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D\Mrs.Pishkari\Dargah\Amarhaye_Mozuii\Jaygah\1402\Jaygozini\"/>
    </mc:Choice>
  </mc:AlternateContent>
  <bookViews>
    <workbookView xWindow="-105" yWindow="-105" windowWidth="15570" windowHeight="11910" tabRatio="897"/>
  </bookViews>
  <sheets>
    <sheet name="فهرست" sheetId="2" r:id="rId1"/>
    <sheet name="مقدمه" sheetId="27" r:id="rId2"/>
    <sheet name="تعاریف و مفاهیم" sheetId="26" r:id="rId3"/>
    <sheet name="علائم و نشانه ها" sheetId="28" r:id="rId4"/>
    <sheet name="فصل 1- آب و هوا" sheetId="1" r:id="rId5"/>
    <sheet name="فصل 2- محیط زیست" sheetId="3" r:id="rId6"/>
    <sheet name="فصل 3- جمعیت" sheetId="6" r:id="rId7"/>
    <sheet name="فصل 4- نیروی انسانی" sheetId="7" r:id="rId8"/>
    <sheet name="فصل5- کشاورزی" sheetId="11" r:id="rId9"/>
    <sheet name="فصل6- معدن" sheetId="8" r:id="rId10"/>
    <sheet name="فصل7- نفت و گاز" sheetId="13" r:id="rId11"/>
    <sheet name="فصل8- صنعت" sheetId="9" r:id="rId12"/>
    <sheet name="فصل9- آب و برق" sheetId="14" r:id="rId13"/>
    <sheet name="فصل10- ساختمان" sheetId="10" r:id="rId14"/>
    <sheet name="فصل 11- بازرگانی" sheetId="15" r:id="rId15"/>
    <sheet name="فصل 12- حمل و نقل" sheetId="16" r:id="rId16"/>
    <sheet name="فصل 13- ارتباطات" sheetId="17" r:id="rId17"/>
    <sheet name="فصل 14- بازارهای مالی" sheetId="18" r:id="rId18"/>
    <sheet name="فصل 15- امور قضایی" sheetId="19" r:id="rId19"/>
    <sheet name="فصل 16- بهزیستی" sheetId="20" r:id="rId20"/>
    <sheet name="فصل 17- آموزش" sheetId="5" r:id="rId21"/>
    <sheet name="فصل 18- بهداشت و درمان" sheetId="4" r:id="rId22"/>
    <sheet name="فصل 19- فرهنگ" sheetId="12" r:id="rId23"/>
    <sheet name="فصل20-بودجه دولت" sheetId="21" r:id="rId24"/>
    <sheet name="فصل21-هزینه و درامد خانوار" sheetId="22" r:id="rId25"/>
    <sheet name="فصل 22-شاخص قیمت ها" sheetId="23" r:id="rId26"/>
    <sheet name="فصل 23- حساب های ملّی" sheetId="24" r:id="rId27"/>
    <sheet name="فصل 24- امور سیاسی" sheetId="25" r:id="rId28"/>
  </sheets>
  <externalReferences>
    <externalReference r:id="rId29"/>
  </externalReferences>
  <definedNames>
    <definedName name="_xlnm._FilterDatabase" localSheetId="20" hidden="1">'فصل 17- آموزش'!$A$1:$E$37</definedName>
    <definedName name="_xlnm._FilterDatabase" localSheetId="7" hidden="1">'فصل 4- نیروی انسانی'!$A$1:$G$36</definedName>
    <definedName name="_xlnm._FilterDatabase" localSheetId="13" hidden="1">'فصل10- ساختمان'!$A$1:$L$1</definedName>
    <definedName name="_ftn1" localSheetId="2">'تعاریف و مفاهیم'!#REF!</definedName>
    <definedName name="_ftn2" localSheetId="2">'تعاریف و مفاهیم'!#REF!</definedName>
    <definedName name="_ftn3" localSheetId="2">'تعاریف و مفاهیم'!$A$342</definedName>
    <definedName name="_ftnref1" localSheetId="2">'تعاریف و مفاهیم'!$A$69</definedName>
    <definedName name="_ftnref2" localSheetId="2">'تعاریف و مفاهیم'!$A$70</definedName>
    <definedName name="_Toc217705297" localSheetId="2">'تعاریف و مفاهیم'!$A$71</definedName>
    <definedName name="_Toc55730955" localSheetId="20">'فصل 17- آموزش'!#REF!</definedName>
    <definedName name="_Toc55731489" localSheetId="10">'فصل7- نفت و گاز'!$A$1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4" i="12" l="1"/>
  <c r="K55" i="12"/>
  <c r="K56" i="12"/>
  <c r="K57" i="12"/>
  <c r="K58" i="12"/>
  <c r="K59" i="12"/>
  <c r="K60" i="12"/>
  <c r="K61" i="12"/>
  <c r="K62" i="12"/>
  <c r="K63" i="12"/>
  <c r="K64" i="12"/>
  <c r="K65" i="12"/>
  <c r="K66" i="12"/>
  <c r="K67" i="12"/>
  <c r="K68" i="12"/>
  <c r="K69" i="12"/>
  <c r="K70" i="12"/>
  <c r="K71" i="12"/>
  <c r="K72" i="12"/>
  <c r="K73" i="12"/>
  <c r="K74" i="12"/>
  <c r="K75" i="12"/>
  <c r="K76" i="12"/>
  <c r="K47" i="12"/>
  <c r="K48" i="12"/>
  <c r="K49" i="12"/>
  <c r="K50" i="12"/>
  <c r="K51" i="12"/>
  <c r="K52" i="12"/>
  <c r="K46" i="12"/>
  <c r="J45" i="12"/>
  <c r="K6" i="12"/>
  <c r="K7" i="12"/>
  <c r="K8" i="12"/>
  <c r="K9" i="12"/>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5" i="12"/>
  <c r="J4" i="12"/>
  <c r="I220" i="10" l="1"/>
  <c r="I219" i="10"/>
  <c r="I218" i="10"/>
  <c r="I217" i="10"/>
  <c r="I216" i="10"/>
  <c r="I215" i="10"/>
  <c r="I214" i="10"/>
  <c r="I213" i="10"/>
  <c r="I212" i="10"/>
  <c r="I211" i="10"/>
  <c r="I210" i="10"/>
  <c r="I209" i="10"/>
  <c r="I208" i="10"/>
  <c r="I207" i="10"/>
  <c r="I206" i="10"/>
  <c r="I205" i="10"/>
  <c r="I204" i="10"/>
  <c r="I203" i="10"/>
  <c r="I202" i="10"/>
  <c r="I201" i="10"/>
  <c r="I200" i="10"/>
  <c r="I199" i="10"/>
  <c r="I198" i="10"/>
  <c r="I197" i="10"/>
  <c r="I196" i="10"/>
  <c r="I195" i="10"/>
  <c r="I194" i="10"/>
  <c r="I193" i="10"/>
  <c r="I192" i="10"/>
  <c r="I191" i="10"/>
  <c r="I190" i="10"/>
  <c r="K413" i="8" l="1"/>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K5" i="8"/>
  <c r="K668" i="11" l="1"/>
  <c r="I668" i="11"/>
  <c r="K667" i="11"/>
  <c r="I667" i="11"/>
  <c r="K666" i="11"/>
  <c r="I666" i="11"/>
  <c r="K665" i="11"/>
  <c r="I665" i="11"/>
  <c r="K664" i="11"/>
  <c r="I664" i="11"/>
  <c r="K663" i="11"/>
  <c r="I663" i="11"/>
  <c r="K662" i="11"/>
  <c r="I662" i="11"/>
  <c r="K661" i="11"/>
  <c r="I661" i="11"/>
  <c r="K660" i="11"/>
  <c r="I660" i="11"/>
  <c r="K659" i="11"/>
  <c r="I659" i="11"/>
  <c r="K658" i="11"/>
  <c r="I658" i="11"/>
  <c r="K657" i="11"/>
  <c r="I657" i="11"/>
  <c r="K656" i="11"/>
  <c r="I656" i="11"/>
  <c r="K655" i="11"/>
  <c r="I655" i="11"/>
  <c r="K654" i="11"/>
  <c r="I654" i="11"/>
  <c r="K653" i="11"/>
  <c r="I653" i="11"/>
  <c r="K652" i="11"/>
  <c r="I652" i="11"/>
  <c r="K651" i="11"/>
  <c r="I651" i="11"/>
  <c r="K650" i="11"/>
  <c r="I650" i="11"/>
  <c r="K649" i="11"/>
  <c r="I649" i="11"/>
  <c r="K648" i="11"/>
  <c r="I648" i="11"/>
  <c r="K647" i="11"/>
  <c r="I647" i="11"/>
  <c r="K646" i="11"/>
  <c r="I646" i="11"/>
  <c r="K645" i="11"/>
  <c r="I645" i="11"/>
  <c r="K644" i="11"/>
  <c r="I644" i="11"/>
  <c r="K643" i="11"/>
  <c r="I643" i="11"/>
  <c r="K642" i="11"/>
  <c r="I642" i="11"/>
  <c r="K641" i="11"/>
  <c r="I641" i="11"/>
  <c r="K640" i="11"/>
  <c r="I640" i="11"/>
  <c r="K639" i="11"/>
  <c r="I639" i="11"/>
  <c r="K638" i="11"/>
  <c r="I638" i="11"/>
  <c r="J189" i="20" l="1"/>
  <c r="J152" i="20"/>
  <c r="K89" i="12" l="1"/>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88" i="12"/>
  <c r="Q264" i="15" l="1"/>
  <c r="M264" i="15"/>
  <c r="N264" i="15"/>
  <c r="O264" i="15"/>
  <c r="P264" i="15"/>
  <c r="O44" i="3" l="1"/>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43" i="3"/>
  <c r="K386" i="4" l="1"/>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385" i="4"/>
  <c r="K347" i="4" l="1"/>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46" i="4"/>
  <c r="K309" i="4" l="1"/>
  <c r="K310" i="4"/>
  <c r="K311" i="4"/>
  <c r="K312"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08" i="4"/>
  <c r="K233" i="4" l="1"/>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32"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270"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270" i="4"/>
  <c r="K195" i="4" l="1"/>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194" i="4"/>
  <c r="K157" i="4" l="1"/>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56" i="4"/>
  <c r="K44" i="4" l="1"/>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43" i="4"/>
  <c r="K6" i="4" l="1"/>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5" i="4"/>
  <c r="K227" i="1" l="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26" i="1"/>
  <c r="K190" i="1" l="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189" i="1"/>
  <c r="K154" i="1" l="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53" i="1"/>
  <c r="K117" i="1" l="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16" i="1"/>
  <c r="K80" i="1" l="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79" i="1"/>
  <c r="K43" i="1" l="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42" i="1"/>
  <c r="C277" i="12" l="1"/>
  <c r="C278" i="12"/>
  <c r="C279" i="12"/>
  <c r="C280" i="12"/>
  <c r="C281" i="12"/>
  <c r="C282" i="12"/>
  <c r="C283" i="12"/>
  <c r="C284" i="12"/>
  <c r="C285" i="12"/>
  <c r="C286" i="12"/>
  <c r="C287" i="12"/>
  <c r="C288" i="12"/>
  <c r="C289" i="12"/>
  <c r="C290" i="12"/>
  <c r="C291" i="12"/>
  <c r="C292" i="12"/>
  <c r="C293" i="12"/>
  <c r="C294" i="12"/>
  <c r="C295" i="12"/>
  <c r="C296" i="12"/>
  <c r="C297" i="12"/>
  <c r="C298" i="12"/>
  <c r="C299" i="12"/>
  <c r="C300" i="12"/>
  <c r="C301" i="12"/>
  <c r="C302" i="12"/>
  <c r="C303" i="12"/>
  <c r="C304" i="12"/>
  <c r="C305" i="12"/>
  <c r="C306" i="12"/>
  <c r="C276" i="12"/>
  <c r="K277" i="12"/>
  <c r="K278" i="12"/>
  <c r="K279" i="12"/>
  <c r="K280" i="12"/>
  <c r="K281" i="12"/>
  <c r="K282" i="12"/>
  <c r="K283" i="12"/>
  <c r="K284" i="12"/>
  <c r="K285" i="12"/>
  <c r="K286" i="12"/>
  <c r="K287" i="12"/>
  <c r="K288" i="12"/>
  <c r="K289" i="12"/>
  <c r="K290" i="12"/>
  <c r="K291" i="12"/>
  <c r="K292" i="12"/>
  <c r="K293" i="12"/>
  <c r="K294" i="12"/>
  <c r="K295" i="12"/>
  <c r="K296" i="12"/>
  <c r="K297" i="12"/>
  <c r="K298" i="12"/>
  <c r="K299" i="12"/>
  <c r="K300" i="12"/>
  <c r="K301" i="12"/>
  <c r="K302" i="12"/>
  <c r="K303" i="12"/>
  <c r="K304" i="12"/>
  <c r="K305" i="12"/>
  <c r="K306" i="12"/>
  <c r="K276" i="12"/>
  <c r="I118" i="12" l="1"/>
  <c r="G118" i="12"/>
  <c r="E118" i="12"/>
  <c r="I117" i="12"/>
  <c r="G117" i="12"/>
  <c r="E117" i="12"/>
  <c r="I116" i="12"/>
  <c r="G116" i="12"/>
  <c r="E116" i="12"/>
  <c r="I115" i="12"/>
  <c r="G115" i="12"/>
  <c r="E115" i="12"/>
  <c r="I114" i="12"/>
  <c r="G114" i="12"/>
  <c r="E114" i="12"/>
  <c r="I113" i="12"/>
  <c r="G113" i="12"/>
  <c r="E113" i="12"/>
  <c r="I112" i="12"/>
  <c r="G112" i="12"/>
  <c r="E112" i="12"/>
  <c r="I111" i="12"/>
  <c r="G111" i="12"/>
  <c r="E111" i="12"/>
  <c r="I110" i="12"/>
  <c r="G110" i="12"/>
  <c r="E110" i="12"/>
  <c r="I109" i="12"/>
  <c r="G109" i="12"/>
  <c r="E109" i="12"/>
  <c r="I108" i="12"/>
  <c r="G108" i="12"/>
  <c r="E108" i="12"/>
  <c r="I107" i="12"/>
  <c r="G107" i="12"/>
  <c r="E107" i="12"/>
  <c r="I106" i="12"/>
  <c r="G106" i="12"/>
  <c r="E106" i="12"/>
  <c r="I105" i="12"/>
  <c r="G105" i="12"/>
  <c r="E105" i="12"/>
  <c r="I104" i="12"/>
  <c r="G104" i="12"/>
  <c r="E104" i="12"/>
  <c r="I103" i="12"/>
  <c r="G103" i="12"/>
  <c r="E103" i="12"/>
  <c r="I102" i="12"/>
  <c r="G102" i="12"/>
  <c r="E102" i="12"/>
  <c r="I101" i="12"/>
  <c r="G101" i="12"/>
  <c r="E101" i="12"/>
  <c r="I100" i="12"/>
  <c r="G100" i="12"/>
  <c r="E100" i="12"/>
  <c r="I99" i="12"/>
  <c r="G99" i="12"/>
  <c r="E99" i="12"/>
  <c r="I98" i="12"/>
  <c r="G98" i="12"/>
  <c r="E98" i="12"/>
  <c r="I97" i="12"/>
  <c r="G97" i="12"/>
  <c r="E97" i="12"/>
  <c r="I96" i="12"/>
  <c r="G96" i="12"/>
  <c r="E96" i="12"/>
  <c r="I95" i="12"/>
  <c r="G95" i="12"/>
  <c r="E95" i="12"/>
  <c r="I94" i="12"/>
  <c r="G94" i="12"/>
  <c r="E94" i="12"/>
  <c r="I93" i="12"/>
  <c r="G93" i="12"/>
  <c r="E93" i="12"/>
  <c r="I92" i="12"/>
  <c r="G92" i="12"/>
  <c r="E92" i="12"/>
  <c r="I91" i="12"/>
  <c r="G91" i="12"/>
  <c r="E91" i="12"/>
  <c r="I90" i="12"/>
  <c r="G90" i="12"/>
  <c r="E90" i="12"/>
  <c r="I89" i="12"/>
  <c r="G89" i="12"/>
  <c r="E89" i="12"/>
  <c r="I88" i="12"/>
  <c r="G88" i="12"/>
  <c r="E88" i="12"/>
  <c r="K433" i="5" l="1"/>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32" i="5"/>
  <c r="K395" i="5" l="1"/>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394" i="5"/>
  <c r="K357" i="5" l="1"/>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56" i="5"/>
  <c r="C319" i="5" l="1"/>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18"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280" i="5"/>
  <c r="K280"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5" i="5"/>
  <c r="K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5" i="5"/>
  <c r="C1112" i="5" l="1"/>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11" i="5"/>
  <c r="K1112" i="5"/>
  <c r="K1113" i="5"/>
  <c r="K1114" i="5"/>
  <c r="K1115" i="5"/>
  <c r="K1116" i="5"/>
  <c r="K1117" i="5"/>
  <c r="K1118" i="5"/>
  <c r="K1119" i="5"/>
  <c r="K1120" i="5"/>
  <c r="K1121" i="5"/>
  <c r="K1122" i="5"/>
  <c r="K1123" i="5"/>
  <c r="K1124" i="5"/>
  <c r="K1125" i="5"/>
  <c r="K1126" i="5"/>
  <c r="K1127" i="5"/>
  <c r="K1128" i="5"/>
  <c r="K1129" i="5"/>
  <c r="K1130" i="5"/>
  <c r="K1131" i="5"/>
  <c r="K1132" i="5"/>
  <c r="K1133" i="5"/>
  <c r="K1134" i="5"/>
  <c r="K1135" i="5"/>
  <c r="K1136" i="5"/>
  <c r="K1137" i="5"/>
  <c r="K1138" i="5"/>
  <c r="K1139" i="5"/>
  <c r="K1140" i="5"/>
  <c r="K1141" i="5"/>
  <c r="K1142" i="5"/>
  <c r="K1111" i="5"/>
  <c r="C1074" i="5" l="1"/>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073" i="5"/>
  <c r="K1074" i="5"/>
  <c r="K1075" i="5"/>
  <c r="K1076" i="5"/>
  <c r="K1077" i="5"/>
  <c r="K1078" i="5"/>
  <c r="K1079" i="5"/>
  <c r="K1080" i="5"/>
  <c r="K1081" i="5"/>
  <c r="K1082" i="5"/>
  <c r="K1083" i="5"/>
  <c r="K1084" i="5"/>
  <c r="K1085" i="5"/>
  <c r="K1086" i="5"/>
  <c r="K1087" i="5"/>
  <c r="K1088" i="5"/>
  <c r="K1089" i="5"/>
  <c r="K1090" i="5"/>
  <c r="K1091" i="5"/>
  <c r="K1092" i="5"/>
  <c r="K1093" i="5"/>
  <c r="K1094" i="5"/>
  <c r="K1095" i="5"/>
  <c r="K1096" i="5"/>
  <c r="K1097" i="5"/>
  <c r="K1098" i="5"/>
  <c r="K1099" i="5"/>
  <c r="K1100" i="5"/>
  <c r="K1101" i="5"/>
  <c r="K1102" i="5"/>
  <c r="K1103" i="5"/>
  <c r="K1104" i="5"/>
  <c r="K1073"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35" i="5"/>
  <c r="K1036" i="5"/>
  <c r="K1037" i="5"/>
  <c r="K1038" i="5"/>
  <c r="K1039" i="5"/>
  <c r="K1040" i="5"/>
  <c r="K1041" i="5"/>
  <c r="K1042" i="5"/>
  <c r="K1043" i="5"/>
  <c r="K1044" i="5"/>
  <c r="K1045" i="5"/>
  <c r="K1046" i="5"/>
  <c r="K1047" i="5"/>
  <c r="K1048" i="5"/>
  <c r="K1049" i="5"/>
  <c r="K1050" i="5"/>
  <c r="K1051" i="5"/>
  <c r="K1052" i="5"/>
  <c r="K1053" i="5"/>
  <c r="K1054" i="5"/>
  <c r="K1055" i="5"/>
  <c r="K1056" i="5"/>
  <c r="K1057" i="5"/>
  <c r="K1058" i="5"/>
  <c r="K1059" i="5"/>
  <c r="K1060" i="5"/>
  <c r="K1061" i="5"/>
  <c r="K1062" i="5"/>
  <c r="K1063" i="5"/>
  <c r="K1064" i="5"/>
  <c r="K1065" i="5"/>
  <c r="K1066" i="5"/>
  <c r="K1035"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1022" i="5"/>
  <c r="K1023" i="5"/>
  <c r="K1024" i="5"/>
  <c r="K1025" i="5"/>
  <c r="K1026" i="5"/>
  <c r="K1027" i="5"/>
  <c r="K1028" i="5"/>
  <c r="K997"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59"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21" i="5"/>
  <c r="C884" i="5" l="1"/>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883"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45"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07"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769"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32"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695"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58" i="5"/>
  <c r="C622" i="5" l="1"/>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21"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584"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47"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09"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470"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41"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02"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6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23"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8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43" i="5"/>
  <c r="K307" i="3" l="1"/>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06" i="3"/>
  <c r="K466" i="12" l="1"/>
  <c r="K467" i="12"/>
  <c r="K468" i="12"/>
  <c r="K469" i="12"/>
  <c r="K470" i="12"/>
  <c r="K471" i="12"/>
  <c r="K472" i="12"/>
  <c r="K473" i="12"/>
  <c r="K474" i="12"/>
  <c r="K475" i="12"/>
  <c r="K476" i="12"/>
  <c r="K477" i="12"/>
  <c r="K478" i="12"/>
  <c r="K479" i="12"/>
  <c r="K480" i="12"/>
  <c r="K481" i="12"/>
  <c r="K482" i="12"/>
  <c r="K483" i="12"/>
  <c r="K484" i="12"/>
  <c r="K485" i="12"/>
  <c r="K486" i="12"/>
  <c r="K487" i="12"/>
  <c r="K488" i="12"/>
  <c r="K489" i="12"/>
  <c r="K490" i="12"/>
  <c r="K491" i="12"/>
  <c r="K492" i="12"/>
  <c r="K493" i="12"/>
  <c r="K494" i="12"/>
  <c r="K495" i="12"/>
  <c r="K465" i="12"/>
  <c r="K428" i="12"/>
  <c r="K429" i="12"/>
  <c r="K430" i="12"/>
  <c r="K431" i="12"/>
  <c r="K432" i="12"/>
  <c r="K433" i="12"/>
  <c r="K434" i="12"/>
  <c r="K435" i="12"/>
  <c r="K436" i="12"/>
  <c r="K437" i="12"/>
  <c r="K438" i="12"/>
  <c r="K439" i="12"/>
  <c r="K440" i="12"/>
  <c r="K441" i="12"/>
  <c r="K442" i="12"/>
  <c r="K443" i="12"/>
  <c r="K444" i="12"/>
  <c r="K445" i="12"/>
  <c r="K446" i="12"/>
  <c r="K447" i="12"/>
  <c r="K448" i="12"/>
  <c r="K449" i="12"/>
  <c r="K450" i="12"/>
  <c r="K451" i="12"/>
  <c r="K452" i="12"/>
  <c r="K453" i="12"/>
  <c r="K454" i="12"/>
  <c r="K455" i="12"/>
  <c r="K456" i="12"/>
  <c r="K457" i="12"/>
  <c r="K427" i="12"/>
  <c r="K390" i="12"/>
  <c r="K391" i="12"/>
  <c r="K392" i="12"/>
  <c r="K393" i="12"/>
  <c r="K394" i="12"/>
  <c r="K395" i="12"/>
  <c r="K396" i="12"/>
  <c r="K397" i="12"/>
  <c r="K398" i="12"/>
  <c r="K399" i="12"/>
  <c r="K400" i="12"/>
  <c r="K401" i="12"/>
  <c r="K402" i="12"/>
  <c r="K403" i="12"/>
  <c r="K404" i="12"/>
  <c r="K405" i="12"/>
  <c r="K406" i="12"/>
  <c r="K407" i="12"/>
  <c r="K408" i="12"/>
  <c r="K409" i="12"/>
  <c r="K410" i="12"/>
  <c r="K411" i="12"/>
  <c r="K412" i="12"/>
  <c r="K413" i="12"/>
  <c r="K414" i="12"/>
  <c r="K415" i="12"/>
  <c r="K416" i="12"/>
  <c r="K417" i="12"/>
  <c r="K418" i="12"/>
  <c r="K419" i="12"/>
  <c r="K389" i="12"/>
  <c r="C352" i="12"/>
  <c r="C353" i="12"/>
  <c r="C354" i="12"/>
  <c r="C355" i="12"/>
  <c r="C356" i="12"/>
  <c r="C357" i="12"/>
  <c r="C358" i="12"/>
  <c r="C359" i="12"/>
  <c r="C360" i="12"/>
  <c r="C361" i="12"/>
  <c r="C362" i="12"/>
  <c r="C363" i="12"/>
  <c r="C364" i="12"/>
  <c r="C365" i="12"/>
  <c r="C366" i="12"/>
  <c r="C367" i="12"/>
  <c r="C368" i="12"/>
  <c r="C369" i="12"/>
  <c r="C370" i="12"/>
  <c r="C371" i="12"/>
  <c r="C372" i="12"/>
  <c r="C373" i="12"/>
  <c r="C374" i="12"/>
  <c r="C375" i="12"/>
  <c r="C376" i="12"/>
  <c r="C377" i="12"/>
  <c r="C378" i="12"/>
  <c r="C379" i="12"/>
  <c r="C380" i="12"/>
  <c r="C381" i="12"/>
  <c r="C351" i="12"/>
  <c r="K352" i="12"/>
  <c r="K353" i="12"/>
  <c r="K354" i="12"/>
  <c r="K355" i="12"/>
  <c r="K356" i="12"/>
  <c r="K357" i="12"/>
  <c r="K358" i="12"/>
  <c r="K359" i="12"/>
  <c r="K360" i="12"/>
  <c r="K361" i="12"/>
  <c r="K362" i="12"/>
  <c r="K363" i="12"/>
  <c r="K364" i="12"/>
  <c r="K365" i="12"/>
  <c r="K366" i="12"/>
  <c r="K367" i="12"/>
  <c r="K368" i="12"/>
  <c r="K369" i="12"/>
  <c r="K370" i="12"/>
  <c r="K371" i="12"/>
  <c r="K372" i="12"/>
  <c r="K373" i="12"/>
  <c r="K374" i="12"/>
  <c r="K375" i="12"/>
  <c r="K376" i="12"/>
  <c r="K377" i="12"/>
  <c r="K378" i="12"/>
  <c r="K379" i="12"/>
  <c r="K380" i="12"/>
  <c r="K381" i="12"/>
  <c r="K351" i="12"/>
  <c r="K314" i="12" l="1"/>
  <c r="K315" i="12"/>
  <c r="K316" i="12"/>
  <c r="K317" i="12"/>
  <c r="K318" i="12"/>
  <c r="K319" i="12"/>
  <c r="K320" i="12"/>
  <c r="K321" i="12"/>
  <c r="K322" i="12"/>
  <c r="K323" i="12"/>
  <c r="K324" i="12"/>
  <c r="K325" i="12"/>
  <c r="K326" i="12"/>
  <c r="K327" i="12"/>
  <c r="K328" i="12"/>
  <c r="K329" i="12"/>
  <c r="K330" i="12"/>
  <c r="K331" i="12"/>
  <c r="K332" i="12"/>
  <c r="K333" i="12"/>
  <c r="K334" i="12"/>
  <c r="K335" i="12"/>
  <c r="K336" i="12"/>
  <c r="K337" i="12"/>
  <c r="K338" i="12"/>
  <c r="K339" i="12"/>
  <c r="K340" i="12"/>
  <c r="K341" i="12"/>
  <c r="K342" i="12"/>
  <c r="K343" i="12"/>
  <c r="K313" i="12"/>
  <c r="C268" i="12" l="1"/>
  <c r="C267" i="12"/>
  <c r="C266" i="12"/>
  <c r="C265" i="12"/>
  <c r="C264" i="12"/>
  <c r="C263" i="12"/>
  <c r="C262" i="12"/>
  <c r="C261" i="12"/>
  <c r="C260" i="12"/>
  <c r="C259" i="12"/>
  <c r="C258" i="12"/>
  <c r="C257" i="12"/>
  <c r="C256" i="12"/>
  <c r="C255" i="12"/>
  <c r="C254" i="12"/>
  <c r="C253" i="12"/>
  <c r="C252" i="12"/>
  <c r="C251" i="12"/>
  <c r="C250" i="12"/>
  <c r="C249" i="12"/>
  <c r="C248" i="12"/>
  <c r="C247" i="12"/>
  <c r="C246" i="12"/>
  <c r="C245" i="12"/>
  <c r="C244" i="12"/>
  <c r="C243" i="12"/>
  <c r="C242" i="12"/>
  <c r="C241" i="12"/>
  <c r="C240" i="12"/>
  <c r="C239" i="12"/>
  <c r="C238" i="12"/>
  <c r="K239" i="12"/>
  <c r="K240" i="12"/>
  <c r="K241" i="12"/>
  <c r="K242" i="12"/>
  <c r="K243" i="12"/>
  <c r="K244" i="12"/>
  <c r="K245" i="12"/>
  <c r="K246" i="12"/>
  <c r="K247" i="12"/>
  <c r="K248" i="12"/>
  <c r="K249" i="12"/>
  <c r="K250" i="12"/>
  <c r="K251" i="12"/>
  <c r="K252" i="12"/>
  <c r="K253" i="12"/>
  <c r="K254" i="12"/>
  <c r="K255" i="12"/>
  <c r="K256" i="12"/>
  <c r="K257" i="12"/>
  <c r="K258" i="12"/>
  <c r="K259" i="12"/>
  <c r="K260" i="12"/>
  <c r="K261" i="12"/>
  <c r="K262" i="12"/>
  <c r="K263" i="12"/>
  <c r="K264" i="12"/>
  <c r="K265" i="12"/>
  <c r="K266" i="12"/>
  <c r="K267" i="12"/>
  <c r="K268" i="12"/>
  <c r="K238" i="12"/>
  <c r="C201" i="12"/>
  <c r="C202" i="12"/>
  <c r="C203" i="12"/>
  <c r="C204" i="12"/>
  <c r="C205" i="12"/>
  <c r="C206" i="12"/>
  <c r="C207" i="12"/>
  <c r="C208" i="12"/>
  <c r="C209" i="12"/>
  <c r="C210" i="12"/>
  <c r="C211" i="12"/>
  <c r="C212" i="12"/>
  <c r="C213" i="12"/>
  <c r="C214" i="12"/>
  <c r="C215" i="12"/>
  <c r="C216" i="12"/>
  <c r="C217" i="12"/>
  <c r="C218" i="12"/>
  <c r="C219" i="12"/>
  <c r="C220" i="12"/>
  <c r="C221" i="12"/>
  <c r="C222" i="12"/>
  <c r="C223" i="12"/>
  <c r="C224" i="12"/>
  <c r="C225" i="12"/>
  <c r="C226" i="12"/>
  <c r="C227" i="12"/>
  <c r="C228" i="12"/>
  <c r="C229" i="12"/>
  <c r="C230" i="12"/>
  <c r="C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00" i="12"/>
  <c r="K201" i="12"/>
  <c r="K202" i="12"/>
  <c r="K203" i="12"/>
  <c r="K204" i="12"/>
  <c r="K205" i="12"/>
  <c r="K206" i="12"/>
  <c r="K207" i="12"/>
  <c r="K208" i="12"/>
  <c r="K209" i="12"/>
  <c r="K210" i="12"/>
  <c r="K211" i="12"/>
  <c r="K212" i="12"/>
  <c r="K213" i="12"/>
  <c r="K214" i="12"/>
  <c r="K215" i="12"/>
  <c r="K216" i="12"/>
  <c r="K217" i="12"/>
  <c r="K218" i="12"/>
  <c r="K219" i="12"/>
  <c r="K220" i="12"/>
  <c r="K221" i="12"/>
  <c r="K222" i="12"/>
  <c r="K223" i="12"/>
  <c r="K224" i="12"/>
  <c r="K225" i="12"/>
  <c r="K226" i="12"/>
  <c r="K227" i="12"/>
  <c r="K228" i="12"/>
  <c r="K229" i="12"/>
  <c r="K230" i="12"/>
  <c r="K200"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62" i="12"/>
  <c r="K163" i="12"/>
  <c r="K164" i="12"/>
  <c r="K165" i="12"/>
  <c r="K166" i="12"/>
  <c r="K167" i="12"/>
  <c r="K168" i="12"/>
  <c r="K169" i="12"/>
  <c r="K170" i="12"/>
  <c r="K171" i="12"/>
  <c r="K172" i="12"/>
  <c r="K173" i="12"/>
  <c r="K174" i="12"/>
  <c r="K175" i="12"/>
  <c r="K176" i="12"/>
  <c r="K177" i="12"/>
  <c r="K178" i="12"/>
  <c r="K179" i="12"/>
  <c r="K180" i="12"/>
  <c r="K181" i="12"/>
  <c r="K182" i="12"/>
  <c r="K183" i="12"/>
  <c r="K184" i="12"/>
  <c r="K185" i="12"/>
  <c r="K186" i="12"/>
  <c r="K187" i="12"/>
  <c r="K188" i="12"/>
  <c r="K189" i="12"/>
  <c r="K190" i="12"/>
  <c r="K191" i="12"/>
  <c r="K192" i="12"/>
  <c r="K162"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25" i="12"/>
  <c r="K126" i="12"/>
  <c r="K127" i="12"/>
  <c r="K128" i="12"/>
  <c r="K129" i="12"/>
  <c r="K130" i="12"/>
  <c r="K131" i="12"/>
  <c r="K132" i="12"/>
  <c r="K133" i="12"/>
  <c r="K134" i="12"/>
  <c r="K135" i="12"/>
  <c r="K136" i="12"/>
  <c r="K137" i="12"/>
  <c r="K138" i="12"/>
  <c r="K139" i="12"/>
  <c r="K140" i="12"/>
  <c r="K141" i="12"/>
  <c r="K142" i="12"/>
  <c r="K143" i="12"/>
  <c r="K144" i="12"/>
  <c r="K145" i="12"/>
  <c r="K146" i="12"/>
  <c r="K147" i="12"/>
  <c r="K148" i="12"/>
  <c r="K149" i="12"/>
  <c r="K150" i="12"/>
  <c r="K151" i="12"/>
  <c r="K152" i="12"/>
  <c r="K153" i="12"/>
  <c r="K154" i="12"/>
  <c r="K155" i="12"/>
  <c r="K125" i="12"/>
  <c r="K119" i="4" l="1"/>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I118" i="4"/>
  <c r="G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18"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80" i="4"/>
  <c r="K270" i="3" l="1"/>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269"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32"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195"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58"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20"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82"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43"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5"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120" i="25" l="1"/>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19" i="25"/>
  <c r="G14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19" i="25"/>
  <c r="E11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81" i="25"/>
  <c r="C44" i="25"/>
  <c r="C45" i="25"/>
  <c r="C46"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43" i="25"/>
  <c r="E44" i="25"/>
  <c r="E45" i="25"/>
  <c r="E46" i="25"/>
  <c r="E48" i="25"/>
  <c r="E49" i="25"/>
  <c r="E50" i="25"/>
  <c r="E51" i="25"/>
  <c r="E52" i="25"/>
  <c r="E53" i="25"/>
  <c r="E54" i="25"/>
  <c r="E55" i="25"/>
  <c r="E56" i="25"/>
  <c r="E57" i="25"/>
  <c r="E58" i="25"/>
  <c r="E59" i="25"/>
  <c r="E60" i="25"/>
  <c r="E61" i="25"/>
  <c r="E62" i="25"/>
  <c r="E63" i="25"/>
  <c r="E64" i="25"/>
  <c r="E65" i="25"/>
  <c r="E66" i="25"/>
  <c r="E67" i="25"/>
  <c r="E68" i="25"/>
  <c r="E69" i="25"/>
  <c r="E70" i="25"/>
  <c r="E71" i="25"/>
  <c r="E72" i="25"/>
  <c r="E73" i="25"/>
  <c r="E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43" i="25"/>
  <c r="G6" i="25"/>
  <c r="G7" i="25"/>
  <c r="G8" i="25"/>
  <c r="G9" i="25"/>
  <c r="G10" i="25"/>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5" i="25"/>
  <c r="E6" i="25"/>
  <c r="E7" i="25"/>
  <c r="E8" i="25"/>
  <c r="E9" i="25"/>
  <c r="E10" i="25"/>
  <c r="E11" i="25"/>
  <c r="E12" i="25"/>
  <c r="E13" i="25"/>
  <c r="E14" i="25"/>
  <c r="E15" i="25"/>
  <c r="E16" i="25"/>
  <c r="E17" i="25"/>
  <c r="E18" i="25"/>
  <c r="E19" i="25"/>
  <c r="E20" i="25"/>
  <c r="E21" i="25"/>
  <c r="E22" i="25"/>
  <c r="E23" i="25"/>
  <c r="E24" i="25"/>
  <c r="E25" i="25"/>
  <c r="E26" i="25"/>
  <c r="E27" i="25"/>
  <c r="E28" i="25"/>
  <c r="E29" i="25"/>
  <c r="E30" i="25"/>
  <c r="E31" i="25"/>
  <c r="E32" i="25"/>
  <c r="E33" i="25"/>
  <c r="E34" i="25"/>
  <c r="E35" i="25"/>
  <c r="E5" i="25"/>
  <c r="I47" i="12" l="1"/>
  <c r="I48" i="12"/>
  <c r="I49" i="12"/>
  <c r="I50" i="12"/>
  <c r="I51" i="12"/>
  <c r="I52" i="12"/>
  <c r="I54" i="12"/>
  <c r="I55" i="12"/>
  <c r="I56" i="12"/>
  <c r="I57" i="12"/>
  <c r="I58" i="12"/>
  <c r="I59" i="12"/>
  <c r="I60" i="12"/>
  <c r="I61" i="12"/>
  <c r="I62" i="12"/>
  <c r="I63" i="12"/>
  <c r="I64" i="12"/>
  <c r="I65" i="12"/>
  <c r="I66" i="12"/>
  <c r="I67" i="12"/>
  <c r="I68" i="12"/>
  <c r="I69" i="12"/>
  <c r="I70" i="12"/>
  <c r="I71" i="12"/>
  <c r="I72" i="12"/>
  <c r="I73" i="12"/>
  <c r="I74" i="12"/>
  <c r="I75" i="12"/>
  <c r="I76" i="12"/>
  <c r="I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46"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5"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5" i="12"/>
  <c r="I196" i="3" l="1"/>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195" i="3"/>
  <c r="I257" i="10" l="1"/>
  <c r="H257" i="10"/>
  <c r="I256" i="10"/>
  <c r="H256" i="10"/>
  <c r="I255" i="10"/>
  <c r="H255" i="10"/>
  <c r="I254" i="10"/>
  <c r="H254" i="10"/>
  <c r="I253" i="10"/>
  <c r="H253" i="10"/>
  <c r="I252" i="10"/>
  <c r="H252" i="10"/>
  <c r="I251" i="10"/>
  <c r="H251" i="10"/>
  <c r="I250" i="10"/>
  <c r="H250" i="10"/>
  <c r="I249" i="10"/>
  <c r="H249" i="10"/>
  <c r="I248" i="10"/>
  <c r="H248" i="10"/>
  <c r="I247" i="10"/>
  <c r="H247" i="10"/>
  <c r="I246" i="10"/>
  <c r="H246" i="10"/>
  <c r="I245" i="10"/>
  <c r="H245" i="10"/>
  <c r="I244" i="10"/>
  <c r="H244" i="10"/>
  <c r="I243" i="10"/>
  <c r="H243" i="10"/>
  <c r="I242" i="10"/>
  <c r="H242" i="10"/>
  <c r="I241" i="10"/>
  <c r="H241" i="10"/>
  <c r="I240" i="10"/>
  <c r="H240" i="10"/>
  <c r="I239" i="10"/>
  <c r="H239" i="10"/>
  <c r="I238" i="10"/>
  <c r="H238" i="10"/>
  <c r="I237" i="10"/>
  <c r="H237" i="10"/>
  <c r="I236" i="10"/>
  <c r="H236" i="10"/>
  <c r="I235" i="10"/>
  <c r="H235" i="10"/>
  <c r="I234" i="10"/>
  <c r="H234" i="10"/>
  <c r="I233" i="10"/>
  <c r="H233" i="10"/>
  <c r="I232" i="10"/>
  <c r="H232" i="10"/>
  <c r="I231" i="10"/>
  <c r="H231" i="10"/>
  <c r="I230" i="10"/>
  <c r="H230" i="10"/>
  <c r="I229" i="10"/>
  <c r="H229" i="10"/>
  <c r="I228" i="10"/>
  <c r="H228" i="10"/>
  <c r="I227" i="10"/>
  <c r="H227" i="10"/>
  <c r="I226" i="10"/>
  <c r="H226" i="10"/>
  <c r="I299" i="8" l="1"/>
  <c r="G299" i="8"/>
  <c r="E299" i="8"/>
  <c r="C299" i="8"/>
  <c r="I298" i="8"/>
  <c r="G298" i="8"/>
  <c r="E298" i="8"/>
  <c r="C298" i="8"/>
  <c r="I297" i="8"/>
  <c r="G297" i="8"/>
  <c r="E297" i="8"/>
  <c r="C297" i="8"/>
  <c r="I296" i="8"/>
  <c r="G296" i="8"/>
  <c r="E296" i="8"/>
  <c r="C296" i="8"/>
  <c r="I295" i="8"/>
  <c r="G295" i="8"/>
  <c r="E295" i="8"/>
  <c r="C295" i="8"/>
  <c r="I294" i="8"/>
  <c r="G294" i="8"/>
  <c r="E294" i="8"/>
  <c r="C294" i="8"/>
  <c r="I293" i="8"/>
  <c r="G293" i="8"/>
  <c r="E293" i="8"/>
  <c r="C293" i="8"/>
  <c r="I292" i="8"/>
  <c r="G292" i="8"/>
  <c r="E292" i="8"/>
  <c r="C292" i="8"/>
  <c r="I291" i="8"/>
  <c r="G291" i="8"/>
  <c r="E291" i="8"/>
  <c r="C291" i="8"/>
  <c r="I290" i="8"/>
  <c r="G290" i="8"/>
  <c r="E290" i="8"/>
  <c r="C290" i="8"/>
  <c r="I289" i="8"/>
  <c r="G289" i="8"/>
  <c r="E289" i="8"/>
  <c r="C289" i="8"/>
  <c r="I288" i="8"/>
  <c r="G288" i="8"/>
  <c r="E288" i="8"/>
  <c r="C288" i="8"/>
  <c r="I287" i="8"/>
  <c r="G287" i="8"/>
  <c r="E287" i="8"/>
  <c r="C287" i="8"/>
  <c r="I286" i="8"/>
  <c r="G286" i="8"/>
  <c r="E286" i="8"/>
  <c r="C286" i="8"/>
  <c r="I285" i="8"/>
  <c r="G285" i="8"/>
  <c r="E285" i="8"/>
  <c r="C285" i="8"/>
  <c r="I284" i="8"/>
  <c r="G284" i="8"/>
  <c r="E284" i="8"/>
  <c r="C284" i="8"/>
  <c r="I283" i="8"/>
  <c r="G283" i="8"/>
  <c r="E283" i="8"/>
  <c r="C283" i="8"/>
  <c r="I282" i="8"/>
  <c r="G282" i="8"/>
  <c r="E282" i="8"/>
  <c r="C282" i="8"/>
  <c r="I281" i="8"/>
  <c r="G281" i="8"/>
  <c r="E281" i="8"/>
  <c r="C281" i="8"/>
  <c r="I280" i="8"/>
  <c r="G280" i="8"/>
  <c r="E280" i="8"/>
  <c r="C280" i="8"/>
  <c r="I279" i="8"/>
  <c r="G279" i="8"/>
  <c r="E279" i="8"/>
  <c r="C279" i="8"/>
  <c r="I278" i="8"/>
  <c r="G278" i="8"/>
  <c r="E278" i="8"/>
  <c r="C278" i="8"/>
  <c r="I277" i="8"/>
  <c r="G277" i="8"/>
  <c r="E277" i="8"/>
  <c r="C277" i="8"/>
  <c r="I276" i="8"/>
  <c r="G276" i="8"/>
  <c r="E276" i="8"/>
  <c r="C276" i="8"/>
  <c r="I275" i="8"/>
  <c r="G275" i="8"/>
  <c r="E275" i="8"/>
  <c r="C275" i="8"/>
  <c r="I274" i="8"/>
  <c r="G274" i="8"/>
  <c r="E274" i="8"/>
  <c r="C274" i="8"/>
  <c r="I273" i="8"/>
  <c r="G273" i="8"/>
  <c r="E273" i="8"/>
  <c r="C273" i="8"/>
  <c r="I272" i="8"/>
  <c r="G272" i="8"/>
  <c r="E272" i="8"/>
  <c r="C272" i="8"/>
  <c r="I271" i="8"/>
  <c r="G271" i="8"/>
  <c r="E271" i="8"/>
  <c r="C271" i="8"/>
  <c r="I270" i="8"/>
  <c r="G270" i="8"/>
  <c r="E270" i="8"/>
  <c r="C270" i="8"/>
  <c r="I262" i="8"/>
  <c r="G262" i="8"/>
  <c r="E262" i="8"/>
  <c r="C262" i="8"/>
  <c r="I261" i="8"/>
  <c r="G261" i="8"/>
  <c r="E261" i="8"/>
  <c r="C261" i="8"/>
  <c r="I260" i="8"/>
  <c r="G260" i="8"/>
  <c r="E260" i="8"/>
  <c r="C260" i="8"/>
  <c r="I259" i="8"/>
  <c r="G259" i="8"/>
  <c r="E259" i="8"/>
  <c r="C259" i="8"/>
  <c r="I258" i="8"/>
  <c r="G258" i="8"/>
  <c r="E258" i="8"/>
  <c r="C258" i="8"/>
  <c r="I257" i="8"/>
  <c r="G257" i="8"/>
  <c r="E257" i="8"/>
  <c r="C257" i="8"/>
  <c r="I256" i="8"/>
  <c r="G256" i="8"/>
  <c r="E256" i="8"/>
  <c r="C256" i="8"/>
  <c r="I255" i="8"/>
  <c r="G255" i="8"/>
  <c r="E255" i="8"/>
  <c r="C255" i="8"/>
  <c r="I254" i="8"/>
  <c r="G254" i="8"/>
  <c r="E254" i="8"/>
  <c r="C254" i="8"/>
  <c r="I253" i="8"/>
  <c r="G253" i="8"/>
  <c r="E253" i="8"/>
  <c r="C253" i="8"/>
  <c r="I252" i="8"/>
  <c r="G252" i="8"/>
  <c r="E252" i="8"/>
  <c r="C252" i="8"/>
  <c r="I251" i="8"/>
  <c r="G251" i="8"/>
  <c r="E251" i="8"/>
  <c r="C251" i="8"/>
  <c r="I250" i="8"/>
  <c r="G250" i="8"/>
  <c r="E250" i="8"/>
  <c r="C250" i="8"/>
  <c r="I249" i="8"/>
  <c r="G249" i="8"/>
  <c r="E249" i="8"/>
  <c r="C249" i="8"/>
  <c r="I248" i="8"/>
  <c r="G248" i="8"/>
  <c r="E248" i="8"/>
  <c r="C248" i="8"/>
  <c r="I247" i="8"/>
  <c r="G247" i="8"/>
  <c r="E247" i="8"/>
  <c r="C247" i="8"/>
  <c r="I246" i="8"/>
  <c r="G246" i="8"/>
  <c r="E246" i="8"/>
  <c r="C246" i="8"/>
  <c r="I245" i="8"/>
  <c r="G245" i="8"/>
  <c r="E245" i="8"/>
  <c r="C245" i="8"/>
  <c r="I244" i="8"/>
  <c r="G244" i="8"/>
  <c r="E244" i="8"/>
  <c r="C244" i="8"/>
  <c r="I243" i="8"/>
  <c r="G243" i="8"/>
  <c r="E243" i="8"/>
  <c r="C243" i="8"/>
  <c r="I242" i="8"/>
  <c r="G242" i="8"/>
  <c r="E242" i="8"/>
  <c r="C242" i="8"/>
  <c r="I241" i="8"/>
  <c r="G241" i="8"/>
  <c r="E241" i="8"/>
  <c r="C241" i="8"/>
  <c r="I240" i="8"/>
  <c r="G240" i="8"/>
  <c r="E240" i="8"/>
  <c r="C240" i="8"/>
  <c r="I239" i="8"/>
  <c r="G239" i="8"/>
  <c r="E239" i="8"/>
  <c r="C239" i="8"/>
  <c r="I238" i="8"/>
  <c r="G238" i="8"/>
  <c r="E238" i="8"/>
  <c r="C238" i="8"/>
  <c r="I237" i="8"/>
  <c r="G237" i="8"/>
  <c r="E237" i="8"/>
  <c r="C237" i="8"/>
  <c r="I236" i="8"/>
  <c r="G236" i="8"/>
  <c r="E236" i="8"/>
  <c r="C236" i="8"/>
  <c r="I235" i="8"/>
  <c r="G235" i="8"/>
  <c r="E235" i="8"/>
  <c r="C235" i="8"/>
  <c r="I234" i="8"/>
  <c r="G234" i="8"/>
  <c r="E234" i="8"/>
  <c r="C234" i="8"/>
  <c r="I233" i="8"/>
  <c r="G233" i="8"/>
  <c r="E233" i="8"/>
  <c r="C233" i="8"/>
  <c r="I232" i="8"/>
  <c r="G232" i="8"/>
  <c r="E232" i="8"/>
  <c r="C232" i="8"/>
  <c r="I224" i="8"/>
  <c r="G224" i="8"/>
  <c r="C224" i="8"/>
  <c r="I223" i="8"/>
  <c r="G223" i="8"/>
  <c r="C223" i="8"/>
  <c r="I222" i="8"/>
  <c r="G222" i="8"/>
  <c r="C222" i="8"/>
  <c r="I221" i="8"/>
  <c r="G221" i="8"/>
  <c r="C221" i="8"/>
  <c r="I220" i="8"/>
  <c r="G220" i="8"/>
  <c r="C220" i="8"/>
  <c r="I219" i="8"/>
  <c r="G219" i="8"/>
  <c r="C219" i="8"/>
  <c r="I218" i="8"/>
  <c r="G218" i="8"/>
  <c r="C218" i="8"/>
  <c r="I217" i="8"/>
  <c r="G217" i="8"/>
  <c r="C217" i="8"/>
  <c r="I216" i="8"/>
  <c r="G216" i="8"/>
  <c r="C216" i="8"/>
  <c r="I215" i="8"/>
  <c r="G215" i="8"/>
  <c r="C215" i="8"/>
  <c r="I214" i="8"/>
  <c r="G214" i="8"/>
  <c r="C214" i="8"/>
  <c r="I213" i="8"/>
  <c r="G213" i="8"/>
  <c r="C213" i="8"/>
  <c r="I212" i="8"/>
  <c r="G212" i="8"/>
  <c r="C212" i="8"/>
  <c r="I211" i="8"/>
  <c r="G211" i="8"/>
  <c r="C211" i="8"/>
  <c r="I210" i="8"/>
  <c r="G210" i="8"/>
  <c r="C210" i="8"/>
  <c r="I209" i="8"/>
  <c r="G209" i="8"/>
  <c r="C209" i="8"/>
  <c r="I208" i="8"/>
  <c r="G208" i="8"/>
  <c r="C208" i="8"/>
  <c r="I207" i="8"/>
  <c r="G207" i="8"/>
  <c r="C207" i="8"/>
  <c r="I206" i="8"/>
  <c r="G206" i="8"/>
  <c r="C206" i="8"/>
  <c r="I205" i="8"/>
  <c r="G205" i="8"/>
  <c r="C205" i="8"/>
  <c r="I204" i="8"/>
  <c r="G204" i="8"/>
  <c r="C204" i="8"/>
  <c r="I203" i="8"/>
  <c r="G203" i="8"/>
  <c r="C203" i="8"/>
  <c r="I202" i="8"/>
  <c r="G202" i="8"/>
  <c r="C202" i="8"/>
  <c r="I201" i="8"/>
  <c r="G201" i="8"/>
  <c r="C201" i="8"/>
  <c r="I200" i="8"/>
  <c r="G200" i="8"/>
  <c r="C200" i="8"/>
  <c r="I199" i="8"/>
  <c r="G199" i="8"/>
  <c r="C199" i="8"/>
  <c r="I198" i="8"/>
  <c r="G198" i="8"/>
  <c r="C198" i="8"/>
  <c r="I197" i="8"/>
  <c r="G197" i="8"/>
  <c r="C197" i="8"/>
  <c r="I196" i="8"/>
  <c r="G196" i="8"/>
  <c r="C196" i="8"/>
  <c r="I195" i="8"/>
  <c r="G195" i="8"/>
  <c r="C195" i="8"/>
  <c r="I194" i="8"/>
  <c r="G194" i="8"/>
  <c r="C194" i="8"/>
  <c r="I110" i="8"/>
  <c r="G110" i="8"/>
  <c r="E110" i="8"/>
  <c r="C110" i="8"/>
  <c r="I109" i="8"/>
  <c r="G109" i="8"/>
  <c r="E109" i="8"/>
  <c r="C109" i="8"/>
  <c r="I108" i="8"/>
  <c r="G108" i="8"/>
  <c r="E108" i="8"/>
  <c r="C108" i="8"/>
  <c r="I107" i="8"/>
  <c r="G107" i="8"/>
  <c r="E107" i="8"/>
  <c r="C107" i="8"/>
  <c r="I106" i="8"/>
  <c r="G106" i="8"/>
  <c r="E106" i="8"/>
  <c r="C106" i="8"/>
  <c r="I105" i="8"/>
  <c r="G105" i="8"/>
  <c r="E105" i="8"/>
  <c r="C105" i="8"/>
  <c r="I104" i="8"/>
  <c r="G104" i="8"/>
  <c r="E104" i="8"/>
  <c r="C104" i="8"/>
  <c r="I103" i="8"/>
  <c r="G103" i="8"/>
  <c r="E103" i="8"/>
  <c r="C103" i="8"/>
  <c r="I102" i="8"/>
  <c r="G102" i="8"/>
  <c r="E102" i="8"/>
  <c r="C102" i="8"/>
  <c r="I101" i="8"/>
  <c r="G101" i="8"/>
  <c r="E101" i="8"/>
  <c r="C101" i="8"/>
  <c r="I100" i="8"/>
  <c r="G100" i="8"/>
  <c r="E100" i="8"/>
  <c r="C100" i="8"/>
  <c r="I99" i="8"/>
  <c r="G99" i="8"/>
  <c r="E99" i="8"/>
  <c r="C99" i="8"/>
  <c r="I98" i="8"/>
  <c r="G98" i="8"/>
  <c r="E98" i="8"/>
  <c r="C98" i="8"/>
  <c r="I97" i="8"/>
  <c r="G97" i="8"/>
  <c r="E97" i="8"/>
  <c r="C97" i="8"/>
  <c r="I96" i="8"/>
  <c r="G96" i="8"/>
  <c r="E96" i="8"/>
  <c r="C96" i="8"/>
  <c r="I95" i="8"/>
  <c r="G95" i="8"/>
  <c r="E95" i="8"/>
  <c r="C95" i="8"/>
  <c r="I94" i="8"/>
  <c r="G94" i="8"/>
  <c r="E94" i="8"/>
  <c r="C94" i="8"/>
  <c r="I93" i="8"/>
  <c r="G93" i="8"/>
  <c r="E93" i="8"/>
  <c r="C93" i="8"/>
  <c r="I92" i="8"/>
  <c r="G92" i="8"/>
  <c r="E92" i="8"/>
  <c r="C92" i="8"/>
  <c r="I91" i="8"/>
  <c r="G91" i="8"/>
  <c r="E91" i="8"/>
  <c r="C91" i="8"/>
  <c r="I90" i="8"/>
  <c r="G90" i="8"/>
  <c r="E90" i="8"/>
  <c r="C90" i="8"/>
  <c r="I89" i="8"/>
  <c r="G89" i="8"/>
  <c r="E89" i="8"/>
  <c r="C89" i="8"/>
  <c r="I88" i="8"/>
  <c r="G88" i="8"/>
  <c r="E88" i="8"/>
  <c r="C88" i="8"/>
  <c r="I87" i="8"/>
  <c r="G87" i="8"/>
  <c r="E87" i="8"/>
  <c r="C87" i="8"/>
  <c r="I86" i="8"/>
  <c r="G86" i="8"/>
  <c r="E86" i="8"/>
  <c r="C86" i="8"/>
  <c r="I85" i="8"/>
  <c r="G85" i="8"/>
  <c r="E85" i="8"/>
  <c r="C85" i="8"/>
  <c r="I84" i="8"/>
  <c r="G84" i="8"/>
  <c r="E84" i="8"/>
  <c r="C84" i="8"/>
  <c r="I83" i="8"/>
  <c r="G83" i="8"/>
  <c r="E83" i="8"/>
  <c r="C83" i="8"/>
  <c r="I82" i="8"/>
  <c r="G82" i="8"/>
  <c r="E82" i="8"/>
  <c r="C82" i="8"/>
  <c r="I81" i="8"/>
  <c r="G81" i="8"/>
  <c r="E81" i="8"/>
  <c r="C81" i="8"/>
  <c r="I80" i="8"/>
  <c r="G80" i="8"/>
  <c r="E80" i="8"/>
  <c r="C80" i="8"/>
  <c r="I433" i="5" l="1"/>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32" i="5"/>
  <c r="I395" i="5" l="1"/>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394" i="5"/>
  <c r="I357" i="5" l="1"/>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56" i="5"/>
  <c r="I270" i="3" l="1"/>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269" i="3"/>
  <c r="I44" i="4" l="1"/>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43" i="4"/>
  <c r="Q44" i="3" l="1"/>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43"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5" i="3"/>
  <c r="I154" i="1" l="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53" i="1"/>
  <c r="I117" i="1" l="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16"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79"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42" i="1"/>
  <c r="C497" i="4" l="1"/>
  <c r="C498" i="4"/>
  <c r="C499" i="4"/>
  <c r="C500" i="4"/>
  <c r="C501" i="4"/>
  <c r="C502" i="4"/>
  <c r="C503" i="4"/>
  <c r="C504" i="4"/>
  <c r="C505" i="4"/>
  <c r="C506" i="4"/>
  <c r="C507" i="4"/>
  <c r="C508" i="4"/>
  <c r="C509" i="4"/>
  <c r="C510" i="4"/>
  <c r="C511" i="4"/>
  <c r="C512" i="4"/>
  <c r="C513" i="4"/>
  <c r="C514" i="4"/>
  <c r="C515" i="4"/>
  <c r="C516" i="4"/>
  <c r="C517" i="4"/>
  <c r="C518" i="4"/>
  <c r="C519" i="4"/>
  <c r="C520" i="4"/>
  <c r="C521" i="4"/>
  <c r="C522" i="4"/>
  <c r="C523" i="4"/>
  <c r="C524" i="4"/>
  <c r="C525" i="4"/>
  <c r="C526" i="4"/>
  <c r="C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496" i="4"/>
  <c r="I470" i="4" l="1"/>
  <c r="I338" i="4" l="1"/>
  <c r="I337" i="4"/>
  <c r="I336" i="4"/>
  <c r="I335" i="4"/>
  <c r="I334" i="4"/>
  <c r="I333" i="4"/>
  <c r="I332" i="4"/>
  <c r="I331" i="4"/>
  <c r="I330" i="4"/>
  <c r="I329" i="4"/>
  <c r="I328" i="4"/>
  <c r="I327" i="4"/>
  <c r="I326" i="4"/>
  <c r="I325" i="4"/>
  <c r="I324" i="4"/>
  <c r="I323" i="4"/>
  <c r="I322" i="4"/>
  <c r="I321" i="4"/>
  <c r="I320" i="4"/>
  <c r="I319" i="4"/>
  <c r="I318" i="4"/>
  <c r="I317" i="4"/>
  <c r="I316" i="4"/>
  <c r="I315" i="4"/>
  <c r="I314" i="4"/>
  <c r="I312" i="4"/>
  <c r="I311" i="4"/>
  <c r="I310" i="4"/>
  <c r="I309" i="4"/>
  <c r="I308" i="4"/>
  <c r="I233" i="4" l="1"/>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32" i="4"/>
  <c r="I195" i="4" l="1"/>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194" i="4"/>
  <c r="I157" i="4" l="1"/>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56" i="4"/>
  <c r="I6" i="4" l="1"/>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5" i="4"/>
  <c r="I460" i="4" l="1"/>
  <c r="I461" i="4"/>
  <c r="I462" i="4"/>
  <c r="I463" i="4"/>
  <c r="I464" i="4"/>
  <c r="I465" i="4"/>
  <c r="I466" i="4"/>
  <c r="I467" i="4"/>
  <c r="I468" i="4"/>
  <c r="I469" i="4"/>
  <c r="I471" i="4"/>
  <c r="I472" i="4"/>
  <c r="I473" i="4"/>
  <c r="I474" i="4"/>
  <c r="I475" i="4"/>
  <c r="I476" i="4"/>
  <c r="I477" i="4"/>
  <c r="I478" i="4"/>
  <c r="I479" i="4"/>
  <c r="I480" i="4"/>
  <c r="I481" i="4"/>
  <c r="I482" i="4"/>
  <c r="I483" i="4"/>
  <c r="I484" i="4"/>
  <c r="I485" i="4"/>
  <c r="I486" i="4"/>
  <c r="I487" i="4"/>
  <c r="I488" i="4"/>
  <c r="I489" i="4"/>
  <c r="I459" i="4"/>
  <c r="I424" i="4"/>
  <c r="I428" i="4"/>
  <c r="I431" i="4"/>
  <c r="I434" i="4"/>
  <c r="I435" i="4"/>
  <c r="I437" i="4"/>
  <c r="I442" i="4"/>
  <c r="I443" i="4"/>
  <c r="I450" i="4"/>
  <c r="I425" i="4"/>
  <c r="I426" i="4"/>
  <c r="I427" i="4"/>
  <c r="I429" i="4"/>
  <c r="I430" i="4"/>
  <c r="I432" i="4"/>
  <c r="I433" i="4"/>
  <c r="I436" i="4"/>
  <c r="I438" i="4"/>
  <c r="I439" i="4"/>
  <c r="I440" i="4"/>
  <c r="I441" i="4"/>
  <c r="I444" i="4"/>
  <c r="I445" i="4"/>
  <c r="I446" i="4"/>
  <c r="I447" i="4"/>
  <c r="I448" i="4"/>
  <c r="I449" i="4"/>
  <c r="I451" i="4"/>
  <c r="I452" i="4"/>
  <c r="I423" i="4"/>
  <c r="I422"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385" i="4"/>
  <c r="I319" i="5" l="1"/>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18" i="5"/>
  <c r="I6" i="5" l="1"/>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5" i="5"/>
  <c r="U160" i="12" l="1"/>
  <c r="T160" i="12"/>
  <c r="R160" i="12"/>
  <c r="S160" i="12"/>
  <c r="Q160"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E9" i="12"/>
  <c r="E8" i="12"/>
  <c r="E7" i="12"/>
  <c r="E6" i="12"/>
  <c r="E5" i="12"/>
  <c r="E125" i="12"/>
  <c r="G125" i="12"/>
  <c r="E126" i="12"/>
  <c r="G126" i="12"/>
  <c r="E127" i="12"/>
  <c r="G127" i="12"/>
  <c r="E128" i="12"/>
  <c r="G128" i="12"/>
  <c r="E129" i="12"/>
  <c r="G129" i="12"/>
  <c r="E130" i="12"/>
  <c r="G130" i="12"/>
  <c r="E131" i="12"/>
  <c r="G131" i="12"/>
  <c r="E132" i="12"/>
  <c r="G132" i="12"/>
  <c r="E133" i="12"/>
  <c r="G133" i="12"/>
  <c r="E134" i="12"/>
  <c r="G134" i="12"/>
  <c r="E135" i="12"/>
  <c r="G135" i="12"/>
  <c r="E136" i="12"/>
  <c r="G136" i="12"/>
  <c r="E137" i="12"/>
  <c r="G137" i="12"/>
  <c r="E138" i="12"/>
  <c r="G138" i="12"/>
  <c r="E139" i="12"/>
  <c r="G139" i="12"/>
  <c r="E140" i="12"/>
  <c r="G140" i="12"/>
  <c r="E141" i="12"/>
  <c r="G141" i="12"/>
  <c r="E142" i="12"/>
  <c r="G142" i="12"/>
  <c r="E143" i="12"/>
  <c r="G143" i="12"/>
  <c r="E144" i="12"/>
  <c r="G144" i="12"/>
  <c r="E145" i="12"/>
  <c r="G145" i="12"/>
  <c r="E146" i="12"/>
  <c r="G146" i="12"/>
  <c r="E147" i="12"/>
  <c r="G147" i="12"/>
  <c r="E148" i="12"/>
  <c r="G148" i="12"/>
  <c r="E149" i="12"/>
  <c r="G149" i="12"/>
  <c r="E150" i="12"/>
  <c r="G150" i="12"/>
  <c r="E151" i="12"/>
  <c r="G151" i="12"/>
  <c r="E152" i="12"/>
  <c r="G152" i="12"/>
  <c r="E153" i="12"/>
  <c r="G153" i="12"/>
  <c r="E154" i="12"/>
  <c r="G154" i="12"/>
  <c r="E155" i="12"/>
  <c r="G155" i="12"/>
  <c r="E162" i="12"/>
  <c r="G162" i="12"/>
  <c r="E163" i="12"/>
  <c r="G163" i="12"/>
  <c r="E164" i="12"/>
  <c r="G164" i="12"/>
  <c r="E165" i="12"/>
  <c r="G165" i="12"/>
  <c r="E166" i="12"/>
  <c r="G166" i="12"/>
  <c r="E167" i="12"/>
  <c r="G167" i="12"/>
  <c r="E168" i="12"/>
  <c r="G168" i="12"/>
  <c r="E169" i="12"/>
  <c r="G169" i="12"/>
  <c r="E170" i="12"/>
  <c r="G170" i="12"/>
  <c r="E171" i="12"/>
  <c r="G171" i="12"/>
  <c r="E172" i="12"/>
  <c r="G172" i="12"/>
  <c r="E173" i="12"/>
  <c r="G173" i="12"/>
  <c r="E174" i="12"/>
  <c r="G174" i="12"/>
  <c r="E175" i="12"/>
  <c r="G175" i="12"/>
  <c r="E176" i="12"/>
  <c r="G176" i="12"/>
  <c r="E177" i="12"/>
  <c r="G177" i="12"/>
  <c r="E178" i="12"/>
  <c r="G178" i="12"/>
  <c r="E179" i="12"/>
  <c r="G179" i="12"/>
  <c r="E180" i="12"/>
  <c r="G180" i="12"/>
  <c r="E181" i="12"/>
  <c r="G181" i="12"/>
  <c r="E182" i="12"/>
  <c r="G182" i="12"/>
  <c r="E183" i="12"/>
  <c r="G183" i="12"/>
  <c r="E184" i="12"/>
  <c r="G184" i="12"/>
  <c r="E185" i="12"/>
  <c r="G185" i="12"/>
  <c r="E186" i="12"/>
  <c r="G186" i="12"/>
  <c r="E187" i="12"/>
  <c r="G187" i="12"/>
  <c r="E188" i="12"/>
  <c r="G188" i="12"/>
  <c r="E189" i="12"/>
  <c r="G189" i="12"/>
  <c r="E190" i="12"/>
  <c r="G190" i="12"/>
  <c r="E191" i="12"/>
  <c r="G191" i="12"/>
  <c r="E192" i="12"/>
  <c r="G192" i="12"/>
  <c r="E200" i="12"/>
  <c r="I200" i="12"/>
  <c r="E201" i="12"/>
  <c r="I201" i="12"/>
  <c r="E202" i="12"/>
  <c r="I202" i="12"/>
  <c r="E203" i="12"/>
  <c r="I203" i="12"/>
  <c r="E204" i="12"/>
  <c r="I204" i="12"/>
  <c r="E205" i="12"/>
  <c r="I205" i="12"/>
  <c r="E206" i="12"/>
  <c r="I206" i="12"/>
  <c r="E207" i="12"/>
  <c r="I207" i="12"/>
  <c r="E208" i="12"/>
  <c r="I208" i="12"/>
  <c r="E209" i="12"/>
  <c r="I209" i="12"/>
  <c r="E210" i="12"/>
  <c r="I210" i="12"/>
  <c r="E211" i="12"/>
  <c r="I211" i="12"/>
  <c r="E212" i="12"/>
  <c r="I212" i="12"/>
  <c r="E213" i="12"/>
  <c r="I213" i="12"/>
  <c r="E214" i="12"/>
  <c r="I214" i="12"/>
  <c r="E215" i="12"/>
  <c r="I215" i="12"/>
  <c r="E216" i="12"/>
  <c r="I216" i="12"/>
  <c r="E217" i="12"/>
  <c r="I217" i="12"/>
  <c r="E218" i="12"/>
  <c r="I218" i="12"/>
  <c r="E219" i="12"/>
  <c r="I219" i="12"/>
  <c r="E220" i="12"/>
  <c r="I220" i="12"/>
  <c r="E221" i="12"/>
  <c r="I221" i="12"/>
  <c r="E222" i="12"/>
  <c r="I222" i="12"/>
  <c r="E223" i="12"/>
  <c r="I223" i="12"/>
  <c r="E224" i="12"/>
  <c r="I224" i="12"/>
  <c r="E225" i="12"/>
  <c r="I225" i="12"/>
  <c r="E226" i="12"/>
  <c r="I226" i="12"/>
  <c r="E227" i="12"/>
  <c r="I227" i="12"/>
  <c r="E228" i="12"/>
  <c r="I228" i="12"/>
  <c r="E229" i="12"/>
  <c r="I229" i="12"/>
  <c r="E230" i="12"/>
  <c r="I230" i="12"/>
  <c r="I227" i="1" l="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26" i="1"/>
  <c r="I189" i="1" l="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495" i="12" l="1"/>
  <c r="E495" i="12"/>
  <c r="I494" i="12"/>
  <c r="E494" i="12"/>
  <c r="I493" i="12"/>
  <c r="E493" i="12"/>
  <c r="I492" i="12"/>
  <c r="E492" i="12"/>
  <c r="I491" i="12"/>
  <c r="E491" i="12"/>
  <c r="I490" i="12"/>
  <c r="E490" i="12"/>
  <c r="I489" i="12"/>
  <c r="E489" i="12"/>
  <c r="I488" i="12"/>
  <c r="E488" i="12"/>
  <c r="I487" i="12"/>
  <c r="E487" i="12"/>
  <c r="I486" i="12"/>
  <c r="E486" i="12"/>
  <c r="I485" i="12"/>
  <c r="E485" i="12"/>
  <c r="I484" i="12"/>
  <c r="E484" i="12"/>
  <c r="I483" i="12"/>
  <c r="E483" i="12"/>
  <c r="I482" i="12"/>
  <c r="E482" i="12"/>
  <c r="I481" i="12"/>
  <c r="E481" i="12"/>
  <c r="I480" i="12"/>
  <c r="E480" i="12"/>
  <c r="I479" i="12"/>
  <c r="E479" i="12"/>
  <c r="I478" i="12"/>
  <c r="E478" i="12"/>
  <c r="I477" i="12"/>
  <c r="E477" i="12"/>
  <c r="I476" i="12"/>
  <c r="E476" i="12"/>
  <c r="I475" i="12"/>
  <c r="E475" i="12"/>
  <c r="I474" i="12"/>
  <c r="E474" i="12"/>
  <c r="I473" i="12"/>
  <c r="E473" i="12"/>
  <c r="I472" i="12"/>
  <c r="E472" i="12"/>
  <c r="I471" i="12"/>
  <c r="E471" i="12"/>
  <c r="I470" i="12"/>
  <c r="E470" i="12"/>
  <c r="I469" i="12"/>
  <c r="E469" i="12"/>
  <c r="I468" i="12"/>
  <c r="E468" i="12"/>
  <c r="I467" i="12"/>
  <c r="E467" i="12"/>
  <c r="I466" i="12"/>
  <c r="E466" i="12"/>
  <c r="I465" i="12"/>
  <c r="E465" i="12"/>
  <c r="I457" i="12"/>
  <c r="G457" i="12"/>
  <c r="E457" i="12"/>
  <c r="I456" i="12"/>
  <c r="G456" i="12"/>
  <c r="E456" i="12"/>
  <c r="I455" i="12"/>
  <c r="G455" i="12"/>
  <c r="E455" i="12"/>
  <c r="I454" i="12"/>
  <c r="G454" i="12"/>
  <c r="E454" i="12"/>
  <c r="I453" i="12"/>
  <c r="G453" i="12"/>
  <c r="E453" i="12"/>
  <c r="I452" i="12"/>
  <c r="G452" i="12"/>
  <c r="E452" i="12"/>
  <c r="I451" i="12"/>
  <c r="G451" i="12"/>
  <c r="E451" i="12"/>
  <c r="I450" i="12"/>
  <c r="G450" i="12"/>
  <c r="E450" i="12"/>
  <c r="I449" i="12"/>
  <c r="G449" i="12"/>
  <c r="E449" i="12"/>
  <c r="I448" i="12"/>
  <c r="G448" i="12"/>
  <c r="E448" i="12"/>
  <c r="I447" i="12"/>
  <c r="G447" i="12"/>
  <c r="E447" i="12"/>
  <c r="I446" i="12"/>
  <c r="G446" i="12"/>
  <c r="E446" i="12"/>
  <c r="I445" i="12"/>
  <c r="G445" i="12"/>
  <c r="E445" i="12"/>
  <c r="I444" i="12"/>
  <c r="G444" i="12"/>
  <c r="E444" i="12"/>
  <c r="I443" i="12"/>
  <c r="G443" i="12"/>
  <c r="E443" i="12"/>
  <c r="I442" i="12"/>
  <c r="G442" i="12"/>
  <c r="E442" i="12"/>
  <c r="I441" i="12"/>
  <c r="G441" i="12"/>
  <c r="E441" i="12"/>
  <c r="I440" i="12"/>
  <c r="G440" i="12"/>
  <c r="E440" i="12"/>
  <c r="I439" i="12"/>
  <c r="G439" i="12"/>
  <c r="E439" i="12"/>
  <c r="I438" i="12"/>
  <c r="G438" i="12"/>
  <c r="E438" i="12"/>
  <c r="I437" i="12"/>
  <c r="G437" i="12"/>
  <c r="E437" i="12"/>
  <c r="I436" i="12"/>
  <c r="G436" i="12"/>
  <c r="E436" i="12"/>
  <c r="I435" i="12"/>
  <c r="G435" i="12"/>
  <c r="E435" i="12"/>
  <c r="I434" i="12"/>
  <c r="G434" i="12"/>
  <c r="E434" i="12"/>
  <c r="I433" i="12"/>
  <c r="G433" i="12"/>
  <c r="E433" i="12"/>
  <c r="I432" i="12"/>
  <c r="G432" i="12"/>
  <c r="E432" i="12"/>
  <c r="I431" i="12"/>
  <c r="G431" i="12"/>
  <c r="E431" i="12"/>
  <c r="I430" i="12"/>
  <c r="G430" i="12"/>
  <c r="E430" i="12"/>
  <c r="I429" i="12"/>
  <c r="G429" i="12"/>
  <c r="E429" i="12"/>
  <c r="I428" i="12"/>
  <c r="G428" i="12"/>
  <c r="E428" i="12"/>
  <c r="I427" i="12"/>
  <c r="G427" i="12"/>
  <c r="E427" i="12"/>
  <c r="I419" i="12"/>
  <c r="G419" i="12"/>
  <c r="E419" i="12"/>
  <c r="I418" i="12"/>
  <c r="G418" i="12"/>
  <c r="E418" i="12"/>
  <c r="I417" i="12"/>
  <c r="G417" i="12"/>
  <c r="E417" i="12"/>
  <c r="I416" i="12"/>
  <c r="G416" i="12"/>
  <c r="E416" i="12"/>
  <c r="I415" i="12"/>
  <c r="G415" i="12"/>
  <c r="E415" i="12"/>
  <c r="I414" i="12"/>
  <c r="G414" i="12"/>
  <c r="E414" i="12"/>
  <c r="I413" i="12"/>
  <c r="G413" i="12"/>
  <c r="E413" i="12"/>
  <c r="I412" i="12"/>
  <c r="G412" i="12"/>
  <c r="E412" i="12"/>
  <c r="I411" i="12"/>
  <c r="G411" i="12"/>
  <c r="E411" i="12"/>
  <c r="I410" i="12"/>
  <c r="G410" i="12"/>
  <c r="E410" i="12"/>
  <c r="I409" i="12"/>
  <c r="G409" i="12"/>
  <c r="E409" i="12"/>
  <c r="I408" i="12"/>
  <c r="G408" i="12"/>
  <c r="E408" i="12"/>
  <c r="I407" i="12"/>
  <c r="G407" i="12"/>
  <c r="E407" i="12"/>
  <c r="I406" i="12"/>
  <c r="G406" i="12"/>
  <c r="E406" i="12"/>
  <c r="I405" i="12"/>
  <c r="G405" i="12"/>
  <c r="E405" i="12"/>
  <c r="I404" i="12"/>
  <c r="G404" i="12"/>
  <c r="E404" i="12"/>
  <c r="I403" i="12"/>
  <c r="G403" i="12"/>
  <c r="E403" i="12"/>
  <c r="I402" i="12"/>
  <c r="G402" i="12"/>
  <c r="E402" i="12"/>
  <c r="I401" i="12"/>
  <c r="G401" i="12"/>
  <c r="E401" i="12"/>
  <c r="I400" i="12"/>
  <c r="G400" i="12"/>
  <c r="E400" i="12"/>
  <c r="I399" i="12"/>
  <c r="G399" i="12"/>
  <c r="E399" i="12"/>
  <c r="I398" i="12"/>
  <c r="G398" i="12"/>
  <c r="E398" i="12"/>
  <c r="I397" i="12"/>
  <c r="G397" i="12"/>
  <c r="E397" i="12"/>
  <c r="I396" i="12"/>
  <c r="G396" i="12"/>
  <c r="E396" i="12"/>
  <c r="I395" i="12"/>
  <c r="G395" i="12"/>
  <c r="E395" i="12"/>
  <c r="I394" i="12"/>
  <c r="G394" i="12"/>
  <c r="E394" i="12"/>
  <c r="I393" i="12"/>
  <c r="G393" i="12"/>
  <c r="E393" i="12"/>
  <c r="I392" i="12"/>
  <c r="G392" i="12"/>
  <c r="E392" i="12"/>
  <c r="I391" i="12"/>
  <c r="G391" i="12"/>
  <c r="E391" i="12"/>
  <c r="I390" i="12"/>
  <c r="G390" i="12"/>
  <c r="E390" i="12"/>
  <c r="I389" i="12"/>
  <c r="G389" i="12"/>
  <c r="E389" i="12"/>
  <c r="I381" i="12"/>
  <c r="G381" i="12"/>
  <c r="E381" i="12"/>
  <c r="I380" i="12"/>
  <c r="G380" i="12"/>
  <c r="E380" i="12"/>
  <c r="I379" i="12"/>
  <c r="G379" i="12"/>
  <c r="E379" i="12"/>
  <c r="I378" i="12"/>
  <c r="G378" i="12"/>
  <c r="E378" i="12"/>
  <c r="I377" i="12"/>
  <c r="G377" i="12"/>
  <c r="E377" i="12"/>
  <c r="I376" i="12"/>
  <c r="G376" i="12"/>
  <c r="E376" i="12"/>
  <c r="I375" i="12"/>
  <c r="G375" i="12"/>
  <c r="E375" i="12"/>
  <c r="I374" i="12"/>
  <c r="G374" i="12"/>
  <c r="E374" i="12"/>
  <c r="I373" i="12"/>
  <c r="G373" i="12"/>
  <c r="E373" i="12"/>
  <c r="I372" i="12"/>
  <c r="G372" i="12"/>
  <c r="E372" i="12"/>
  <c r="I371" i="12"/>
  <c r="G371" i="12"/>
  <c r="E371" i="12"/>
  <c r="I370" i="12"/>
  <c r="G370" i="12"/>
  <c r="E370" i="12"/>
  <c r="I369" i="12"/>
  <c r="G369" i="12"/>
  <c r="E369" i="12"/>
  <c r="I368" i="12"/>
  <c r="G368" i="12"/>
  <c r="E368" i="12"/>
  <c r="I367" i="12"/>
  <c r="G367" i="12"/>
  <c r="E367" i="12"/>
  <c r="I366" i="12"/>
  <c r="G366" i="12"/>
  <c r="E366" i="12"/>
  <c r="I365" i="12"/>
  <c r="G365" i="12"/>
  <c r="E365" i="12"/>
  <c r="I364" i="12"/>
  <c r="G364" i="12"/>
  <c r="E364" i="12"/>
  <c r="I363" i="12"/>
  <c r="G363" i="12"/>
  <c r="E363" i="12"/>
  <c r="I362" i="12"/>
  <c r="G362" i="12"/>
  <c r="E362" i="12"/>
  <c r="I361" i="12"/>
  <c r="G361" i="12"/>
  <c r="E361" i="12"/>
  <c r="I360" i="12"/>
  <c r="G360" i="12"/>
  <c r="E360" i="12"/>
  <c r="I359" i="12"/>
  <c r="G359" i="12"/>
  <c r="E359" i="12"/>
  <c r="I358" i="12"/>
  <c r="G358" i="12"/>
  <c r="E358" i="12"/>
  <c r="I357" i="12"/>
  <c r="G357" i="12"/>
  <c r="E357" i="12"/>
  <c r="I356" i="12"/>
  <c r="G356" i="12"/>
  <c r="E356" i="12"/>
  <c r="I355" i="12"/>
  <c r="G355" i="12"/>
  <c r="E355" i="12"/>
  <c r="I354" i="12"/>
  <c r="G354" i="12"/>
  <c r="E354" i="12"/>
  <c r="I353" i="12"/>
  <c r="G353" i="12"/>
  <c r="E353" i="12"/>
  <c r="I352" i="12"/>
  <c r="G352" i="12"/>
  <c r="E352" i="12"/>
  <c r="I351" i="12"/>
  <c r="G351" i="12"/>
  <c r="E351" i="12"/>
  <c r="I343" i="12"/>
  <c r="G343" i="12"/>
  <c r="E343" i="12"/>
  <c r="I342" i="12"/>
  <c r="G342" i="12"/>
  <c r="E342" i="12"/>
  <c r="I341" i="12"/>
  <c r="G341" i="12"/>
  <c r="E341" i="12"/>
  <c r="I340" i="12"/>
  <c r="G340" i="12"/>
  <c r="E340" i="12"/>
  <c r="I339" i="12"/>
  <c r="G339" i="12"/>
  <c r="E339" i="12"/>
  <c r="I338" i="12"/>
  <c r="G338" i="12"/>
  <c r="E338" i="12"/>
  <c r="I337" i="12"/>
  <c r="G337" i="12"/>
  <c r="E337" i="12"/>
  <c r="I336" i="12"/>
  <c r="G336" i="12"/>
  <c r="E336" i="12"/>
  <c r="I335" i="12"/>
  <c r="G335" i="12"/>
  <c r="E335" i="12"/>
  <c r="I334" i="12"/>
  <c r="G334" i="12"/>
  <c r="E334" i="12"/>
  <c r="I333" i="12"/>
  <c r="G333" i="12"/>
  <c r="E333" i="12"/>
  <c r="I332" i="12"/>
  <c r="G332" i="12"/>
  <c r="E332" i="12"/>
  <c r="I331" i="12"/>
  <c r="G331" i="12"/>
  <c r="E331" i="12"/>
  <c r="I330" i="12"/>
  <c r="G330" i="12"/>
  <c r="E330" i="12"/>
  <c r="I329" i="12"/>
  <c r="G329" i="12"/>
  <c r="E329" i="12"/>
  <c r="I328" i="12"/>
  <c r="G328" i="12"/>
  <c r="E328" i="12"/>
  <c r="I327" i="12"/>
  <c r="G327" i="12"/>
  <c r="E327" i="12"/>
  <c r="I326" i="12"/>
  <c r="G326" i="12"/>
  <c r="E326" i="12"/>
  <c r="I325" i="12"/>
  <c r="G325" i="12"/>
  <c r="E325" i="12"/>
  <c r="I324" i="12"/>
  <c r="G324" i="12"/>
  <c r="E324" i="12"/>
  <c r="I323" i="12"/>
  <c r="G323" i="12"/>
  <c r="E323" i="12"/>
  <c r="I322" i="12"/>
  <c r="G322" i="12"/>
  <c r="E322" i="12"/>
  <c r="I321" i="12"/>
  <c r="G321" i="12"/>
  <c r="E321" i="12"/>
  <c r="I320" i="12"/>
  <c r="G320" i="12"/>
  <c r="E320" i="12"/>
  <c r="I319" i="12"/>
  <c r="G319" i="12"/>
  <c r="E319" i="12"/>
  <c r="I318" i="12"/>
  <c r="G318" i="12"/>
  <c r="E318" i="12"/>
  <c r="I317" i="12"/>
  <c r="G317" i="12"/>
  <c r="E317" i="12"/>
  <c r="I316" i="12"/>
  <c r="G316" i="12"/>
  <c r="E316" i="12"/>
  <c r="I315" i="12"/>
  <c r="G315" i="12"/>
  <c r="E315" i="12"/>
  <c r="I314" i="12"/>
  <c r="G314" i="12"/>
  <c r="E314" i="12"/>
  <c r="I313" i="12"/>
  <c r="G313" i="12"/>
  <c r="E313" i="12"/>
  <c r="G306" i="12"/>
  <c r="E306" i="12"/>
  <c r="G305" i="12"/>
  <c r="E305" i="12"/>
  <c r="G304" i="12"/>
  <c r="E304" i="12"/>
  <c r="G303" i="12"/>
  <c r="E303" i="12"/>
  <c r="G302" i="12"/>
  <c r="E302" i="12"/>
  <c r="G301" i="12"/>
  <c r="E301" i="12"/>
  <c r="G300" i="12"/>
  <c r="E300" i="12"/>
  <c r="G299" i="12"/>
  <c r="E299" i="12"/>
  <c r="G298" i="12"/>
  <c r="E298" i="12"/>
  <c r="G297" i="12"/>
  <c r="E297" i="12"/>
  <c r="G296" i="12"/>
  <c r="E296" i="12"/>
  <c r="G295" i="12"/>
  <c r="E295" i="12"/>
  <c r="G294" i="12"/>
  <c r="E294" i="12"/>
  <c r="G293" i="12"/>
  <c r="E293" i="12"/>
  <c r="G292" i="12"/>
  <c r="E292" i="12"/>
  <c r="G291" i="12"/>
  <c r="E291" i="12"/>
  <c r="G290" i="12"/>
  <c r="E290" i="12"/>
  <c r="G289" i="12"/>
  <c r="E289" i="12"/>
  <c r="G288" i="12"/>
  <c r="E288" i="12"/>
  <c r="G287" i="12"/>
  <c r="E287" i="12"/>
  <c r="G286" i="12"/>
  <c r="E286" i="12"/>
  <c r="G285" i="12"/>
  <c r="E285" i="12"/>
  <c r="G284" i="12"/>
  <c r="E284" i="12"/>
  <c r="G283" i="12"/>
  <c r="E283" i="12"/>
  <c r="G282" i="12"/>
  <c r="E282" i="12"/>
  <c r="G281" i="12"/>
  <c r="E281" i="12"/>
  <c r="G280" i="12"/>
  <c r="E280" i="12"/>
  <c r="G279" i="12"/>
  <c r="E279" i="12"/>
  <c r="G278" i="12"/>
  <c r="E278" i="12"/>
  <c r="G277" i="12"/>
  <c r="E277" i="12"/>
  <c r="G276" i="12"/>
  <c r="E276" i="12"/>
  <c r="I268" i="12"/>
  <c r="G268" i="12"/>
  <c r="E268" i="12"/>
  <c r="I267" i="12"/>
  <c r="G267" i="12"/>
  <c r="E267" i="12"/>
  <c r="I266" i="12"/>
  <c r="G266" i="12"/>
  <c r="E266" i="12"/>
  <c r="I265" i="12"/>
  <c r="G265" i="12"/>
  <c r="E265" i="12"/>
  <c r="I264" i="12"/>
  <c r="G264" i="12"/>
  <c r="E264" i="12"/>
  <c r="I263" i="12"/>
  <c r="G263" i="12"/>
  <c r="E263" i="12"/>
  <c r="I262" i="12"/>
  <c r="G262" i="12"/>
  <c r="E262" i="12"/>
  <c r="I261" i="12"/>
  <c r="G261" i="12"/>
  <c r="E261" i="12"/>
  <c r="I260" i="12"/>
  <c r="G260" i="12"/>
  <c r="E260" i="12"/>
  <c r="I259" i="12"/>
  <c r="G259" i="12"/>
  <c r="E259" i="12"/>
  <c r="I258" i="12"/>
  <c r="G258" i="12"/>
  <c r="E258" i="12"/>
  <c r="I257" i="12"/>
  <c r="G257" i="12"/>
  <c r="E257" i="12"/>
  <c r="I256" i="12"/>
  <c r="G256" i="12"/>
  <c r="E256" i="12"/>
  <c r="I255" i="12"/>
  <c r="G255" i="12"/>
  <c r="E255" i="12"/>
  <c r="I254" i="12"/>
  <c r="G254" i="12"/>
  <c r="E254" i="12"/>
  <c r="I253" i="12"/>
  <c r="G253" i="12"/>
  <c r="E253" i="12"/>
  <c r="I252" i="12"/>
  <c r="G252" i="12"/>
  <c r="E252" i="12"/>
  <c r="I251" i="12"/>
  <c r="G251" i="12"/>
  <c r="E251" i="12"/>
  <c r="I250" i="12"/>
  <c r="G250" i="12"/>
  <c r="E250" i="12"/>
  <c r="I249" i="12"/>
  <c r="G249" i="12"/>
  <c r="E249" i="12"/>
  <c r="I248" i="12"/>
  <c r="G248" i="12"/>
  <c r="E248" i="12"/>
  <c r="I247" i="12"/>
  <c r="G247" i="12"/>
  <c r="E247" i="12"/>
  <c r="I246" i="12"/>
  <c r="G246" i="12"/>
  <c r="E246" i="12"/>
  <c r="I245" i="12"/>
  <c r="G245" i="12"/>
  <c r="E245" i="12"/>
  <c r="I244" i="12"/>
  <c r="G244" i="12"/>
  <c r="E244" i="12"/>
  <c r="I243" i="12"/>
  <c r="G243" i="12"/>
  <c r="E243" i="12"/>
  <c r="I242" i="12"/>
  <c r="G242" i="12"/>
  <c r="E242" i="12"/>
  <c r="I241" i="12"/>
  <c r="G241" i="12"/>
  <c r="E241" i="12"/>
  <c r="I240" i="12"/>
  <c r="G240" i="12"/>
  <c r="E240" i="12"/>
  <c r="I239" i="12"/>
  <c r="G239" i="12"/>
  <c r="E239" i="12"/>
  <c r="I238" i="12"/>
  <c r="G238" i="12"/>
  <c r="E238" i="12"/>
  <c r="I233" i="3" l="1"/>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32"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58" i="3"/>
  <c r="I1112" i="5" l="1"/>
  <c r="I1113" i="5"/>
  <c r="I1114" i="5"/>
  <c r="I1115" i="5"/>
  <c r="I1116" i="5"/>
  <c r="I1117" i="5"/>
  <c r="I1118" i="5"/>
  <c r="I1119" i="5"/>
  <c r="I1120" i="5"/>
  <c r="I1121" i="5"/>
  <c r="I1122" i="5"/>
  <c r="I1123" i="5"/>
  <c r="I1124" i="5"/>
  <c r="I1125" i="5"/>
  <c r="I1126" i="5"/>
  <c r="I1127" i="5"/>
  <c r="I1128" i="5"/>
  <c r="I1129" i="5"/>
  <c r="I1130" i="5"/>
  <c r="I1131" i="5"/>
  <c r="I1132" i="5"/>
  <c r="I1133" i="5"/>
  <c r="I1134" i="5"/>
  <c r="I1135" i="5"/>
  <c r="I1136" i="5"/>
  <c r="I1137" i="5"/>
  <c r="I1138" i="5"/>
  <c r="I1139" i="5"/>
  <c r="I1140" i="5"/>
  <c r="I1141" i="5"/>
  <c r="I1142" i="5"/>
  <c r="I1111" i="5"/>
  <c r="I1074" i="5"/>
  <c r="I1075" i="5"/>
  <c r="I1076" i="5"/>
  <c r="I1077" i="5"/>
  <c r="I1078" i="5"/>
  <c r="I1079" i="5"/>
  <c r="I1080" i="5"/>
  <c r="I1081" i="5"/>
  <c r="I1082" i="5"/>
  <c r="I1083" i="5"/>
  <c r="I1084" i="5"/>
  <c r="I1085" i="5"/>
  <c r="I1086" i="5"/>
  <c r="I1087" i="5"/>
  <c r="I1088" i="5"/>
  <c r="I1089" i="5"/>
  <c r="I1090" i="5"/>
  <c r="I1091" i="5"/>
  <c r="I1092" i="5"/>
  <c r="I1093" i="5"/>
  <c r="I1094" i="5"/>
  <c r="I1095" i="5"/>
  <c r="I1096" i="5"/>
  <c r="I1097" i="5"/>
  <c r="I1098" i="5"/>
  <c r="I1099" i="5"/>
  <c r="I1100" i="5"/>
  <c r="I1101" i="5"/>
  <c r="I1102" i="5"/>
  <c r="I1103" i="5"/>
  <c r="I1104" i="5"/>
  <c r="I1073" i="5"/>
  <c r="I1036" i="5"/>
  <c r="I1037" i="5"/>
  <c r="I1038" i="5"/>
  <c r="I1039" i="5"/>
  <c r="I1040" i="5"/>
  <c r="I1041" i="5"/>
  <c r="I1042" i="5"/>
  <c r="I1043" i="5"/>
  <c r="I1044" i="5"/>
  <c r="I1045" i="5"/>
  <c r="I1046" i="5"/>
  <c r="I1047" i="5"/>
  <c r="I1048" i="5"/>
  <c r="I1049" i="5"/>
  <c r="I1050" i="5"/>
  <c r="I1051" i="5"/>
  <c r="I1052" i="5"/>
  <c r="I1053" i="5"/>
  <c r="I1054" i="5"/>
  <c r="I1055" i="5"/>
  <c r="I1056" i="5"/>
  <c r="I1057" i="5"/>
  <c r="I1058" i="5"/>
  <c r="I1059" i="5"/>
  <c r="I1060" i="5"/>
  <c r="I1061" i="5"/>
  <c r="I1062" i="5"/>
  <c r="I1063" i="5"/>
  <c r="I1064" i="5"/>
  <c r="I1065" i="5"/>
  <c r="I1066" i="5"/>
  <c r="I1035"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1022" i="5"/>
  <c r="I1023" i="5"/>
  <c r="I1024" i="5"/>
  <c r="I1025" i="5"/>
  <c r="I1026" i="5"/>
  <c r="I1027" i="5"/>
  <c r="I1028" i="5"/>
  <c r="I997"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59"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21"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883"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45"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07"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769"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32"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695"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58"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21"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584"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47"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09"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470"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41"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02"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6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2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8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43" i="5"/>
  <c r="I267" i="25" l="1"/>
  <c r="G267" i="25"/>
  <c r="E267" i="25"/>
  <c r="C267" i="25"/>
  <c r="I266" i="25"/>
  <c r="G266" i="25"/>
  <c r="E266" i="25"/>
  <c r="C266" i="25"/>
  <c r="I265" i="25"/>
  <c r="G265" i="25"/>
  <c r="E265" i="25"/>
  <c r="C265" i="25"/>
  <c r="I264" i="25"/>
  <c r="G264" i="25"/>
  <c r="E264" i="25"/>
  <c r="C264" i="25"/>
  <c r="I263" i="25"/>
  <c r="G263" i="25"/>
  <c r="E263" i="25"/>
  <c r="C263" i="25"/>
  <c r="I262" i="25"/>
  <c r="G262" i="25"/>
  <c r="E262" i="25"/>
  <c r="C262" i="25"/>
  <c r="I261" i="25"/>
  <c r="G261" i="25"/>
  <c r="E261" i="25"/>
  <c r="C261" i="25"/>
  <c r="I260" i="25"/>
  <c r="G260" i="25"/>
  <c r="E260" i="25"/>
  <c r="C260" i="25"/>
  <c r="I259" i="25"/>
  <c r="G259" i="25"/>
  <c r="E259" i="25"/>
  <c r="C259" i="25"/>
  <c r="I258" i="25"/>
  <c r="G258" i="25"/>
  <c r="E258" i="25"/>
  <c r="C258" i="25"/>
  <c r="I257" i="25"/>
  <c r="G257" i="25"/>
  <c r="E257" i="25"/>
  <c r="C257" i="25"/>
  <c r="I256" i="25"/>
  <c r="G256" i="25"/>
  <c r="E256" i="25"/>
  <c r="C256" i="25"/>
  <c r="I255" i="25"/>
  <c r="G255" i="25"/>
  <c r="E255" i="25"/>
  <c r="C255" i="25"/>
  <c r="I254" i="25"/>
  <c r="G254" i="25"/>
  <c r="E254" i="25"/>
  <c r="C254" i="25"/>
  <c r="I253" i="25"/>
  <c r="G253" i="25"/>
  <c r="E253" i="25"/>
  <c r="C253" i="25"/>
  <c r="I252" i="25"/>
  <c r="G252" i="25"/>
  <c r="E252" i="25"/>
  <c r="C252" i="25"/>
  <c r="I251" i="25"/>
  <c r="G251" i="25"/>
  <c r="E251" i="25"/>
  <c r="C251" i="25"/>
  <c r="I250" i="25"/>
  <c r="G250" i="25"/>
  <c r="E250" i="25"/>
  <c r="C250" i="25"/>
  <c r="I249" i="25"/>
  <c r="G249" i="25"/>
  <c r="E249" i="25"/>
  <c r="C249" i="25"/>
  <c r="I248" i="25"/>
  <c r="G248" i="25"/>
  <c r="E248" i="25"/>
  <c r="C248" i="25"/>
  <c r="I247" i="25"/>
  <c r="G247" i="25"/>
  <c r="E247" i="25"/>
  <c r="C247" i="25"/>
  <c r="I246" i="25"/>
  <c r="G246" i="25"/>
  <c r="E246" i="25"/>
  <c r="C246" i="25"/>
  <c r="I245" i="25"/>
  <c r="G245" i="25"/>
  <c r="E245" i="25"/>
  <c r="C245" i="25"/>
  <c r="I244" i="25"/>
  <c r="G244" i="25"/>
  <c r="E244" i="25"/>
  <c r="C244" i="25"/>
  <c r="I243" i="25"/>
  <c r="G243" i="25"/>
  <c r="E243" i="25"/>
  <c r="C243" i="25"/>
  <c r="I242" i="25"/>
  <c r="G242" i="25"/>
  <c r="E242" i="25"/>
  <c r="C242" i="25"/>
  <c r="I241" i="25"/>
  <c r="G241" i="25"/>
  <c r="E241" i="25"/>
  <c r="C241" i="25"/>
  <c r="I240" i="25"/>
  <c r="G240" i="25"/>
  <c r="E240" i="25"/>
  <c r="C240" i="25"/>
  <c r="I239" i="25"/>
  <c r="G239" i="25"/>
  <c r="E239" i="25"/>
  <c r="C239" i="25"/>
  <c r="I238" i="25"/>
  <c r="G238" i="25"/>
  <c r="E238" i="25"/>
  <c r="C238" i="25"/>
  <c r="I237" i="25"/>
  <c r="G237" i="25"/>
  <c r="E237" i="25"/>
  <c r="C237" i="25"/>
  <c r="K228" i="25"/>
  <c r="I228" i="25"/>
  <c r="G228" i="25"/>
  <c r="E228" i="25"/>
  <c r="K227" i="25"/>
  <c r="I227" i="25"/>
  <c r="G227" i="25"/>
  <c r="E227" i="25"/>
  <c r="K226" i="25"/>
  <c r="I226" i="25"/>
  <c r="G226" i="25"/>
  <c r="E226" i="25"/>
  <c r="K225" i="25"/>
  <c r="I225" i="25"/>
  <c r="G225" i="25"/>
  <c r="E225" i="25"/>
  <c r="K224" i="25"/>
  <c r="I224" i="25"/>
  <c r="G224" i="25"/>
  <c r="E224" i="25"/>
  <c r="K223" i="25"/>
  <c r="I223" i="25"/>
  <c r="G223" i="25"/>
  <c r="E223" i="25"/>
  <c r="K222" i="25"/>
  <c r="I222" i="25"/>
  <c r="G222" i="25"/>
  <c r="E222" i="25"/>
  <c r="K221" i="25"/>
  <c r="I221" i="25"/>
  <c r="G221" i="25"/>
  <c r="E221" i="25"/>
  <c r="K220" i="25"/>
  <c r="I220" i="25"/>
  <c r="G220" i="25"/>
  <c r="E220" i="25"/>
  <c r="K219" i="25"/>
  <c r="I219" i="25"/>
  <c r="G219" i="25"/>
  <c r="E219" i="25"/>
  <c r="K218" i="25"/>
  <c r="I218" i="25"/>
  <c r="G218" i="25"/>
  <c r="E218" i="25"/>
  <c r="K217" i="25"/>
  <c r="I217" i="25"/>
  <c r="G217" i="25"/>
  <c r="E217" i="25"/>
  <c r="K216" i="25"/>
  <c r="I216" i="25"/>
  <c r="G216" i="25"/>
  <c r="E216" i="25"/>
  <c r="K215" i="25"/>
  <c r="I215" i="25"/>
  <c r="G215" i="25"/>
  <c r="E215" i="25"/>
  <c r="K214" i="25"/>
  <c r="I214" i="25"/>
  <c r="G214" i="25"/>
  <c r="E214" i="25"/>
  <c r="K213" i="25"/>
  <c r="I213" i="25"/>
  <c r="G213" i="25"/>
  <c r="E213" i="25"/>
  <c r="K212" i="25"/>
  <c r="I212" i="25"/>
  <c r="G212" i="25"/>
  <c r="E212" i="25"/>
  <c r="K211" i="25"/>
  <c r="I211" i="25"/>
  <c r="G211" i="25"/>
  <c r="E211" i="25"/>
  <c r="K210" i="25"/>
  <c r="I210" i="25"/>
  <c r="G210" i="25"/>
  <c r="E210" i="25"/>
  <c r="K209" i="25"/>
  <c r="I209" i="25"/>
  <c r="G209" i="25"/>
  <c r="K208" i="25"/>
  <c r="I208" i="25"/>
  <c r="G208" i="25"/>
  <c r="K207" i="25"/>
  <c r="I207" i="25"/>
  <c r="G207" i="25"/>
  <c r="K206" i="25"/>
  <c r="I206" i="25"/>
  <c r="G206" i="25"/>
  <c r="E206" i="25"/>
  <c r="K205" i="25"/>
  <c r="I205" i="25"/>
  <c r="K204" i="25"/>
  <c r="I204" i="25"/>
  <c r="G204" i="25"/>
  <c r="E204" i="25"/>
  <c r="K203" i="25"/>
  <c r="I203" i="25"/>
  <c r="G203" i="25"/>
  <c r="E203" i="25"/>
  <c r="K202" i="25"/>
  <c r="I202" i="25"/>
  <c r="K201" i="25"/>
  <c r="I201" i="25"/>
  <c r="G201" i="25"/>
  <c r="E201" i="25"/>
  <c r="K200" i="25"/>
  <c r="I200" i="25"/>
  <c r="G200" i="25"/>
  <c r="E200" i="25"/>
  <c r="K199" i="25"/>
  <c r="I199" i="25"/>
  <c r="G199" i="25"/>
  <c r="E199" i="25"/>
  <c r="K198" i="25"/>
  <c r="I198" i="25"/>
  <c r="G198" i="25"/>
  <c r="E198" i="25"/>
  <c r="I111" i="25"/>
  <c r="G111" i="25"/>
  <c r="I110" i="25"/>
  <c r="G110" i="25"/>
  <c r="I109" i="25"/>
  <c r="G109" i="25"/>
  <c r="I108" i="25"/>
  <c r="G108" i="25"/>
  <c r="I107" i="25"/>
  <c r="G107" i="25"/>
  <c r="I106" i="25"/>
  <c r="G106" i="25"/>
  <c r="I105" i="25"/>
  <c r="G105" i="25"/>
  <c r="I104" i="25"/>
  <c r="G104" i="25"/>
  <c r="I103" i="25"/>
  <c r="G103" i="25"/>
  <c r="I102" i="25"/>
  <c r="G102" i="25"/>
  <c r="I101" i="25"/>
  <c r="G101" i="25"/>
  <c r="I100" i="25"/>
  <c r="G100" i="25"/>
  <c r="I99" i="25"/>
  <c r="G99" i="25"/>
  <c r="I98" i="25"/>
  <c r="G98" i="25"/>
  <c r="I97" i="25"/>
  <c r="G97" i="25"/>
  <c r="I96" i="25"/>
  <c r="G96" i="25"/>
  <c r="I95" i="25"/>
  <c r="G95" i="25"/>
  <c r="I94" i="25"/>
  <c r="G94" i="25"/>
  <c r="I93" i="25"/>
  <c r="G93" i="25"/>
  <c r="I92" i="25"/>
  <c r="G92" i="25"/>
  <c r="I91" i="25"/>
  <c r="G91" i="25"/>
  <c r="I90" i="25"/>
  <c r="G90" i="25"/>
  <c r="I89" i="25"/>
  <c r="G89" i="25"/>
  <c r="I88" i="25"/>
  <c r="G88" i="25"/>
  <c r="I87" i="25"/>
  <c r="G87" i="25"/>
  <c r="I86" i="25"/>
  <c r="G86" i="25"/>
  <c r="I85" i="25"/>
  <c r="G85" i="25"/>
  <c r="I84" i="25"/>
  <c r="G84" i="25"/>
  <c r="I83" i="25"/>
  <c r="G83" i="25"/>
  <c r="I82" i="25"/>
  <c r="G82" i="25"/>
  <c r="I81" i="25"/>
  <c r="I73" i="25"/>
  <c r="I72" i="25"/>
  <c r="I71" i="25"/>
  <c r="I70" i="25"/>
  <c r="I69" i="25"/>
  <c r="I68" i="25"/>
  <c r="I67" i="25"/>
  <c r="I66" i="25"/>
  <c r="I65" i="25"/>
  <c r="I64" i="25"/>
  <c r="I63" i="25"/>
  <c r="I62" i="25"/>
  <c r="I61" i="25"/>
  <c r="I60" i="25"/>
  <c r="I59" i="25"/>
  <c r="I58" i="25"/>
  <c r="I57" i="25"/>
  <c r="I56" i="25"/>
  <c r="I55" i="25"/>
  <c r="I54" i="25"/>
  <c r="I53" i="25"/>
  <c r="I52" i="25"/>
  <c r="I51" i="25"/>
  <c r="I50" i="25"/>
  <c r="I49" i="25"/>
  <c r="I48" i="25"/>
  <c r="I47" i="25"/>
  <c r="I46" i="25"/>
  <c r="I45" i="25"/>
  <c r="I44" i="25"/>
  <c r="I43" i="25"/>
  <c r="I35" i="25"/>
  <c r="I34" i="25"/>
  <c r="I33" i="25"/>
  <c r="I32" i="25"/>
  <c r="I31" i="25"/>
  <c r="I30" i="25"/>
  <c r="I29" i="25"/>
  <c r="I28" i="25"/>
  <c r="I27" i="25"/>
  <c r="I26" i="25"/>
  <c r="I25" i="25"/>
  <c r="I24" i="25"/>
  <c r="I23" i="25"/>
  <c r="I22" i="25"/>
  <c r="I21" i="25"/>
  <c r="I20" i="25"/>
  <c r="I19" i="25"/>
  <c r="I18" i="25"/>
  <c r="I17" i="25"/>
  <c r="I16" i="25"/>
  <c r="I15" i="25"/>
  <c r="I14" i="25"/>
  <c r="I13" i="25"/>
  <c r="I12" i="25"/>
  <c r="I11" i="25"/>
  <c r="I10" i="25"/>
  <c r="I9" i="25"/>
  <c r="I8" i="25"/>
  <c r="I7" i="25"/>
  <c r="I6" i="25"/>
  <c r="I5" i="25"/>
  <c r="G44" i="3" l="1"/>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43" i="3"/>
  <c r="E6" i="3" l="1"/>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5" i="3"/>
  <c r="K44" i="3" l="1"/>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43" i="3"/>
  <c r="G35"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5" i="3"/>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53"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16"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79"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42" i="1"/>
  <c r="G270" i="3" l="1"/>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269" i="3"/>
  <c r="G83" i="3" l="1"/>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82" i="3"/>
  <c r="G82" i="3"/>
  <c r="G460" i="4" l="1"/>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59"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22" i="4"/>
  <c r="G415" i="4" l="1"/>
  <c r="E415" i="4"/>
  <c r="C415" i="4"/>
  <c r="G414" i="4"/>
  <c r="E414" i="4"/>
  <c r="C414" i="4"/>
  <c r="G413" i="4"/>
  <c r="E413" i="4"/>
  <c r="C413" i="4"/>
  <c r="G412" i="4"/>
  <c r="E412" i="4"/>
  <c r="C412" i="4"/>
  <c r="G411" i="4"/>
  <c r="E411" i="4"/>
  <c r="C411" i="4"/>
  <c r="G410" i="4"/>
  <c r="E410" i="4"/>
  <c r="C410" i="4"/>
  <c r="G409" i="4"/>
  <c r="E409" i="4"/>
  <c r="C409" i="4"/>
  <c r="G408" i="4"/>
  <c r="E408" i="4"/>
  <c r="C408" i="4"/>
  <c r="G407" i="4"/>
  <c r="E407" i="4"/>
  <c r="C407" i="4"/>
  <c r="G406" i="4"/>
  <c r="E406" i="4"/>
  <c r="C406" i="4"/>
  <c r="G405" i="4"/>
  <c r="E405" i="4"/>
  <c r="C405" i="4"/>
  <c r="G404" i="4"/>
  <c r="E404" i="4"/>
  <c r="C404" i="4"/>
  <c r="G403" i="4"/>
  <c r="E403" i="4"/>
  <c r="C403" i="4"/>
  <c r="G402" i="4"/>
  <c r="E402" i="4"/>
  <c r="C402" i="4"/>
  <c r="G401" i="4"/>
  <c r="E401" i="4"/>
  <c r="C401" i="4"/>
  <c r="G400" i="4"/>
  <c r="E400" i="4"/>
  <c r="C400" i="4"/>
  <c r="G399" i="4"/>
  <c r="E399" i="4"/>
  <c r="C399" i="4"/>
  <c r="G398" i="4"/>
  <c r="E398" i="4"/>
  <c r="C398" i="4"/>
  <c r="G397" i="4"/>
  <c r="E397" i="4"/>
  <c r="C397" i="4"/>
  <c r="G396" i="4"/>
  <c r="E396" i="4"/>
  <c r="C396" i="4"/>
  <c r="G395" i="4"/>
  <c r="E395" i="4"/>
  <c r="C395" i="4"/>
  <c r="G394" i="4"/>
  <c r="E394" i="4"/>
  <c r="C394" i="4"/>
  <c r="G393" i="4"/>
  <c r="E393" i="4"/>
  <c r="C393" i="4"/>
  <c r="G392" i="4"/>
  <c r="E392" i="4"/>
  <c r="C392" i="4"/>
  <c r="G391" i="4"/>
  <c r="E391" i="4"/>
  <c r="C391" i="4"/>
  <c r="G390" i="4"/>
  <c r="E390" i="4"/>
  <c r="C390" i="4"/>
  <c r="G389" i="4"/>
  <c r="E389" i="4"/>
  <c r="C389" i="4"/>
  <c r="G388" i="4"/>
  <c r="E388" i="4"/>
  <c r="C388" i="4"/>
  <c r="G387" i="4"/>
  <c r="E387" i="4"/>
  <c r="C387" i="4"/>
  <c r="G386" i="4"/>
  <c r="E386" i="4"/>
  <c r="C386" i="4"/>
  <c r="G385" i="4"/>
  <c r="E385" i="4"/>
  <c r="C385" i="4"/>
  <c r="G6" i="1" l="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5" i="1"/>
  <c r="G227" i="1" l="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26" i="1"/>
  <c r="G190" i="1" l="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189" i="1"/>
  <c r="G309" i="4" l="1"/>
  <c r="G310" i="4"/>
  <c r="G311" i="4"/>
  <c r="G312"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08" i="4"/>
  <c r="G271" i="4" l="1"/>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300" i="4"/>
  <c r="G270" i="4"/>
  <c r="G233" i="4" l="1"/>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32" i="4"/>
  <c r="G195" i="4" l="1"/>
  <c r="G196" i="4"/>
  <c r="G197" i="4"/>
  <c r="G198" i="4"/>
  <c r="G199" i="4"/>
  <c r="G200" i="4"/>
  <c r="G201" i="4"/>
  <c r="G202" i="4"/>
  <c r="G203" i="4"/>
  <c r="G204" i="4"/>
  <c r="G206" i="4"/>
  <c r="G207" i="4"/>
  <c r="G208" i="4"/>
  <c r="G209" i="4"/>
  <c r="G210" i="4"/>
  <c r="G211" i="4"/>
  <c r="G212" i="4"/>
  <c r="G213" i="4"/>
  <c r="G214" i="4"/>
  <c r="G215" i="4"/>
  <c r="G216" i="4"/>
  <c r="G217" i="4"/>
  <c r="G218" i="4"/>
  <c r="G219" i="4"/>
  <c r="G220" i="4"/>
  <c r="G221" i="4"/>
  <c r="G222" i="4"/>
  <c r="G223" i="4"/>
  <c r="G224" i="4"/>
  <c r="G194" i="4"/>
  <c r="G157" i="4" l="1"/>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56" i="4"/>
  <c r="G44" i="4" l="1"/>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43" i="4"/>
  <c r="G6" i="4" l="1"/>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5" i="4"/>
  <c r="C6" i="4" l="1"/>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5"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59" i="4"/>
  <c r="E423" i="4" l="1"/>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22" i="4"/>
  <c r="E309" i="4" l="1"/>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08" i="4"/>
  <c r="E271" i="4" l="1"/>
  <c r="E272" i="4"/>
  <c r="E273" i="4"/>
  <c r="E274" i="4"/>
  <c r="E275" i="4"/>
  <c r="E276" i="4"/>
  <c r="E277" i="4"/>
  <c r="E278" i="4"/>
  <c r="E280" i="4"/>
  <c r="E281" i="4"/>
  <c r="E282" i="4"/>
  <c r="E283" i="4"/>
  <c r="E284" i="4"/>
  <c r="E285" i="4"/>
  <c r="E286" i="4"/>
  <c r="E287" i="4"/>
  <c r="E288" i="4"/>
  <c r="E289" i="4"/>
  <c r="E290" i="4"/>
  <c r="E291" i="4"/>
  <c r="E292" i="4"/>
  <c r="E293" i="4"/>
  <c r="E294" i="4"/>
  <c r="E295" i="4"/>
  <c r="E296" i="4"/>
  <c r="E297" i="4"/>
  <c r="E298" i="4"/>
  <c r="E299" i="4"/>
  <c r="E300" i="4"/>
  <c r="E270" i="4"/>
  <c r="E233" i="4" l="1"/>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32" i="4"/>
  <c r="E195" i="4" l="1"/>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194" i="4"/>
  <c r="E157" i="4" l="1"/>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56" i="4"/>
  <c r="E44" i="4" l="1"/>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43" i="4"/>
  <c r="E6" i="4" l="1"/>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5" i="4"/>
  <c r="C196" i="3" l="1"/>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195"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58" i="3"/>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32" i="5"/>
  <c r="E432" i="5"/>
  <c r="C432"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394" i="5"/>
  <c r="E394" i="5"/>
  <c r="G394" i="5" l="1"/>
  <c r="C357" i="5" l="1"/>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G356" i="5"/>
  <c r="E356" i="5"/>
  <c r="E319" i="5" l="1"/>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18" i="5"/>
  <c r="E6" i="5" l="1"/>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5" i="5"/>
  <c r="G121" i="3" l="1"/>
  <c r="G122" i="3"/>
  <c r="G123" i="3"/>
  <c r="G124" i="3"/>
  <c r="G125" i="3"/>
  <c r="G126" i="3"/>
  <c r="G127" i="3"/>
  <c r="G128" i="3"/>
  <c r="G130" i="3"/>
  <c r="G131" i="3"/>
  <c r="G132" i="3"/>
  <c r="G133" i="3"/>
  <c r="G134" i="3"/>
  <c r="G135" i="3"/>
  <c r="G136" i="3"/>
  <c r="G137" i="3"/>
  <c r="G138" i="3"/>
  <c r="G139" i="3"/>
  <c r="G140" i="3"/>
  <c r="G141" i="3"/>
  <c r="G142" i="3"/>
  <c r="G143" i="3"/>
  <c r="G144" i="3"/>
  <c r="G145" i="3"/>
  <c r="G146" i="3"/>
  <c r="G147" i="3"/>
  <c r="G148" i="3"/>
  <c r="G149" i="3"/>
  <c r="G150" i="3"/>
  <c r="G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20"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32" i="3"/>
  <c r="G1112" i="5" l="1"/>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11"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073"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35"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997" i="5"/>
  <c r="E997"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59"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21"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883"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45"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07"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769"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32"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695"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58" i="5"/>
  <c r="G622" i="5" l="1"/>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21"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47"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09"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470"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41"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02" i="5"/>
  <c r="G164" i="5" l="1"/>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6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2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83"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43" i="5"/>
  <c r="G44"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43" i="5"/>
</calcChain>
</file>

<file path=xl/sharedStrings.xml><?xml version="1.0" encoding="utf-8"?>
<sst xmlns="http://schemas.openxmlformats.org/spreadsheetml/2006/main" count="23260" uniqueCount="1520">
  <si>
    <t>(درصد)</t>
  </si>
  <si>
    <t>استان</t>
  </si>
  <si>
    <t>سهم</t>
  </si>
  <si>
    <t>رتبه</t>
  </si>
  <si>
    <t>کل کشور</t>
  </si>
  <si>
    <t>×</t>
  </si>
  <si>
    <t xml:space="preserve">آذربايجان شرقي </t>
  </si>
  <si>
    <t xml:space="preserve">آذربايجان غربي </t>
  </si>
  <si>
    <t xml:space="preserve">اردبيل </t>
  </si>
  <si>
    <t xml:space="preserve">اصفهان </t>
  </si>
  <si>
    <t xml:space="preserve">البرز </t>
  </si>
  <si>
    <t xml:space="preserve">ايلام </t>
  </si>
  <si>
    <t xml:space="preserve">بوشهر </t>
  </si>
  <si>
    <t xml:space="preserve">تهران </t>
  </si>
  <si>
    <t xml:space="preserve">چهارمحال و بختياري </t>
  </si>
  <si>
    <t xml:space="preserve">خراسان جنوبي </t>
  </si>
  <si>
    <t xml:space="preserve">خراسان رضوي </t>
  </si>
  <si>
    <t xml:space="preserve">خراسان شمالي </t>
  </si>
  <si>
    <t xml:space="preserve">خوزستان </t>
  </si>
  <si>
    <t xml:space="preserve">زنجان </t>
  </si>
  <si>
    <t xml:space="preserve">سمنان </t>
  </si>
  <si>
    <t xml:space="preserve">سيستان و بلوچستان </t>
  </si>
  <si>
    <t xml:space="preserve">فارس </t>
  </si>
  <si>
    <t xml:space="preserve">قزوين </t>
  </si>
  <si>
    <t xml:space="preserve">قم </t>
  </si>
  <si>
    <t xml:space="preserve">كردستان </t>
  </si>
  <si>
    <t xml:space="preserve">كرمان </t>
  </si>
  <si>
    <t xml:space="preserve">كرمانشاه </t>
  </si>
  <si>
    <t xml:space="preserve">كهگيلويه و بويراحمد </t>
  </si>
  <si>
    <t xml:space="preserve">گلستان </t>
  </si>
  <si>
    <t xml:space="preserve">گيلان </t>
  </si>
  <si>
    <t xml:space="preserve">لرستان </t>
  </si>
  <si>
    <t xml:space="preserve">مازندران </t>
  </si>
  <si>
    <t xml:space="preserve">مركزي </t>
  </si>
  <si>
    <t xml:space="preserve">هرمزگان </t>
  </si>
  <si>
    <t xml:space="preserve">همدان </t>
  </si>
  <si>
    <t xml:space="preserve">يزد </t>
  </si>
  <si>
    <t>1-سهم استان از  مساحت کشور</t>
  </si>
  <si>
    <t>ماخذ- سالنامه آماری کشور.</t>
  </si>
  <si>
    <t>توزیع</t>
  </si>
  <si>
    <t>مأخذ -سالنامه آماری کشور.</t>
  </si>
  <si>
    <t>(میلي متر)</t>
  </si>
  <si>
    <t>انحراف از
میانگین</t>
  </si>
  <si>
    <t>6- انحراف از
میانگین مقدار بارندگي سالانه مراكز استان ها</t>
  </si>
  <si>
    <t>(میلی متر)</t>
  </si>
  <si>
    <t>انحراف از میانگین</t>
  </si>
  <si>
    <t>فصل 1- آب و هوا</t>
  </si>
  <si>
    <t>فصل 2- محیط زیست</t>
  </si>
  <si>
    <t xml:space="preserve">كل کشور </t>
  </si>
  <si>
    <t xml:space="preserve">کل کشور  </t>
  </si>
  <si>
    <t xml:space="preserve">آذربايجان شرقي  </t>
  </si>
  <si>
    <t xml:space="preserve">آذربايجان غربي  </t>
  </si>
  <si>
    <t xml:space="preserve">اردبيل  </t>
  </si>
  <si>
    <t xml:space="preserve">اصفهان  </t>
  </si>
  <si>
    <t xml:space="preserve">ايلام  </t>
  </si>
  <si>
    <t xml:space="preserve">تهران  </t>
  </si>
  <si>
    <t xml:space="preserve">چهارمحال و بختیاری </t>
  </si>
  <si>
    <t xml:space="preserve">خراسان جنوبی </t>
  </si>
  <si>
    <t xml:space="preserve">خراسان رضوی </t>
  </si>
  <si>
    <t xml:space="preserve">خراسان شمالی </t>
  </si>
  <si>
    <t xml:space="preserve">خوزستان  </t>
  </si>
  <si>
    <t xml:space="preserve">سمنان  </t>
  </si>
  <si>
    <t xml:space="preserve">فارس  </t>
  </si>
  <si>
    <t xml:space="preserve">قزوين  </t>
  </si>
  <si>
    <t xml:space="preserve">قم  </t>
  </si>
  <si>
    <t xml:space="preserve">کردستان  </t>
  </si>
  <si>
    <t xml:space="preserve">کرمانشاه  </t>
  </si>
  <si>
    <t xml:space="preserve">كهگیلويه و بوير احمد </t>
  </si>
  <si>
    <t xml:space="preserve">گلستان  </t>
  </si>
  <si>
    <t xml:space="preserve">گيلان  </t>
  </si>
  <si>
    <t xml:space="preserve">لرستان  </t>
  </si>
  <si>
    <t xml:space="preserve">مرکزي  </t>
  </si>
  <si>
    <t xml:space="preserve">همدان  </t>
  </si>
  <si>
    <t>شرح</t>
  </si>
  <si>
    <t xml:space="preserve">کرمان </t>
  </si>
  <si>
    <t xml:space="preserve">هرمزگان  </t>
  </si>
  <si>
    <t xml:space="preserve">آذربايجان‌شرقي </t>
  </si>
  <si>
    <t>نسبت</t>
  </si>
  <si>
    <t>(تعداد به صدهزار نفر)</t>
  </si>
  <si>
    <t>مأخذ: سالنامه آماری کشور.</t>
  </si>
  <si>
    <t>(تعداد به ده هزار نفر)</t>
  </si>
  <si>
    <t>(تعداد به صد هزار نفر)</t>
  </si>
  <si>
    <t>(واحد خون به هزار نفر جمعیت)</t>
  </si>
  <si>
    <t>(باب)</t>
  </si>
  <si>
    <t>تعداد</t>
  </si>
  <si>
    <t>000</t>
  </si>
  <si>
    <t>فصل 17- آموزش</t>
  </si>
  <si>
    <t>فصل 18- بهداشت و درمان</t>
  </si>
  <si>
    <t>(نفر)</t>
  </si>
  <si>
    <t>1) آمار دوره هاي استثنايي، پيش دبستاني و بزرگسال را شامل نمي شود.</t>
  </si>
  <si>
    <t>1396-97</t>
  </si>
  <si>
    <t>1397-98</t>
  </si>
  <si>
    <t>تهران (شهرستانها)</t>
  </si>
  <si>
    <t>تهران</t>
  </si>
  <si>
    <t>تراکم</t>
  </si>
  <si>
    <t xml:space="preserve">کل کشور </t>
  </si>
  <si>
    <t xml:space="preserve">تهران(شهرستانها) </t>
  </si>
  <si>
    <t xml:space="preserve">کردستان </t>
  </si>
  <si>
    <t xml:space="preserve">کرمانشاه </t>
  </si>
  <si>
    <t xml:space="preserve">کهگيلويه و بويراحمد </t>
  </si>
  <si>
    <t xml:space="preserve">مرکزي </t>
  </si>
  <si>
    <t>مأخذ -وزارت آموزش و پرورش.</t>
  </si>
  <si>
    <t>تهران(شهرستانها)</t>
  </si>
  <si>
    <t>مأخذ وزارت آموزش و پرورش.</t>
  </si>
  <si>
    <t>پوشش ظاهری</t>
  </si>
  <si>
    <t xml:space="preserve">تهران (شهر تهران) </t>
  </si>
  <si>
    <t>پوشش واقعی</t>
  </si>
  <si>
    <t>نرخ ارتقاء</t>
  </si>
  <si>
    <t>تهران(شهرستان ها)</t>
  </si>
  <si>
    <t>نرخ ترک</t>
  </si>
  <si>
    <t>نرخ تکرار</t>
  </si>
  <si>
    <t>نرخ گذر</t>
  </si>
  <si>
    <t>(هزار نفر)</t>
  </si>
  <si>
    <t>آذربايجان شرقي</t>
  </si>
  <si>
    <t>آذربايجان غربي</t>
  </si>
  <si>
    <t>اردبيل</t>
  </si>
  <si>
    <t>اصفهان</t>
  </si>
  <si>
    <t>البرز</t>
  </si>
  <si>
    <t>ايلام</t>
  </si>
  <si>
    <t>بوشهر</t>
  </si>
  <si>
    <t>چهارمحال و بختياري</t>
  </si>
  <si>
    <t>خراسان جنوبي</t>
  </si>
  <si>
    <t>خراسان رضوي</t>
  </si>
  <si>
    <t>خراسان شمالي</t>
  </si>
  <si>
    <t>خوزستان</t>
  </si>
  <si>
    <t>زنجان</t>
  </si>
  <si>
    <t>سمنان</t>
  </si>
  <si>
    <t>سيستان و بلوچستان</t>
  </si>
  <si>
    <t>فارس</t>
  </si>
  <si>
    <t>قزوين</t>
  </si>
  <si>
    <t>قم</t>
  </si>
  <si>
    <t>كردستان</t>
  </si>
  <si>
    <t>كرمان</t>
  </si>
  <si>
    <t>كرمانشاه</t>
  </si>
  <si>
    <t>كهگيلويه و بويراحمد</t>
  </si>
  <si>
    <t>گلستان</t>
  </si>
  <si>
    <t>گيلان</t>
  </si>
  <si>
    <t>لرستان</t>
  </si>
  <si>
    <t>مازندران</t>
  </si>
  <si>
    <t>مركزي</t>
  </si>
  <si>
    <t>هرمزگان</t>
  </si>
  <si>
    <t>همدان</t>
  </si>
  <si>
    <t>يزد</t>
  </si>
  <si>
    <t>مأخذ- مرکز آمار ایران.</t>
  </si>
  <si>
    <t>ماخذ- مرکز آمار ایران.</t>
  </si>
  <si>
    <t>درصد</t>
  </si>
  <si>
    <t xml:space="preserve">توزیع </t>
  </si>
  <si>
    <t xml:space="preserve"> میزان </t>
  </si>
  <si>
    <t xml:space="preserve">ميزان </t>
  </si>
  <si>
    <t xml:space="preserve">رتبه </t>
  </si>
  <si>
    <t>فصل 3- جمعیت</t>
  </si>
  <si>
    <t>فصل 4- نیروی انسانی</t>
  </si>
  <si>
    <t>فصل 5- کشاورزی</t>
  </si>
  <si>
    <t>فصل 6- معدن</t>
  </si>
  <si>
    <t>فصل 7- نفت و گاز</t>
  </si>
  <si>
    <t xml:space="preserve">5- نرخ مشارکت اقتصادی زنان 10 ساله و بیشتر                                                      </t>
  </si>
  <si>
    <t xml:space="preserve">3-نرخ مشارکت اقتصادی جمعیت 10 ساله و بیشتر
 در نقاط روستایی                                                       </t>
  </si>
  <si>
    <t xml:space="preserve">6-نرخ مشارکت اقتصادی جمعیت 15 ساله و بیشتر                                                       </t>
  </si>
  <si>
    <t xml:space="preserve">7-نرخ بیکاری جمعیت 10 ساله و بیشتر                                                       </t>
  </si>
  <si>
    <t xml:space="preserve">8-نرخ بیکاری جمعیت 10 ساله و بیشتر 
در نقاط شهری                                                      </t>
  </si>
  <si>
    <t xml:space="preserve">9-نرخ بیکاری جمعیت 10 ساله و بیشتر 
در نقاط روستایی                                                      </t>
  </si>
  <si>
    <t xml:space="preserve">10-نرخ بیکاری مردان 10 ساله و بیشتر                                                      </t>
  </si>
  <si>
    <t xml:space="preserve">11-نرخ بیکاری زنان 10 ساله و بیشتر                                                      </t>
  </si>
  <si>
    <t>فصل 10- ساختمان و مسکن</t>
  </si>
  <si>
    <t>فصل 9-  آب و برق</t>
  </si>
  <si>
    <t>فصل 8-صنعت</t>
  </si>
  <si>
    <t xml:space="preserve">نرخ </t>
  </si>
  <si>
    <r>
      <t>مأخذ- سالنامه آماری کشور</t>
    </r>
    <r>
      <rPr>
        <sz val="10"/>
        <rFont val="Tahoma"/>
        <family val="2"/>
      </rPr>
      <t xml:space="preserve">. </t>
    </r>
  </si>
  <si>
    <t xml:space="preserve">مأخذ- سالنامه آماری کشور. </t>
  </si>
  <si>
    <t xml:space="preserve">4-نرخ مشارکت اقتصادی مردان 10 ساله و بیشتر                                                      </t>
  </si>
  <si>
    <t>مأ خذ- مرکز آمار ایران</t>
  </si>
  <si>
    <t xml:space="preserve">مأخذ- مرکز آمار ایران. </t>
  </si>
  <si>
    <t xml:space="preserve">12-نرخ بیکاری جمعیت 24-15 ساله                                                           </t>
  </si>
  <si>
    <t xml:space="preserve">مأخذ- وزارت علوم، تحقیقات و فن آوری. </t>
  </si>
  <si>
    <t xml:space="preserve">                                              (درصد)</t>
  </si>
  <si>
    <t xml:space="preserve">  </t>
  </si>
  <si>
    <t xml:space="preserve">استان </t>
  </si>
  <si>
    <t>…</t>
  </si>
  <si>
    <t xml:space="preserve">آذربايجان شرقی </t>
  </si>
  <si>
    <t>چهار محال و بختياري</t>
  </si>
  <si>
    <t>كهگيلويه و بوير احمد</t>
  </si>
  <si>
    <t xml:space="preserve">جمعیت به هزار  نفر </t>
  </si>
  <si>
    <t>ردیف</t>
  </si>
  <si>
    <t>ارزش توليدات ( ميليون ريال)</t>
  </si>
  <si>
    <t xml:space="preserve">جمعیت به نفر </t>
  </si>
  <si>
    <t>ارزش ( ميليون ريال به نفر)</t>
  </si>
  <si>
    <t xml:space="preserve">سرانه </t>
  </si>
  <si>
    <t>آذربايجان شرقي ..............</t>
  </si>
  <si>
    <t>آذربايجان غربي ..............</t>
  </si>
  <si>
    <t>اردبيل..............</t>
  </si>
  <si>
    <t>اصفهان..............</t>
  </si>
  <si>
    <t>البرز..............</t>
  </si>
  <si>
    <t>ايلام..............</t>
  </si>
  <si>
    <t>بوشهر..............</t>
  </si>
  <si>
    <t>تهران..............</t>
  </si>
  <si>
    <t>چهار محال و بختياري..............</t>
  </si>
  <si>
    <t>خراسان جنوبي..............</t>
  </si>
  <si>
    <t>خراسان رضوي ..............</t>
  </si>
  <si>
    <t>خراسان شمالي ..............</t>
  </si>
  <si>
    <t>خوزستان..............</t>
  </si>
  <si>
    <t>زنجان..............</t>
  </si>
  <si>
    <t>سمنان..............</t>
  </si>
  <si>
    <t>سيستان و بلوچستان..............</t>
  </si>
  <si>
    <t>فارس..............</t>
  </si>
  <si>
    <t>قزوين..............</t>
  </si>
  <si>
    <t>قم..............</t>
  </si>
  <si>
    <t>كردستان..............</t>
  </si>
  <si>
    <t>كرمان..............</t>
  </si>
  <si>
    <t>كرمانشاه..............</t>
  </si>
  <si>
    <t>كهگيلويه و بوير احمد..............</t>
  </si>
  <si>
    <t>گلستان..............</t>
  </si>
  <si>
    <t>گيلان..............</t>
  </si>
  <si>
    <t>لرستان..............</t>
  </si>
  <si>
    <t>مازندران..............</t>
  </si>
  <si>
    <t>مركزي..............</t>
  </si>
  <si>
    <t>هرمزگان..............</t>
  </si>
  <si>
    <t>همدان..............</t>
  </si>
  <si>
    <t>يزد..............</t>
  </si>
  <si>
    <t>جمع..............</t>
  </si>
  <si>
    <t xml:space="preserve"> </t>
  </si>
  <si>
    <t>100/00</t>
  </si>
  <si>
    <t>کل كشور</t>
  </si>
  <si>
    <t>البرز.</t>
  </si>
  <si>
    <t>سرانه</t>
  </si>
  <si>
    <t>5-تراکم خانوار در واحد مسکونی</t>
  </si>
  <si>
    <t xml:space="preserve">متوسط </t>
  </si>
  <si>
    <t xml:space="preserve">   </t>
  </si>
  <si>
    <t xml:space="preserve">  (خانوار)</t>
  </si>
  <si>
    <t xml:space="preserve">       1- سرانه تولید گوشت قرمز                                                                                                                                                                          (کیلوگرم به نفر)</t>
  </si>
  <si>
    <t>3- سرانه تولیدگوشت مرغ                                                                                                                                                                                (کیلوگرم به نفر)</t>
  </si>
  <si>
    <t>3- سرانه تولیدگوشت مرغ                                                                                                                                                                                  (کیلوگرم به نفر)</t>
  </si>
  <si>
    <t xml:space="preserve">                 (درصد)</t>
  </si>
  <si>
    <t xml:space="preserve">4- سرانه توليد تخم مرغ </t>
  </si>
  <si>
    <t>5-سرانه توليدآبزیان</t>
  </si>
  <si>
    <t>فصل 19- فرهنگ و هنر</t>
  </si>
  <si>
    <t>مأخذ- سالنامه آماری کشور.</t>
  </si>
  <si>
    <t>19-4- تعداد ناشران فعال</t>
  </si>
  <si>
    <t>مأخذ-وزارت فرهنگ و ارشاد اسلامی.</t>
  </si>
  <si>
    <t xml:space="preserve">19-5- تعداد عناوين نمايش های توليد و اجرا شده </t>
  </si>
  <si>
    <t xml:space="preserve">19-6- تعداد اجرای صحنه ای موسیقی </t>
  </si>
  <si>
    <t>19-7- تعداد نمایشگاه هنرهای تجسمی</t>
  </si>
  <si>
    <t>مأخذ- وزارت فرهنگ و ارشاد اسلامی.</t>
  </si>
  <si>
    <t>19-8- نسبت آموزشگاه های آزاد هنری به مساحت</t>
  </si>
  <si>
    <t>(تعداد در ده هزار کیلومتر مربع)</t>
  </si>
  <si>
    <t>19-9- نسبت تعداد سینما به جمعیت</t>
  </si>
  <si>
    <t>(تعداد به ازای یک میلیون نفر)</t>
  </si>
  <si>
    <t>مأخذ -وزارت فرهنگ و ارشاد اسلامی.</t>
  </si>
  <si>
    <t>19-12- نسبت تعداد صندلی سینما به جمعیت</t>
  </si>
  <si>
    <t>19-13- متوسط تعداد دفعات استفاده از یک صندلی سینما</t>
  </si>
  <si>
    <t>(تعداد دفعات)</t>
  </si>
  <si>
    <t>متوسط</t>
  </si>
  <si>
    <t xml:space="preserve">اراك  </t>
  </si>
  <si>
    <t xml:space="preserve">اروميه </t>
  </si>
  <si>
    <t xml:space="preserve">اهواز </t>
  </si>
  <si>
    <t xml:space="preserve">بجنورد </t>
  </si>
  <si>
    <t xml:space="preserve">بندر عباس </t>
  </si>
  <si>
    <t xml:space="preserve">بيرجند </t>
  </si>
  <si>
    <t xml:space="preserve">تبريز </t>
  </si>
  <si>
    <t xml:space="preserve">خرم‌آباد </t>
  </si>
  <si>
    <t xml:space="preserve">رشت </t>
  </si>
  <si>
    <t xml:space="preserve">زاهدان </t>
  </si>
  <si>
    <t xml:space="preserve">ساري </t>
  </si>
  <si>
    <t xml:space="preserve">سنندج </t>
  </si>
  <si>
    <t xml:space="preserve">شهركرد </t>
  </si>
  <si>
    <t xml:space="preserve">شيراز </t>
  </si>
  <si>
    <t xml:space="preserve">کرج </t>
  </si>
  <si>
    <t xml:space="preserve">گرگان </t>
  </si>
  <si>
    <t xml:space="preserve">مشهد </t>
  </si>
  <si>
    <t xml:space="preserve">ياسوج </t>
  </si>
  <si>
    <t>××</t>
  </si>
  <si>
    <t>چهارمحال وبختیاری</t>
  </si>
  <si>
    <t>خراسان رضوی</t>
  </si>
  <si>
    <t>خراسان شمالی</t>
  </si>
  <si>
    <t>خراسان جنوبی</t>
  </si>
  <si>
    <t>سيستان وبلوچستان</t>
  </si>
  <si>
    <t>کرمان</t>
  </si>
  <si>
    <t>کهکيلويه وبویراحمد</t>
  </si>
  <si>
    <t>1برآورد جمعیت</t>
  </si>
  <si>
    <t>جمعیت</t>
  </si>
  <si>
    <t xml:space="preserve">1- نرخ مشارکت اقتصادی جمعیت 10 ساله و بیشتر                                                     </t>
  </si>
  <si>
    <t xml:space="preserve">2-نرخ مشارکت اقتصادی جمعیت 10 ساله و بیشتر
 در نقاط شهری                                                     </t>
  </si>
  <si>
    <t xml:space="preserve">13-نرخ بیکاری جمعیت 29-15 ساله                                                    </t>
  </si>
  <si>
    <t xml:space="preserve"> 8-نسبت مساحت جنگل كاري به مساحت استان                                                                                                  </t>
  </si>
  <si>
    <t>(کیلوگرم به نفر)</t>
  </si>
  <si>
    <t>4- سرانه تولید تخم مرغ</t>
  </si>
  <si>
    <t xml:space="preserve">نسبت </t>
  </si>
  <si>
    <t xml:space="preserve">1- سرانه مصرف بنزین موتور                                                        </t>
  </si>
  <si>
    <t xml:space="preserve">3- سرانه مصرف نفت سفید                                                        </t>
  </si>
  <si>
    <t xml:space="preserve">5 - سرانه مصرف نفت گاز                                                        </t>
  </si>
  <si>
    <t xml:space="preserve">7- نسبت شهرهای گازرسانی شده                                                        </t>
  </si>
  <si>
    <t xml:space="preserve">مأخذ- وزارت نفت. </t>
  </si>
  <si>
    <t>1-  تعداد شهرها بر اساس تعاریف وزارت نفت می باشد.</t>
  </si>
  <si>
    <t>1-  تعداد روستاها بر اساس تعاریف وزارت نفت می باشد.</t>
  </si>
  <si>
    <t>میزان</t>
  </si>
  <si>
    <t xml:space="preserve">1 - ظرفيت عملي نيروگاه‌هاي حرارتي                                                     </t>
  </si>
  <si>
    <t>ظرفيت</t>
  </si>
  <si>
    <r>
      <t>مأخذ- وزارت نیرو</t>
    </r>
    <r>
      <rPr>
        <sz val="10"/>
        <rFont val="Tahoma"/>
        <family val="2"/>
      </rPr>
      <t xml:space="preserve">. </t>
    </r>
  </si>
  <si>
    <t xml:space="preserve">2- ظرفيت پست‌هاي انتقال و فوق توزيع                                                        </t>
  </si>
  <si>
    <t xml:space="preserve">3- ظرفيت پست‌هاي توزيع برق                                                   </t>
  </si>
  <si>
    <t>حجم</t>
  </si>
  <si>
    <r>
      <t xml:space="preserve">مأخذ- وزارت نیرو </t>
    </r>
    <r>
      <rPr>
        <sz val="10"/>
        <rFont val="Tahoma"/>
        <family val="2"/>
      </rPr>
      <t xml:space="preserve">. </t>
    </r>
  </si>
  <si>
    <t xml:space="preserve">مأخذ- وزارت نیرو . </t>
  </si>
  <si>
    <t xml:space="preserve">مأخذ- وزارت نیرو. </t>
  </si>
  <si>
    <t>(هکتار)</t>
  </si>
  <si>
    <t>(کیلو وات ساعت)</t>
  </si>
  <si>
    <t xml:space="preserve">1 - ظرفيت عملي نيروگاه‌هاي حرارتي  </t>
  </si>
  <si>
    <t xml:space="preserve">1-متوسط مساحت زمین در پروانه هاي ساختماني صادر شده در نقاط شهري براي احداث ساختمان </t>
  </si>
  <si>
    <t xml:space="preserve">2-متوسط مساحت زمین در پروانه هاي ساختماني صادر شده در نقاط شهري براي احداث ساختمان مسکونی </t>
  </si>
  <si>
    <t>ارزش</t>
  </si>
  <si>
    <t>1- دلیل اختلاف سر جمع با مجموع استانها ،سرمایه گذاری خارجی در زمینه های 
متفرقه(سراسری)،حوزه نفت و گازو بورس اوراق بهادار می باشد.</t>
  </si>
  <si>
    <t>مأخذ- وزارت اقتصاد و امور دارایی</t>
  </si>
  <si>
    <t xml:space="preserve">مأخذ- سالنامه  آماری کشور </t>
  </si>
  <si>
    <t xml:space="preserve">مأخذ- سالنامه آماری کشور </t>
  </si>
  <si>
    <t xml:space="preserve"> تعداد</t>
  </si>
  <si>
    <t xml:space="preserve">تراکم </t>
  </si>
  <si>
    <t xml:space="preserve"> 1 -ضریب نفوذ تلفن ثابت</t>
  </si>
  <si>
    <t xml:space="preserve"> 2 -ضریب نفوذ تلفن همراه</t>
  </si>
  <si>
    <t>مأخذ- وزارت ارتباطات و فناوری اطلاعات</t>
  </si>
  <si>
    <t>شاخص</t>
  </si>
  <si>
    <t>مأخذ- بانک مرکزی جمهوری اسلامی ایران</t>
  </si>
  <si>
    <t>برخط (آنلاین)</t>
  </si>
  <si>
    <t>مأخذ، سازمان بورس اوراق بهادار تهران</t>
  </si>
  <si>
    <t>مأخذ- بیمه مرکزی جمهوری اسلامی ایران</t>
  </si>
  <si>
    <t xml:space="preserve"> 1- نسبت تسهیلات اعطایی بانک ها به سپرده بانکی</t>
  </si>
  <si>
    <t xml:space="preserve"> 2-نرخ رشد سپرده های بانکی </t>
  </si>
  <si>
    <t xml:space="preserve"> 3- نرخ رشد تراکنش از طریق خودپرداز</t>
  </si>
  <si>
    <t xml:space="preserve"> 4- نرخ رشد تراکنش از طریق پایانه شعب</t>
  </si>
  <si>
    <t xml:space="preserve"> 5- نسبت کارت صادر شده بانکی به جمعیت</t>
  </si>
  <si>
    <t xml:space="preserve"> 6- نسبت خودپرداز به جمعیت </t>
  </si>
  <si>
    <t xml:space="preserve"> 11- حق بیمه سرانه </t>
  </si>
  <si>
    <t xml:space="preserve"> 12-ضریب نفوذ بیمه تولیدی</t>
  </si>
  <si>
    <t>فصل 14- بازارهای مالی</t>
  </si>
  <si>
    <t>فصل 13- ارتباطات</t>
  </si>
  <si>
    <t>فصل 12- حمل و نقل</t>
  </si>
  <si>
    <t>فصل 15- امور قضایی</t>
  </si>
  <si>
    <t>فصل 16- بهزیستی</t>
  </si>
  <si>
    <t xml:space="preserve">  1-نسبت تعداد مراكز ارائه دهنده خدمات اجتماعي شهري در بخش آسيب هاي اجتماعي به تعداد افراد دارای آسیب اجتماعی</t>
  </si>
  <si>
    <t>مأخذ- کمیته امداد امام خمینی</t>
  </si>
  <si>
    <t xml:space="preserve"> 1-ميزان توليد برنامه‌هاي راديويي</t>
  </si>
  <si>
    <t xml:space="preserve"> 2-ميزان توليد برنامه‌هاي تلویزیونی</t>
  </si>
  <si>
    <t>فصل 20- بودجه دولت</t>
  </si>
  <si>
    <t xml:space="preserve"> 7- نسبت تملک دارایی های سرمایه ای به اعتبارات  هزینه ای جاری</t>
  </si>
  <si>
    <t>(هزار ریال )</t>
  </si>
  <si>
    <t>199967</t>
  </si>
  <si>
    <t>356850</t>
  </si>
  <si>
    <t xml:space="preserve">مأخذ-مرکزآمارایران </t>
  </si>
  <si>
    <t>2-متوسط هزینه های غیر خوراکی سالانه یک خانوار روستایی</t>
  </si>
  <si>
    <t>89205</t>
  </si>
  <si>
    <t>134226</t>
  </si>
  <si>
    <t>158342</t>
  </si>
  <si>
    <t>117529</t>
  </si>
  <si>
    <t>57778</t>
  </si>
  <si>
    <t>80246</t>
  </si>
  <si>
    <t>102664</t>
  </si>
  <si>
    <t xml:space="preserve">مأخذ-مرکزآمارایران  </t>
  </si>
  <si>
    <t>278872</t>
  </si>
  <si>
    <t>541007</t>
  </si>
  <si>
    <t>161038</t>
  </si>
  <si>
    <t>233114</t>
  </si>
  <si>
    <t>297022</t>
  </si>
  <si>
    <t xml:space="preserve">ضریب جینی </t>
  </si>
  <si>
    <t>ضریب جینی</t>
  </si>
  <si>
    <t>فصل 21- هزینه و درامد خانوار</t>
  </si>
  <si>
    <t>22-6- شاخص قیمت کالا و خدمات مصرفی خانوارهای شهری در بخش  مبلمان، لوازم خانگی و تعمیرو نگهداری آنها  (100=1395)</t>
  </si>
  <si>
    <t xml:space="preserve">شاخص </t>
  </si>
  <si>
    <t>فصل 22- شاخص قیمت ها</t>
  </si>
  <si>
    <t>فصل 23- حساب های ملّی</t>
  </si>
  <si>
    <t>فصل 24- امور سیاسی</t>
  </si>
  <si>
    <t>دوره هشتم</t>
  </si>
  <si>
    <t>دوره نهم</t>
  </si>
  <si>
    <t>دوره دهم</t>
  </si>
  <si>
    <t>دوره يازدهم</t>
  </si>
  <si>
    <t>دوره دوازدهم</t>
  </si>
  <si>
    <t xml:space="preserve"> تعداد </t>
  </si>
  <si>
    <t>ماخذ- سالنامه آماری کشور</t>
  </si>
  <si>
    <t xml:space="preserve">ماخذ- سالنامه آماری کشور </t>
  </si>
  <si>
    <t>دوره هفتم</t>
  </si>
  <si>
    <t>2) آمار استان‌ البرز در استان تهران منظور شده است.</t>
  </si>
  <si>
    <t xml:space="preserve">دوره دوم </t>
  </si>
  <si>
    <t>دوره چهارم</t>
  </si>
  <si>
    <t>دوره پنجم</t>
  </si>
  <si>
    <t>...(2)</t>
  </si>
  <si>
    <t>...(3)</t>
  </si>
  <si>
    <t>۱) تعداد دوره‌های شوراهاي اسلامي تشكيل شده پنج دوره مي‌باشد كه آمار دوره‌هاي اول و سوم در دسترس نيست.</t>
  </si>
  <si>
    <t>2) آمار استان ‌البرز در استان تهران منظور گرديده است.</t>
  </si>
  <si>
    <t>3) آمار استان‌هاي خراسان جنوبي و خراسان شمالي در استان خراسان رضوي منظور گرديده است.</t>
  </si>
  <si>
    <t>دوره دوم</t>
  </si>
  <si>
    <t>دوره سوم</t>
  </si>
  <si>
    <t>...(1)</t>
  </si>
  <si>
    <t>۱) آمار استان البرز در استان تهران منظور شده است.</t>
  </si>
  <si>
    <t>2) آمار استان‌هاي خراسان جنوبي و خراسان شمالي در استان خراسان رضوي منظور شده است.</t>
  </si>
  <si>
    <t>5- تعداد شوراهاي اسلامي</t>
  </si>
  <si>
    <t xml:space="preserve"> 1- برآورد جمعیت</t>
  </si>
  <si>
    <t xml:space="preserve"> 5- میزان شهر نشینی استان ها</t>
  </si>
  <si>
    <t xml:space="preserve">4- توزیع نسبی جمعيت نقاط روستايي وغیر ساکن </t>
  </si>
  <si>
    <t xml:space="preserve">4- نرخ مشارکت اقتصادی مردان 10 ساله و بیشتر </t>
  </si>
  <si>
    <t xml:space="preserve">5- سرانه تولید آبزیان </t>
  </si>
  <si>
    <t>2- متوسط مساحت زمین در پروانه هاي ساختماني صادر شده در نقاط شهري براي احداث ساختمان مسکونی                                                                       (مترمربع )</t>
  </si>
  <si>
    <t>تعاریف و مفاهیم</t>
  </si>
  <si>
    <t>1) طبقه‌بندي مصرف فردي بر حسب هدف</t>
  </si>
  <si>
    <t>(Standard International Trade Calssification: SITC)</t>
  </si>
  <si>
    <t>5- تراکم خانوار در واحد مسکونی                                                                                                                                                                                               (خانوار)</t>
  </si>
  <si>
    <t>(هزار ريال به نفر)</t>
  </si>
  <si>
    <t xml:space="preserve">(هزار ريال به نفر) </t>
  </si>
  <si>
    <t>(لیتر)</t>
  </si>
  <si>
    <t xml:space="preserve"> (درصد)</t>
  </si>
  <si>
    <t>مقدمه:</t>
  </si>
  <si>
    <t>فصل 1- سرزمین و آب و هوا</t>
  </si>
  <si>
    <t>مساحت</t>
  </si>
  <si>
    <t>علائم و نشانه ها</t>
  </si>
  <si>
    <t>مقدمه</t>
  </si>
  <si>
    <t>1)ارقام استان ها شامل طرح های ملی نمی شود</t>
  </si>
  <si>
    <t xml:space="preserve">3- ظرفيت پست‌هاي توزيع برق </t>
  </si>
  <si>
    <t xml:space="preserve">2- ظرفيت پست‌هاي انتقال و فوق توزيع </t>
  </si>
  <si>
    <t>1398-99</t>
  </si>
  <si>
    <t>1399-1400</t>
  </si>
  <si>
    <r>
      <rPr>
        <b/>
        <vertAlign val="superscript"/>
        <sz val="10"/>
        <color theme="1"/>
        <rFont val="Tahoma"/>
        <family val="2"/>
      </rPr>
      <t>(1)</t>
    </r>
    <r>
      <rPr>
        <b/>
        <sz val="10"/>
        <color theme="1"/>
        <rFont val="Tahoma"/>
        <family val="2"/>
      </rPr>
      <t>1397</t>
    </r>
  </si>
  <si>
    <r>
      <rPr>
        <b/>
        <vertAlign val="superscript"/>
        <sz val="10"/>
        <color theme="1"/>
        <rFont val="Tahoma"/>
        <family val="2"/>
      </rPr>
      <t>(1)</t>
    </r>
    <r>
      <rPr>
        <b/>
        <sz val="10"/>
        <color theme="1"/>
        <rFont val="Tahoma"/>
        <family val="2"/>
      </rPr>
      <t>1398</t>
    </r>
  </si>
  <si>
    <r>
      <t xml:space="preserve">کل کشور </t>
    </r>
    <r>
      <rPr>
        <b/>
        <i/>
        <vertAlign val="superscript"/>
        <sz val="10"/>
        <color rgb="FF000000"/>
        <rFont val="Tahoma"/>
        <family val="2"/>
      </rPr>
      <t>(1)</t>
    </r>
  </si>
  <si>
    <t>1) اختلاف سرجمع با اجزاء به دلیل ارقام مربوط به اداره کل هنرهای نمایشی می باشد که در سرجمع منظور شده است.</t>
  </si>
  <si>
    <t>1) اختلاف سرجمع با اجزاء به دلیل ارقام مربوط به اداره کل امور موسیقی می باشد که در سرجمع منظور شده است.</t>
  </si>
  <si>
    <t>1) اختلاف سرجمع با اجزاء به دلیل ارقام مربوط به اداره کل هنرهای تجسمی می باشد که در سرجمع منظور شده است.</t>
  </si>
  <si>
    <t>كهگيلويه وبويراحمد</t>
  </si>
  <si>
    <t>0</t>
  </si>
  <si>
    <t>گیلان</t>
  </si>
  <si>
    <t xml:space="preserve">جنوب استان کرمان </t>
  </si>
  <si>
    <t>جنوب استان کرمان</t>
  </si>
  <si>
    <t>کردستان</t>
  </si>
  <si>
    <t xml:space="preserve">کهکیلویه وبویر احمد </t>
  </si>
  <si>
    <t xml:space="preserve">4- سرانه ارزش تولیدات معادن در حال بهره برداري                                                                                                           </t>
  </si>
  <si>
    <t xml:space="preserve">5- سرانه ارزش افزوده  معادن در حال بهره برداري </t>
  </si>
  <si>
    <t>6- ميزان عمومي ازدواج</t>
  </si>
  <si>
    <t>7- ميزان عمومي طلاق</t>
  </si>
  <si>
    <t>8- نسبت جمعیت کمتر از 15 سال</t>
  </si>
  <si>
    <t>9- نسبت جمعیت  24-15 سال</t>
  </si>
  <si>
    <t>10- نسبت جمعیت  64-15 سال</t>
  </si>
  <si>
    <t>11- نسبت جمعیت  65 سال و بیشتر</t>
  </si>
  <si>
    <t xml:space="preserve">میزان </t>
  </si>
  <si>
    <t xml:space="preserve">8- نسبت جمعیت کمتر از 15 سال </t>
  </si>
  <si>
    <t xml:space="preserve">14- سهم اشتغال زنان شاغل در بخش غیرکشاورزی                                                      </t>
  </si>
  <si>
    <t xml:space="preserve">15- نسبت کارکنان دولت به هزار نفر جمعیت                                                     </t>
  </si>
  <si>
    <t>(1)1399</t>
  </si>
  <si>
    <t>(متر مربع)</t>
  </si>
  <si>
    <t>(واحد)</t>
  </si>
  <si>
    <t>(تعداد به هزار نفر)</t>
  </si>
  <si>
    <t>( درصد)</t>
  </si>
  <si>
    <t>1مساحت برمبنای سرشماری عمومی نفوس ومسکن سال 1390می‌باشد</t>
  </si>
  <si>
    <t>13-1 -ضریب نفوذ تلفن ثابت</t>
  </si>
  <si>
    <t xml:space="preserve">13-2 -ضریب نفوذ تلفن همراه        </t>
  </si>
  <si>
    <t xml:space="preserve">مأخذ- شركت پست جمهوري اسلامي ايران. </t>
  </si>
  <si>
    <t>(کیلومترمربع)</t>
  </si>
  <si>
    <t xml:space="preserve"> (نفر)  </t>
  </si>
  <si>
    <t xml:space="preserve">                 </t>
  </si>
  <si>
    <t>(تعداد به یک میلیون نفر)</t>
  </si>
  <si>
    <t>(کیلوگرم به ده هزار نفر)</t>
  </si>
  <si>
    <t>10- نسبت مقدارمواد مخدركشف شده به کل جمعیت</t>
  </si>
  <si>
    <t>17-2-نسبت دانش آموز مدارس دولتی به معلم رسمی و پیمانی در دوره ابتدایی</t>
  </si>
  <si>
    <t>17-3-نسبت دانش آموز مدارس دولتی  به معلم رسمی و پیمانی در دوره اول متوسطه</t>
  </si>
  <si>
    <t>17-4-نسبت دانش آموز مدارس دولتی  به معلم رسمی و پیمانی در دوره دوم متوسطه</t>
  </si>
  <si>
    <t>17-5-تراکم دانش آموز در کلاس دوره ابتدايي دولتي</t>
  </si>
  <si>
    <t>17-6-تراکم دانش آموز در کلاس دوره اول متوسطه دولتي</t>
  </si>
  <si>
    <t>17-7-تراکم دانش آموز در کلاس دوره دوم متوسطه دولتي</t>
  </si>
  <si>
    <t>460298</t>
  </si>
  <si>
    <t>204237</t>
  </si>
  <si>
    <t>161094</t>
  </si>
  <si>
    <t>136442</t>
  </si>
  <si>
    <t>دوره سیزدهم</t>
  </si>
  <si>
    <t>1) آمار استان البزر در استان تهران منظور شده است.</t>
  </si>
  <si>
    <t>دوره یازدهم</t>
  </si>
  <si>
    <t>2)International Standard Industrial Classification of All Economic Activities, Revision4, 2008.</t>
  </si>
  <si>
    <t>1) International Standard Classification of Occupations, 1988.</t>
  </si>
  <si>
    <t>فصل 22 شاخص قیمت ها</t>
  </si>
  <si>
    <t>1) آمار استان البرز در استان تهران منظور شده است.</t>
  </si>
  <si>
    <t>دوره اول</t>
  </si>
  <si>
    <t>100/0</t>
  </si>
  <si>
    <t xml:space="preserve">1بر اساس بند 4 مصوبه شماره 249/100/ص/98 مورخ 17/02/1398 شوراي عالي جوانان، دامنه­ سن جواني 
از 29-15 ساله به 35-18 ساله تغيير يافته است.
</t>
  </si>
  <si>
    <t xml:space="preserve"> 1-  میزان عمومی ازدواج بر اساس وقوع رویداد ازدواج می‌باشد. 
</t>
  </si>
  <si>
    <t xml:space="preserve"> ماخذ- سازمان ثبت احوال کشور</t>
  </si>
  <si>
    <t xml:space="preserve">(درصد) </t>
  </si>
  <si>
    <t>1) آمار دوره هاي استثنايي و بزرگسال را شامل نمي شود.</t>
  </si>
  <si>
    <t>6-سهم درآمدهای مالیاتی به تولید ناخالص داخلی</t>
  </si>
  <si>
    <t>(تعداد به ده هزار نفر )</t>
  </si>
  <si>
    <t>(میلیون ریال به نفر)</t>
  </si>
  <si>
    <t>ماخذ-مرکز آمار ایران .</t>
  </si>
  <si>
    <t>ماخذ-سالنامه آماری کشور.</t>
  </si>
  <si>
    <t>1400-1401</t>
  </si>
  <si>
    <t>8- توزیع روستاهای گازرسانی شده</t>
  </si>
  <si>
    <t>5-سرانه ارزش افزوده فعالیت صنعتی کارگاه‌های صنعتی داراي ده نفر کارکن و بیشتر</t>
  </si>
  <si>
    <t>6-میانگین تعداد واحد در ساختمان‌های شهری</t>
  </si>
  <si>
    <t>6- میانگین تعداد واحد در ساختمان های شهری</t>
  </si>
  <si>
    <t>1- ارزش سرمایه‌گذاری خارجی(هزار دلار)</t>
  </si>
  <si>
    <t xml:space="preserve">8- تعداد اقامتگاه‌هاي كشور </t>
  </si>
  <si>
    <t>8-نسبت  راه های روستایی آسفالته به کل راه های استان</t>
  </si>
  <si>
    <t>9-نسبت  راه های روستایی شوسه به کل راه های استان</t>
  </si>
  <si>
    <t xml:space="preserve"> 10-نسبت طول کل شبکه راه های بین شهری استان های کشور به مساحت کشور </t>
  </si>
  <si>
    <t>2) از سال تحصیلی 1401-1400 شامل معلمان قراردادی نیز مي‌شود.</t>
  </si>
  <si>
    <t>1) آمار دوره هاي استثنايي، پيش دبستاني و بزرگسال را شامل نمي‌شود.</t>
  </si>
  <si>
    <t>1) کاهش ارقام به‌دلیل شیوع کرونا می‌باشد.</t>
  </si>
  <si>
    <r>
      <rPr>
        <b/>
        <vertAlign val="superscript"/>
        <sz val="10"/>
        <color theme="1"/>
        <rFont val="Tahoma"/>
        <family val="2"/>
      </rPr>
      <t>(1)</t>
    </r>
    <r>
      <rPr>
        <b/>
        <sz val="10"/>
        <color theme="1"/>
        <rFont val="Tahoma"/>
        <family val="2"/>
      </rPr>
      <t>1399</t>
    </r>
  </si>
  <si>
    <r>
      <rPr>
        <vertAlign val="superscript"/>
        <sz val="10"/>
        <color theme="1"/>
        <rFont val="Tahoma"/>
        <family val="2"/>
      </rPr>
      <t>(1)</t>
    </r>
    <r>
      <rPr>
        <sz val="10"/>
        <color theme="1"/>
        <rFont val="Tahoma"/>
        <family val="2"/>
      </rPr>
      <t>2.09</t>
    </r>
  </si>
  <si>
    <t>1) برای محاسبه این شاخص، کل بیابان‌های استان شامل  872 هکتار بیابان، 72277 هکتار مناطق بحرانی و 129718 هکتار مناطق تحت تأثیر بیابان زایی درنظر گرفته شده است.</t>
  </si>
  <si>
    <t>19-1-ميزان توليد برنامه‌هاي راديويي</t>
  </si>
  <si>
    <t>(ساعت)</t>
  </si>
  <si>
    <t>توليد</t>
  </si>
  <si>
    <r>
      <t>آذربايجان غربي</t>
    </r>
    <r>
      <rPr>
        <b/>
        <vertAlign val="superscript"/>
        <sz val="10"/>
        <color rgb="FF000000"/>
        <rFont val="Tahoma"/>
        <family val="2"/>
      </rPr>
      <t>(2)</t>
    </r>
  </si>
  <si>
    <r>
      <t xml:space="preserve">تهران </t>
    </r>
    <r>
      <rPr>
        <b/>
        <vertAlign val="superscript"/>
        <sz val="10"/>
        <color rgb="FF000000"/>
        <rFont val="Tahoma"/>
        <family val="2"/>
      </rPr>
      <t>(3)</t>
    </r>
  </si>
  <si>
    <r>
      <t>خوزستان</t>
    </r>
    <r>
      <rPr>
        <b/>
        <vertAlign val="superscript"/>
        <sz val="10"/>
        <color rgb="FF000000"/>
        <rFont val="Tahoma"/>
        <family val="2"/>
      </rPr>
      <t>(4)</t>
    </r>
    <r>
      <rPr>
        <b/>
        <sz val="10"/>
        <color rgb="FF000000"/>
        <rFont val="Tahoma"/>
        <family val="2"/>
      </rPr>
      <t xml:space="preserve"> </t>
    </r>
  </si>
  <si>
    <r>
      <t>هرمزگان</t>
    </r>
    <r>
      <rPr>
        <b/>
        <vertAlign val="superscript"/>
        <sz val="10"/>
        <color rgb="FF000000"/>
        <rFont val="Tahoma"/>
        <family val="2"/>
      </rPr>
      <t>(5)</t>
    </r>
    <r>
      <rPr>
        <b/>
        <sz val="10"/>
        <color rgb="FF000000"/>
        <rFont val="Tahoma"/>
        <family val="2"/>
      </rPr>
      <t xml:space="preserve"> </t>
    </r>
  </si>
  <si>
    <t>2) شامل مرکز مهاباد نیز می باشد.</t>
  </si>
  <si>
    <t>3) مرکز تهران شامل پخش سراسری نیز می‌باشد.</t>
  </si>
  <si>
    <t>4) شامل مرکز آبادان نیز می باشد.</t>
  </si>
  <si>
    <t>5) شامل مراکز خلیج فارس و کیش می باشد.</t>
  </si>
  <si>
    <t>19-2-ميزان توليد برنامه‌هاي تلویزیونی</t>
  </si>
  <si>
    <t>1) شامل آمار دانشگاه های علوم پزشکی تهران، بابل و یزد نمی باشد.</t>
  </si>
  <si>
    <r>
      <rPr>
        <b/>
        <vertAlign val="superscript"/>
        <sz val="10"/>
        <color theme="1"/>
        <rFont val="Tahoma"/>
        <family val="2"/>
      </rPr>
      <t>(1)</t>
    </r>
    <r>
      <rPr>
        <b/>
        <sz val="10"/>
        <color theme="1"/>
        <rFont val="Tahoma"/>
        <family val="2"/>
      </rPr>
      <t>1400</t>
    </r>
  </si>
  <si>
    <t>1) شامل مراکز تحت پوشش دانشگاه علوم پزشکی تهران نمی باشد.</t>
  </si>
  <si>
    <t>1) شامل آمار دانشگاه های علوم پزشکی تهران و یزد نمی باشد.</t>
  </si>
  <si>
    <t>1) شامل آمار دانشگاه های علوم پزشکی تایلام،تهران،گناباد،بابل و اسدآباد نمی باشد.</t>
  </si>
  <si>
    <t>1- نسبت تعداد بیمارستان فعال به جمعیت</t>
  </si>
  <si>
    <t>2-نسبت تعداد تخت‌هاي فعال بخش‌هاي بيمارستاني به جمعیت</t>
  </si>
  <si>
    <r>
      <rPr>
        <b/>
        <vertAlign val="superscript"/>
        <sz val="10"/>
        <color theme="1"/>
        <rFont val="Tahoma"/>
        <family val="2"/>
      </rPr>
      <t>(2)</t>
    </r>
    <r>
      <rPr>
        <b/>
        <sz val="10"/>
        <color theme="1"/>
        <rFont val="Tahoma"/>
        <family val="2"/>
      </rPr>
      <t>1400</t>
    </r>
  </si>
  <si>
    <t>1)شامل سینماهای فعال می‌باشد.</t>
  </si>
  <si>
    <t>مأخذ: مرکز آمار ایران.</t>
  </si>
  <si>
    <r>
      <t>2-1- توزیع تعداد مناطق حفاظت شده</t>
    </r>
    <r>
      <rPr>
        <b/>
        <vertAlign val="superscript"/>
        <sz val="10"/>
        <color theme="1"/>
        <rFont val="Tahoma"/>
        <family val="2"/>
      </rPr>
      <t>(1)</t>
    </r>
    <r>
      <rPr>
        <b/>
        <sz val="10"/>
        <color theme="1"/>
        <rFont val="Tahoma"/>
        <family val="2"/>
      </rPr>
      <t xml:space="preserve"> تحت مديريت سازمان حفاظت محیط زيست در کشور</t>
    </r>
  </si>
  <si>
    <t>1) شامل پارك ملي، پناهگاه حيات وحش، منطقه حفاظت شده و اثر طبيعي ملي می‌باشد.</t>
  </si>
  <si>
    <t>2)اعداد تجدید نظر شده است.</t>
  </si>
  <si>
    <t>0/7</t>
  </si>
  <si>
    <t>18/7</t>
  </si>
  <si>
    <t>0/9</t>
  </si>
  <si>
    <t>0/8</t>
  </si>
  <si>
    <t>3/5</t>
  </si>
  <si>
    <t>3/0</t>
  </si>
  <si>
    <t>1/2</t>
  </si>
  <si>
    <t>6/9</t>
  </si>
  <si>
    <t>1/9</t>
  </si>
  <si>
    <t>1/0</t>
  </si>
  <si>
    <t>6/6</t>
  </si>
  <si>
    <t>5/4</t>
  </si>
  <si>
    <t>1/1</t>
  </si>
  <si>
    <t>4/1</t>
  </si>
  <si>
    <t>6/4</t>
  </si>
  <si>
    <t>1/7</t>
  </si>
  <si>
    <t>1/8</t>
  </si>
  <si>
    <t>1/5</t>
  </si>
  <si>
    <t>4/6</t>
  </si>
  <si>
    <t>1/6</t>
  </si>
  <si>
    <t>3/8</t>
  </si>
  <si>
    <t>5/5</t>
  </si>
  <si>
    <t>3/2</t>
  </si>
  <si>
    <t>0/3</t>
  </si>
  <si>
    <t>0/1</t>
  </si>
  <si>
    <t>2 - اعداد توسط دستگاه ذیربط بازنگری شده است.</t>
  </si>
  <si>
    <t xml:space="preserve">  1 - جایگاه های عرضه سوخت شامل جایگاه های تک منظوره و چند منظوره فعال می باشد.</t>
  </si>
  <si>
    <t xml:space="preserve">مأخذ-آمار نامه شرکت ملی پالایش و پخش فرآورده های نفتی ایران. </t>
  </si>
  <si>
    <t xml:space="preserve">مأخذ- آمار نامه شرکت ملی پالایش و پخش فرآورده های نفتی ایران. </t>
  </si>
  <si>
    <t>مأخذ- آمار نامه شرکت ملی پالایش و پخش فرآورده های نفتی ایران.</t>
  </si>
  <si>
    <t>11- توزیع مصارف گاز طبیعی شرکت های گاز استانی</t>
  </si>
  <si>
    <t xml:space="preserve">9- تعداد جایگاه های عرضه سوخت  CNG                                                       </t>
  </si>
  <si>
    <t>(مگا ولت آمپر)</t>
  </si>
  <si>
    <r>
      <t>××</t>
    </r>
    <r>
      <rPr>
        <b/>
        <i/>
        <sz val="10"/>
        <color rgb="FF000000"/>
        <rFont val="Tahoma"/>
        <family val="2"/>
      </rPr>
      <t> </t>
    </r>
  </si>
  <si>
    <t>1) اطلاعات توسط سازمان ذیربط مورد تجدید نظر قرار گرفته است.</t>
  </si>
  <si>
    <t xml:space="preserve">5-سهم اعتبارات هزینه ای ( جاری) به درآمدهای عمومی  </t>
  </si>
  <si>
    <t xml:space="preserve">9- توزیع درآمدهای مالیاتی دولت </t>
  </si>
  <si>
    <t xml:space="preserve">10- توزیع مالیات های مستقیم </t>
  </si>
  <si>
    <t xml:space="preserve">11- توزیع مالیات های غیر مستقیم </t>
  </si>
  <si>
    <t>کل کشور(1)</t>
  </si>
  <si>
    <t>1)اختلاف سر جمع و اجزا به دلیل بخش متفرقه می باشد که  در سر جمع آمده است.</t>
  </si>
  <si>
    <t xml:space="preserve">12- توزیع مالیات  بر اشخاص حقوقی(شرکت ها) </t>
  </si>
  <si>
    <t xml:space="preserve">13- توزیع مالیات بر ارزش افزوده </t>
  </si>
  <si>
    <t xml:space="preserve">کل کشور(1)  </t>
  </si>
  <si>
    <t>1)اعداد توسط سازمان ذیربط تجدید نظر شده است.</t>
  </si>
  <si>
    <t xml:space="preserve">کل کشور (2) </t>
  </si>
  <si>
    <r>
      <t>مأخذ- مرکز آمار ایران</t>
    </r>
    <r>
      <rPr>
        <sz val="10"/>
        <rFont val="Tahoma"/>
        <family val="2"/>
      </rPr>
      <t xml:space="preserve">. </t>
    </r>
  </si>
  <si>
    <t>2)اختلاف سر جمع و اجزا مربوط به فرا منطقه می باشد که  در سر جمع آمده است.</t>
  </si>
  <si>
    <t>2-توزیع نسبی جمعیت استان به کل کشور</t>
  </si>
  <si>
    <t>2- توزیع نسبی جمعیت استان به کل کشور</t>
  </si>
  <si>
    <t>43/0</t>
  </si>
  <si>
    <t>44/0</t>
  </si>
  <si>
    <t>1) از فصل بهار 1398 شاخص‌های عمده بازار کار کشور بر اساس جمعیت 15 ساله و بیش‌تر محاسبه و ارائه شده است.</t>
  </si>
  <si>
    <t xml:space="preserve"> 16-1-نسبت تعداد مراكز ارائه دهنده خدمات اجتماعي شهری در بخش آسيب هاي اجتماعي به تعداد افراد دارای آسیب اجتماعی</t>
  </si>
  <si>
    <t>مأخذ-وزارت تعاون، کار و رفاه اجتماعی _ سازمان بهزیستی کشور</t>
  </si>
  <si>
    <t>1 - اعداد توسط دستگاه ذیربط تجدید نظر شده است.
مأخذ- کمیته امداد امام خمینی.</t>
  </si>
  <si>
    <t xml:space="preserve">مأخذ-وزارت تعاون، کار و رفاه اجتماعی _ سازمان تامین اجتماعی </t>
  </si>
  <si>
    <t>ماخذ- وزارت تعاون، کارو رفاه اجتماعی _سازمان بیمه سلامت</t>
  </si>
  <si>
    <t>ماخذ- وزارت تعاون، کارو رفاه اجتماعی _صندوق بیمه اجتماعی کشاورزان، روستاییان و عشایر.</t>
  </si>
  <si>
    <t xml:space="preserve">مأخذ- وزارت تعاون، کار و رفاه اجتماعی _ صندوق بازنشستگی کشوری </t>
  </si>
  <si>
    <t>3980(3)</t>
  </si>
  <si>
    <t>710(2)</t>
  </si>
  <si>
    <t>4/59(1)</t>
  </si>
  <si>
    <t>1</t>
  </si>
  <si>
    <t>3/08(1)</t>
  </si>
  <si>
    <t>3/26(1)</t>
  </si>
  <si>
    <t>0/77(2)</t>
  </si>
  <si>
    <t>1/44(2)</t>
  </si>
  <si>
    <t>13</t>
  </si>
  <si>
    <t>××(1)</t>
  </si>
  <si>
    <t>–</t>
  </si>
  <si>
    <t>(تعداد به هزارکیلومتر مربع)</t>
  </si>
  <si>
    <t xml:space="preserve">2- توزیع  تعداد معادن در حال بهره برداري از معادن کشور </t>
  </si>
  <si>
    <t xml:space="preserve">4- سرانه ارزش تولیدات معادن در حال بهره برداري                                                                                                              </t>
  </si>
  <si>
    <t xml:space="preserve">6- نسبت ارزش پرداختی های معادن در حال  بهره برداری به کل جمعیت فغال </t>
  </si>
  <si>
    <t xml:space="preserve">7- نسبت ارزش دریافتی های معادن در حال بهره برداری به کل جمعیت فعال </t>
  </si>
  <si>
    <t xml:space="preserve">8- نسبت سرمایه گذاری (ارزش تغیییرات اموال سرمایه ای ) معادن در حال بهره برداري به کل جمعیت فعال </t>
  </si>
  <si>
    <t xml:space="preserve">10- توزیع شاغلان معادن در حال بهره برداري از معادن کشور </t>
  </si>
  <si>
    <t xml:space="preserve">توزیع  </t>
  </si>
  <si>
    <t xml:space="preserve">1- سرانه تولید گوشت قرمز  عرضه شده از کشتار گاه های رسمی کشور                                                                                  </t>
  </si>
  <si>
    <t xml:space="preserve"> 2- برآورد سرانه توليد شير </t>
  </si>
  <si>
    <t xml:space="preserve">9-  نسبت تعداد توليد نهال به کل جمعيت  </t>
  </si>
  <si>
    <t>ماخذ- مرکز آمارایران.</t>
  </si>
  <si>
    <t xml:space="preserve">ماخذ- وزارت جهاد کشاورزی- مرکز فناوری و اطلاعات و ارتباطات.        </t>
  </si>
  <si>
    <t>(تعداد به هزار خانوار )</t>
  </si>
  <si>
    <t>_</t>
  </si>
  <si>
    <t>(تعداد به صدهزارخانوار )</t>
  </si>
  <si>
    <t>50/00</t>
  </si>
  <si>
    <t>49/33</t>
  </si>
  <si>
    <t>29/80</t>
  </si>
  <si>
    <t>38/46</t>
  </si>
  <si>
    <t>19/88</t>
  </si>
  <si>
    <t>18/92</t>
  </si>
  <si>
    <t>76/80</t>
  </si>
  <si>
    <t>40/54</t>
  </si>
  <si>
    <t>67/14</t>
  </si>
  <si>
    <t>61/69</t>
  </si>
  <si>
    <t>35/57</t>
  </si>
  <si>
    <t>25/27</t>
  </si>
  <si>
    <t>62/80</t>
  </si>
  <si>
    <t>71/44</t>
  </si>
  <si>
    <t>22/63</t>
  </si>
  <si>
    <t>22/51</t>
  </si>
  <si>
    <t>33/88</t>
  </si>
  <si>
    <t>25/45</t>
  </si>
  <si>
    <t>57/32</t>
  </si>
  <si>
    <t>90/34</t>
  </si>
  <si>
    <t>45/69</t>
  </si>
  <si>
    <t>85/60</t>
  </si>
  <si>
    <t>62/39</t>
  </si>
  <si>
    <t>33/89</t>
  </si>
  <si>
    <t>25/21</t>
  </si>
  <si>
    <t>57/57</t>
  </si>
  <si>
    <t>47/68</t>
  </si>
  <si>
    <t>53/19</t>
  </si>
  <si>
    <t>71/22</t>
  </si>
  <si>
    <t>55/02</t>
  </si>
  <si>
    <t xml:space="preserve">ماخد- وزارت راه وشهرسازی.معاونت برنامه ریزی ومدیریت منابع دفتر آمار، اطلاعات وپایش برنامه ها.                                                                                           </t>
  </si>
  <si>
    <t>میانگین</t>
  </si>
  <si>
    <t>(کیلومتر ّبه صد کیلومتر مربع-درصد)</t>
  </si>
  <si>
    <t xml:space="preserve"> ( دستگاه به هزار خانوار )</t>
  </si>
  <si>
    <t xml:space="preserve">18- نسبت تعداد  وسيله نقليه سواری شماره گذاري شده به کل خانوار                 </t>
  </si>
  <si>
    <t xml:space="preserve">19- نسبت تعداد سفر درون استاني توسط انواع وسايل نقليه عمومي مسافري جاده اي به کل جمعيت                         </t>
  </si>
  <si>
    <t>1- تراكم و توزیع كل راه هاي تحت حوزه استحفاظي وزارت راه و شهرسازي به مساحت استان</t>
  </si>
  <si>
    <t>(کیلومتر ّبه هزار کیلومتر مربع-درصد )</t>
  </si>
  <si>
    <t>3- تراكم وتوزیع بزرگراه های تحت حوزه استحفاظي وزارت راه و شهرسازي به  مساحت استان</t>
  </si>
  <si>
    <t xml:space="preserve">5- تراكم  و توزیع راه های فرعی تحت حوزه استحفاظي وزارت راه و شهرسازي به مساحت استان          </t>
  </si>
  <si>
    <t>1-تراكم وتوزیع كل راه‌هاي تحت حوزه استحفاظي وزارت راه و شهرسازي به مساحت استان</t>
  </si>
  <si>
    <t>3-تراكم  و توزیع بزرگراه هاي تحت حوزه استحفاظي وزارت راه و شهرسازي به مساحت استان</t>
  </si>
  <si>
    <t>4-تراكم و توزیع راه هاي اصلي تحت حوزه استحفاظي وزارت راه و شهرسازي به مساحت استان</t>
  </si>
  <si>
    <t>5-تراكم و توزیع راه هاي فرعي تحت حوزه استحفاظي وزارت راه و شهرسازي به  مساحت استان</t>
  </si>
  <si>
    <t xml:space="preserve">6-تراكم و توزیع راه هاي بین شهري تحت حوزه استحفاظي وزارت راه و شهرسازي به مساحت استان </t>
  </si>
  <si>
    <t xml:space="preserve">21-نسبت تعداد سفر برون استاني توسط انواع وسايل نقليه عمومي مسافري جاذه ای به کل جمعيت </t>
  </si>
  <si>
    <t xml:space="preserve">23-توزیع  استان از تعداد سیلوهای دایر گندم </t>
  </si>
  <si>
    <t xml:space="preserve"> 7-نسبت کل راه های روستایی به کل راه های استان</t>
  </si>
  <si>
    <t>11-توزیع راه های شریانی بهسازی شده در بین استان‌ها</t>
  </si>
  <si>
    <t xml:space="preserve">12-توزیع تعداد نقاط ومقاطع پر حادثه اصلاح شده در جاده های کشور </t>
  </si>
  <si>
    <t>13-توزیع تعداد مجتمع های خدماتی -رفاهی بهره برداری شده در جاده های کشور</t>
  </si>
  <si>
    <t>14- توزیع میزان کالای دارای بارنامه در حمل و نقل جاده ای کشور</t>
  </si>
  <si>
    <t xml:space="preserve"> 15-توزیع میزان ترانزیت جاده ای کالا در کشور</t>
  </si>
  <si>
    <t xml:space="preserve">فصل 12- حمل و نقل وانبارداری </t>
  </si>
  <si>
    <t>(موردبه صدنفر)</t>
  </si>
  <si>
    <t>( مسافر به صد نفر)</t>
  </si>
  <si>
    <t>11- توزیع راه های شریانی بهسازی شده در بین استان‌ها</t>
  </si>
  <si>
    <t xml:space="preserve">13- توزیع تعداد مجتمع های خدماتی -رفاهی بهره برداری شده در جاده های کشور </t>
  </si>
  <si>
    <t>15- توزیع میزان ترانزیت جاده ای کالا در کشور</t>
  </si>
  <si>
    <t xml:space="preserve">12- توزیع تعداد نقاط و مقاطع پر حادثه اصلاح شده در جاده های کشور </t>
  </si>
  <si>
    <t xml:space="preserve">23- توزیع  استان از تعداد سیلوهای دایر گندم </t>
  </si>
  <si>
    <t>4- توزیع نسبی جمعيت نقاط روستايي و غیر ساکن</t>
  </si>
  <si>
    <r>
      <rPr>
        <b/>
        <vertAlign val="superscript"/>
        <sz val="10"/>
        <color theme="1"/>
        <rFont val="Tahoma"/>
        <family val="2"/>
      </rPr>
      <t>(1)</t>
    </r>
    <r>
      <rPr>
        <b/>
        <sz val="10"/>
        <color theme="1"/>
        <rFont val="Tahoma"/>
        <family val="2"/>
      </rPr>
      <t>1397</t>
    </r>
    <r>
      <rPr>
        <sz val="11"/>
        <color theme="1"/>
        <rFont val="Calibri"/>
        <family val="2"/>
        <scheme val="minor"/>
      </rPr>
      <t/>
    </r>
  </si>
  <si>
    <t>ماخذ- سازمان ثبت احوال کشور.</t>
  </si>
  <si>
    <t>1) میزان عمومی طلاق بر اساس وقوع  رویداد طلاق می‌باشد.</t>
  </si>
  <si>
    <t>1) اعداد تجدید نظر شده است.</t>
  </si>
  <si>
    <t>(نفر در هزار)</t>
  </si>
  <si>
    <r>
      <rPr>
        <b/>
        <vertAlign val="superscript"/>
        <sz val="10"/>
        <color theme="1"/>
        <rFont val="Tahoma"/>
        <family val="2"/>
      </rPr>
      <t>(1,2)</t>
    </r>
    <r>
      <rPr>
        <b/>
        <sz val="10"/>
        <color theme="1"/>
        <rFont val="Tahoma"/>
        <family val="2"/>
      </rPr>
      <t>1398</t>
    </r>
  </si>
  <si>
    <t>مأ خذ- مرکز آمار ایران.</t>
  </si>
  <si>
    <t>1-نرخ مشارکت اقتصادی جمعیت 10 ساله و بیشتر</t>
  </si>
  <si>
    <t>2-نرخ مشارکت اقتصادی جمعیت 10 ساله و بیشتر
 در نقاط شهری</t>
  </si>
  <si>
    <t>3-نرخ مشارکت اقتصادی جمعیت 10 ساله و بیشتر
 در نقاط روستایی</t>
  </si>
  <si>
    <t>5- نرخ مشارکت اقتصادی زنان 10 ساله و بیشتر</t>
  </si>
  <si>
    <t>6-نرخ مشارکت اقتصادی جمعیت 15 ساله و بیشتر</t>
  </si>
  <si>
    <t>7-نرخ بیکاری جمعیت 10 ساله و بیشتر</t>
  </si>
  <si>
    <t>8-نرخ بیکاری جمعیت 10 ساله و بیشتر 
در نقاط شهری</t>
  </si>
  <si>
    <t>9-نرخ بیکاری جمعیت 10 ساله و بیشتر 
در نقاط روستایی</t>
  </si>
  <si>
    <t>10-نرخ بیکاری مردان 10 ساله و بیشتر</t>
  </si>
  <si>
    <t>11-نرخ بیکاری زنان 10 ساله و بیشتر</t>
  </si>
  <si>
    <t>12-نرخ بیکاری جمعیت 24-15 ساله</t>
  </si>
  <si>
    <t>13-نرخ بیکاری جمعیت 29-15 ساله</t>
  </si>
  <si>
    <t>14- سهم اشتغال زنان شاغل در بخش غیرکشاورزی</t>
  </si>
  <si>
    <t>15- نسبت کارکنان دولت به هزار نفر جمعیت</t>
  </si>
  <si>
    <t xml:space="preserve"> 1- سرانه تولید گوشت قرمز عرضه شده از کشتار کاه های رسمی کشور</t>
  </si>
  <si>
    <t>(تعداد به صد هزار نفر )</t>
  </si>
  <si>
    <t>8-  نسبت مساحت جنگل كاري به مساحت استان</t>
  </si>
  <si>
    <t>9-  نسبت تعداد توليد نهال به کل جمعيت</t>
  </si>
  <si>
    <t>(اصله به هزار نفر)</t>
  </si>
  <si>
    <t>3- سرانه تولید گوشت مرغ در مرغداری های صنعتی</t>
  </si>
  <si>
    <t>(هکتار به صد هکتار)</t>
  </si>
  <si>
    <t>10-توزیع  اراضی تحت پوشش سیستم های آبیاری تحت فشار</t>
  </si>
  <si>
    <t>11- توزیع اراضی تحت پوشش شبکه های آبیاری و زهکشی</t>
  </si>
  <si>
    <t>12-توزیع اراضی تحت پوشش طرح تجهیز و نوسازی اراضی کشاورزی</t>
  </si>
  <si>
    <t>13- نسبت طول قنوات احیاء و مرمت شده به کل طول قنوات</t>
  </si>
  <si>
    <t>14-توزیع مقدار تولید گندم</t>
  </si>
  <si>
    <t>15-توزیع مقدار تولید برنج</t>
  </si>
  <si>
    <t xml:space="preserve"> 16-توزیع مقدار تولید سیب زمینی</t>
  </si>
  <si>
    <t xml:space="preserve"> 17-توزیع مقدار تولید پیاز</t>
  </si>
  <si>
    <t>18-توزیع اراضی تحت پوشش کانال های آبیاری عمومی</t>
  </si>
  <si>
    <t>17-توزیع مقدار تولید پیاز</t>
  </si>
  <si>
    <t>21- نسبت تعداد سفر برون استاني توسط انواع وسايل نقليه عمومي مسافري جاده اي به کل جمعيت</t>
  </si>
  <si>
    <t xml:space="preserve">11-توزیع ارزش تولیدات معادن در حال بهره برداری از معادن کشور </t>
  </si>
  <si>
    <t>5- سرانه ارزش افزوده فعالیت صنعتی کارگاه های صنعتی داراي ده نفر کارکن و بیشتر</t>
  </si>
  <si>
    <t>8- توزیع تعداد کارگاه های صنعتی دارای ده نفر کارکن و بیشتر</t>
  </si>
  <si>
    <t>9-توزیع ارزش افزوده فعالیت صنعتی کارگاه های صنعتی دارای ده نفر کارکن و بیشتر</t>
  </si>
  <si>
    <t>1- متوسط مساحت زمین در پروانه هاي ساختماني صادر شده در نقاط شهري براي احداث ساختمان</t>
  </si>
  <si>
    <t>1- ارزش سرمایه‌گذاری خارجی</t>
  </si>
  <si>
    <t>(هزار دلار)</t>
  </si>
  <si>
    <t xml:space="preserve">2-  نسبت تعداد شركت‌هاي تعاوني تامين نياز مصرف‌كنندگان به ازای هرده هزار نفر جمعیت </t>
  </si>
  <si>
    <t xml:space="preserve">3- نسبت تعداد شركت‌هاي تعاوني تامين نياز تولید ‌كنندگان به ازای هرده هزار نفر جمعیت </t>
  </si>
  <si>
    <t xml:space="preserve">4- نسبت تعداد شركت‌هاي تعاوني خدماتی به ازای هرده هزار نفر جمعیت </t>
  </si>
  <si>
    <t>5- نسبت تعداد شركت‌هاي تعاوني روستایی به ازای هرده هزار نفر جمعیت روستایی</t>
  </si>
  <si>
    <t>6- نسبت تعداد تعاوني روستایی زنان به ازای هرده هزار نفر جمعیت روستایی</t>
  </si>
  <si>
    <t>7- نسبت تعداد اتحادیه‌هاي شهرستانی تعاوني روستایی به ازای هرده هزار نفر جمعیت روستایی</t>
  </si>
  <si>
    <t>ماخذ: سالنامه آماری کشور.</t>
  </si>
  <si>
    <r>
      <rPr>
        <b/>
        <vertAlign val="superscript"/>
        <sz val="10"/>
        <rFont val="Tahoma"/>
        <family val="2"/>
      </rPr>
      <t>(1)</t>
    </r>
    <r>
      <rPr>
        <b/>
        <sz val="10"/>
        <rFont val="Tahoma"/>
        <family val="2"/>
      </rPr>
      <t>1400</t>
    </r>
  </si>
  <si>
    <t>ماخذ-وزارت راه وشهرسازی.</t>
  </si>
  <si>
    <t>ماخذ-وزارت راه و شهرسازی.</t>
  </si>
  <si>
    <t>2) شامل آمار شهر تهران نمی باشد.</t>
  </si>
  <si>
    <t>مأخذ- سالنامه  آماری کشور .
      - سالنامه آماری وزارت میراث فرهنگی و گردشگری.</t>
  </si>
  <si>
    <t>1) ارقام توسط سازمان ذیربط تجدیدنظر شده است.</t>
  </si>
  <si>
    <t>1) فاقد آمار دانشگاه علوم پزشکی یزد می باشد.</t>
  </si>
  <si>
    <r>
      <t xml:space="preserve">تهران </t>
    </r>
    <r>
      <rPr>
        <b/>
        <vertAlign val="superscript"/>
        <sz val="10"/>
        <color theme="1"/>
        <rFont val="Tahoma"/>
        <family val="2"/>
      </rPr>
      <t>(2)</t>
    </r>
  </si>
  <si>
    <t>1) شامل آمار دانشگاه آزاد نمی باشد.</t>
  </si>
  <si>
    <t>1398-1399</t>
  </si>
  <si>
    <r>
      <rPr>
        <b/>
        <vertAlign val="superscript"/>
        <sz val="10"/>
        <color theme="1"/>
        <rFont val="Tahoma"/>
        <family val="2"/>
      </rPr>
      <t>(1)</t>
    </r>
    <r>
      <rPr>
        <b/>
        <sz val="10"/>
        <color theme="1"/>
        <rFont val="Tahoma"/>
        <family val="2"/>
      </rPr>
      <t>1399-1400</t>
    </r>
  </si>
  <si>
    <t>58211</t>
  </si>
  <si>
    <t>1)  شامل آمار استان تهران نمی باشد.</t>
  </si>
  <si>
    <t>1- نسبت کارگاه های صنعتی ده نفر کارکن و بیشتر به کل جمعيت</t>
  </si>
  <si>
    <t>2- نسبت کارگاه های صنعتی خصوصی ده نفر کارکن و بیشتر به کل جمعيت</t>
  </si>
  <si>
    <t>3- نسبت کارگاه های صنعتی عمومی ده نفر کارکن و بیشتر به کل جمعيت</t>
  </si>
  <si>
    <t>4- نسبت شاغلان کارگاه های صنعتی ده نفرکارکن و بیشتر به کل جمعیت</t>
  </si>
  <si>
    <t>9-توزیع ارزش افزوده فعالیت صنعتی کارگاه‌های صنعتی دارای ده نفر کارکن وبیشتر</t>
  </si>
  <si>
    <r>
      <rPr>
        <vertAlign val="superscript"/>
        <sz val="10"/>
        <color theme="1"/>
        <rFont val="Tahoma"/>
        <family val="2"/>
      </rPr>
      <t>(1)</t>
    </r>
    <r>
      <rPr>
        <sz val="10"/>
        <color theme="1"/>
        <rFont val="Tahoma"/>
        <family val="2"/>
      </rPr>
      <t>000</t>
    </r>
  </si>
  <si>
    <t>1- نسبت دارندگان حق راي در دوره‌های انتخابات رياست جمهوري به کل جمعیت</t>
  </si>
  <si>
    <t>ماخذ- سالنامه آماری کشور  .</t>
  </si>
  <si>
    <r>
      <rPr>
        <vertAlign val="superscript"/>
        <sz val="10"/>
        <color theme="1"/>
        <rFont val="Tahoma"/>
        <family val="2"/>
      </rPr>
      <t>(2)</t>
    </r>
    <r>
      <rPr>
        <sz val="10"/>
        <color theme="1"/>
        <rFont val="Tahoma"/>
        <family val="2"/>
      </rPr>
      <t>000</t>
    </r>
  </si>
  <si>
    <t>4- نسبت راي دهندگان در دوره‌های انتخابات رياست جمهوري به کل جمعیت</t>
  </si>
  <si>
    <t>3- نسبت دارندگان حق راي در دوره‌های انتخابات مجلس شورای اسلامی به کل جمعیت</t>
  </si>
  <si>
    <t>2- نسبت راي دهندگان در دوره‌های انتخابات رياست جمهوري به کل جمعیت</t>
  </si>
  <si>
    <r>
      <t>دوره هشتم</t>
    </r>
    <r>
      <rPr>
        <b/>
        <vertAlign val="superscript"/>
        <sz val="10"/>
        <color rgb="FF000000"/>
        <rFont val="Tahoma"/>
        <family val="2"/>
      </rPr>
      <t>(1)</t>
    </r>
  </si>
  <si>
    <r>
      <t>دوره دهم</t>
    </r>
    <r>
      <rPr>
        <b/>
        <vertAlign val="superscript"/>
        <sz val="10"/>
        <color rgb="FF000000"/>
        <rFont val="Tahoma"/>
        <family val="2"/>
      </rPr>
      <t>(1)</t>
    </r>
  </si>
  <si>
    <t>1) آمار اقلیت‌های مذهبی در کل کشور منظور شده است.</t>
  </si>
  <si>
    <t xml:space="preserve">6- نسبت منتخبین زن در شوراهاي اسلامي تشكيل شده به کل منتخبین </t>
  </si>
  <si>
    <t>6- نسبت منتخبین زنان شوراهاي اسلامي تشكيل شده</t>
  </si>
  <si>
    <t xml:space="preserve">7- نسبت منتخبن زن در دوره های انتخابات مجلس شورای اسلامی </t>
  </si>
  <si>
    <t xml:space="preserve">1- نسبت دارندگان حق راي در انتخابات رياست جمهوري در هر دوره </t>
  </si>
  <si>
    <t xml:space="preserve">2- نسبت راي دهندگان انتخابات رياست جمهوري در هر دوره  </t>
  </si>
  <si>
    <t xml:space="preserve">3- نسبت دارندگان حق راي در انتخابات مجلس شوراي اسلامي در هر دوره </t>
  </si>
  <si>
    <t xml:space="preserve">4- نسبت راي دهندگان در انتخابات مجلس شوراي اسلامي در هر دوره </t>
  </si>
  <si>
    <t>اختلاف در سرجمع به علت سرراست کردن ارقام است. محاسبه نسبت ها و شاخص ها قبل از سر راست کردن ارقام صورت گرفته است.</t>
  </si>
  <si>
    <t>استفاده از ملاک های مناسب برای کنترل برنامه های تدوین شده شالوده اصلی پایش برنامه ها برای رسیدن به اهداف می باشد. لذا تدوین شاخص های مناسب که دارای تعاریف و ویژگی های مشخص می باشند برای داشتن ابزار مناسب حائز اهمیت می باشد.</t>
  </si>
  <si>
    <t>شاخص یک معیار آماری است که تغییرات در حوزه های مختلف را نشان می دهد. روش اندازه گیری هر شاخ ص، منحصر به همان شاخ ص است و نمی توان رقم فعلی یک شاخ ص را با شاخصی دیگر مقایسه کرد؛ بنابراین برای مقایسه دو شاخ ص مختلف بهتر است به جای مقایسه عدد فعلی آن ها، درصد تغییرات شاخ ص ها را نسبت به دوره های مختلف مقایسه کنیم. از شاخص های حوزه های گوناگون می توان برای سنجش عملکرد هر حوزه استفاده کرد. حوزه های اقتصادی، اجتماعی و فرهنگی از جمله  زمینه هایی هستند که به شدت بر شاخص ها اتکا دارند.</t>
  </si>
  <si>
    <t>برای تهیه و تدوین نشریه حاضر با 20 کمیته آمارهای بخشی که 72 سازمان و دستگاه اجرایی را در بر می گیرد مکاتبه شده است. در این ارتباط پس از برگزاری جلسات کارشناسی اطلاعات به صورت شاخص و یا نماگر تکمیل و در اختیار این مرکز قرار گرفت که برخی از نماگر های دریافتی که قابلیت تبدیل به شاخص را داشتند توسط کارشناسان دفتر محاسبه و به شاخص تبدیل گردید .</t>
  </si>
  <si>
    <t>همچنین، مقدمه فصول این نشریه شامل ویژگی هایی نظیر پیشینه فصل، نحوه محاسبه شاخص ها، تعریف واژه ها می باشد.</t>
  </si>
  <si>
    <t>نظر به اینکه در این نشریه رتبه بندی شاخص ها، اعداد از بزرگ به کوچک انجام شده است لذا این رتبه بندی به معنای ارزش گذاری و میزان مطلوبیت شاخص نیست و ارزش گذاری شاخص ها با توجه به موضوعیت شاخص بر عهده کاربر می باشد.</t>
  </si>
  <si>
    <t xml:space="preserve">6- توزیع مصرف نفت گاز </t>
  </si>
  <si>
    <t>2- توزیع مصرف بنزین موتور</t>
  </si>
  <si>
    <t>4- توزیع مصرف نفت سفید</t>
  </si>
  <si>
    <t xml:space="preserve">11- توزیع مصارف گاز طبیعی شرکت‌های گاز استانی </t>
  </si>
  <si>
    <t>12- توزیع انشعابات گاز شهري و روستایي نصب شده</t>
  </si>
  <si>
    <r>
      <t>1399</t>
    </r>
    <r>
      <rPr>
        <b/>
        <vertAlign val="superscript"/>
        <sz val="10"/>
        <color theme="1"/>
        <rFont val="Tahoma"/>
        <family val="2"/>
      </rPr>
      <t>(1 و 2)</t>
    </r>
  </si>
  <si>
    <t>2-3 - نسبت مساحت جنگل به مساحت استان</t>
  </si>
  <si>
    <t xml:space="preserve"> 3- توزیع نسبی جمعيت شهری</t>
  </si>
  <si>
    <t xml:space="preserve">3- سرانه تولیدگوشت مرغ در مرغداری های صنعتی </t>
  </si>
  <si>
    <t>فصل 11- بازرگانی و هتلداری</t>
  </si>
  <si>
    <t>(تعداد به هزارنفر)</t>
  </si>
  <si>
    <t>(دستگاه به هزار خانوار )</t>
  </si>
  <si>
    <t>18- نسبت تعداد  وسيله نقليه سواری شماره گذاري شده به کل خانوار</t>
  </si>
  <si>
    <t>1- نسبت تسهیلات اعطایی بانک ها به سپرده بانکی</t>
  </si>
  <si>
    <t>2-نرخ رشد سپرده های بانکی</t>
  </si>
  <si>
    <t>3- نرخ رشد تراکنش از طریق خودپرداز</t>
  </si>
  <si>
    <t>4- نرخ رشد تراکنش از طریق پایانه شعب</t>
  </si>
  <si>
    <t>5- نسبت کارت صادر شده بانکی به جمعیت</t>
  </si>
  <si>
    <t>6- نسبت خودپرداز به جمعیت</t>
  </si>
  <si>
    <t>7- توزیع ارزش کل معاملات بورس اوراق بهادار تهران</t>
  </si>
  <si>
    <t>8- توزیع حجم  کل معاملات بورس اوراق بهادار تهران</t>
  </si>
  <si>
    <t>9- توزیع حق بیمه تولیدی</t>
  </si>
  <si>
    <t>10- توزیع خسارت پرداختی</t>
  </si>
  <si>
    <t>11- حق بیمه سرانه</t>
  </si>
  <si>
    <t>12-ضریب نفوذ بیمه تولیدی</t>
  </si>
  <si>
    <t>1401-1402</t>
  </si>
  <si>
    <t xml:space="preserve">مأخذ- سازمان منابع طبیعی و آبخیزداری کشور. </t>
  </si>
  <si>
    <t>10- توزیع شاغلان کارگاه‌های صنعتی دارای ده نفر کارکن و بیشتر</t>
  </si>
  <si>
    <r>
      <t>2-2 - نسبت و توزیع مساحت مناطق حفاظت شده</t>
    </r>
    <r>
      <rPr>
        <b/>
        <vertAlign val="superscript"/>
        <sz val="10"/>
        <color theme="1"/>
        <rFont val="Tahoma"/>
        <family val="2"/>
      </rPr>
      <t>(1)</t>
    </r>
    <r>
      <rPr>
        <b/>
        <sz val="10"/>
        <color theme="1"/>
        <rFont val="Tahoma"/>
        <family val="2"/>
      </rPr>
      <t xml:space="preserve"> تحت مديريت سازمان حفاظت محیط زيست</t>
    </r>
  </si>
  <si>
    <t>2-توزیع تعداد شهرستان ها</t>
  </si>
  <si>
    <t>3-توزیع تعداد بخش</t>
  </si>
  <si>
    <t>4-توزیع تعداد شهر</t>
  </si>
  <si>
    <t>5-توزیع تعداد دهستان</t>
  </si>
  <si>
    <t>7-  انحراف میانگین ارتفاع بارش سالانه استان از میانگین کل استان ها</t>
  </si>
  <si>
    <t>4710</t>
  </si>
  <si>
    <r>
      <rPr>
        <b/>
        <vertAlign val="superscript"/>
        <sz val="10"/>
        <color theme="1"/>
        <rFont val="Tahoma"/>
        <family val="2"/>
      </rPr>
      <t>(1)</t>
    </r>
    <r>
      <rPr>
        <b/>
        <sz val="10"/>
        <color theme="1"/>
        <rFont val="Tahoma"/>
        <family val="2"/>
      </rPr>
      <t>1401</t>
    </r>
  </si>
  <si>
    <t>.</t>
  </si>
  <si>
    <t>2-4- نسبت مساحت اراضی بیابانی تحت حفاظت ، احیاء و قرق به کل مساحت بیابان</t>
  </si>
  <si>
    <t>2-5- نسبت مساحت مراتع اصلاح و احیا شده به کل مساحت مراتع</t>
  </si>
  <si>
    <t>2-6- نرخ تخریب جنگل</t>
  </si>
  <si>
    <t>2-7- نسبت مساحت جنگل‌های احیا شده به کل مساحت جنگل‌ها</t>
  </si>
  <si>
    <t>2-8- توزیع عرصه های جنگلی در استان ها</t>
  </si>
  <si>
    <t>4- نسبت مساحت اراضی بیابانی تحت حفاظت ، احیاء و قرق به کل مساحت بیابان</t>
  </si>
  <si>
    <t>5- نسبت مساحت مراتع اصلاح و احیا شده به کل مساحت مراتع</t>
  </si>
  <si>
    <t>6- نرخ تخریب جنگل</t>
  </si>
  <si>
    <t>7- نسبت مساحت جنگل‌های احیا شده به کل مساحت جنگل‌ها</t>
  </si>
  <si>
    <t>8- توزیع عرصه های جنگلی در استان ها</t>
  </si>
  <si>
    <t>9 - سهم جمعيت تحت پوشش استفاده از خدمات جمع‌آوري و دفع بهداشتي فاضلاب شهري از كل جمعيت شهري</t>
  </si>
  <si>
    <t>3 - نسبت مساحت جنگل به مساحت استان</t>
  </si>
  <si>
    <t>1- توزیع تعداد مناطق حفاظت شده تحت مديريت سازمان حفاظت محیط زيست در کشور</t>
  </si>
  <si>
    <t>17-13-نسبت دانش آموزان مدارس غیردولتی به کل دانش آموزان</t>
  </si>
  <si>
    <t>17-14- نسبت دانش آموزان روستایی از کل دانش‌آموزان</t>
  </si>
  <si>
    <t>17-15- پوشش ظاهری تحصیلی در مقطع ابتدایی</t>
  </si>
  <si>
    <t xml:space="preserve">17-16- پوشش ظاهری تحصیلی دوره اول متوسطه </t>
  </si>
  <si>
    <t>17-17-پوشش ظاهری تحصیلی دوره دوم متوسطه</t>
  </si>
  <si>
    <t>17-18-پوشش واقعی تحصیلی در مقطع ابتدایی</t>
  </si>
  <si>
    <t>17-19-پوشش واقعی تحصیلی دوره اول متوسطه</t>
  </si>
  <si>
    <t xml:space="preserve">17-20-پوشش واقعی تحصیلی دوره دوم متوسطه </t>
  </si>
  <si>
    <t>17-21-نرخ ارتقاء دوره ابتدايي</t>
  </si>
  <si>
    <t xml:space="preserve">17-22-نرخ ارتقاء دوره اول متوسطه </t>
  </si>
  <si>
    <t xml:space="preserve">17-23-نرخ ارتقاء دوره دوم متوسطه </t>
  </si>
  <si>
    <t>17-24-نرخ ترک تحصیل دوره ابتدايي</t>
  </si>
  <si>
    <t>17-25-نرخ ترک تحصیل دوره اول متوسطه</t>
  </si>
  <si>
    <t>17-26-نرخ ترک تحصیل دوره دوم متوسطه</t>
  </si>
  <si>
    <t>17-27-نرخ تکرار پایه در دوره ابتدايي</t>
  </si>
  <si>
    <t>17-28-نرخ تکرار پایه در دوره اول متوسطه</t>
  </si>
  <si>
    <t>17-29-نرخ گذر دوره ابتدايي</t>
  </si>
  <si>
    <t xml:space="preserve">17-30-نرخ گذر دوره اول متوسطه </t>
  </si>
  <si>
    <t>17-31-نسبت دانشجويان آموزش عالي به جمعیت</t>
  </si>
  <si>
    <t>17-33- نسبت دانش آموختگان دانشگاه ها و مراکز آموزش عالی به جمعیت</t>
  </si>
  <si>
    <t>17-34-توزیع تعداد دانش آموختگان در استان ها</t>
  </si>
  <si>
    <t>17-10-نسبت دانش آموزان ابتدایی به کل دانش آموزان</t>
  </si>
  <si>
    <t xml:space="preserve">17-11- نسبت دانش آموزان دوره اول متوسطه به کل دانش آموزان </t>
  </si>
  <si>
    <t>17-12- نسبت دانش آموزان دوره دوم متوسطه به کل دانش آموزان</t>
  </si>
  <si>
    <t>17-15-پوشش ظاهری تحصیلی در مقطع ابتدایی</t>
  </si>
  <si>
    <t xml:space="preserve">17-16-پوشش ظاهری تحصیلی دوره اول متوسطه </t>
  </si>
  <si>
    <t>17-31-نسبت تعداد دانشجويان آموزش عالي به جمعیت</t>
  </si>
  <si>
    <t>17-32-توزیع دانشجويان در استان ها</t>
  </si>
  <si>
    <t>17-33- نسبت تعداد دانش آموختگان دانشگاه ها و مراکز آموزش عالی به جمعیت</t>
  </si>
  <si>
    <t>19-3-تعداد عناوين كتاب‌هاي منتشر شده</t>
  </si>
  <si>
    <t>19-10- نسبت تعداد سینما به جمعیت نقاط شهری</t>
  </si>
  <si>
    <t>1) فقط شامل سینماهای فعال می‌باشد.</t>
  </si>
  <si>
    <t>19-11- نسبت جمعیت به یک سینما</t>
  </si>
  <si>
    <t>2)شامل سینماهای فعال می‌باشد.</t>
  </si>
  <si>
    <t>38</t>
  </si>
  <si>
    <t>7-  انحراف میانگین ارتفاع بارش سالانه استان از
میانگین کل استان ها</t>
  </si>
  <si>
    <t>1) ارقام تجدید نظر شده است.</t>
  </si>
  <si>
    <t>1)  آمار مساحت استان مربوط به سال 1398 می‌باشد.</t>
  </si>
  <si>
    <t>3- نسبت تعداد مراكز ارائه دهنده مراقبت هاي اوليه بهداشتي به جمعیت</t>
  </si>
  <si>
    <t>4-نسبت تعداد مراكز بهداشتي و درماني روستايي به جمعيت روستايي</t>
  </si>
  <si>
    <t>5-نسبت تعداد خانه هاي بهداشت فعال روستاها به جمعيت روستايي</t>
  </si>
  <si>
    <t>8-نسبت تعداد مراكز پزشکی هسته اي به جمعیت</t>
  </si>
  <si>
    <t>9-نسبت تعداد داروخانه ها به جمعیت</t>
  </si>
  <si>
    <t>9-نسبت تعداد داروخانه ها به ده هزار نفر جمعیت</t>
  </si>
  <si>
    <t>11-نسبت مقدار خون اهدا شده به جمعیت</t>
  </si>
  <si>
    <t>12-تعداد بیمارستان های دامپزشکی خصوصی</t>
  </si>
  <si>
    <t>13-تعداد آزمایشگاه دامپزشکی خصوصی</t>
  </si>
  <si>
    <t>14-میزان باروری کل</t>
  </si>
  <si>
    <t>10-نسبت تعداد پايگاه‌هاي اورژانس پيش‌بيمارستاني ۱۱۵ به مساحت استان</t>
  </si>
  <si>
    <t>(تعداد در هزار کیلوترمتر مربع)</t>
  </si>
  <si>
    <t>2) برای محاسبه این شاخص از آمار مساحت سال 1398 استان‌ها و کل کشور استفاده شده است.</t>
  </si>
  <si>
    <t xml:space="preserve"> 3- تعداد عناوين كتاب‌هاي منتشر شده</t>
  </si>
  <si>
    <t>4- تعداد ناشران فعال</t>
  </si>
  <si>
    <t xml:space="preserve">5- تعداد عناوين نمايش های توليد و اجرا شده </t>
  </si>
  <si>
    <t xml:space="preserve">6- تعداد اجرای صحنه ای موسیقی </t>
  </si>
  <si>
    <t>7- تعداد نمایشگاه هنرهای تجسمی</t>
  </si>
  <si>
    <t>8- نسبت آموزشگاه های آزاد هنری به مساحت</t>
  </si>
  <si>
    <t>9- نسبت تعداد سینما به جمعیت</t>
  </si>
  <si>
    <t>10- نسبت تعداد سینما به جمعیت نقاط شهری</t>
  </si>
  <si>
    <t>11- نسبت جمعیت به یک سینما</t>
  </si>
  <si>
    <t>12- نسبت تعداد صندلی سینما به جمعیت</t>
  </si>
  <si>
    <t>13- متوسط تعداد دفعات استفاده از یک صندلی سینما</t>
  </si>
  <si>
    <t>2 - نسبت و توزیع مساحت مناطق حفاظت شده تحت مديريت سازمان حفاظت محیط زيست</t>
  </si>
  <si>
    <t>17-8- نسبت دانش آموزان دختر</t>
  </si>
  <si>
    <t>17-9- نسبت دانش آموز به کارکنان مدیریت و کیفیت بخشی</t>
  </si>
  <si>
    <t>6-نسبت تعداد كل آزمايشگاه‌های تشخیص طبی به جمعیت</t>
  </si>
  <si>
    <t>رتیه</t>
  </si>
  <si>
    <t xml:space="preserve"> 2- نسبت تعداد مراكز غيردولتي ارائه دهنده ي خدمات توانبخشي به سالمندان تحت نظارت سازمان بهزيستي </t>
  </si>
  <si>
    <t xml:space="preserve"> 3- نسبت تعداد مراكز غيردولتي ارائه دهنده خدمات توانبخشي به معلولان تحت نظارت سازمان بهزيستي </t>
  </si>
  <si>
    <t xml:space="preserve"> 4-نسبت تعداد مراكز نگهداري از كودكان بي سرپرست به تعداد کودکان بی سرپرست</t>
  </si>
  <si>
    <t xml:space="preserve"> 5- تعداد واحدهای کمیته امداد امام خمینی</t>
  </si>
  <si>
    <t xml:space="preserve"> 7-سهم زنان سرپرست خانوار از کل افراد تحت پوشش کمیته امداد امام خمینی</t>
  </si>
  <si>
    <t xml:space="preserve"> 8-سهم دانش آموزان مورد حمایت  از کل افراد تحت پوشش کمیته امداد امام خمینی</t>
  </si>
  <si>
    <t xml:space="preserve"> 9- تعداد جانبازان تحت پوشش بنياد شهيد و امور ايثارگران</t>
  </si>
  <si>
    <t xml:space="preserve"> 10-نسبت تعداد بیمه شدگان اصلی و تبعی سازمان تا مین اجتماعی به کل جمعیت </t>
  </si>
  <si>
    <t xml:space="preserve"> 11-سهم  بیمه شده  اصلی تحت پوشش سازمان تامين اجتماعي از کل بیمه شده های تـأمین اجتماعی</t>
  </si>
  <si>
    <t xml:space="preserve"> 12-سهم بیمه شده  تبعی تحت پوشش سازمان تامين اجتماعي از کل بیمه شده های تـأمین اجتماعی</t>
  </si>
  <si>
    <t>13- سهم مقرری بگیران بیمه بیکاری از کل بیمه‌شدگان اصلی سازمان تأمین اجتماعی</t>
  </si>
  <si>
    <t xml:space="preserve">16-2- نسبت تعداد مراكز غيردولتي ارائه دهنده خدمات توانبخشي به تعداد سالمندان تحت نظارت سازمان بهزيستي </t>
  </si>
  <si>
    <t>16-4-نسبت تعداد مراكز نگهداري از كودكان بي سرپرست به تعداد کودکان بی سرپرست</t>
  </si>
  <si>
    <t>16-5تعداد واحدهای کمیته امداد امام خمینی</t>
  </si>
  <si>
    <t>16-7-سهم زنان سرپرست خانوار از کل خانوار های تحت پوشش کمیته امداد امام خمینی</t>
  </si>
  <si>
    <t>16-8-سهم دانش آموزان مورد حمایت  از کل افراد تحت پوشش کمیته امداد امام خمینی</t>
  </si>
  <si>
    <t>16-9 تعداد جانبازان تحت پوشش بنياد شهيد و امور ايثارگران</t>
  </si>
  <si>
    <t>16-10نسبت بيمه شدگان اصلي و تبعي سازمان تامين اجتماعي  به كل جمعيت</t>
  </si>
  <si>
    <t>16-11 سهم بیمه ‌شده اصلی تحت پوشش سازمان تامين اجتماعي از کل بیمه شدگان تـأمین اجتماعی</t>
  </si>
  <si>
    <t xml:space="preserve">16-13- سهم مقرری بگیران بیمه بیکاری از کل بیمه‌شدگان اصلی سازمان تأمین اجتماعی </t>
  </si>
  <si>
    <t xml:space="preserve"> 16-14- نسبت بیمه شدگان اصلی و تبعی سازمان بیمه سلامت به کل جمعیت</t>
  </si>
  <si>
    <t>16-15- نسبت بیمه شدگان صندوق بیمه  اجتماعي كشاورزان، روستاييان و عشاير به کل جمعیت</t>
  </si>
  <si>
    <r>
      <t>1401</t>
    </r>
    <r>
      <rPr>
        <b/>
        <sz val="10"/>
        <rFont val="Tahoma"/>
        <family val="2"/>
      </rPr>
      <t>*</t>
    </r>
  </si>
  <si>
    <t xml:space="preserve">13-3 -سرانه مرسولات پستی                                 </t>
  </si>
  <si>
    <t>13-4 - پوشش مساحتی  به ازای هر واحد پستی</t>
  </si>
  <si>
    <t xml:space="preserve">13-5 - پوشش جمعیتی به ازای هر واحد پستی                                </t>
  </si>
  <si>
    <t xml:space="preserve">13-6 - تعداد دفاتر پیشخوان دولت شهری      </t>
  </si>
  <si>
    <t xml:space="preserve">13-7 -تعداد  دفاتر ICT روستایی </t>
  </si>
  <si>
    <t xml:space="preserve"> 3 -سرانه مرسولات پستی</t>
  </si>
  <si>
    <t xml:space="preserve"> 4 - پوشش مساحتی  به ازای هر واحد پستی</t>
  </si>
  <si>
    <t xml:space="preserve"> 5- پوشش جمعیتی به ازای هر واحد پستی</t>
  </si>
  <si>
    <t xml:space="preserve"> 6 - تعداد دفاتر پیشخوان دولت شهری </t>
  </si>
  <si>
    <t xml:space="preserve"> 7 - تعداد  دفاتر ICT روستایی                            </t>
  </si>
  <si>
    <t>(میلیون متر مکعب در روز)</t>
  </si>
  <si>
    <t xml:space="preserve">12- توزیع انشعاب های گاز شهري و روستایي نصب شده </t>
  </si>
  <si>
    <t xml:space="preserve">9-تعداد جایگاه های عرضه سوخت  CNG                                                       </t>
  </si>
  <si>
    <t xml:space="preserve">10- مصرف CNG  در جایگاههای عرضه گاز طبیعی فشرده در استان های کشور                                                        </t>
  </si>
  <si>
    <t>1) ارقام سال 1401 برآوردی است.</t>
  </si>
  <si>
    <t>(میلیون متر مکعب)</t>
  </si>
  <si>
    <t>(مگا وات آمپر)</t>
  </si>
  <si>
    <t>(مگا وات)</t>
  </si>
  <si>
    <t>4- متوسط مصرف مشترکین برق خانگی</t>
  </si>
  <si>
    <t>5- متوسط مصرف مشترکین برق تجاری</t>
  </si>
  <si>
    <t xml:space="preserve">4 - متوسط مصرف مشترکین برق خانگی                                                  </t>
  </si>
  <si>
    <t xml:space="preserve">5 - متوسط مصرف مشترکین برق تجاری                                                    </t>
  </si>
  <si>
    <t xml:space="preserve">6- ظرفيت مخازن سدهای بهره‌برداری شده
 ملی، استانی و تغذیه مصنوعی                                                  </t>
  </si>
  <si>
    <t xml:space="preserve">7- حجم آب قابل تنظیم سالانه سدهای 
بهره‌برداری شده ملی، استانی و تغذیه مصنوعی                                                   </t>
  </si>
  <si>
    <t>10 - سهم جمعيت روستايي بالای 20 خانوار بهره‌مند از آب آشاميدني سالم از کل جمعیت روستایی</t>
  </si>
  <si>
    <t>8- سهم جمعيت تحت پوشش شبكه آب شهري</t>
  </si>
  <si>
    <t>9 - سهم جمعيت تحت پوشش استفاده از فاضلاب شهري از كل جمعيت شهري</t>
  </si>
  <si>
    <t xml:space="preserve">6- ظرفيت مخازن سدهای بهره‌برداری
 شده ملی، استانی و تغذیه مصنوعی                                                  </t>
  </si>
  <si>
    <t xml:space="preserve">7- حجم آب قابل تنظیم سالانه سدهای
 بهره‌برداری شده ملی، استانی و
تغذیه مصنوعی                                                   </t>
  </si>
  <si>
    <t xml:space="preserve">8- سهم جمعيت تحت پوشش شبكه آب شهري                                                     </t>
  </si>
  <si>
    <t xml:space="preserve">10- جمعيت روستايي بالای 20 خانوار بهره‌مند
 از آب آشاميدني سالم                                                 </t>
  </si>
  <si>
    <t>11-  مساحت شبکه های  آبیاری و زهکشی احداث شده</t>
  </si>
  <si>
    <t>12- توزیع آب مصرف شده استان از منابع آب کشور</t>
  </si>
  <si>
    <t xml:space="preserve">13- سرانه مصرف کل آب شهري                                                 </t>
  </si>
  <si>
    <t>14- سهم فروش آب شرب خانگی از فروش
 آب شرب شهری</t>
  </si>
  <si>
    <t>15- توزیع آب مصرف شده در بخش صنعت</t>
  </si>
  <si>
    <t>16- توزیع آب مصرف شده در بخش شرب</t>
  </si>
  <si>
    <t>17- توزیع آب مصرف شده در بخش کشاورزی</t>
  </si>
  <si>
    <t>18-سهم آب بدون درآمد</t>
  </si>
  <si>
    <t>19- سهم آب تولید شده سطحی</t>
  </si>
  <si>
    <t xml:space="preserve">12- توزیع آب مصرف شده استان از منابع آب کشور                                                 </t>
  </si>
  <si>
    <t xml:space="preserve">13 - سرانه مصرف کل آب شهري                                                 </t>
  </si>
  <si>
    <t xml:space="preserve">14 - سهم فروش آب شرب خانگی از فروش آب شرب شهری                                                  </t>
  </si>
  <si>
    <t>15 - توزیع آب مصرف شده در بخش صنعت</t>
  </si>
  <si>
    <t>16 - توزیع آب مصرف شده در بخش شرب</t>
  </si>
  <si>
    <t>17 - توزیع آب مصرف شده در بخش کشاورزی</t>
  </si>
  <si>
    <t xml:space="preserve">18 - سهم آب بدون درآمد                                                </t>
  </si>
  <si>
    <t xml:space="preserve">19-سهم آب تولید شده سطحی                                                  </t>
  </si>
  <si>
    <t>(لیتر در شبانه روز به ازای هر نفر)</t>
  </si>
  <si>
    <t xml:space="preserve"> 7- توزیع ارزش کل معاملات بورس اوراق بهادار تهران</t>
  </si>
  <si>
    <t xml:space="preserve"> 8- توزیع حجم  کل معاملات بورس اوراق بهادار تهران</t>
  </si>
  <si>
    <t xml:space="preserve"> 9- توزیع حق بیمه تولیدی </t>
  </si>
  <si>
    <t xml:space="preserve"> 10- توزیع خسارت پرداختی</t>
  </si>
  <si>
    <t xml:space="preserve"> 1- توزیع عملكرد اعتبارات هزينه‌اي (جاري) دستگاه‌هاي اجرايي  از محل درآمد عمومي   </t>
  </si>
  <si>
    <t xml:space="preserve"> 2-توزیع عملكرد اعتبارات تملك دارايي‌هاي سرمايه‌اي (عمراني</t>
  </si>
  <si>
    <t xml:space="preserve"> 9- توزیع درآمدهای مالیاتی دولت</t>
  </si>
  <si>
    <t xml:space="preserve"> 10- توزیع مالیات های مستقیم</t>
  </si>
  <si>
    <t xml:space="preserve"> 11- توزیع مالیات های غیر مستقیم</t>
  </si>
  <si>
    <t xml:space="preserve"> 12- توزیع مالیات  بر اشخاص حقوقی(شرکت ها)</t>
  </si>
  <si>
    <t xml:space="preserve"> 13- توزیع مالیات  بر ارزش افزوده</t>
  </si>
  <si>
    <t xml:space="preserve"> 3- نسبت اعتبارات هزینه ای به کل مصارف بودجه ای  دولت</t>
  </si>
  <si>
    <t xml:space="preserve"> 4-نسبت اعتبارات تملک دارایی های سرمایه ای  به کل مصارف بودجه ای دولت</t>
  </si>
  <si>
    <t xml:space="preserve"> 5-سهم اعتبارات هزینه ای ( جاری) به درآمدهای عمومی </t>
  </si>
  <si>
    <t xml:space="preserve"> 6-سهم درآمدهای مالیاتی از تولید ناخالص داخلی</t>
  </si>
  <si>
    <t xml:space="preserve"> 8- میزان تحقق اعتبارات هزینه ای </t>
  </si>
  <si>
    <t xml:space="preserve">1- توزیع عملكرد اعتبارات هزينه‌اي (جاري) دستگاه‌هاي اجرايي استان ها  از محل درآمد عمومي    </t>
  </si>
  <si>
    <t xml:space="preserve">  10-  میزان مصرف CNG در جایگاه‌های عرضه گاز طبیعی فشرده در استان های کشور</t>
  </si>
  <si>
    <t xml:space="preserve"> …</t>
  </si>
  <si>
    <r>
      <rPr>
        <b/>
        <vertAlign val="superscript"/>
        <sz val="10"/>
        <rFont val="Tahoma"/>
        <family val="2"/>
      </rPr>
      <t>(1)</t>
    </r>
    <r>
      <rPr>
        <b/>
        <sz val="10"/>
        <rFont val="Tahoma"/>
        <family val="2"/>
      </rPr>
      <t>1401</t>
    </r>
  </si>
  <si>
    <t xml:space="preserve">فصل 5- کشاورزی،جنگلداری وشیلات </t>
  </si>
  <si>
    <t>6- نسبت شاغلان زیر بخش شیلات (آبزی پروری ) به کل جمعيت</t>
  </si>
  <si>
    <t xml:space="preserve">6- نسبت شاغلان زیر بخش شیلات (آبزی پروری ) به کل جمعيت  </t>
  </si>
  <si>
    <t xml:space="preserve">7- نسبت شركت هاي تعاوني  فعال كشاورزي تحت پوشش سازمان مركزي تعاوني روستايي به کل جمعيت روستایی                  </t>
  </si>
  <si>
    <t>7- نسبت شركت هاي تعاوني فعال كشاورزي تحت پوشش سازمان مركزي تعاوني روستايي به کل جمعيت روستایی</t>
  </si>
  <si>
    <t>18-توزیع  مساحت اراضی تحت پوشش کانال های آبیاری عمومی</t>
  </si>
  <si>
    <t>1- نسبت معادن در حال بهره برداري به مساحت استان</t>
  </si>
  <si>
    <t xml:space="preserve">1- نسبت  معادن در حال بهره برداري به مساحت استان                                                                                                                </t>
  </si>
  <si>
    <t xml:space="preserve">3- نسبت شاغلان معادن در حال بهره برداري به کل جمعيت فعال </t>
  </si>
  <si>
    <t>9- نسبت شركت هاي تعاوني  فعال معدنی  تحت پوشش وزارت تعاون،کارورفاه اجتماعی به کل جمعيت                                         (تعداد به صد هزار نفر )</t>
  </si>
  <si>
    <t xml:space="preserve">9- نسبت شركت هاي تعاوني  فعال معدنی  تحت پوشش وزارت تعاون،کارورفاه اجتماعی به کل جمعيت                                          </t>
  </si>
  <si>
    <t>7- توزیع ارزش تولیدات کارگاه‌های صنعتی دارای ده نفر کارکن و بیشتر</t>
  </si>
  <si>
    <t>7_توزیع ارزش تولیدات کارگاه‌های صنعتی دارای ده نفر کارکن وبیشتر</t>
  </si>
  <si>
    <t>1-نسبت کارگاه‌های صنعتی ده نفر کارکن و بیشتر به کل جمعيت</t>
  </si>
  <si>
    <t>2-نسبت کارگاه‌های صنعتی خصوصی ده نفر کارکن و بیشتر به کل جمعيت</t>
  </si>
  <si>
    <t>3-نسبت کارگاه‌های صنعتی عمومی ده نفر کارکن و بیشتر به کل جمعيت</t>
  </si>
  <si>
    <t>4-نسبت شاغلان کارگاه‌های صنعتی ده نفرکارکن و بیشتر به کل جمعیت</t>
  </si>
  <si>
    <t>6-تعداد شركت هاي تعاوني صنعتی  تحت پوشش وزارت تعاون،کارورفاه اجتماعی  به کل جمعيت</t>
  </si>
  <si>
    <t xml:space="preserve">3-نسبت بهسازی واحدهای مسکونی روستایی تمام شده به خانوارهای روستایی توسط  بنیاد مسکن  </t>
  </si>
  <si>
    <t xml:space="preserve"> 4- نسبت شركت هاي تعاوني مسکن فعال تحت پوشش وزارت تعاون،کار و رفاه اجتماعی به خانوار شهری  </t>
  </si>
  <si>
    <t>7-نسبت پروانه‌های ساختمانی صادر شده برای احداث ساختمان در نقاط  شهری به جمعیت شهری</t>
  </si>
  <si>
    <t>7-نسبت  پروانه‌های ساختمانی صادر شده برای احداث ساختمان در نقاط  شهری به جمعیت شهری</t>
  </si>
  <si>
    <t xml:space="preserve"> 16-توزیع میزان جابه جایی مسافر برون شهری تو سط ناوگان حمل ونقل جاده ای در کشور</t>
  </si>
  <si>
    <t xml:space="preserve">17-نسبت تعداد كل انواع وسايل نقليه موتوري شماره گذاري شده به کل خانوار </t>
  </si>
  <si>
    <t xml:space="preserve">20-نسبت تعداد مسافر جابه جا شده درون استانی توسط انواع وسايل نقليه عمومي مسافری جاده ای به  کل جمعيت </t>
  </si>
  <si>
    <t xml:space="preserve">22- نسبت تعداد مسافر جابه جا شده برون استانی توسط انواع وسايل نقليه عمومي مسافری جاده ای به کل جمعيت  </t>
  </si>
  <si>
    <t xml:space="preserve">24-توزیع  استان از ظرفیت سیلوهای دایر گندم </t>
  </si>
  <si>
    <t xml:space="preserve">25-  نسبت شرکت‌های تعاونی فعال حمل ونقل تحت پوشش وزارت تعاون ،کار  ورفاه اجتماعی به کل جمعیت                               </t>
  </si>
  <si>
    <t xml:space="preserve">17- نسبت تعداد كل انواع وسايل نقليه موتوري شماره گذاري شده به کل خانوار                             </t>
  </si>
  <si>
    <t xml:space="preserve">20- نسبت تعداد مسافر جابه جا شده درون استانی توسط انواع وسايل نقليه عمومي مسافری جاده ای به کل جمعيت </t>
  </si>
  <si>
    <t>(مسافر به صدنفر)</t>
  </si>
  <si>
    <t>22- نسبت تعداد مسافر جابه جا شده برون استانی توسط انواع وسايل نقليه عمومي مسافری جاده ای به کل جمعيت</t>
  </si>
  <si>
    <t xml:space="preserve">24- توزیع استان از ظرفیت سیلوهای دایر گندم                                     </t>
  </si>
  <si>
    <t xml:space="preserve">25-  نسبت شرکتهای تعاونی حمل ونقل تحت پوشش وزارت تعاون ،کار  ورفاه اجتماعی به کل جمعیت </t>
  </si>
  <si>
    <t xml:space="preserve"> 1- نسبت شعبه‌هاي فعال دادگاه‌هاي عمومي به کل جمعیت</t>
  </si>
  <si>
    <t xml:space="preserve">  2- نسبت شعبه‌هاي فعال دادگاه‌هاي تجديدنظربه کل جمعیت</t>
  </si>
  <si>
    <t xml:space="preserve">  3- نسبت شعبه‌هاي فعال دادگاه‌هاي انقلاب به کل جمعیت</t>
  </si>
  <si>
    <t xml:space="preserve">  4- نسبت شعبه‌هاي فعال دادسراها به کل جمعیت</t>
  </si>
  <si>
    <t>5- نسبت شعبه‌هاي فعال شوراهای حل اختلاف به  کل جمعیت</t>
  </si>
  <si>
    <t>6- نسبت دستگیرشدگان جرایم واقع شده درحوزه استحفاظی نیروی انتظامی جمهوری اسلامی ایران به کل جمعیت</t>
  </si>
  <si>
    <t xml:space="preserve"> 7- نسبت دستگیرشدگان انواع سرقت های عادی به  کل جمعیت</t>
  </si>
  <si>
    <t>8- نسبت تصادفات درون شهري وسايل نقليه به کل جمعیت</t>
  </si>
  <si>
    <t>9- نسبت تصادفات برون شهري وسايل نقليه به کل جمعیت</t>
  </si>
  <si>
    <t>11- نسبت دستگير شدگان مواد مخدر به کل جمعیت</t>
  </si>
  <si>
    <t>12- نسبت فوت شدگان تصادفات به  کل جمعیت</t>
  </si>
  <si>
    <t>13- نسبت مجروح شدگان تصادفات به  کل جمعیت</t>
  </si>
  <si>
    <t>14-نسبت کل تصادفات وسایل نقلیه به کل جمعیت</t>
  </si>
  <si>
    <t xml:space="preserve">1- نسبت شعبه‌هاي فعال دادگاه‌هاي عمومي به کل جمعیت </t>
  </si>
  <si>
    <t xml:space="preserve">2- نسبت شعبه‌هاي فعال دادگاه‌هاي تجديدنظربه کل جمعیت </t>
  </si>
  <si>
    <t xml:space="preserve">3- نسبت شعبه‌هاي فعال دادگاه‌هاي انقلاب به کل جمعیت </t>
  </si>
  <si>
    <t>7- نسبت دستگیرشدگان انواع سرقت های عادی به کل جمعیت</t>
  </si>
  <si>
    <t xml:space="preserve">8- نسبت تصادفات درون شهري وسايل نقليه به کل جمعیت                                                                                       (تعداد به ده هزار نفر) </t>
  </si>
  <si>
    <t>9- نسبت تصادفات برون شهري وسايل نقليه به کل جمعیت                                                                                         (تعداد به ده هزار نفر)</t>
  </si>
  <si>
    <t>11- نسبت دستگير شدگان مواد مخدر به کل جمعیت                                                                                                 (تعداد به ده هزار نفر)</t>
  </si>
  <si>
    <t>12- نسبت فوت شدگان تصادفات به کل جمعیت</t>
  </si>
  <si>
    <t>13-نسبت مجروح شدگان تصادفات به کل جمعیت</t>
  </si>
  <si>
    <t xml:space="preserve">5- نسبت شعبه‌هاي فعال شوراهای حل اختلاف به کل جمعیت </t>
  </si>
  <si>
    <t xml:space="preserve">4- نسبت شعبه‌هاي فعال دادسراها به کل جمعیت                           </t>
  </si>
  <si>
    <t xml:space="preserve">10- توزیع شاغلان کارگاه های صنعتی دارای ده نفر کارکن وبیشتر   </t>
  </si>
  <si>
    <t>2)  طبقه‌بندي استاندارد بين‌المللي تجارت.</t>
  </si>
  <si>
    <t>3)  طبقه‌بندي استاندارد بين‌المللي فعاليت‌هاي اقتصادي.</t>
  </si>
  <si>
    <t xml:space="preserve"> (International Standard Industrial Classification: ISIC)</t>
  </si>
  <si>
    <t>22-1- شاخص قیمت کالا و خدمات مصرفی خانوارهای شهری (100=1400)</t>
  </si>
  <si>
    <t>22-2- شاخص قیمت کالا و خدمات مصرفی خانوارهای شهری در بخش  خوراکی و آشامیدنی ها (100=1400)</t>
  </si>
  <si>
    <t>22-3- شاخص قیمت کالا و خدمات مصرفی خانوارهای شهری در بخش  دخانیات (100=1400)</t>
  </si>
  <si>
    <t>22-4- شاخص قیمت کالا و خدمات مصرفی خانوارهای  شهری در بخش  پوشاک و کفش (100=1400)</t>
  </si>
  <si>
    <t>22-5- شاخص قیمت کالا و خدمات مصرفی خانوارهای شهری در بخش  مسکن، آب، برق، گاز و سایر سوخت ها (100=1400)</t>
  </si>
  <si>
    <t>22-7- شاخص قیمت کالا و خدمات مصرفی خانوارهای  شهری در بخش  بهداشت و درمان (100=1400)</t>
  </si>
  <si>
    <t>22-8- شاخص قیمت کالا و خدمات مصرفی خانوار های شهری در بخش  حمل و نقل (100=1400)</t>
  </si>
  <si>
    <t>22-9- شاخص قیمت کالا و خدمات مصرفی خانوارهای شهری در بخش ارتباطات (100=1400)</t>
  </si>
  <si>
    <t>22-10- شاخص قیمت کالا و خدمات مصرفی خانوارهای شهری در بخش تفریح و فرهنگ (100=1400)</t>
  </si>
  <si>
    <t>22-11- شاخص قیمت کالا و خدمات مصرفی خانوارهای شهری در بخش آموزش (100=1400)</t>
  </si>
  <si>
    <t>22-12- شاخص قیمت کالا و خدمات مصرفی خانوارهای شهری در بخش هتل و رستوران (100=1400)</t>
  </si>
  <si>
    <t>22-13- شاخص قیمت کالا و خدمات مصرفی خانوارهای شهری در بخش کالاها و خدمات متفرقه (100=1400)</t>
  </si>
  <si>
    <t>12-14-شاخص قیمت كالا و خدمات مصرفي خانوارهاي روستایی (100=1400)</t>
  </si>
  <si>
    <t>22-15- شاخص قیمت کالا و خدمات مصرفی خانوارهای روستایی در بخش  خوراکی و آشامیدنی ها (100=1400)</t>
  </si>
  <si>
    <t>22-16- شاخص قیمت کالا و خدمات مصرفی خانوارهای  روستایی در بخش  دخانیات (100=1400)</t>
  </si>
  <si>
    <t>22-17- شاخص قیمت کالا و خدمات مصرفی خانوارهای  روستایی در بخش  پوشاک و کفش (100=1400)</t>
  </si>
  <si>
    <t>22-18- شاخص قیمت کالا و خدمات مصرفی خانوارهای روستایی در بخش  مسکن، آب، برق، گاز و سایر سوخت ها (100=1400)</t>
  </si>
  <si>
    <t>22-19- شاخص قیمت کالا و خدمات مصرفی خانوارهای روستایی در بخش  مبلمان، لوازم خانگی و تعمیرو نگهداری آنها  (100=1400)</t>
  </si>
  <si>
    <t>22-20- شاخص قیمت کالا و خدمات مصرفی خانوارهای روستایی در بخش  بهداشت و درمان (100=1400)</t>
  </si>
  <si>
    <t>22-21- شاخص قیمت کالا و خدمات مصرفی خانوارهای روستایی در بخش  حمل و نقل (100=1400)</t>
  </si>
  <si>
    <t>22-22- شاخص قیمت کالا و خدمات مصرفی خانوارهای  روستایی در بخش ارتباطات (100=1400)</t>
  </si>
  <si>
    <t>22-23- شاخص قیمت کالا و خدمات مصرفی خانوارهای روستایی در بخش تفریح و فرهنگ (100=1400)</t>
  </si>
  <si>
    <t>22-24- شاخص قیمت کالا و خدمات مصرفی خانوارهای روستایی در بخش آموزش (100=1400)</t>
  </si>
  <si>
    <t>22-25- شاخص قیمت کالا و خدمات مصرفی خانوارهای روستایی در بخش هتل و رستوران (100=1400)</t>
  </si>
  <si>
    <t>22-26- شاخص قیمت کالا و خدمات مصرفی خانوارهای  روستایی در بخش کالاها و خدمات متفرقه (100=1400)</t>
  </si>
  <si>
    <t>1- شاخص قیمت كالا و خدمات مصرفي خانوارهاي شهري (100=1400)</t>
  </si>
  <si>
    <t>2- شاخص قیمت کالا و خدمات مصرفی خانوارهای شهری در بخش  خوراکی و آشامیدنی ها (100=1400)</t>
  </si>
  <si>
    <t>3- شاخص قیمت کالا و خدمات مصرفی خانوارهای شهری در بخش  دخانیات (100=1400)</t>
  </si>
  <si>
    <t>4- شاخص قیمت کالا و خدمات مصرفی خانوارهای  شهری در بخش  پوشاک و کفش (100=1400)</t>
  </si>
  <si>
    <t>5- شاخص قیمت کالا و خدمات مصرفی خانوارهای شهری در بخش  مسکن، آب، برق، گاز و سایر سوخت ها (100=1400)</t>
  </si>
  <si>
    <t>6- شاخص قیمت کالا و خدمات مصرفی خانوارهای شهری در بخش  مبلمان، لوازم خانگی و تعمیرو نگهداری آنها  (100=1400)</t>
  </si>
  <si>
    <t>7- شاخص قیمت کالا و خدمات مصرفی خانوارهای  شهری در بخش  بهداشت و درمان (100=1400)</t>
  </si>
  <si>
    <t>8- شاخص قیمت کالا و خدمات مصرفی خانوار های شهری در بخش  حمل و نقل (100=1400)</t>
  </si>
  <si>
    <t>9- شاخص قیمت کالا و خدمات مصرفی خانوارهای شهری در بخش ارتباطات (100=1400)</t>
  </si>
  <si>
    <t>10- شاخص قیمت کالا و خدمات مصرفی خانوارهای شهری در بخش تفریح و فرهنگ (100=1400)</t>
  </si>
  <si>
    <t>11- شاخص قیمت کالا و خدمات مصرفی خانوارهای شهری در بخش آموزش (100=1400)</t>
  </si>
  <si>
    <t>12- شاخص قیمت کالا و خدمات مصرفی خانوارهای شهری در بخش هتل و رستوران (100=1400)</t>
  </si>
  <si>
    <t>13- شاخص قیمت کالا و خدمات مصرفی خانوارهای شهری در بخش کالاها و خدمات متفرقه (100=1400)</t>
  </si>
  <si>
    <t>14-شاخص قیمت كالا و خدمات مصرفي خانوارهاي روستایی (100=1400)</t>
  </si>
  <si>
    <t>15- شاخص قیمت کالا و خدمات مصرفی خانوارهای روستایی در بخش  خوراکی و آشامیدنی ها (100=1400)</t>
  </si>
  <si>
    <t>16- شاخص قیمت کالا و خدمات مصرفی خانوارهای  روستایی در بخش  دخانیات (100=1400)</t>
  </si>
  <si>
    <t>17- شاخص قیمت کالا و خدمات مصرفی خانوارهای  روستایی در بخش  پوشاک و کفش (100=1400)</t>
  </si>
  <si>
    <t>18- شاخص قیمت کالا و خدمات مصرفی خانوارهای روستایی در بخش  مسکن، آب، برق، گاز و سایر سوخت ها (100=1400)</t>
  </si>
  <si>
    <t>19- شاخص قیمت کالا و خدمات مصرفی خانوارهای روستایی در بخش  مبلمان، لوازم خانگی و تعمیرو نگهداری آنها  (100=1400)</t>
  </si>
  <si>
    <t>20- شاخص قیمت کالا و خدمات مصرفی خانوارهای روستایی در بخش  بهداشت و درمان (100=1400)</t>
  </si>
  <si>
    <t>21- شاخص قیمت کالا و خدمات مصرفی خانوارهای روستایی در بخش  حمل و نقل (100=1400)</t>
  </si>
  <si>
    <t>22- شاخص قیمت کالا و خدمات مصرفی خانوارهای  روستایی در بخش ارتباطات (100=1400)</t>
  </si>
  <si>
    <t>23- شاخص قیمت کالا و خدمات مصرفی خانوارهای روستایی در بخش تفریح و فرهنگ (100=1400)</t>
  </si>
  <si>
    <t>24- شاخص قیمت کالا و خدمات مصرفی خانوارهای روستایی در بخش آموزش (100=1400)</t>
  </si>
  <si>
    <t>25- شاخص قیمت کالا و خدمات مصرفی خانوارهای روستایی در بخش هتل و رستوران (100=1400)</t>
  </si>
  <si>
    <t>26- شاخص قیمت کالا و خدمات مصرفی خانوارهای  روستایی در بخش کالاها و خدمات متفرقه (100=1400)</t>
  </si>
  <si>
    <t>(Classification of Individual Consumption According to Purpose:COICOP).</t>
  </si>
  <si>
    <t xml:space="preserve"> 8- توزیع تعداد کارگاه‌های صنعتی دارای ده نفر کارکن و بیشتر</t>
  </si>
  <si>
    <t xml:space="preserve">4- تراكم و توزیع راه های اصلی تحت حوزه استحفاظي وزارت راه و شهرسازي به  مساحت استان        </t>
  </si>
  <si>
    <t xml:space="preserve">6- تراكم و توزیع  راه های بین شهری تحت حوزه استحفاظي وزارت راه و شهرسازي به  مساحت استان  </t>
  </si>
  <si>
    <t xml:space="preserve">10- نسبت طول کل شبکه راه‌های بین شهری استان‌های کشور به مساحت(1) کشور </t>
  </si>
  <si>
    <t xml:space="preserve"> 16-تعداد حقوق بگیران و مشتركان جدید صندوق بازنشستگي كشوري       </t>
  </si>
  <si>
    <t>16-16- تعداد حقوق بگیران و مشتركان جدید صندوق بازنشستگي كشوري</t>
  </si>
  <si>
    <t xml:space="preserve"> 15-نسبت بیمه شدگان صندوق بیمه  اجتماعي كشاورزان، روستاييان و عشايربه کل جمعیت</t>
  </si>
  <si>
    <t xml:space="preserve"> 14-نسبت بیمه شدگان اصلی و تبعی سازمان بیمه سلامت به کل جمعیت</t>
  </si>
  <si>
    <t xml:space="preserve">16-6-تعداد مددجویان معیشت‌بگیر کمیته امداد امام خمینی             </t>
  </si>
  <si>
    <t xml:space="preserve"> 6-تعداد مددجویان معیشت‌بگیر کمیته امداد امام خمینی</t>
  </si>
  <si>
    <t xml:space="preserve">1) تا زمان انتشار نشریه، اطلاعات سال‌های 1400و1401 مساحت استان‌ها از سازمان ذیربط دریافت نشده است  لذا ازاطلاعات مساحتی  مشابه مربوط به سال 1398استفاده شده است . </t>
  </si>
  <si>
    <t xml:space="preserve">10- نسبت مقدارمواد مخدركشف شده به کل جمعیت </t>
  </si>
  <si>
    <t>7-نسبت تعداد كل مراكز توانبخشي پزشکی به جمعیت</t>
  </si>
  <si>
    <t>1- متوسط هزینه های غیر خوراکی سالانه یک خانوار شهری(هزار ریال )</t>
  </si>
  <si>
    <t>2-  متوسط هزینه های غیر خوراکی سالانه یک خانوار روستایی(هزار ریال )</t>
  </si>
  <si>
    <t>3- متوسط هزینه های خوراکی و دخانی سالانه یک خانوار شهری</t>
  </si>
  <si>
    <t xml:space="preserve">4- متوسط هزینه های خوراکی و دخانی سالانه یک خانوار روستایی </t>
  </si>
  <si>
    <t xml:space="preserve">5- متوسط درامد سالانه یک خانوار شهری </t>
  </si>
  <si>
    <t xml:space="preserve">6- متوسط درامد سالانه یک خانوار روستایی </t>
  </si>
  <si>
    <t xml:space="preserve">7- ضریب جینی در مناطق شهری </t>
  </si>
  <si>
    <t xml:space="preserve">8- ضریب جینی در مناطق روستایی </t>
  </si>
  <si>
    <t>ماخذ- وزارت کشور.</t>
  </si>
  <si>
    <t xml:space="preserve">ماخذ- سالنامه آماری کشور. </t>
  </si>
  <si>
    <t>2-9- سهم جمعيت تحت پوشش استفاده از خدمات جمع‌آوري و دفع بهداشتي فاضلاب شهري از كل جمعيت شهري</t>
  </si>
  <si>
    <r>
      <t>6- ميزان عمومي ازدواج</t>
    </r>
    <r>
      <rPr>
        <b/>
        <vertAlign val="superscript"/>
        <sz val="10"/>
        <color theme="1"/>
        <rFont val="Tahoma"/>
        <family val="2"/>
      </rPr>
      <t>(1)</t>
    </r>
  </si>
  <si>
    <r>
      <t>7- ميزان عمومي طلاق</t>
    </r>
    <r>
      <rPr>
        <b/>
        <vertAlign val="superscript"/>
        <sz val="10"/>
        <color theme="1"/>
        <rFont val="Tahoma"/>
        <family val="2"/>
      </rPr>
      <t>(1)</t>
    </r>
  </si>
  <si>
    <r>
      <t xml:space="preserve"> 2- برآورد سرانه توليد شير</t>
    </r>
    <r>
      <rPr>
        <b/>
        <vertAlign val="superscript"/>
        <sz val="10"/>
        <color theme="1"/>
        <rFont val="Tahoma"/>
        <family val="2"/>
      </rPr>
      <t>(1)</t>
    </r>
  </si>
  <si>
    <r>
      <t>7- سهم شهرهای</t>
    </r>
    <r>
      <rPr>
        <b/>
        <vertAlign val="superscript"/>
        <sz val="10"/>
        <color theme="1"/>
        <rFont val="Tahoma"/>
        <family val="2"/>
      </rPr>
      <t>(1)</t>
    </r>
    <r>
      <rPr>
        <b/>
        <sz val="10"/>
        <color theme="1"/>
        <rFont val="Tahoma"/>
        <family val="2"/>
      </rPr>
      <t xml:space="preserve"> گازرسانی شده از کل شهرهای استان </t>
    </r>
  </si>
  <si>
    <r>
      <t>8- توزیع روستاهای</t>
    </r>
    <r>
      <rPr>
        <b/>
        <vertAlign val="superscript"/>
        <sz val="10"/>
        <color theme="1"/>
        <rFont val="Tahoma"/>
        <family val="2"/>
      </rPr>
      <t>(1)</t>
    </r>
    <r>
      <rPr>
        <b/>
        <sz val="10"/>
        <color theme="1"/>
        <rFont val="Tahoma"/>
        <family val="2"/>
      </rPr>
      <t xml:space="preserve"> گازرسانی شده</t>
    </r>
  </si>
  <si>
    <r>
      <t>17-1-نسبت دانش آموز</t>
    </r>
    <r>
      <rPr>
        <b/>
        <vertAlign val="superscript"/>
        <sz val="10"/>
        <color theme="1"/>
        <rFont val="Tahoma"/>
        <family val="2"/>
      </rPr>
      <t>(1)</t>
    </r>
    <r>
      <rPr>
        <b/>
        <sz val="10"/>
        <color theme="1"/>
        <rFont val="Tahoma"/>
        <family val="2"/>
      </rPr>
      <t xml:space="preserve"> به معلم مدارس دولتی</t>
    </r>
  </si>
  <si>
    <r>
      <t>17-2-نسبت دانش آموز</t>
    </r>
    <r>
      <rPr>
        <b/>
        <vertAlign val="superscript"/>
        <sz val="10"/>
        <color theme="1"/>
        <rFont val="Tahoma"/>
        <family val="2"/>
      </rPr>
      <t>(1)</t>
    </r>
    <r>
      <rPr>
        <b/>
        <sz val="10"/>
        <color theme="1"/>
        <rFont val="Tahoma"/>
        <family val="2"/>
      </rPr>
      <t xml:space="preserve"> مدارس دولتی به معلم</t>
    </r>
    <r>
      <rPr>
        <b/>
        <vertAlign val="superscript"/>
        <sz val="10"/>
        <color theme="1"/>
        <rFont val="Tahoma"/>
        <family val="2"/>
      </rPr>
      <t>(2)</t>
    </r>
    <r>
      <rPr>
        <b/>
        <sz val="10"/>
        <color theme="1"/>
        <rFont val="Tahoma"/>
        <family val="2"/>
      </rPr>
      <t xml:space="preserve"> رسمی و پیمانی در دوره ابتدایی</t>
    </r>
  </si>
  <si>
    <r>
      <t>17-3-نسبت دانش آموز مدارس دولتی</t>
    </r>
    <r>
      <rPr>
        <b/>
        <vertAlign val="superscript"/>
        <sz val="10"/>
        <color theme="1"/>
        <rFont val="Tahoma"/>
        <family val="2"/>
      </rPr>
      <t>(1)</t>
    </r>
    <r>
      <rPr>
        <b/>
        <sz val="10"/>
        <color theme="1"/>
        <rFont val="Tahoma"/>
        <family val="2"/>
      </rPr>
      <t xml:space="preserve"> به معلم</t>
    </r>
    <r>
      <rPr>
        <b/>
        <vertAlign val="superscript"/>
        <sz val="10"/>
        <color theme="1"/>
        <rFont val="Tahoma"/>
        <family val="2"/>
      </rPr>
      <t>(2)</t>
    </r>
    <r>
      <rPr>
        <b/>
        <sz val="10"/>
        <color theme="1"/>
        <rFont val="Tahoma"/>
        <family val="2"/>
      </rPr>
      <t xml:space="preserve"> رسمی و پیمانی در دوره اول متوسطه</t>
    </r>
  </si>
  <si>
    <r>
      <t>17-4-نسبت دانش آموز مدارس دولتی</t>
    </r>
    <r>
      <rPr>
        <b/>
        <vertAlign val="superscript"/>
        <sz val="10"/>
        <color theme="1"/>
        <rFont val="Tahoma"/>
        <family val="2"/>
      </rPr>
      <t>(1)</t>
    </r>
    <r>
      <rPr>
        <b/>
        <sz val="10"/>
        <color theme="1"/>
        <rFont val="Tahoma"/>
        <family val="2"/>
      </rPr>
      <t xml:space="preserve"> به معلم</t>
    </r>
    <r>
      <rPr>
        <b/>
        <vertAlign val="superscript"/>
        <sz val="10"/>
        <color theme="1"/>
        <rFont val="Tahoma"/>
        <family val="2"/>
      </rPr>
      <t>(2)</t>
    </r>
    <r>
      <rPr>
        <b/>
        <sz val="10"/>
        <color theme="1"/>
        <rFont val="Tahoma"/>
        <family val="2"/>
      </rPr>
      <t xml:space="preserve"> رسمی و پیمانی در دوره دوم متوسطه</t>
    </r>
  </si>
  <si>
    <r>
      <t>17-5-تراکم دانش آموز</t>
    </r>
    <r>
      <rPr>
        <b/>
        <vertAlign val="superscript"/>
        <sz val="10"/>
        <color theme="1"/>
        <rFont val="Tahoma"/>
        <family val="2"/>
      </rPr>
      <t>(1)</t>
    </r>
    <r>
      <rPr>
        <b/>
        <sz val="10"/>
        <color theme="1"/>
        <rFont val="Tahoma"/>
        <family val="2"/>
      </rPr>
      <t xml:space="preserve"> در کلاس دوره ابتدايي دولتي</t>
    </r>
  </si>
  <si>
    <r>
      <t>17-6-تراکم دانش آموز</t>
    </r>
    <r>
      <rPr>
        <b/>
        <vertAlign val="superscript"/>
        <sz val="10"/>
        <color theme="1"/>
        <rFont val="Tahoma"/>
        <family val="2"/>
      </rPr>
      <t>(1)</t>
    </r>
    <r>
      <rPr>
        <b/>
        <sz val="10"/>
        <color theme="1"/>
        <rFont val="Tahoma"/>
        <family val="2"/>
      </rPr>
      <t xml:space="preserve"> در کلاس دوره اول متوسطه دولتي</t>
    </r>
  </si>
  <si>
    <r>
      <t>17-7-تراکم دانش آموز</t>
    </r>
    <r>
      <rPr>
        <b/>
        <vertAlign val="superscript"/>
        <sz val="10"/>
        <color theme="1"/>
        <rFont val="Tahoma"/>
        <family val="2"/>
      </rPr>
      <t>(1)</t>
    </r>
    <r>
      <rPr>
        <b/>
        <sz val="10"/>
        <color theme="1"/>
        <rFont val="Tahoma"/>
        <family val="2"/>
      </rPr>
      <t xml:space="preserve"> در کلاس دوره دوم متوسطه دولتي</t>
    </r>
  </si>
  <si>
    <r>
      <t>17-8-نسبت  دانش آموزان</t>
    </r>
    <r>
      <rPr>
        <b/>
        <vertAlign val="superscript"/>
        <sz val="10"/>
        <color theme="1"/>
        <rFont val="Tahoma"/>
        <family val="2"/>
      </rPr>
      <t>(1)</t>
    </r>
    <r>
      <rPr>
        <b/>
        <sz val="10"/>
        <color theme="1"/>
        <rFont val="Tahoma"/>
        <family val="2"/>
      </rPr>
      <t xml:space="preserve"> دختر</t>
    </r>
  </si>
  <si>
    <r>
      <t>17-9-نسبت دانش آموز</t>
    </r>
    <r>
      <rPr>
        <b/>
        <vertAlign val="superscript"/>
        <sz val="10"/>
        <color theme="1"/>
        <rFont val="Tahoma"/>
        <family val="2"/>
      </rPr>
      <t>(1)</t>
    </r>
    <r>
      <rPr>
        <b/>
        <sz val="10"/>
        <color theme="1"/>
        <rFont val="Tahoma"/>
        <family val="2"/>
      </rPr>
      <t xml:space="preserve"> به کارکنان مدیریت و کیفیت بخشی</t>
    </r>
  </si>
  <si>
    <r>
      <t>17-10-نسبت دانش آموزان ابتدایی به کل دانش آموزان</t>
    </r>
    <r>
      <rPr>
        <b/>
        <vertAlign val="superscript"/>
        <sz val="10"/>
        <color theme="1"/>
        <rFont val="Tahoma"/>
        <family val="2"/>
      </rPr>
      <t>(1)</t>
    </r>
  </si>
  <si>
    <r>
      <t>17-11-نسبت دانش آموزان دوره اول متوسطه به کل دانش آموزان</t>
    </r>
    <r>
      <rPr>
        <b/>
        <vertAlign val="superscript"/>
        <sz val="10"/>
        <color theme="1"/>
        <rFont val="Tahoma"/>
        <family val="2"/>
      </rPr>
      <t>(1)</t>
    </r>
  </si>
  <si>
    <r>
      <t>17-12-نسبت دانش آموزان دوره دوم متوسطه به کل دانش آموزان</t>
    </r>
    <r>
      <rPr>
        <b/>
        <vertAlign val="superscript"/>
        <sz val="10"/>
        <color theme="1"/>
        <rFont val="Tahoma"/>
        <family val="2"/>
      </rPr>
      <t>(1)</t>
    </r>
  </si>
  <si>
    <r>
      <t>4-سهم اعتبارات تملک دارایی های سرمایه ای از کل مصارف بودجه ای</t>
    </r>
    <r>
      <rPr>
        <b/>
        <vertAlign val="superscript"/>
        <sz val="10"/>
        <color theme="1"/>
        <rFont val="Tahoma"/>
        <family val="2"/>
      </rPr>
      <t>(1)</t>
    </r>
  </si>
  <si>
    <r>
      <t>3- سهم اعتبارات هزینه ای از کل مصارف بودجه ای</t>
    </r>
    <r>
      <rPr>
        <b/>
        <vertAlign val="superscript"/>
        <sz val="10"/>
        <color theme="1"/>
        <rFont val="Tahoma"/>
        <family val="2"/>
      </rPr>
      <t>(1)</t>
    </r>
  </si>
  <si>
    <r>
      <t>2- توزیع عملكرد اعتبارات تملك دارايي‌هاي سرمايه‌اي</t>
    </r>
    <r>
      <rPr>
        <b/>
        <vertAlign val="superscript"/>
        <sz val="10"/>
        <color theme="1"/>
        <rFont val="Tahoma"/>
        <family val="2"/>
      </rPr>
      <t>(1)</t>
    </r>
    <r>
      <rPr>
        <b/>
        <sz val="10"/>
        <color theme="1"/>
        <rFont val="Tahoma"/>
        <family val="2"/>
      </rPr>
      <t xml:space="preserve"> (عمراني)</t>
    </r>
  </si>
  <si>
    <r>
      <t>7- نسبت تملک دارایی های سرمایه ای به اعتبارات  هزینه ای جاری</t>
    </r>
    <r>
      <rPr>
        <b/>
        <vertAlign val="superscript"/>
        <sz val="10"/>
        <color theme="1"/>
        <rFont val="Tahoma"/>
        <family val="2"/>
      </rPr>
      <t>(1)</t>
    </r>
  </si>
  <si>
    <r>
      <t>8- میزان تحقق اعتبارات هزینه ای (جاری)</t>
    </r>
    <r>
      <rPr>
        <b/>
        <vertAlign val="superscript"/>
        <sz val="10"/>
        <color theme="1"/>
        <rFont val="Tahoma"/>
        <family val="2"/>
      </rPr>
      <t>(1)</t>
    </r>
  </si>
  <si>
    <r>
      <t xml:space="preserve"> 5تعداد شوراهاي اسلامي</t>
    </r>
    <r>
      <rPr>
        <b/>
        <vertAlign val="superscript"/>
        <sz val="10"/>
        <color theme="1"/>
        <rFont val="Tahoma"/>
        <family val="2"/>
      </rPr>
      <t>(۱)</t>
    </r>
  </si>
  <si>
    <t>فصل 23 حساب‌های ملی</t>
  </si>
  <si>
    <t>2- تراكم و توزیع آزاد راه هاي تحت حوزه استحفاظي وزارت راه و شهرسازي به  مساحت استان</t>
  </si>
  <si>
    <t>16-3- نسبت تعداد مراكز غيردولتي ارائه دهنده خدمات توانبخشي به معلولان تحت نظارت سازمان بهزيستي</t>
  </si>
  <si>
    <t>1- متوسط هزینه های غیر خوراکی سالانه یک خانوار شهری</t>
  </si>
  <si>
    <t>4- متوسط هزینه های خوراکی و دخانی سالانه یک خانوار روستایی</t>
  </si>
  <si>
    <t>5- متوسط درامد سالانه یک خانوار شهری</t>
  </si>
  <si>
    <t>6- متوسط درامد سالانه یک خانوار روستایی</t>
  </si>
  <si>
    <t>7- ضریب جینی در مناطق شهری</t>
  </si>
  <si>
    <t>8- ضریب جینی در مناطق روستایی</t>
  </si>
  <si>
    <t>2- سهم استان از محصول ناخالص داخلی(بدون نفت)</t>
  </si>
  <si>
    <t>1- سهم استان از تولید ناخالص داخلی</t>
  </si>
  <si>
    <t>3- سهم استان از ارزش افزوده بخش کشاورزی</t>
  </si>
  <si>
    <t>4- سهم استان از ارزش افزوده بخش معدن</t>
  </si>
  <si>
    <t xml:space="preserve">
5- سهم استان از ارزش افزوده بخش صنعت                                                 
                                                   </t>
  </si>
  <si>
    <t xml:space="preserve">6- سهم استان از ارزش افزوده بخش خدمات       </t>
  </si>
  <si>
    <t xml:space="preserve">مرکز آمار ایران با توجه به نقش مهم استان های کشور در ارائه آمارهای با کیفیت و با استفاده از تجربیات به دست آمده از فرآیند تدوین 3 نشریه" جایگاه اقتصادی، اجتماعی و فرهنگی کشور1394" ، " جایگاه اقتصادی، اجتماعی و فرهنگی استان ها  1398-1394" و " جایگاه اقتصادی، اجتماعی و فرهنگی استان ها  1399-1395"و نظرات و پیشنهادات سازنده کارشناسان استان ها، اقدام به محاسبه، تهیه و انتشار ویراست سری زمانی این نشریه از سال 1397 لغایت 1401 در 24 فصل بر اساس فصل بندی سالنامه آماری کشور نموده است. </t>
  </si>
  <si>
    <t>2- سهم استان از محصول ناخالص داخلی به قیمت جاری (بدون نفت)</t>
  </si>
  <si>
    <t xml:space="preserve">
 6- سهم استان از ارزش افزوده بخش خدمات</t>
  </si>
  <si>
    <t>5- سهم استان از ارزش افزوده بخش صنعت</t>
  </si>
  <si>
    <t>1- سهم استان از تولید ناخالص داخلی به قیمت جاری</t>
  </si>
  <si>
    <r>
      <t>کل کشور</t>
    </r>
    <r>
      <rPr>
        <b/>
        <i/>
        <vertAlign val="superscript"/>
        <sz val="10"/>
        <color theme="1"/>
        <rFont val="Tahoma"/>
        <family val="2"/>
      </rPr>
      <t>(2)</t>
    </r>
  </si>
  <si>
    <r>
      <t>4- سهم استان از ارزش افزوده بخش معدن</t>
    </r>
    <r>
      <rPr>
        <b/>
        <vertAlign val="superscript"/>
        <sz val="10"/>
        <color theme="1"/>
        <rFont val="Tahoma"/>
        <family val="2"/>
      </rPr>
      <t>(1)</t>
    </r>
  </si>
  <si>
    <r>
      <rPr>
        <b/>
        <vertAlign val="superscript"/>
        <sz val="10"/>
        <color theme="1"/>
        <rFont val="Tahoma"/>
        <family val="2"/>
      </rPr>
      <t>(2)</t>
    </r>
    <r>
      <rPr>
        <b/>
        <sz val="10"/>
        <color theme="1"/>
        <rFont val="Tahoma"/>
        <family val="2"/>
      </rPr>
      <t>1398</t>
    </r>
  </si>
  <si>
    <t>2)اعداد توسط سازمان ذیربط تجدید نظر شده است.</t>
  </si>
  <si>
    <t>3)اختلاف سر جمع و اجزا مربوط به فرا منطقه می باشد که  در سر جمع آمده است.</t>
  </si>
  <si>
    <t>1) اطلاعات شامل استخراج بخش نفت نیز می باشد.</t>
  </si>
  <si>
    <r>
      <t xml:space="preserve">کل کشور </t>
    </r>
    <r>
      <rPr>
        <b/>
        <i/>
        <vertAlign val="superscript"/>
        <sz val="10"/>
        <color theme="1"/>
        <rFont val="Tahoma"/>
        <family val="2"/>
      </rPr>
      <t>(3)</t>
    </r>
    <r>
      <rPr>
        <b/>
        <i/>
        <sz val="10"/>
        <color theme="1"/>
        <rFont val="Tahoma"/>
        <family val="2"/>
      </rPr>
      <t xml:space="preserve"> </t>
    </r>
  </si>
  <si>
    <t xml:space="preserve"> نشریه جایگاه اقتصادی، اجتماعی و فرهنگی استان ها: 1401-1397</t>
  </si>
  <si>
    <t>میزان مصرف</t>
  </si>
  <si>
    <t>7- نسبت منتخبین زن در دوره‌های انتخابات مجلس شورای اسلامی</t>
  </si>
  <si>
    <r>
      <t>نسبت</t>
    </r>
    <r>
      <rPr>
        <b/>
        <vertAlign val="superscript"/>
        <sz val="10"/>
        <color theme="1"/>
        <rFont val="Tahoma"/>
        <family val="2"/>
      </rPr>
      <t>(2)</t>
    </r>
  </si>
  <si>
    <t>6- نسبت شركت هاي تعاوني صنعتی  تحت پوشش وزارت تعاون،کارورفاه اجتماعی  به کل جمعيت</t>
  </si>
  <si>
    <t xml:space="preserve">2 - نسبت شركت‌هاي تعاوني تامين نياز مصرف‌كنندگان به کل جمعیت </t>
  </si>
  <si>
    <t>3 - نسبت شركت‌هاي تعاوني تامين نياز تولید ‌كنندگان به کل جمعیت</t>
  </si>
  <si>
    <t xml:space="preserve"> 4 - نسبت شركت‌هاي تعاوني خدماتی به کل جمعیت </t>
  </si>
  <si>
    <t xml:space="preserve">  5 - نسبت شركت‌هاي تعاوني روستایی به کل جمعیت روستایی</t>
  </si>
  <si>
    <t xml:space="preserve"> 6 - نسبت تعاوني روستایی زنان به کل جمعیت روستایی</t>
  </si>
  <si>
    <t>7 - نسبت اتحادیه‌هاي شهرستانی تعاوني روستایی به کل جمعیت روستایی</t>
  </si>
  <si>
    <r>
      <t>8 - تعداد اقامتگاه‌هاي</t>
    </r>
    <r>
      <rPr>
        <b/>
        <vertAlign val="superscript"/>
        <sz val="10"/>
        <color theme="1"/>
        <rFont val="Tahoma"/>
        <family val="2"/>
      </rPr>
      <t>(1)</t>
    </r>
    <r>
      <rPr>
        <b/>
        <sz val="10"/>
        <color theme="1"/>
        <rFont val="Tahoma"/>
        <family val="2"/>
      </rPr>
      <t xml:space="preserve"> كشور</t>
    </r>
  </si>
  <si>
    <t>برخط(آنلاین)</t>
  </si>
  <si>
    <t>ماخذ-سالنامه آماری کشوری.</t>
  </si>
  <si>
    <t>16-12-سهم بیمه شده های تبعی تحت پوشش سازمان تامين اجتماعي از کل بیمه شده های تـأمین اجتماعی</t>
  </si>
  <si>
    <t>تهران(شهر تهران)</t>
  </si>
  <si>
    <t>17-32- توزیع تعداد دانشجويان در استان ها</t>
  </si>
  <si>
    <t>0/99</t>
  </si>
  <si>
    <t>20/69</t>
  </si>
  <si>
    <t>14/2</t>
  </si>
  <si>
    <t>(1)1399-1400</t>
  </si>
  <si>
    <t>1) شامل مرکز مهاباد نیز می باشد.</t>
  </si>
  <si>
    <t>2) مرکز تهران شامل پخش سراسری نیز می‌باشد.</t>
  </si>
  <si>
    <t>3) شامل مرکز آبادان نیز می باشد.</t>
  </si>
  <si>
    <t>4) شامل مراکز خلیج فارس و کیش می باشد.</t>
  </si>
  <si>
    <r>
      <t>هرمزگان</t>
    </r>
    <r>
      <rPr>
        <b/>
        <vertAlign val="superscript"/>
        <sz val="10"/>
        <color rgb="FF000000"/>
        <rFont val="Tahoma"/>
        <family val="2"/>
      </rPr>
      <t>(4)</t>
    </r>
    <r>
      <rPr>
        <b/>
        <sz val="10"/>
        <color rgb="FF000000"/>
        <rFont val="Tahoma"/>
        <family val="2"/>
      </rPr>
      <t xml:space="preserve"> </t>
    </r>
  </si>
  <si>
    <r>
      <t>خوزستان</t>
    </r>
    <r>
      <rPr>
        <b/>
        <vertAlign val="superscript"/>
        <sz val="10"/>
        <color rgb="FF000000"/>
        <rFont val="Tahoma"/>
        <family val="2"/>
      </rPr>
      <t>(3)</t>
    </r>
    <r>
      <rPr>
        <b/>
        <sz val="10"/>
        <color rgb="FF000000"/>
        <rFont val="Tahoma"/>
        <family val="2"/>
      </rPr>
      <t xml:space="preserve"> </t>
    </r>
  </si>
  <si>
    <r>
      <t xml:space="preserve">تهران </t>
    </r>
    <r>
      <rPr>
        <b/>
        <vertAlign val="superscript"/>
        <sz val="10"/>
        <color rgb="FF000000"/>
        <rFont val="Tahoma"/>
        <family val="2"/>
      </rPr>
      <t>(2)</t>
    </r>
  </si>
  <si>
    <r>
      <t>آذربايجان غربي</t>
    </r>
    <r>
      <rPr>
        <b/>
        <vertAlign val="superscript"/>
        <sz val="10"/>
        <color rgb="FF000000"/>
        <rFont val="Tahoma"/>
        <family val="2"/>
      </rPr>
      <t>(1)</t>
    </r>
  </si>
  <si>
    <t xml:space="preserve">مأخذ- وزارت امور اقتصاد و دارایی. </t>
  </si>
  <si>
    <t xml:space="preserve"> 1) اطلاعات مقدار تولید شیر برای  سال  1399 براساس آمارگیری دامداری بوده،اما برای سال های 1401،1400،1398،1397برآورد مدل مبنا می باشد.</t>
  </si>
  <si>
    <r>
      <t>(مرکز بر صد نفر</t>
    </r>
    <r>
      <rPr>
        <b/>
        <vertAlign val="superscript"/>
        <sz val="10"/>
        <color rgb="FF000000"/>
        <rFont val="Tahoma"/>
        <family val="2"/>
      </rPr>
      <t>(1)</t>
    </r>
    <r>
      <rPr>
        <b/>
        <sz val="10"/>
        <color rgb="FF000000"/>
        <rFont val="Tahoma"/>
        <family val="2"/>
      </rPr>
      <t xml:space="preserve"> )</t>
    </r>
  </si>
  <si>
    <t>1) واحد اندازه گیری تجدیدنظر شده است.</t>
  </si>
  <si>
    <r>
      <t>(مرکز بر نفر</t>
    </r>
    <r>
      <rPr>
        <b/>
        <vertAlign val="superscript"/>
        <sz val="10"/>
        <color rgb="FF000000"/>
        <rFont val="Tahoma"/>
        <family val="2"/>
      </rPr>
      <t>(1)</t>
    </r>
    <r>
      <rPr>
        <b/>
        <sz val="10"/>
        <color rgb="FF000000"/>
        <rFont val="Tahoma"/>
        <family val="2"/>
      </rPr>
      <t xml:space="preserve"> )</t>
    </r>
  </si>
  <si>
    <t>17-1-نسبت دانش آموز به معلم مدارس دولتی</t>
  </si>
  <si>
    <r>
      <t xml:space="preserve">بخش‌: </t>
    </r>
    <r>
      <rPr>
        <sz val="10"/>
        <rFont val="Tahoma"/>
        <family val="2"/>
      </rPr>
      <t xml:space="preserve">واحدي‌ از تقسيمات‌ كشوري‌ با‌ محدوده‌ جغرافيايي‌ معين‌ است كه از به‌هم‌ پيوستن‌ چند دهستان‌ همجوار مشتمل‌ بر چندين‌ مزرعه‌، مكان‌، روستا و احياناً شهر تشكيل شده است، كه‌ از نظر‌ عوامل‌ طبيعي‌ و اوضاع‌ اجتماعي‌، فرهنگي‌، اقتصادي‌ و سياسي‌، واحد همگني‌ را به‌ وجود آورده‌اند. </t>
    </r>
  </si>
  <si>
    <r>
      <t xml:space="preserve">دهستان‌: </t>
    </r>
    <r>
      <rPr>
        <sz val="10"/>
        <rFont val="Tahoma"/>
        <family val="2"/>
      </rPr>
      <t>كوچك‌ترين‌ واحد تقسيمات‌ كشوري‌ با‌ محدوده جغرافيايي‌ معين‌ است كه از به‌هم‌ پيوستن‌ چند روستا، مكان‌ و مزرعه‌ همجوار تشكيل‌ مي‌شود كه‌ از لحاظ محيط طبيعي‌، فرهنگي‌، اقتصادي ‌و اجتماعي‌ همگن‌ مي‌باشد و امكان ‌‌‌خدمات‌رساني‌ و برنامه‌ريزي‌ در سيستم‌ و شبكه‌ا‌ي‌ واحد‌ را فراهم‌ مي‌نمايد.</t>
    </r>
  </si>
  <si>
    <r>
      <rPr>
        <b/>
        <sz val="10"/>
        <rFont val="Tahoma"/>
        <family val="2"/>
      </rPr>
      <t>شهر:</t>
    </r>
    <r>
      <rPr>
        <sz val="10"/>
        <rFont val="Tahoma"/>
        <family val="2"/>
      </rPr>
      <t xml:space="preserve"> هر یک از نقاطی است که براساس مصوبه هیئت وزیران شهر شناخته شده و دارای شهرداری است.</t>
    </r>
  </si>
  <si>
    <r>
      <t xml:space="preserve">شهرستان: </t>
    </r>
    <r>
      <rPr>
        <sz val="10"/>
        <rFont val="Tahoma"/>
        <family val="2"/>
      </rPr>
      <t>واحدي‌ از تقسيمات‌ كشوري‌ با محدوده‌ جغرافيايي‌ معين‌ است كه‌ از به‌هم‌ پيوستن‌ چند بخش‌ همجوار تشكيل‌ شده‌ است‌ كه‌ از نظر عوامل‌ طبيعي‌ و اوضاع اجتماعي‌، اقتصادي‌، سياسي‌ و فرهنگي‌، واحد متناسب‌ و همگني‌ را به ‌وجـود آورده‌اند.</t>
    </r>
  </si>
  <si>
    <r>
      <t xml:space="preserve">ميانگين ارتفاع بارندگي: </t>
    </r>
    <r>
      <rPr>
        <sz val="10"/>
        <rFont val="Tahoma"/>
        <family val="2"/>
      </rPr>
      <t>ميانگين ارتفاع بارش يك منطقه ميانگين وزني منطقه مي‌باشد. در واقع منطقه به چند ضلعي‌هاي متعدد تقسيم شده و با توجه به بارش نازل شده در هر چندضلعي ميانگين ارتفاع بارش محاسبه مي‌شود.</t>
    </r>
  </si>
  <si>
    <r>
      <t xml:space="preserve">بيابان: </t>
    </r>
    <r>
      <rPr>
        <sz val="10"/>
        <rFont val="Tahoma"/>
        <family val="2"/>
      </rPr>
      <t>اكوسيستم زوال يافته‌اي كه پتانسيل توليد بيولوژيك خود را يا از دست داده يا درحال از دست‌دادن است كه براي برنامه هاي توسعه وعمران مناسب نيستند و يا لااقل در اولويت پايين قرار دارند، مانند زمين‌هاي فرسايش يافته، شنزارها، سرزمين‌هاي يخ زده، زمين‌هاي فاقد پوشش گياهي و يا داراي پوشش گياهي كه توسعه و عمران اين سرزمين‌ها، مستلزم سرمايه‌گذاري زياد و تأمين آب است.</t>
    </r>
  </si>
  <si>
    <r>
      <t xml:space="preserve">جنگل: </t>
    </r>
    <r>
      <rPr>
        <sz val="10"/>
        <rFont val="Tahoma"/>
        <family val="2"/>
      </rPr>
      <t>زمینی اعم از خشکی و آبی که به‌طور عمده از درخت و درختچه همراه با سایر رستنی‌های خشبی و علفی خودرو پوشیده است، مشروط به آنکه مساحت آن کمتر از نیم هکتار و تاج پوشش درختی آن به‌طور طبیعی کمتر از پنج درصد نباشد.</t>
    </r>
  </si>
  <si>
    <r>
      <t xml:space="preserve">مرتع‌: </t>
    </r>
    <r>
      <rPr>
        <sz val="10"/>
        <rFont val="Tahoma"/>
        <family val="2"/>
      </rPr>
      <t>زميني‌ اسـت‌ اعم‌ از كوه‌ و دامنه‌ يا  زمين‌ مسطح،‌ كــه‌ در فصل‌ چرا، داراي‌ پوششي‌ از نباتات‌ علوفه‌‌اي‌ خودرو باشد و با توجه‌ به‌ سابقه‌ چرا، عرفا مرتع‌ شناخته‌ شود. اراضي‌‌ آيش‌ گرچه داراي‌ پوشش‌ علوفه‌اي‌ خودرو می‌باشد، مشمول‌ تعريف‌ مرتع‌ نمي‌شود.</t>
    </r>
  </si>
  <si>
    <r>
      <t xml:space="preserve">منطقه‌ حفاظت‌ شده‌: </t>
    </r>
    <r>
      <rPr>
        <sz val="10"/>
        <rFont val="Tahoma"/>
        <family val="2"/>
      </rPr>
      <t>محدوده‌اي‌ از منابع‌ طبيعي‌ كشور، اعم‌ از جنگل‌، مرتع‌، دشت‌، آب و كوهستان‌ كه‌ از لحاظ ضرورت‌ حفظ‌ و تكثير نسل‌ جانوران‌ وحشي‌ و يا حفظ و احياي‌ رستني‌ها و وضع‌ طبيعي‌ آن داراي اهميت خاص است و تحت حفاظت‌ قرار مي‌گيرد.</t>
    </r>
  </si>
  <si>
    <r>
      <rPr>
        <b/>
        <i/>
        <sz val="10"/>
        <rFont val="Tahoma"/>
        <family val="2"/>
      </rPr>
      <t>آبادي‌ (نقطه‌ روستايي‌):</t>
    </r>
    <r>
      <rPr>
        <sz val="10"/>
        <rFont val="Tahoma"/>
        <family val="2"/>
      </rPr>
      <t>یک نقطه جغرافیایی شامل مجموعه یک یا چند مکان و اراضی به هم پیوسته (اعم از کشاورزی و غیرکشاورزی) که خارج از محدوده شهرها یا هر آبادی دیگر واقع شده و دارای محدوده ثبتی یا عرفی مستقل باشد. اگر آبادی در زمان آمارگیری محل سکونت خانوار یا خانوارهایی باشد، دارای سکنه و در غیر اینصورت خالی از سکنه تلقی می‌شود.</t>
    </r>
  </si>
  <si>
    <r>
      <rPr>
        <b/>
        <i/>
        <sz val="10"/>
        <rFont val="Tahoma"/>
        <family val="2"/>
      </rPr>
      <t>جـمعـیت:</t>
    </r>
    <r>
      <rPr>
        <sz val="10"/>
        <rFont val="Tahoma"/>
        <family val="2"/>
      </rPr>
      <t xml:space="preserve"> برآوردهاي جمعيتي بر اساس اطلاعات كم و بيش مطمئني از گذشته تا زمان برآورد يا نزديك به آن صورت مي گيرد و معمولا براي محاسبه جمعيت بين دو سرشماري يا سال‌هاي نزديك قبل و بعد از آن به‌كار مي‌رود.</t>
    </r>
  </si>
  <si>
    <r>
      <rPr>
        <b/>
        <i/>
        <sz val="10"/>
        <rFont val="Tahoma"/>
        <family val="2"/>
      </rPr>
      <t>جمعيـت‌ (جامعه مورد سرشماري):</t>
    </r>
    <r>
      <rPr>
        <sz val="10"/>
        <rFont val="Tahoma"/>
        <family val="2"/>
      </rPr>
      <t xml:space="preserve"> اعضاي‌ همه‌ خـانـوارهاي‌ معمـولي‌ سـاكـن‌، موسسه‌اي و گروهي كه اقامتگاه معمولي آنان در زمان سرشماري در ايران قرار دارد و نيز اعضاي تمامي خانوارهاي معمولي غير ساكن كشور، جامعه مورد سرشماري را تشكيل مي‌دهند. اعضاي هيئت‌هاي سياسي و سفارتخانه‌هاي خارجي در ايران و افراد خانوار آنان جزو جامعه مورد سرشماري محسوب نمي‌شوند، اما ايرانيان عضو هيئت‌هاي سياسي و سفارتخانه‌هاي ايران در خارج از كشور و افراد خانوار آنان، جزو جامعه مورد سرشماري به حساب مي‌آيند. </t>
    </r>
  </si>
  <si>
    <r>
      <rPr>
        <b/>
        <i/>
        <sz val="10"/>
        <rFont val="Tahoma"/>
        <family val="2"/>
      </rPr>
      <t>جمعيت ساكن در نقاط روستايي:</t>
    </r>
    <r>
      <rPr>
        <sz val="10"/>
        <rFont val="Tahoma"/>
        <family val="2"/>
      </rPr>
      <t xml:space="preserve"> جمعیت تمامی آبادی‌هایی است که در محدوده‌های دهستان، بخش، شهرستان، استان یا کشور قرار دارد و جمعیت هر آبادی عبارت است از مجموع تعداد اعضای همه خانوارهای معمولی ساکن، موسسه‌ای و گروهی که اقامتگاه معمولی آنان در زمان سرشمـاری در آن آبادی واقع است.</t>
    </r>
  </si>
  <si>
    <r>
      <rPr>
        <b/>
        <i/>
        <sz val="10"/>
        <rFont val="Tahoma"/>
        <family val="2"/>
      </rPr>
      <t>جمعيت ساكن در نقاط شهري:</t>
    </r>
    <r>
      <rPr>
        <i/>
        <sz val="10"/>
        <rFont val="Tahoma"/>
        <family val="2"/>
      </rPr>
      <t xml:space="preserve"> </t>
    </r>
    <r>
      <rPr>
        <sz val="10"/>
        <rFont val="Tahoma"/>
        <family val="2"/>
      </rPr>
      <t>جمعیت تمامی شهرهایی است که در محدوده‌های بخش،‌ شهرستان، استان یا کشور قرار دارد و جمعیت هر شهر عبارت است از مجموع تعداد اعضـای همه خانـوارهـای معمـولی ساکن، موسسه‌ای و گروهی که اقامتگـاه معمـولی آنـان در زمان سرشماری در آن شهر واقع است.</t>
    </r>
  </si>
  <si>
    <r>
      <rPr>
        <b/>
        <i/>
        <sz val="10"/>
        <rFont val="Tahoma"/>
        <family val="2"/>
      </rPr>
      <t>جمعيت غير ساكن:</t>
    </r>
    <r>
      <rPr>
        <sz val="10"/>
        <rFont val="Tahoma"/>
        <family val="2"/>
      </rPr>
      <t xml:space="preserve"> جمعیت آن دسته از خانوارهایی است که در اقامتگاه ثابت (مکان‌های ساخته شده از مصالح سخت و نیز چادر ثابت، آلونک و کپر و ...) سکونت ندارند.</t>
    </r>
  </si>
  <si>
    <r>
      <rPr>
        <b/>
        <i/>
        <sz val="10"/>
        <rFont val="Tahoma"/>
        <family val="2"/>
      </rPr>
      <t>خانوار:</t>
    </r>
    <r>
      <rPr>
        <sz val="10"/>
        <rFont val="Tahoma"/>
        <family val="2"/>
      </rPr>
      <t xml:space="preserve"> خانوار از نظر نوع به سه دسته خانوار معمولی، خانوار مؤسسه‌ای و خانوار گروهی تقسیم می‌شود. خانوار معمولی نیز با توجه به نوع سکونتگاه و شیوه‌ زندگی به دو گروه خانوار معمولی ساکن و خانوار معمولی غیرساکن تقسیم می‌شود.</t>
    </r>
  </si>
  <si>
    <r>
      <rPr>
        <b/>
        <i/>
        <sz val="10"/>
        <rFont val="Tahoma"/>
        <family val="2"/>
      </rPr>
      <t xml:space="preserve">شهر (نقطه‌ شهري‌): </t>
    </r>
    <r>
      <rPr>
        <sz val="10"/>
        <rFont val="Tahoma"/>
        <family val="2"/>
      </rPr>
      <t>رجوع شود به تعاریف و مفاهیم « فصل 1- سرزمین و آب و هوا ».</t>
    </r>
  </si>
  <si>
    <r>
      <rPr>
        <b/>
        <i/>
        <sz val="10"/>
        <rFont val="Tahoma"/>
        <family val="2"/>
      </rPr>
      <t>میزان عمومی ازدواج و طلاق:</t>
    </r>
    <r>
      <rPr>
        <sz val="10"/>
        <rFont val="Tahoma"/>
        <family val="2"/>
      </rPr>
      <t xml:space="preserve"> بر اساس وقوع رویداد ازدواج و طلاق به ازای هر هزار نفر جمعیت ارایه شده است.</t>
    </r>
  </si>
  <si>
    <r>
      <rPr>
        <b/>
        <i/>
        <sz val="10"/>
        <rFont val="Tahoma"/>
        <family val="2"/>
      </rPr>
      <t>ميزان شهرنشینی:</t>
    </r>
    <r>
      <rPr>
        <sz val="10"/>
        <rFont val="Tahoma"/>
        <family val="2"/>
      </rPr>
      <t xml:space="preserve"> از تقسیم جمعیت ساکن در نقاط شهری به جمعیت کل کشور ضربدر 100 به دست می‌آید.</t>
    </r>
  </si>
  <si>
    <r>
      <rPr>
        <b/>
        <i/>
        <sz val="10"/>
        <rFont val="Tahoma"/>
        <family val="2"/>
      </rPr>
      <t>نسبت جمعیت کمتر از 15 سال:</t>
    </r>
    <r>
      <rPr>
        <sz val="10"/>
        <rFont val="Tahoma"/>
        <family val="2"/>
      </rPr>
      <t xml:space="preserve"> از تقسیم جمعیت زیر 15 سال به جمعیت کل ضربدر 100 به دست می‌آید.</t>
    </r>
  </si>
  <si>
    <r>
      <rPr>
        <b/>
        <i/>
        <sz val="10"/>
        <rFont val="Tahoma"/>
        <family val="2"/>
      </rPr>
      <t>نسبت جمعیت 15-24 سال:</t>
    </r>
    <r>
      <rPr>
        <sz val="10"/>
        <rFont val="Tahoma"/>
        <family val="2"/>
      </rPr>
      <t xml:space="preserve"> از تقسیم جمعیت 15تا 24 سال به جمعیت کل ضربدر 100 به دست می‌آید.</t>
    </r>
  </si>
  <si>
    <r>
      <rPr>
        <b/>
        <i/>
        <sz val="10"/>
        <rFont val="Tahoma"/>
        <family val="2"/>
      </rPr>
      <t>نسبت جمعیت 15-64 سال:</t>
    </r>
    <r>
      <rPr>
        <sz val="10"/>
        <rFont val="Tahoma"/>
        <family val="2"/>
      </rPr>
      <t xml:space="preserve"> از تقسیم جمعیت 15تا 64 سال به جمعیت کل ضربدر 100 به دست می‌آید.</t>
    </r>
  </si>
  <si>
    <r>
      <rPr>
        <b/>
        <i/>
        <sz val="10"/>
        <rFont val="Tahoma"/>
        <family val="2"/>
      </rPr>
      <t>نسبت جمعیت 65 سال و بیشتر:</t>
    </r>
    <r>
      <rPr>
        <sz val="10"/>
        <rFont val="Tahoma"/>
        <family val="2"/>
      </rPr>
      <t xml:space="preserve"> از تقسیم جمعیت  65 سال و بیشتر به جمعیت کل ضربدر 100 به دست می‌آید.</t>
    </r>
  </si>
  <si>
    <r>
      <rPr>
        <b/>
        <i/>
        <sz val="10"/>
        <rFont val="Tahoma"/>
        <family val="2"/>
      </rPr>
      <t>بيكار:</t>
    </r>
    <r>
      <rPr>
        <sz val="10"/>
        <rFont val="Tahoma"/>
        <family val="2"/>
      </rPr>
      <t xml:space="preserve"> فرد در سن کار که در دوره‌های مرجع قبل از‌ آمارگيري، فاقد کار باشد (دارای اشتغال مزد و حقوق بگیری یا خوداشتغالی نباشد) آماده برای کار بوده (برای مزد و حقوق بگیری و خود اشتغالی آمادگی داشته باشد) و جویای کار باشد (اقدامات مشخصی را به منظور جستجوی کار به صورت مزد و حقوق بگیری یا خود اشتغالی انجام داده باشد).
</t>
    </r>
  </si>
  <si>
    <r>
      <rPr>
        <b/>
        <i/>
        <sz val="10"/>
        <rFont val="Tahoma"/>
        <family val="2"/>
      </rPr>
      <t>جمعيت‌ فعال‌ اقتصادي‌:</t>
    </r>
    <r>
      <rPr>
        <sz val="10"/>
        <rFont val="Tahoma"/>
        <family val="2"/>
      </rPr>
      <t xml:space="preserve"> تمامی افراد 15 ساله و بيش‌تر (حداقل سن تعيين شده)، كه در هفته‌ تقويمي قبل از هفته‌ آمارگيري (هفته مرجع) طبق تعريف كار، در توليـد كـالا و خـدمـات مشاركت داشتـه (شـاغـل) و يا از قابليت مشـاركت برخـوردار بـوده‌اند (بيكـار).</t>
    </r>
  </si>
  <si>
    <r>
      <rPr>
        <b/>
        <i/>
        <sz val="10"/>
        <rFont val="Tahoma"/>
        <family val="2"/>
      </rPr>
      <t>جمعيت‌ غير فعال‌ اقتصادي‌:</t>
    </r>
    <r>
      <rPr>
        <sz val="10"/>
        <rFont val="Tahoma"/>
        <family val="2"/>
      </rPr>
      <t xml:space="preserve"> شامل تمامی افراد در سن کاری است که طول زمان مرجع در هیچ یک از دو گروه شاغل و بیکار قرار نمی‌گیرند.</t>
    </r>
  </si>
  <si>
    <r>
      <rPr>
        <b/>
        <i/>
        <sz val="10"/>
        <rFont val="Tahoma"/>
        <family val="2"/>
      </rPr>
      <t>شاغل:</t>
    </r>
    <r>
      <rPr>
        <sz val="10"/>
        <rFont val="Tahoma"/>
        <family val="2"/>
      </rPr>
      <t xml:space="preserve"> فرد در سن کار که در هفته‌ تقويمي قبل از هفته‌ آمارگيري (هفته مرجع)، طبق تعریف کار، حداقل یک ساعت کار کرده یا بنا به دلایلی به‌طور موقت کار را ترک کرده است. ترک موقت کار در هفته مرجع با داشتن پیوند رسمی شغلی، برای مزد و حقوق‌بگیران و تداوم کسب و کار برای خوداشتغالان، به‌عنوان اشتغال محسوب می‌شود. برای کارکنان فامیلی بدون مزدی که در طول زمان مرجع، فعالیت شغلی انجام نداده‌اند، ترک موقت از شغل معنا ندارد.
</t>
    </r>
  </si>
  <si>
    <r>
      <rPr>
        <b/>
        <i/>
        <sz val="10"/>
        <rFont val="Tahoma"/>
        <family val="2"/>
      </rPr>
      <t>كار:</t>
    </r>
    <r>
      <rPr>
        <sz val="10"/>
        <rFont val="Tahoma"/>
        <family val="2"/>
      </rPr>
      <t xml:space="preserve"> هر فعالیت اقتصادی فکری یا بدنی است که به منظور کسب درآمد (نقدی و یا غیرنقدی) صورت پذیرد و هدف آن تولید کالا یا ارائه خدمت است.</t>
    </r>
  </si>
  <si>
    <r>
      <rPr>
        <b/>
        <i/>
        <sz val="10"/>
        <rFont val="Tahoma"/>
        <family val="2"/>
      </rPr>
      <t>نرخ‌ بيكاري‌:</t>
    </r>
    <r>
      <rPr>
        <sz val="10"/>
        <rFont val="Tahoma"/>
        <family val="2"/>
      </rPr>
      <t xml:space="preserve"> نسبت جمعيت بيكار 15 ساله و بيش‌تر به جمعيت فعال 15ساله و بيشتر، ضرب‌در 100 است.</t>
    </r>
  </si>
  <si>
    <r>
      <rPr>
        <b/>
        <i/>
        <sz val="10"/>
        <rFont val="Tahoma"/>
        <family val="2"/>
      </rPr>
      <t>نرخ مشاركت اقتصادي :</t>
    </r>
    <r>
      <rPr>
        <sz val="10"/>
        <rFont val="Tahoma"/>
        <family val="2"/>
      </rPr>
      <t xml:space="preserve"> نسبت جمعيت فعال (شاغل و بيكار) 15ساله و بيش‌تر به جمعيت در سن كار(15ساله و بيش‌تر) ضرب‌ در 100 است.</t>
    </r>
  </si>
  <si>
    <r>
      <rPr>
        <b/>
        <i/>
        <sz val="10"/>
        <rFont val="Tahoma"/>
        <family val="2"/>
      </rPr>
      <t>نقاط شهري‌ و نقاط روستايي‌:</t>
    </r>
    <r>
      <rPr>
        <sz val="10"/>
        <rFont val="Tahoma"/>
        <family val="2"/>
      </rPr>
      <t xml:space="preserve"> رجـوع شود به تعاريف و مفاهيم «فصل 3- جمعيت».</t>
    </r>
  </si>
  <si>
    <r>
      <t xml:space="preserve">آبیاری: </t>
    </r>
    <r>
      <rPr>
        <sz val="10"/>
        <rFont val="Tahoma"/>
        <family val="2"/>
      </rPr>
      <t>تامین تمام یا قسمتی از آب مورد نیاز گیاه با دخالت انسان که با هدف بهبود وضع تولید محصول کشاورزی یا چراگاه انجام می‌شود. سیلاب یا آبی که در اثر طغیان رودخانه در مزرعه جاری شود، آبیاری محسوب نمی‌شود ولی اگر این آب‌ها پس از کنترل و جمع‌آوری در اختیار محصول قرار گیرد، آبیاری محصول محسوب می‌شود.</t>
    </r>
  </si>
  <si>
    <r>
      <t xml:space="preserve">آبیاری بارانی: </t>
    </r>
    <r>
      <rPr>
        <sz val="10"/>
        <rFont val="Tahoma"/>
        <family val="2"/>
      </rPr>
      <t>یکی از روش‌های آبیاری تحت فشار است که در آن آب به‌وسیله شبکه لوله‌ها در عرصه تحت کشت توزیع شده و از طریق آب‌پاش‌ها به‌صورت باران پاشیده می‌شود.</t>
    </r>
  </si>
  <si>
    <r>
      <t>آبیاری تحت فشار:</t>
    </r>
    <r>
      <rPr>
        <sz val="10"/>
        <rFont val="Tahoma"/>
        <family val="2"/>
      </rPr>
      <t xml:space="preserve"> نوعی آبیاری است که آب به وسیله یک سیستم بسته، متشکل از پمپ، انواع لوله، اتصالات و سایر وسایل و لوازم مربوط در زمین کشاورزی توزیع می‌شود مانند آبیاری بارانی و آبیاری قطره‌ای.</t>
    </r>
  </si>
  <si>
    <r>
      <rPr>
        <b/>
        <sz val="10"/>
        <rFont val="Tahoma"/>
        <family val="2"/>
      </rPr>
      <t>آبیاری قطره‌ای:</t>
    </r>
    <r>
      <rPr>
        <sz val="10"/>
        <rFont val="Tahoma"/>
        <family val="2"/>
      </rPr>
      <t xml:space="preserve"> یکی از روش‌های آبیاری تحت فشار است که در آن آب پس از تصفیه فیزیکی، بوسیله شبکه لوله‌ها در عرصه تحت کشت توزیع شده و از طریق قطره چکان‌ها به‌صورت قطرات خارج شده و در پای گیاه می‌ریزد.</t>
    </r>
  </si>
  <si>
    <r>
      <t xml:space="preserve">پرورش آبزیان (آبزی پروری): </t>
    </r>
    <r>
      <rPr>
        <sz val="10"/>
        <rFont val="Tahoma"/>
        <family val="2"/>
      </rPr>
      <t xml:space="preserve">به مجموعه فعالیت‌هایی گفته می‌شود که شامل کشت، نگهداری و برداشت انواع آبزیان است. این فعالیت می‌تواند شامل آماده‌سازی، ذخیره‌سازی، آب و هوا دهی، غذا‌ دهی، اقدامات بهداشتی و حتی اعمال روش‌های نگهداری و فراوری مقدماتی در محدوده استخرها یا مزارع پرورش آبزیان باشد. </t>
    </r>
  </si>
  <si>
    <r>
      <t xml:space="preserve">تخم مرغ خوراکی: </t>
    </r>
    <r>
      <rPr>
        <sz val="10"/>
        <rFont val="Tahoma"/>
        <family val="2"/>
      </rPr>
      <t>تخم حاصل از تولید مرغ تخمگذار است.تخم مرغ‌های لنبه، شکسته و تخم مرغ‌های حذفی از جوجه کشی را نیز دربر می‌گیرد.</t>
    </r>
  </si>
  <si>
    <r>
      <t>تولید آبزیان:</t>
    </r>
    <r>
      <rPr>
        <sz val="10"/>
        <rFont val="Tahoma"/>
        <family val="2"/>
      </rPr>
      <t xml:space="preserve"> شامل تولیدات پرورش آبزیان و صید می‌باشد.</t>
    </r>
  </si>
  <si>
    <r>
      <t xml:space="preserve">تولید: </t>
    </r>
    <r>
      <rPr>
        <sz val="10"/>
        <rFont val="Tahoma"/>
        <family val="2"/>
      </rPr>
      <t>مقدار محصولی است که در دوره زمانی مشخص، طی فرایند تولید در واحد تولیدی حاصل می شود و آماده عرضه برای فروش و مصرف است. آن مقدار تولید که جنبه رایگان داشته یا دستمزد بابت ان جنسی باشد و یا به خود مصرفی واحد تولیدی برسد جزو تولید محسوب می‌شود.</t>
    </r>
  </si>
  <si>
    <r>
      <t>جمعیت:</t>
    </r>
    <r>
      <rPr>
        <sz val="10"/>
        <rFont val="Tahoma"/>
        <family val="2"/>
      </rPr>
      <t xml:space="preserve"> رجوع شود به تعاریف و مفاهیم "فصل3–جمعیت".</t>
    </r>
  </si>
  <si>
    <r>
      <t>جمعیت روستایی:</t>
    </r>
    <r>
      <rPr>
        <sz val="10"/>
        <rFont val="Tahoma"/>
        <family val="2"/>
      </rPr>
      <t xml:space="preserve"> رجوع شود به تعاریف و مفاهیم "فصل3– جمعیت".</t>
    </r>
  </si>
  <si>
    <r>
      <t>جمعیت شهری:</t>
    </r>
    <r>
      <rPr>
        <sz val="10"/>
        <rFont val="Tahoma"/>
        <family val="2"/>
      </rPr>
      <t xml:space="preserve"> رجوع شود به تعاریف و مفاهیم "فصل3– جمعیت".</t>
    </r>
  </si>
  <si>
    <r>
      <t>جنگل:</t>
    </r>
    <r>
      <rPr>
        <sz val="10"/>
        <rFont val="Tahoma"/>
        <family val="2"/>
      </rPr>
      <t xml:space="preserve"> رجوع شود به تعاریف و مفاهیم "فصل2 – محیط زیست".</t>
    </r>
  </si>
  <si>
    <r>
      <t>جنگل کاری:</t>
    </r>
    <r>
      <rPr>
        <sz val="10"/>
        <rFont val="Tahoma"/>
        <family val="2"/>
      </rPr>
      <t xml:space="preserve"> کاشت انواع گونه‌های درختان جنگلی است که به منظور احیا، بازسازی و توسعه جنگل در اراضی ملی کشور با شیوه های فنی‎ مناسب و اصول علمی پذیرفته شده، صورت می‌گیرد.</t>
    </r>
  </si>
  <si>
    <r>
      <t xml:space="preserve">زهکشی: </t>
    </r>
    <r>
      <rPr>
        <sz val="10"/>
        <rFont val="Tahoma"/>
        <family val="2"/>
      </rPr>
      <t>هدایت و خارج کردن آب‌های اضافی سطحی یا زیرزمینی از منطقه که به وسیله مجاری روباز یا روبسته، مصنوعی و طبیعی به‌طرف رودخانه و دریاچه، انهار و غیره تخلیه می‌شود.</t>
    </r>
  </si>
  <si>
    <r>
      <t xml:space="preserve">شاغل: </t>
    </r>
    <r>
      <rPr>
        <sz val="10"/>
        <rFont val="Tahoma"/>
        <family val="2"/>
      </rPr>
      <t>رجوع شود به تعاریف و مفاهیم "فصل4– نیروی انسانی".</t>
    </r>
  </si>
  <si>
    <r>
      <t xml:space="preserve">شبکه آبیاری و زهکشی: </t>
    </r>
    <r>
      <rPr>
        <sz val="10"/>
        <rFont val="Tahoma"/>
        <family val="2"/>
      </rPr>
      <t xml:space="preserve">به مجموعه تاسیساتی که نقش انتقال و توزیع آب را تا قطعه زراعی به عهده دارند، گفته می‌شود که می‌تواند به صورت ثقلی، تحت فشار و یا ترکیبی از این دو باشد. </t>
    </r>
  </si>
  <si>
    <r>
      <t xml:space="preserve">شبكه آبياري و زهكشي تلفيقی: </t>
    </r>
    <r>
      <rPr>
        <sz val="10"/>
        <rFont val="Tahoma"/>
        <family val="2"/>
      </rPr>
      <t>در صورتی که آب مورد نیاز هریک از شبکه‌های آبیاری و زهکشی (سنتی، مدرن و نیمه مدرن) به طور توامان از منابع آب سطحی و زیرزمینی تامین شود شبکه آبیاری و زهکشی تلفیقی نامیده می‌شود.</t>
    </r>
  </si>
  <si>
    <r>
      <t>شبكه آبياري و زهكشي سنتی:</t>
    </r>
    <r>
      <rPr>
        <sz val="10"/>
        <rFont val="Tahoma"/>
        <family val="2"/>
      </rPr>
      <t xml:space="preserve"> سامانه آبیاری و زهکشی است که فاقد امکانات و قآبلیت‌های موجود در شبکه‌های آبیاری و زهکشی مدرن و نیمه مدرن باشد. </t>
    </r>
  </si>
  <si>
    <r>
      <t>شبكه آبياري و زهكشي مدرن:</t>
    </r>
    <r>
      <rPr>
        <sz val="10"/>
        <rFont val="Tahoma"/>
        <family val="2"/>
      </rPr>
      <t xml:space="preserve"> به مجموعه‌ای از تاسیسات آبیاری و زهکشی گفته می‌شود که از امکانات و قابلیت‌های تامین آب مطمئن برخوردار و دارای تاسیسات آبگیر از سد مخزنی یا سد انحرافی یا ایستگاه پمپاژ و کانال درجه 1 و 2 باشد. </t>
    </r>
  </si>
  <si>
    <r>
      <t>شبكه آبياري و زهكشي نيمه مدرن:</t>
    </r>
    <r>
      <rPr>
        <sz val="10"/>
        <rFont val="Tahoma"/>
        <family val="2"/>
      </rPr>
      <t xml:space="preserve"> به مجموعه‌ای از تاسیسات آبیاری و زهکشی گفته می‌شود که حداقل یکی از امکانات و قابلیت‌های زیر را داشته باشد:
الف- تاسیسات آبگیر (سد انحرافی یا ایستگاه پمپاژ) بر روی رودخانه با دبی پایه
ب- دهانه برداشت آب همراه با سیستم انتقال از رودخانه یا چشمه با دبی پایه.</t>
    </r>
  </si>
  <si>
    <r>
      <t>شركت‌ تعاوني‌:</t>
    </r>
    <r>
      <rPr>
        <sz val="10"/>
        <rFont val="Tahoma"/>
        <family val="2"/>
      </rPr>
      <t xml:space="preserve"> شركتي‌ متشكل‌ از اشخاص‌ حقيقي، با حداقل‌ 7 عضو است كه‌ تمام‌ يا حداقل‌ 51 درصد از سرمايه‌ آن‌ به‌وسيله‌ اعضا تامين‌ گردد و طبق‌ مقررات‌ موجود در قانون‌ بخش‌ تعاوني‌، به‌ ثبــت‌ رسيــده‌ باشد. يادآور مي‌شود،‌ قبل‌ از تعيين‌ حداقل‌ اعضاي شركت‌هاي‌ تعاوني‌ بر اساس‌ قانون‌ مذكور، بعضي‌ ‌از شـركت‌هاي ‌تعاوني‌ با اعضاي‌ كم‌تر از 7 نفر تشكيل‌ شده‌ است‌.</t>
    </r>
  </si>
  <si>
    <r>
      <t>شرکت تعاونی روستایی:</t>
    </r>
    <r>
      <rPr>
        <sz val="10"/>
        <rFont val="Tahoma"/>
        <family val="2"/>
      </rPr>
      <t xml:space="preserve"> نوعی شرکت تعاونی است که اعضای آن در محدوده جغرافیایی همان شرکت ساکن بوده یا دارای فعالیت کشاورزی هستند.</t>
    </r>
  </si>
  <si>
    <r>
      <t>شرکت تعاونی کشاورزی:</t>
    </r>
    <r>
      <rPr>
        <sz val="10"/>
        <rFont val="Tahoma"/>
        <family val="2"/>
      </rPr>
      <t xml:space="preserve"> نوعی شرکت تعاونی است که با مشارکت کشاورزان، باغداران، دامداران و سایر صنوف کشاورزی تشکیل می‌گردد.</t>
    </r>
  </si>
  <si>
    <r>
      <t>شيلات</t>
    </r>
    <r>
      <rPr>
        <sz val="10"/>
        <rFont val="Tahoma"/>
        <family val="2"/>
      </rPr>
      <t>: به فعالیت‌هایی گفته می‌شود که در بخش‌های صید و صیادی، تکثیر، پرورش و فراوری آبزیان انجام می‌شود.</t>
    </r>
  </si>
  <si>
    <r>
      <t>صید:</t>
    </r>
    <r>
      <rPr>
        <sz val="10"/>
        <rFont val="Tahoma"/>
        <family val="2"/>
      </rPr>
      <t xml:space="preserve"> کشتن یا گرفتن آبزیان و پرندگان قابل شکار به هر کیفیت و وسیله و روش و یا تیراندازی به آن‌ها است.</t>
    </r>
  </si>
  <si>
    <r>
      <t xml:space="preserve">قنات: </t>
    </r>
    <r>
      <rPr>
        <sz val="10"/>
        <rFont val="Tahoma"/>
        <family val="2"/>
      </rPr>
      <t>مجرا یا کانالی زیرزمینی است با شیب اندک که آب زیرزمینی را به سطح زمین هدایت می‌کند و از تعدادی میله چاه، یک کانال، مادر چاه و مظهر تشکیل شده است.</t>
    </r>
  </si>
  <si>
    <r>
      <t>لنبه :</t>
    </r>
    <r>
      <rPr>
        <sz val="10"/>
        <rFont val="Tahoma"/>
        <family val="2"/>
      </rPr>
      <t xml:space="preserve"> تخم‌مرغ‌ تولیدشده بدون پوسته سخت آهکی است.</t>
    </r>
  </si>
  <si>
    <r>
      <t>مرغ تخمگذار :</t>
    </r>
    <r>
      <rPr>
        <sz val="10"/>
        <rFont val="Tahoma"/>
        <family val="2"/>
      </rPr>
      <t xml:space="preserve"> مرغی است که از پرورش پولت تخم‌گذار، حاصل و به منظور تولید تخم‌مرغ خوراکی نگهداری می‌شود.</t>
    </r>
  </si>
  <si>
    <r>
      <t>مرغ گوشتی :</t>
    </r>
    <r>
      <rPr>
        <sz val="10"/>
        <rFont val="Tahoma"/>
        <family val="2"/>
      </rPr>
      <t xml:space="preserve"> مرغي است كه از پرورش جوجه يك روزه گوشتي، در یک بازه زمانی مشخص به منظور توليد گوشت حاصل می‌شود.</t>
    </r>
  </si>
  <si>
    <r>
      <t>مزارع پرورش آبزیان:</t>
    </r>
    <r>
      <rPr>
        <sz val="10"/>
        <rFont val="Tahoma"/>
        <family val="2"/>
      </rPr>
      <t xml:space="preserve"> به مجموعه‌ای از استخرها و یا کانال‌های آب، خروجی زهکشی و تاسیسات مرتبط نظیر انبار، نگهبانی، سرایداری و مدیریت گفته می‌شود که با هدف آبزی پروری به وجود آمده است.</t>
    </r>
  </si>
  <si>
    <r>
      <t>نهال:</t>
    </r>
    <r>
      <rPr>
        <sz val="10"/>
        <rFont val="Tahoma"/>
        <family val="2"/>
      </rPr>
      <t xml:space="preserve"> درخت جوانی است که هنوز به سن باردهی یا بهره‌برداری نرسیده است.</t>
    </r>
  </si>
  <si>
    <r>
      <t>نهالستان:</t>
    </r>
    <r>
      <rPr>
        <sz val="10"/>
        <rFont val="Tahoma"/>
        <family val="2"/>
      </rPr>
      <t xml:space="preserve"> به مکانی گفته می‌شود که با توجه به منابع آب و خاک و شرایط آب و هوایی برای تولید و تکثیر نهال و اندام‌های تکثیری مورد استفاده و بهره‌برداری قرار گیرد. </t>
    </r>
  </si>
  <si>
    <r>
      <t>ارزش افزوده:</t>
    </r>
    <r>
      <rPr>
        <sz val="10"/>
        <rFont val="Tahoma"/>
        <family val="2"/>
      </rPr>
      <t xml:space="preserve"> ارزش اضافی ایجاد شده در جریان تولید است.</t>
    </r>
  </si>
  <si>
    <r>
      <t>ارزش افزوده در بخش معدن:</t>
    </r>
    <r>
      <rPr>
        <sz val="10"/>
        <rFont val="Tahoma"/>
        <family val="2"/>
      </rPr>
      <t xml:space="preserve"> ارزش ستانده‌های معدن منهای ارزش داده‌های آن است. </t>
    </r>
  </si>
  <si>
    <r>
      <t>ارزش افزوده سرانه معدن:</t>
    </r>
    <r>
      <rPr>
        <sz val="10"/>
        <rFont val="Tahoma"/>
        <family val="2"/>
      </rPr>
      <t xml:space="preserve"> نسبت ارزش افزوده به تعداد معادن است. </t>
    </r>
  </si>
  <si>
    <r>
      <t xml:space="preserve">ارزش‌ پرداختي‌ها (داده‌ها) در معدن: </t>
    </r>
    <r>
      <rPr>
        <sz val="10"/>
        <rFont val="Tahoma"/>
        <family val="2"/>
      </rPr>
      <t>مجموع ارزش مواد، ابزار و وسایل کار کم‌دوام، لوازم یدکی، سوخت، مواد منفجره، آب، برق و سایر پرداختی‌ها بابت خدمات تولیدی و غیر تولیدی از قبیل کارهای کـنتـراتی، تعـمیـرات جـزئـی مـاشیـن‌آلات، سـاختـمان، وسـایـل آزمایشگاهی، لوازم و تجهیزات اداری و ... است.</t>
    </r>
  </si>
  <si>
    <r>
      <t>ارزش تغييرات اموال سرمايه‌اي در معدن:</t>
    </r>
    <r>
      <rPr>
        <sz val="10"/>
        <rFont val="Tahoma"/>
        <family val="2"/>
      </rPr>
      <t xml:space="preserve"> عبارت از جمع ارزش اموال سرمایه‌ای خریداری و تحصیل شده، ساخته شده توسط معدن، تعمیرات اساسی انجام شده در مورد اموال سرمایه‌ای و سرمایه گذاری در زمینه توسعه و اکتشاف، منهای ارزش فروش اموال سرمایه‌ای در یک سال است.</t>
    </r>
  </si>
  <si>
    <r>
      <t xml:space="preserve">ارزش‌ دريافتي‌ها (ستانده‌ها) در معدن: </t>
    </r>
    <r>
      <rPr>
        <sz val="10"/>
        <rFont val="Tahoma"/>
        <family val="2"/>
      </rPr>
      <t>مجموع ارزش تولیدات قابل عرضه (فروش) معادن شامل مواد معدنی خام و فرآوری شده بر اساس قیمت فروش در محل معدن، ارزش ساخت و تعمیرات اساسی اموال سرمایه‌ای توسط شاغلان معدن و ارزش سایر دریافتی‌ها بابت خدمات تولیدی و غیر تولیدی از قبیل کارهای کنتراتی، تعمیرات جزئی ساختمان و لوازم و تجهیزات اداری، تعمیرات جزئی وسایل آزمایشگاه، فروش آب و برق، غذای طبخ شده و ... است.</t>
    </r>
  </si>
  <si>
    <r>
      <t>تولید:</t>
    </r>
    <r>
      <rPr>
        <sz val="10"/>
        <rFont val="Tahoma"/>
        <family val="2"/>
      </rPr>
      <t xml:space="preserve"> رجوع شود به تعاریف و مفاهیم "فصل5– کشاورزی، جنگلداری و شیلات".</t>
    </r>
  </si>
  <si>
    <r>
      <t>تولیدات معدنی:</t>
    </r>
    <r>
      <rPr>
        <sz val="10"/>
        <rFont val="Tahoma"/>
        <family val="2"/>
      </rPr>
      <t xml:space="preserve"> مجموع‌ مواد معدني‌ حاصـل‌ از يـك‌ رشتـه‌ فعاليت‌ استخراج‌ است‌ كه‌ به‌ اشكال‌ گوناگون‌ قابل‌ عرضه‌ به‌ بازار مي‌باشد. شايان‌ ذكر است‌ در بعضي‌ از رشته‌ فعاليت‌ها يا معادن‌، مواد معدني‌ به‌ همان‌ صورتي‌ كه‌ از كانسار استخراج‌ مي‌شود، عرضه‌ مي‌گردد در صورتي‌ كه‌ در بعضي‌ ديگر از رشته‌ فعاليت‌ها يا معادن‌، مواد استخراج‌ شده‌ پس‌ از انجام‌ عمليات‌ فيزيكي‌ يا شيميايي‌ لازم‌ به‌ منظور جدا كردن‌ قسمتي‌ از مواد باطله‌، تفكيك‌ كانه‌ها و يا افزايش‌ عيار ماده‌‌ خام‌، به‌ بازار عرضه‌ مي‌شود. ضمناً در يك‌ رشته‌ فعاليت‌، ممكن‌ است‌ چند ماده معدني‌ بـه‌‌دست‌ آيد، مثـلاً در رشته‌ فعاليت‌ استخراج‌ سنگ‌ مس‌، مواد معدني سنگ‌ مس‌، كنسانتره‌ مس‌ و كنسانتره‌‌ موليبـدن‌ از توليـدات رشته‌ فعاليـت‌ مذكـور به حساب مي‌آيند.</t>
    </r>
  </si>
  <si>
    <r>
      <t>شاغل:</t>
    </r>
    <r>
      <rPr>
        <sz val="10"/>
        <rFont val="Tahoma"/>
        <family val="2"/>
      </rPr>
      <t xml:space="preserve"> رجوع شود به تعاریف و مفاهیم "فصل4 – نیروی انسانی".</t>
    </r>
  </si>
  <si>
    <r>
      <t xml:space="preserve">شركـت‌ تعـاوني‌: </t>
    </r>
    <r>
      <rPr>
        <sz val="10"/>
        <rFont val="Tahoma"/>
        <family val="2"/>
      </rPr>
      <t>رجـوع شـود به تعـاریف و مـفاهیم "فصـل5 – کشاورزی، جنگلداری وشیلات".</t>
    </r>
  </si>
  <si>
    <r>
      <t>شركت‌ تعاوني‌ معدني:</t>
    </r>
    <r>
      <rPr>
        <sz val="10"/>
        <rFont val="Tahoma"/>
        <family val="2"/>
      </rPr>
      <t xml:space="preserve"> نوعـي شركت‌ تعاوني ‌است‌ كه‌ در زمينـه‌‌ استخراج‌، بهره‌برداري‌ و فروش‌ مواد استخراج‌ شده‌ از معادن‌ فعاليت‌ دارد.</t>
    </r>
  </si>
  <si>
    <r>
      <t xml:space="preserve">ماده معدنی: </t>
    </r>
    <r>
      <rPr>
        <sz val="10"/>
        <rFont val="Tahoma"/>
        <family val="2"/>
      </rPr>
      <t>هر ماده یا ترکیب طبیعی به‌صورت جامد، گاز، مایع و یا محلول در آب که در اثر تحولات زمین‌شناسی به وجود آمده باشد.</t>
    </r>
  </si>
  <si>
    <r>
      <t>معدن:</t>
    </r>
    <r>
      <rPr>
        <sz val="10"/>
        <rFont val="Tahoma"/>
        <family val="2"/>
      </rPr>
      <t xml:space="preserve"> محدوده‌اي كه شامل ذخيره معدني است. </t>
    </r>
  </si>
  <si>
    <r>
      <t xml:space="preserve">معدن در حال بهره‌برداري: </t>
    </r>
    <r>
      <rPr>
        <sz val="10"/>
        <rFont val="Tahoma"/>
        <family val="2"/>
      </rPr>
      <t>معدني كه در آن مجموعه‌اي از عمليات، به منظور استخراج، كانه‌آرايي و به‌دست آوردن مواد معدني قابل فروش، انجام مي‌شود.</t>
    </r>
  </si>
  <si>
    <r>
      <t xml:space="preserve">مقدار تولیدات معادن: </t>
    </r>
    <r>
      <rPr>
        <sz val="10"/>
        <rFont val="Tahoma"/>
        <family val="2"/>
      </rPr>
      <t>مجموع تولیدات قابل عرضه (فروش) معادن شامل مواد معدنی خام و فرآوری شده در محل معدن است.</t>
    </r>
  </si>
  <si>
    <r>
      <rPr>
        <b/>
        <i/>
        <sz val="10"/>
        <rFont val="Tahoma"/>
        <family val="2"/>
      </rPr>
      <t>خط انشعاب‌ گاز:</t>
    </r>
    <r>
      <rPr>
        <sz val="10"/>
        <rFont val="Tahoma"/>
        <family val="2"/>
      </rPr>
      <t xml:space="preserve"> خط یا خطوط لوله گاز که گاز مصرف کنندگان را از طریق خطوط انتقال یا شبکه تغذیه و یا شبکه توزیع تا نقطه تحویل گاز تامین مي نماید.</t>
    </r>
  </si>
  <si>
    <r>
      <rPr>
        <b/>
        <i/>
        <sz val="10"/>
        <rFont val="Tahoma"/>
        <family val="2"/>
      </rPr>
      <t>بنزين‌ موتور:</t>
    </r>
    <r>
      <rPr>
        <sz val="10"/>
        <rFont val="Tahoma"/>
        <family val="2"/>
      </rPr>
      <t xml:space="preserve"> مخلوطی از هیدروکربن‌های نفتی سبک مایع عمدتاً در محدوده 5 تا 12 کربن و دامنه تقطیر 38 تا 205 سانتیگراد است که به‌صورت‌های بنزین سوپر، یورو و معمولی به‌عنوان سوخت موتور در خودروها به بازار عرضه می‌شود.</t>
    </r>
  </si>
  <si>
    <r>
      <rPr>
        <b/>
        <i/>
        <sz val="10"/>
        <rFont val="Tahoma"/>
        <family val="2"/>
      </rPr>
      <t>گاز سبك‌:</t>
    </r>
    <r>
      <rPr>
        <sz val="10"/>
        <rFont val="Tahoma"/>
        <family val="2"/>
      </rPr>
      <t xml:space="preserve"> گاز غني‌ (طبيعي) پس‌ از طـي‌ مـراحـل‌ جـداسازي‌ و پالايش طبق استانداردهای شرکت ملی گاز ایران، بـه‌ گاز سبك‌ تبديل‌ مي‌شـود. منظــور از جــداســازي‌، جدا كردن‌ مايعات‌ و ميعانات‌ گازي‌ از گاز غني‌ است‌.</t>
    </r>
  </si>
  <si>
    <r>
      <rPr>
        <b/>
        <i/>
        <sz val="10"/>
        <rFont val="Tahoma"/>
        <family val="2"/>
      </rPr>
      <t>گاز غنی(طبیعی) :</t>
    </r>
    <r>
      <rPr>
        <sz val="10"/>
        <rFont val="Tahoma"/>
        <family val="2"/>
      </rPr>
      <t xml:space="preserve"> گاز تحویلی به شرکت ملی گاز ایران (پس از استحصال میعانات گازی) را گاز غنی گویند.</t>
    </r>
  </si>
  <si>
    <r>
      <rPr>
        <b/>
        <i/>
        <sz val="10"/>
        <rFont val="Tahoma"/>
        <family val="2"/>
      </rPr>
      <t>گاز مايع‌:</t>
    </r>
    <r>
      <rPr>
        <sz val="10"/>
        <rFont val="Tahoma"/>
        <family val="2"/>
      </rPr>
      <t xml:space="preserve"> مخلوطی است از هیدروکربن‌های گازی (عمدتاً پروپان و بوتان) که به‌عنوان سوخت در لوازم خانگی، خودروها و در سیستم‌های سردکننده استفاده می‌شود.</t>
    </r>
  </si>
  <si>
    <r>
      <rPr>
        <b/>
        <i/>
        <sz val="10"/>
        <rFont val="Tahoma"/>
        <family val="2"/>
      </rPr>
      <t>مصرف‌كننـده‌ گاز:</t>
    </r>
    <r>
      <rPr>
        <sz val="10"/>
        <rFont val="Tahoma"/>
        <family val="2"/>
      </rPr>
      <t xml:space="preserve"> شخص حقیقی یا حقوقی که جریان گاز ملك مورد تقاضای وی، طبق ضوابط، وصل و آماده بهره برداری گردیده است.</t>
    </r>
  </si>
  <si>
    <r>
      <rPr>
        <b/>
        <i/>
        <sz val="10"/>
        <rFont val="Tahoma"/>
        <family val="2"/>
      </rPr>
      <t>نفت خام:</t>
    </r>
    <r>
      <rPr>
        <sz val="10"/>
        <rFont val="Tahoma"/>
        <family val="2"/>
      </rPr>
      <t xml:space="preserve"> مخلوطی از انواع هیدروکربن‌ها با دامنه تقطیر بسیار گسترده به رنگ قهوه‌ای تا سیاه به همراه مواد غیرنفتی مانند گوگرد، آب، نمک، فلزات سنگین و غیره که در اعماق زمین یا دریا به حالت مایع یافت می‌شود.</t>
    </r>
  </si>
  <si>
    <r>
      <rPr>
        <b/>
        <i/>
        <sz val="10"/>
        <rFont val="Tahoma"/>
        <family val="2"/>
      </rPr>
      <t>نفت‌ سفيـد:</t>
    </r>
    <r>
      <rPr>
        <sz val="10"/>
        <rFont val="Tahoma"/>
        <family val="2"/>
      </rPr>
      <t xml:space="preserve"> شامل هیدروکربن‌هایی در محدوده 10 تا 14 کربن و نقطه جوش نهایی حداکثر 275 درجه سانتیگراد است. این فرآورده برای ایجاد روشنایی، تولید حرارت و به‌عنوان سوخت در چراغ‌های خوراک‌پزی قدیمی و بخاری مصرف می‌شود. </t>
    </r>
  </si>
  <si>
    <r>
      <rPr>
        <b/>
        <i/>
        <sz val="10"/>
        <rFont val="Tahoma"/>
        <family val="2"/>
      </rPr>
      <t>نفت‌ گاز:</t>
    </r>
    <r>
      <rPr>
        <sz val="10"/>
        <rFont val="Tahoma"/>
        <family val="2"/>
      </rPr>
      <t xml:space="preserve"> از فراورده‌های میان تقطیر پالایشگاه می‌باشد که دامنه تقطیر آن محدوده 150 تا 385 درجه سانتی گراد بوده و در سیستم‌های حرارتی و مشعل‌ها به عنوان مولد حرارت و در موتورهای احتراق داخلی جهت تولید توان مورد استفاده قرار می‌گیرد. </t>
    </r>
  </si>
  <si>
    <r>
      <t>ارزش افزوده دركارگاه صنعتي:</t>
    </r>
    <r>
      <rPr>
        <sz val="10"/>
        <rFont val="Tahoma"/>
        <family val="2"/>
      </rPr>
      <t xml:space="preserve"> ارزش ستانده کارگاه منهای ارزش داده آن است. </t>
    </r>
  </si>
  <si>
    <r>
      <t xml:space="preserve">ارزش افزوده سرانه كارگاه صنعتي: </t>
    </r>
    <r>
      <rPr>
        <sz val="10"/>
        <rFont val="Tahoma"/>
        <family val="2"/>
      </rPr>
      <t xml:space="preserve">ارزش افزوده سرانه کارگاه صنعتی، نسبت ارزش افزوده به تعداد کارگاه‌های صنعتی است. </t>
    </r>
  </si>
  <si>
    <r>
      <t>ارزش افزوده:</t>
    </r>
    <r>
      <rPr>
        <sz val="10"/>
        <rFont val="Tahoma"/>
        <family val="2"/>
      </rPr>
      <t xml:space="preserve"> رجوع شود به تعاريف و مفاهيم "فصل6ـ معدن".</t>
    </r>
  </si>
  <si>
    <r>
      <t>ارزش تولیدات صنعتی:</t>
    </r>
    <r>
      <rPr>
        <sz val="10"/>
        <rFont val="Tahoma"/>
        <family val="2"/>
      </rPr>
      <t xml:space="preserve"> عبارت است از مجموع ارزش کالاهای تولید شده + ارزش ضایعات قابل فروش + تغییرات ارزش موجودی کالاهای در جریان ساخت.</t>
    </r>
  </si>
  <si>
    <r>
      <t xml:space="preserve">بهره‌وری: </t>
    </r>
    <r>
      <rPr>
        <sz val="10"/>
        <rFont val="Tahoma"/>
        <family val="2"/>
      </rPr>
      <t>استفاده مؤثر و کارآمد از ورودی‌ها یا منابع برای تولید یا ارائه خروجی‌هاست. ورودی‌ها یا نهاده‌ها منابعی نظیر انرژی، مواد اولیه، سرمایه و نیروی کار و... هستند که برای خلق خروجی یا ستانده (کالاهای تولید شده یا خدمات ارائه شده) استفاده می‌شود. همچنین بهره‌وری را می‌توان به صورت رابطه بین نتایج کار و طول زمان انجام آن تعریف کرد.</t>
    </r>
  </si>
  <si>
    <r>
      <t>بهره‌وری کارگاه‌های صنعتی:</t>
    </r>
    <r>
      <rPr>
        <sz val="10"/>
        <rFont val="Tahoma"/>
        <family val="2"/>
      </rPr>
      <t xml:space="preserve"> عبارت است از نسبت ارزش افزوده به تعداد كارگاه.</t>
    </r>
  </si>
  <si>
    <r>
      <t>بهره‌وری نیروی کار:</t>
    </r>
    <r>
      <rPr>
        <sz val="10"/>
        <rFont val="Tahoma"/>
        <family val="2"/>
      </rPr>
      <t xml:space="preserve"> عبارت است از نسبت ارزش افزوده به تعداد شاغلان.</t>
    </r>
  </si>
  <si>
    <r>
      <t>تولید:</t>
    </r>
    <r>
      <rPr>
        <sz val="10"/>
        <rFont val="Tahoma"/>
        <family val="2"/>
      </rPr>
      <t xml:space="preserve"> رجوع شود به تعاريف و مفاهيم "فصل5ـ كشاورزي، جنگلداري و شيلات".</t>
    </r>
  </si>
  <si>
    <r>
      <t xml:space="preserve">توليد صنعتي: </t>
    </r>
    <r>
      <rPr>
        <sz val="10"/>
        <rFont val="Tahoma"/>
        <family val="2"/>
      </rPr>
      <t>فرایندی است که با استفاده از تجهیزات و ماشین آلات تولیدی منجر به تولید انبوه محصول می‌شود و براساس راهنمای طبقه‌بندی استاندارد بین‌المللی فعالیت‌های اقتصادی (ISIC) در یکی از زیر گروههای بخش صنعت قرار می‌گیرد.</t>
    </r>
  </si>
  <si>
    <r>
      <t>شاغل (کارکن):</t>
    </r>
    <r>
      <rPr>
        <sz val="10"/>
        <rFont val="Tahoma"/>
        <family val="2"/>
      </rPr>
      <t xml:space="preserve"> رجوع شود به تعاريف و مفاهيم "فصل4ـ نیروی انسانی".</t>
    </r>
  </si>
  <si>
    <r>
      <t xml:space="preserve">شرکت تعاونی: </t>
    </r>
    <r>
      <rPr>
        <sz val="10"/>
        <rFont val="Tahoma"/>
        <family val="2"/>
      </rPr>
      <t>رجوع شود به تعاريف و مفاهيم "فصل5ـ كشاورزي، جنگلداري و شيلات".</t>
    </r>
  </si>
  <si>
    <r>
      <t>شرکت‌های تعاونی صنعتی:</t>
    </r>
    <r>
      <rPr>
        <sz val="10"/>
        <rFont val="Tahoma"/>
        <family val="2"/>
      </rPr>
      <t xml:space="preserve"> تعاوني ها‌‌‌يي‌ هستند كه‌ با بهره‌گيري‌ از سرمايه‌ و نيروي‌ كار و تخصص‌ اعضا، بر اساس‌ موضوع‌ فعاليت‌ مندرج‌ در اساسنامه‌ اجرايي‌، در رشته‌ها‌‌‌ي‌ مختلف‌ صنعت فعاليت‌ مي‌كنند.</t>
    </r>
  </si>
  <si>
    <r>
      <t xml:space="preserve">صنعت: </t>
    </r>
    <r>
      <rPr>
        <sz val="10"/>
        <rFont val="Tahoma"/>
        <family val="2"/>
      </rPr>
      <t xml:space="preserve">مجموعه فعالیت‌هایی که منجر به تغییر شکل فیزیکی یا شیمیایی مواد مختلف و تبدیل آن‌ها به محصولات جدید شود اعم از اینکه این تغییرات به وسیله دست یا ماشین انجام شده باشد و براساس راهنمای طبقه‌بندی استاندارد بین‌المللی فعالیت‌های اقتصادی (ISIC) در یکی از زیر گروه‌های بخش صنعت قرار می‌گیرد. </t>
    </r>
  </si>
  <si>
    <r>
      <t>کارگاه:</t>
    </r>
    <r>
      <rPr>
        <sz val="10"/>
        <rFont val="Tahoma"/>
        <family val="2"/>
      </rPr>
      <t xml:space="preserve"> مکان یا قسمتی از مکان است که در آن تحت مالکیت معین، فعالیت اقتصادی انجام می‌شود.</t>
    </r>
  </si>
  <si>
    <r>
      <t>كارگاه با مالكيت خصوصي:</t>
    </r>
    <r>
      <rPr>
        <sz val="10"/>
        <rFont val="Tahoma"/>
        <family val="2"/>
      </rPr>
      <t xml:space="preserve"> منظور کارگاهی است که تمام یا بیش از 50 درصد سرمایه آن متعلق به بخش خصوصی اعم از افراد یا تعاونی‌ها می‌باشد.</t>
    </r>
  </si>
  <si>
    <r>
      <t xml:space="preserve">كارگاه با مالكيت عمومي: </t>
    </r>
    <r>
      <rPr>
        <sz val="10"/>
        <rFont val="Tahoma"/>
        <family val="2"/>
      </rPr>
      <t xml:space="preserve">منظور کارگاهی است که تمام یا بیش از 50 درصد سرمایه آن متعلق به وزارتخانه‌ها، سازمان‌های دولتی، بانکها، نهادهای انقلاب اسلامی، شهرداری‌ها و سایر مؤسسات بخش عمومی می‌باشد. </t>
    </r>
  </si>
  <si>
    <r>
      <t xml:space="preserve">کارگاه صنعتی: </t>
    </r>
    <r>
      <rPr>
        <sz val="10"/>
        <rFont val="Tahoma"/>
        <family val="2"/>
      </rPr>
      <t>کارگاهی است که با دارا بودن مجموعه‌ای از نیروی انسانی، ماشین آلات، تجهیزات، ساختمان‌ها و تاسیسات به منظور انجام فعالیت صنعتی، ایجاد شده است.</t>
    </r>
  </si>
  <si>
    <r>
      <t>نیروی کار:</t>
    </r>
    <r>
      <rPr>
        <sz val="10"/>
        <rFont val="Tahoma"/>
        <family val="2"/>
      </rPr>
      <t xml:space="preserve"> افرادی را که در نظام اقتصادی خدمات خود را ارائه نموده و در قبال انجام خدمت خود، از سوی کارفرما جبران خدمت می‌گردند را شامل می‌شود. جبران خدمات افراد مذکور در قالب پرداخت حقوق و دستمزد یا سایر اشکال پرداخت است.</t>
    </r>
  </si>
  <si>
    <r>
      <t xml:space="preserve">وضع مالکیت کارگاه: </t>
    </r>
    <r>
      <rPr>
        <sz val="10"/>
        <rFont val="Tahoma"/>
        <family val="2"/>
      </rPr>
      <t>عبارت است از حق قانونی مستند به استناد و مدارک مالکیت برعرضه و اعیان، ماشین آلات و تجهیزات که به دو دسته کلی عمومی و خصوصی قابل تقسیم است.</t>
    </r>
  </si>
  <si>
    <r>
      <rPr>
        <b/>
        <i/>
        <sz val="10"/>
        <rFont val="Tahoma"/>
        <family val="2"/>
      </rPr>
      <t>آب بدون درآمد:</t>
    </r>
    <r>
      <rPr>
        <sz val="10"/>
        <rFont val="Tahoma"/>
        <family val="2"/>
      </rPr>
      <t xml:space="preserve"> اختلاف بین حجم آب ورودی به سیستم (شبکه توزیع) و مصرف مجاز با درآمد است. مصارف مجاز با درآمد عبارتند از مقدار مصرفی که بابت آن صورت¬حساب صادر شده و هزینه آن دریافت شده و یا خواهد شد.</t>
    </r>
  </si>
  <si>
    <r>
      <rPr>
        <b/>
        <i/>
        <sz val="10"/>
        <rFont val="Tahoma"/>
        <family val="2"/>
      </rPr>
      <t>آب تنظیم یافته سدها:</t>
    </r>
    <r>
      <rPr>
        <sz val="10"/>
        <rFont val="Tahoma"/>
        <family val="2"/>
      </rPr>
      <t xml:space="preserve"> اطلاعات بهره‌برداری سد بوده و عبارتست از حداکثر ظرفیت ذخیره ورودی‌هایی است که به صورت تنظیم شده (کنترل شده) در طی سال از سد خارج می شود. </t>
    </r>
  </si>
  <si>
    <r>
      <rPr>
        <b/>
        <i/>
        <sz val="10"/>
        <rFont val="Tahoma"/>
        <family val="2"/>
      </rPr>
      <t>حجم فروش آب شرب خانگی:</t>
    </r>
    <r>
      <rPr>
        <sz val="10"/>
        <rFont val="Tahoma"/>
        <family val="2"/>
      </rPr>
      <t xml:space="preserve"> حجم آبي است كه در كاربري خانگي شهري فروش رفته است.   </t>
    </r>
  </si>
  <si>
    <r>
      <rPr>
        <b/>
        <i/>
        <sz val="10"/>
        <rFont val="Tahoma"/>
        <family val="2"/>
      </rPr>
      <t>حجم کل فروش آب شرب شهری:</t>
    </r>
    <r>
      <rPr>
        <sz val="10"/>
        <rFont val="Tahoma"/>
        <family val="2"/>
      </rPr>
      <t xml:space="preserve"> كل حجم آبي است كه در تمامي كاربري‌هاي شهري به فروش رسيده است.</t>
    </r>
  </si>
  <si>
    <r>
      <rPr>
        <b/>
        <i/>
        <sz val="10"/>
        <rFont val="Tahoma"/>
        <family val="2"/>
      </rPr>
      <t>سد:</t>
    </r>
    <r>
      <rPr>
        <sz val="10"/>
        <rFont val="Tahoma"/>
        <family val="2"/>
      </rPr>
      <t xml:space="preserve"> سازه‌ايدر سطح یا زیر زمین که براي ذخيره، انحراف يا تنظيم آب به منظور تأمين نيازهاي مختلف از جمله شرب، صنعت، كشاورزي، توليد نيرو و كنترل سيلاب در مقابل جریان سطحی یا زیر زمینی ساخته مي‌شود. </t>
    </r>
  </si>
  <si>
    <r>
      <rPr>
        <b/>
        <i/>
        <sz val="10"/>
        <rFont val="Tahoma"/>
        <family val="2"/>
      </rPr>
      <t>سد مخزني‌:</t>
    </r>
    <r>
      <rPr>
        <sz val="10"/>
        <rFont val="Tahoma"/>
        <family val="2"/>
      </rPr>
      <t xml:space="preserve"> سدي‌ است‌ براي ذخيره، تنظيم يا كنترل آب كه به منظور تأمين نيازهاي مختلف از جمله كشاورزي، شرب، صنعت، توليد نيرو و كنترل سيلاب ايجاد مي‌گردد. </t>
    </r>
  </si>
  <si>
    <r>
      <rPr>
        <b/>
        <i/>
        <sz val="10"/>
        <rFont val="Tahoma"/>
        <family val="2"/>
      </rPr>
      <t>سرانه مصرف آب شرب (خالص):</t>
    </r>
    <r>
      <rPr>
        <sz val="10"/>
        <rFont val="Tahoma"/>
        <family val="2"/>
      </rPr>
      <t xml:space="preserve"> متوسط مقدار آب شربي است كه توسط يك نفر در شبانه روز مصرف شده است.</t>
    </r>
  </si>
  <si>
    <r>
      <rPr>
        <b/>
        <i/>
        <sz val="10"/>
        <rFont val="Tahoma"/>
        <family val="2"/>
      </rPr>
      <t>سهم آب مصرف شده در بخش شرب:</t>
    </r>
    <r>
      <rPr>
        <sz val="10"/>
        <rFont val="Tahoma"/>
        <family val="2"/>
      </rPr>
      <t xml:space="preserve"> حجمي از آب مصرف شده كشور است كه به مصرف شرب رسيده باشد.</t>
    </r>
  </si>
  <si>
    <r>
      <rPr>
        <b/>
        <i/>
        <sz val="10"/>
        <rFont val="Tahoma"/>
        <family val="2"/>
      </rPr>
      <t>سهم آب مصرف شده در بخش صنعت:</t>
    </r>
    <r>
      <rPr>
        <sz val="10"/>
        <rFont val="Tahoma"/>
        <family val="2"/>
      </rPr>
      <t xml:space="preserve"> بخشي از آب مصرف شده كشور است كه در بخش صنعت به مصرف رسيده است.</t>
    </r>
  </si>
  <si>
    <r>
      <rPr>
        <b/>
        <i/>
        <sz val="10"/>
        <rFont val="Tahoma"/>
        <family val="2"/>
      </rPr>
      <t>سهم آب مصرف شده در بخش کشاورزی:</t>
    </r>
    <r>
      <rPr>
        <sz val="10"/>
        <rFont val="Tahoma"/>
        <family val="2"/>
      </rPr>
      <t xml:space="preserve"> بخشي از آب مصرف شده كشور است كه در بخش كشاورزي به مصرف رسيده است.</t>
    </r>
  </si>
  <si>
    <r>
      <rPr>
        <b/>
        <i/>
        <sz val="10"/>
        <rFont val="Tahoma"/>
        <family val="2"/>
      </rPr>
      <t>شبكه انتقال و فوق توزيع برق:</t>
    </r>
    <r>
      <rPr>
        <sz val="10"/>
        <rFont val="Tahoma"/>
        <family val="2"/>
      </rPr>
      <t xml:space="preserve"> یك سري بهم پیوسته از پست ها، خطوط، كابل‌ها و ساير تجهيزات الكتريكي به منظور انـتقال انرژي از نيروگاه‌ها یا پست‌های فشار قوی به مصرف‌كننده نهايي درسطوح ولتاژ 63 کیلوولت و بالاتر</t>
    </r>
  </si>
  <si>
    <r>
      <rPr>
        <b/>
        <i/>
        <sz val="10"/>
        <rFont val="Tahoma"/>
        <family val="2"/>
      </rPr>
      <t>شبكه توزيع برق:</t>
    </r>
    <r>
      <rPr>
        <sz val="10"/>
        <rFont val="Tahoma"/>
        <family val="2"/>
      </rPr>
      <t xml:space="preserve"> مجموعه‌اي از خط‌هاي توزيع با ولتاژهای متفاوت (بطور عمده33کیلوولت وپایین تر) كه براي توزيع انرژي برق در يك منطقه يا يك محله به كار گرفته مي‌شود.</t>
    </r>
  </si>
  <si>
    <r>
      <rPr>
        <b/>
        <i/>
        <sz val="10"/>
        <rFont val="Tahoma"/>
        <family val="2"/>
      </rPr>
      <t>ظرفيت پست برق:</t>
    </r>
    <r>
      <rPr>
        <sz val="10"/>
        <rFont val="Tahoma"/>
        <family val="2"/>
      </rPr>
      <t xml:space="preserve"> ظرفيت نامي يك ايستگاه برق بر اساس مجموع قدرت ظاهري ترانسفورماتورهاي نصب‌شده در آن.</t>
    </r>
  </si>
  <si>
    <r>
      <rPr>
        <b/>
        <i/>
        <sz val="10"/>
        <rFont val="Tahoma"/>
        <family val="2"/>
      </rPr>
      <t>مشترک تجاری:</t>
    </r>
    <r>
      <rPr>
        <sz val="10"/>
        <rFont val="Tahoma"/>
        <family val="2"/>
      </rPr>
      <t xml:space="preserve"> مشترک برق دارای انشعاب تجاری می‌باشد. </t>
    </r>
  </si>
  <si>
    <r>
      <rPr>
        <b/>
        <i/>
        <sz val="10"/>
        <rFont val="Tahoma"/>
        <family val="2"/>
      </rPr>
      <t>مشترک خانگی:</t>
    </r>
    <r>
      <rPr>
        <sz val="10"/>
        <rFont val="Tahoma"/>
        <family val="2"/>
      </rPr>
      <t xml:space="preserve"> مشترک برق دارای انشعاب خانگی می‌باشد.  </t>
    </r>
  </si>
  <si>
    <r>
      <rPr>
        <b/>
        <i/>
        <sz val="10"/>
        <rFont val="Tahoma"/>
        <family val="2"/>
      </rPr>
      <t>میزان آب مصرف شده:</t>
    </r>
    <r>
      <rPr>
        <sz val="10"/>
        <rFont val="Tahoma"/>
        <family val="2"/>
      </rPr>
      <t xml:space="preserve"> به مقدار آبي گفته مي‌شود كه از طريق منابع تجديدپذير آب قابل دستيابي بوده و به مصرف رسيده است.</t>
    </r>
  </si>
  <si>
    <r>
      <rPr>
        <b/>
        <i/>
        <sz val="10"/>
        <rFont val="Tahoma"/>
        <family val="2"/>
      </rPr>
      <t>نيروگاه‌:</t>
    </r>
    <r>
      <rPr>
        <sz val="10"/>
        <rFont val="Tahoma"/>
        <family val="2"/>
      </rPr>
      <t xml:space="preserve"> نيروگاه، عبارت از محل استقرار مولد‌هاي نيروي برق و تجهيزات وابسته است.</t>
    </r>
  </si>
  <si>
    <r>
      <rPr>
        <b/>
        <i/>
        <sz val="10"/>
        <rFont val="Tahoma"/>
        <family val="2"/>
      </rPr>
      <t>نيروگاه‌ حرارتي‌:</t>
    </r>
    <r>
      <rPr>
        <sz val="10"/>
        <rFont val="Tahoma"/>
        <family val="2"/>
      </rPr>
      <t xml:space="preserve"> نيروگاهي كه در آن انرژي موجود در سوخت‌هاي جامد، مايع و گاز جهت تولید بخار یا گازداغ (دود) ومصرف آن در توربین برای تولید انرژي برق استفاده می‌شود.</t>
    </r>
  </si>
  <si>
    <r>
      <t>پروانه ساختماني:</t>
    </r>
    <r>
      <rPr>
        <sz val="10"/>
        <rFont val="Tahoma"/>
        <family val="2"/>
      </rPr>
      <t xml:space="preserve"> جواز ساخت ساختمان است که از طرف شهرداری‌ها یا سایر مراجع ذی‌صلاح صادر می‌شود.</t>
    </r>
  </si>
  <si>
    <r>
      <t>خانوار:</t>
    </r>
    <r>
      <rPr>
        <sz val="10"/>
        <rFont val="Tahoma"/>
        <family val="2"/>
      </rPr>
      <t xml:space="preserve"> رجوع شود به تعاریف و مفاهیم "فصل 3–جمعیت".</t>
    </r>
  </si>
  <si>
    <r>
      <t xml:space="preserve">ساختمان: </t>
    </r>
    <r>
      <rPr>
        <sz val="10"/>
        <rFont val="Tahoma"/>
        <family val="2"/>
      </rPr>
      <t>ساختمـان، سازه ثابت، مسقف و محصـوری است کـه بـه ‌وسیلـه دیـوارهای مستقـل یا مشترک از بناهای همجوار کاملا مجزا شده باشد. کوچک یا بزرگ بودن یا تعداد طبقه در تعریف ساختمان دخالت ندارد.</t>
    </r>
  </si>
  <si>
    <r>
      <t>ساختمان آموزشي:</t>
    </r>
    <r>
      <rPr>
        <sz val="10"/>
        <rFont val="Tahoma"/>
        <family val="2"/>
      </rPr>
      <t xml:space="preserve"> ساختمانی است که با هدف ترویج، ارتقای دانش و تربیت نیروی انسانی درزمینه‌های مختلف علوم و فنون ساخته می‌شود.</t>
    </r>
  </si>
  <si>
    <r>
      <t xml:space="preserve">ساختمان بهداشتي و درماني: </t>
    </r>
    <r>
      <rPr>
        <sz val="10"/>
        <rFont val="Tahoma"/>
        <family val="2"/>
      </rPr>
      <t xml:space="preserve">ساختمان‌ها و فضاهایی است که به صورت مجموعه یا مجزا برای پیشگیری از امراض یا بیماری‌ها، ارائه خدمات درمانی و یا سایر عملیات پزشکی، درمانی و آموزش پزشکی ساخته می‌شود. </t>
    </r>
  </si>
  <si>
    <r>
      <t>ساختمان غير مسكوني:</t>
    </r>
    <r>
      <rPr>
        <sz val="10"/>
        <rFont val="Tahoma"/>
        <family val="2"/>
      </rPr>
      <t xml:space="preserve"> ساختمانی است که برای انجام فعالیت اقتصادی (مانند: صنعتی، بازرگانی، آموزشی، بهداشتی، تفریحی، ورزشی و غیره) یا سایر مقاصد مورد استفاده واقع شود.  </t>
    </r>
  </si>
  <si>
    <r>
      <t xml:space="preserve">ساختمان كارگاه: </t>
    </r>
    <r>
      <rPr>
        <sz val="10"/>
        <rFont val="Tahoma"/>
        <family val="2"/>
      </rPr>
      <t>ساختمان کارگاه، کل سطح زیر بنای در اختیار کارگاه است، اعم از اینکه در یک مکان یا چند مکان باشد.</t>
    </r>
  </si>
  <si>
    <r>
      <t>ساختمان مسکونی و غیر مسکونی توام:</t>
    </r>
    <r>
      <rPr>
        <sz val="10"/>
        <rFont val="Tahoma"/>
        <family val="2"/>
      </rPr>
      <t xml:space="preserve"> ساختماني است كه براي سكونت و براي انجام فعاليت اقتصادي يا ساير مقاصد به‌ طورتوام مورد استفاده واقع شود. </t>
    </r>
  </si>
  <si>
    <r>
      <t>ساختمان مسکونی:</t>
    </r>
    <r>
      <rPr>
        <sz val="10"/>
        <rFont val="Tahoma"/>
        <family val="2"/>
      </rPr>
      <t xml:space="preserve"> ساختمان </t>
    </r>
    <r>
      <rPr>
        <b/>
        <sz val="10"/>
        <rFont val="Tahoma"/>
        <family val="2"/>
      </rPr>
      <t xml:space="preserve"> </t>
    </r>
    <r>
      <rPr>
        <sz val="10"/>
        <rFont val="Tahoma"/>
        <family val="2"/>
      </rPr>
      <t>است كه به منظور سكونت ساخته شده يا مورد استفاده واقع شود.</t>
    </r>
  </si>
  <si>
    <r>
      <t>شرکت تعاونی:</t>
    </r>
    <r>
      <rPr>
        <sz val="10"/>
        <rFont val="Tahoma"/>
        <family val="2"/>
      </rPr>
      <t xml:space="preserve"> رجوع شود به تعاریف و مفاهیم "فصل 5– کشاورزی، جنگلداری و شیلات".</t>
    </r>
  </si>
  <si>
    <r>
      <t>شرکت تعاونی مسکن:</t>
    </r>
    <r>
      <rPr>
        <sz val="10"/>
        <rFont val="Tahoma"/>
        <family val="2"/>
      </rPr>
      <t xml:space="preserve"> شركت تعاوني توزيعي است كه در چارچوب اساسنامه تعاوني‌هاي مسكن جهت تامين نياز مسكن اعضا تشكيل و ثبت مي‌شود.</t>
    </r>
  </si>
  <si>
    <r>
      <t>نقاط شهری:</t>
    </r>
    <r>
      <rPr>
        <sz val="10"/>
        <rFont val="Tahoma"/>
        <family val="2"/>
      </rPr>
      <t xml:space="preserve"> رجوع شود به تعاریف و مفاهیم "فصل 3– جمعیت".</t>
    </r>
  </si>
  <si>
    <r>
      <t>واحد مسکونی:</t>
    </r>
    <r>
      <rPr>
        <sz val="10"/>
        <rFont val="Tahoma"/>
        <family val="2"/>
      </rPr>
      <t xml:space="preserve"> عبارت است از تمام يا قسمتي از يك ساختمان كه حداقل شامل اتاق و سرويس (حداقل يك توالت) مستقل بوده و داراي ورودي مستقيم يا غير مستقيم از معبر عمومي باشد، شكل متعارف آن خانه معمولي و واحد آپارتماني است كه براي سكونت يك خانوار ساخته مي شود.</t>
    </r>
  </si>
  <si>
    <r>
      <rPr>
        <b/>
        <i/>
        <sz val="10"/>
        <rFont val="Tahoma"/>
        <family val="2"/>
      </rPr>
      <t>اتحاديه‌ تعاوني‌:</t>
    </r>
    <r>
      <rPr>
        <sz val="10"/>
        <rFont val="Tahoma"/>
        <family val="2"/>
      </rPr>
      <t xml:space="preserve"> ‌ مجموعه‌اي با عضويت حداقل 7 شركت تعاوني، كه موضوع فعاليت آن‌ها يكسان بـاشـد و بر اساس قانون بخش تعاون تشكيل و ثبت شود. </t>
    </r>
  </si>
  <si>
    <r>
      <rPr>
        <b/>
        <i/>
        <sz val="10"/>
        <rFont val="Tahoma"/>
        <family val="2"/>
      </rPr>
      <t>اقامتگاه:</t>
    </r>
    <r>
      <rPr>
        <sz val="10"/>
        <rFont val="Tahoma"/>
        <family val="2"/>
      </rPr>
      <t xml:space="preserve"> مكان يا قسمتي از مكان يا تعدادي مكان مشخص است كه در آن مجموعه‌اي از عوامل توليد زير نظر مديريت و حسابداري واحد به فعاليت پذيرش مسافر يا مهمان براي اقامت موقت و ارائه خدمات و تسهيلات اشتغال دارند. اقامتگاه‌هايي كه عموم مردم از آن‌ها استفاده ‌كنند، «اقامتگاه‌ همگاني» و اقامتگاه‌هايي كه استفاده از آن‌ها محـدود بـه اعضاي سـازمان خـاصی باشـد، « اقـامتـگاه اختصاصي» ناميده مي‌شود. اقامتگاه دوم خانوارها اعم از آپارتمان و ويلاهاي شخصي كه مورد استفاده خانوار و اعضاي فاميل و دوستان آن‌ها قرار مي‌گيرد، با وجود اين‌كه جزو ظرفيت‌هاي گردشگري محسوب مي‌شود، ولي‌ جزو اقامتگاه‌ها به حساب‌ نمي‌آيد.</t>
    </r>
  </si>
  <si>
    <r>
      <rPr>
        <b/>
        <i/>
        <sz val="10"/>
        <rFont val="Tahoma"/>
        <family val="2"/>
      </rPr>
      <t>شركت‌ تعـاوني‌:</t>
    </r>
    <r>
      <rPr>
        <sz val="10"/>
        <rFont val="Tahoma"/>
        <family val="2"/>
      </rPr>
      <t xml:space="preserve"> رجـوع کنـید به تعـاریف و مـفاهـیم فصـل5 – کشاورزی، جنگلداری و شیلات.</t>
    </r>
  </si>
  <si>
    <r>
      <rPr>
        <b/>
        <i/>
        <sz val="10"/>
        <rFont val="Tahoma"/>
        <family val="2"/>
      </rPr>
      <t>شركت‌هــاي‌ تعاونــي‌ تامين‌‌ نياز تولید‌ كنندگان:</t>
    </r>
    <r>
      <rPr>
        <sz val="10"/>
        <rFont val="Tahoma"/>
        <family val="2"/>
      </rPr>
      <t xml:space="preserve"> شرکتی است که با عضویت واحد های تولیدی به منظور تامین و توزیع انواع نیازهای مشترک آنان تشکیل و ثبت می شود.</t>
    </r>
  </si>
  <si>
    <r>
      <rPr>
        <b/>
        <i/>
        <sz val="10"/>
        <rFont val="Tahoma"/>
        <family val="2"/>
      </rPr>
      <t>شركت‌هــاي‌ تعاونــي‌ تامين‌‌ نياز مصرف‌ كنندگان:</t>
    </r>
    <r>
      <rPr>
        <sz val="10"/>
        <rFont val="Tahoma"/>
        <family val="2"/>
      </rPr>
      <t xml:space="preserve">  اين‌ نوع شركت‌هاي تعاوني در امر تهيه‌ و تامين‌ انواع‌ كالا و لوازم‌ مصرفي‌ مورد نياز اعضاي‌ تعاوني‌ از داخل‌ و خارج‌ كشور در چارچوب‌ مصالح‌ عمومي‌ و كاهش‌ قيمت‌ها و هزينه‌ها، فعاليت‌ دارند و شامـل‌ شركت‌هاي‌ تعاوني‌ مصرف‌ كارمندي‌، مصرف‌ كارگري‌، مصرف‌ محلي‌، مصرف‌ آزاد، مرزنشينـان‌ و صنـوف‌ توزيعي مي‌باشند.</t>
    </r>
  </si>
  <si>
    <r>
      <rPr>
        <b/>
        <i/>
        <sz val="10"/>
        <rFont val="Tahoma"/>
        <family val="2"/>
      </rPr>
      <t>شركت‌هاي‌ تعاوني ‌خدماتي:</t>
    </r>
    <r>
      <rPr>
        <sz val="10"/>
        <rFont val="Tahoma"/>
        <family val="2"/>
      </rPr>
      <t xml:space="preserve"> شركت تعاوني است كه به منظور ارائه خدمات در يكي از رشته‌هاي خدماتي برحسب طبقه‌بندي فعاليت‌هاي اقتصادي (ISIC) تشكيل و ثبت مي‌شود.
</t>
    </r>
  </si>
  <si>
    <r>
      <t>آزاد راه:</t>
    </r>
    <r>
      <rPr>
        <sz val="10"/>
        <rFont val="Tahoma"/>
        <family val="2"/>
      </rPr>
      <t xml:space="preserve"> راهی است با حداقل چهار خط عبور (دو خط در هر طرف) برای عبور وسایل نقلیه موتوری که مسیرهای رفت و برگشت آن کاملاً از یکدیگر جدا، فاقد تقاطع‌های هم‌سطح بوده و ورود به آن و خروج از آن در نقاط معینی، میسر باشد. عبور عابر پیاده، دوچرخه، سایر وسایل نقلیه غیر موتوری و در مواردی عبور تمام یا بخشی از وسایل نقلیه تجاری ممنوع است.</t>
    </r>
  </si>
  <si>
    <r>
      <t xml:space="preserve">بارنامه: </t>
    </r>
    <r>
      <rPr>
        <sz val="10"/>
        <rFont val="Tahoma"/>
        <family val="2"/>
      </rPr>
      <t>برگ بهاداری است که مشخصات بار، وسیله نقلیه موتوری و راننده در آن نوشته می‌شود و به منظور حمل و نقل بار، در اختیار شرکت‌ها و مؤسسات حمل و نقل بار قرار می‌گیرد.</t>
    </r>
  </si>
  <si>
    <r>
      <t>بزرگراه (راه اصلی چهار خطه</t>
    </r>
    <r>
      <rPr>
        <sz val="10"/>
        <rFont val="Tahoma"/>
        <family val="2"/>
      </rPr>
      <t>)</t>
    </r>
    <r>
      <rPr>
        <b/>
        <sz val="10"/>
        <rFont val="Tahoma"/>
        <family val="2"/>
      </rPr>
      <t>:</t>
    </r>
    <r>
      <rPr>
        <sz val="10"/>
        <rFont val="Tahoma"/>
        <family val="2"/>
      </rPr>
      <t xml:space="preserve"> راهی است با حداقل چهار خط عبور (دو خط در هر طرف) برای عبور وسایل نقلیه موتوری که مسیرهای رفت و برگشت آن کاملاً از یکدیگر جدا و امکان ایجاد تقاطع هم‌سطح و دسترسی در آن به صورت محدود وجود دارد (حداقل یک تقاطع هم‌سطح دارد).</t>
    </r>
  </si>
  <si>
    <r>
      <t>بهسازی:</t>
    </r>
    <r>
      <rPr>
        <sz val="10"/>
        <rFont val="Tahoma"/>
        <family val="2"/>
      </rPr>
      <t xml:space="preserve"> عمليات ترميم يا تجديد روكش آسفالت راه.</t>
    </r>
  </si>
  <si>
    <r>
      <t xml:space="preserve">ترانزیت (عبور موقت بین المللی): </t>
    </r>
    <r>
      <rPr>
        <sz val="10"/>
        <rFont val="Tahoma"/>
        <family val="2"/>
      </rPr>
      <t>ورود بار یا مسافر یا وسیله نقلیه ‌از یک نقطه مرزی کشور طبق مقررات به قصد عبور از کشور و خروج از نقطه دیگر مرزی کشور را گویند.</t>
    </r>
  </si>
  <si>
    <r>
      <t>ترانزیت جاده‌ای:</t>
    </r>
    <r>
      <rPr>
        <sz val="10"/>
        <rFont val="Tahoma"/>
        <family val="2"/>
      </rPr>
      <t xml:space="preserve"> ميزان كالاهايي است كه مبدا و مقصد آن خارج از كشور باشد و از طريق ناوگان حمل ونقل جاده‌اي (داخلي يا خارجي) از مسير كشور به كشور مقصد حمل مي شود.</t>
    </r>
  </si>
  <si>
    <r>
      <t>راه اصلی درجه یک:</t>
    </r>
    <r>
      <rPr>
        <sz val="10"/>
        <rFont val="Tahoma"/>
        <family val="2"/>
      </rPr>
      <t xml:space="preserve"> راهی است با دو یا چند خط عبور که ارتباط میان مراکز استان‌ها و یا مراکز استان با شهرهای بزرگ داخل استان را برقرار می‌کند و می‌تواند مسیرهای رفت و برگشت آن از هم جدا شده باشد.</t>
    </r>
  </si>
  <si>
    <r>
      <t>راه اصلی درجه دو:</t>
    </r>
    <r>
      <rPr>
        <sz val="10"/>
        <rFont val="Tahoma"/>
        <family val="2"/>
      </rPr>
      <t xml:space="preserve"> راهی است با دو خط عبور که تعداد خطوط آن در برخی موارد می‌تواند بیشتر باشد و ارتباط بین شهرهای داخل استان (بجز مرکز استان و شهرهای بزرگ) را برقرار می‌کند.</t>
    </r>
  </si>
  <si>
    <r>
      <t>راه روستایی:</t>
    </r>
    <r>
      <rPr>
        <sz val="10"/>
        <rFont val="Tahoma"/>
        <family val="2"/>
      </rPr>
      <t xml:space="preserve"> به راهي اطلاق مي‌شود كه ارتباط مراكز توليد روستايي و اتصال آن به راه‌هاي فرعي و اصلي كشور را برقرار كند. </t>
    </r>
  </si>
  <si>
    <r>
      <t>راه شریانی:</t>
    </r>
    <r>
      <rPr>
        <sz val="10"/>
        <rFont val="Tahoma"/>
        <family val="2"/>
      </rPr>
      <t xml:space="preserve"> جاده‌هايي هستند كه داراي حداقل 2 ويژگي از شرايط زير باشند:
- تردد ترانزيت
- تردد ساعت اوج بيش از 1000 معادل سواري
- برقراري ارتباط بين مراكز استان‌ها</t>
    </r>
  </si>
  <si>
    <r>
      <t>راه فرعی درجه یک :</t>
    </r>
    <r>
      <rPr>
        <sz val="10"/>
        <rFont val="Tahoma"/>
        <family val="2"/>
      </rPr>
      <t xml:space="preserve"> راهی است با دو خط عبور که ارتباط بین مولدهای ترافیکی در یک استان (مانند پالایشگاه‌ها، مراکز و شهرک‌های صنعتی، مراکز کشاورزی و مراکز آموزشی) و همچنین ارتباط بین یک بخش، دهستان یا چندین روستا را به راه با طبقه‌بندی بالاتر یا به شهر برقرار می‌کند و جمع‌کننده ترافیک راه‌های با طبقه‌بندی پایین‌تر به راه‌های با طبقه‌بندی بالاتر است.</t>
    </r>
  </si>
  <si>
    <r>
      <t xml:space="preserve">راه فرعی درجه دو : </t>
    </r>
    <r>
      <rPr>
        <sz val="10"/>
        <rFont val="Tahoma"/>
        <family val="2"/>
      </rPr>
      <t>راهی است با دو خط عبور که ارتباط بین روستا‌های بیست خانوار و بیشتر با یکدیگر یا با راه‌های با طبقه‌بندی بالاتر و ارتباط مولدهای ترافیکی کوچک محلی (مانند مراکز صنعتی، مراکز تفریحی برون‌شهری و ...) را برقرار می‌کند.</t>
    </r>
  </si>
  <si>
    <r>
      <t>راه فرعی درجه سه :</t>
    </r>
    <r>
      <rPr>
        <sz val="10"/>
        <rFont val="Tahoma"/>
        <family val="2"/>
      </rPr>
      <t xml:space="preserve"> راهی است با یک یا دو خط عبور که ارتباط بین روستاهای کمتر از بیست خانوار با یکدیگر یا با راه‌های با طبقه‌بندی بالاتر و همچنین دسترسی زمین‌های مجاور به شبکه راه‌های با طبقه‌بندی بالاتر را برقرار می‌کند.</t>
    </r>
  </si>
  <si>
    <r>
      <t>سفر:</t>
    </r>
    <r>
      <rPr>
        <sz val="10"/>
        <rFont val="Tahoma"/>
        <family val="2"/>
      </rPr>
      <t xml:space="preserve"> جا‌به‌جایی افراد از یک مکان به مکان دیگر با هر هدف، صرف‌نظر از مدت زمان و مسافت طی شده است.</t>
    </r>
  </si>
  <si>
    <r>
      <t>سیلو:</t>
    </r>
    <r>
      <rPr>
        <sz val="10"/>
        <rFont val="Tahoma"/>
        <family val="2"/>
      </rPr>
      <t xml:space="preserve"> نوعی انبار برای نگهداری طولانی مواد دانه‌ای یا پودری به‌صورت فله است مانند، سیلوی گندم.</t>
    </r>
  </si>
  <si>
    <r>
      <t>شرکت تعاونی حمل ونقل:</t>
    </r>
    <r>
      <rPr>
        <sz val="10"/>
        <rFont val="Tahoma"/>
        <family val="2"/>
      </rPr>
      <t xml:space="preserve"> شرکتی است که براساس قانون بخش تعاونی با عضویت اشخاص حقیقی و حقوقی غیر دولتی جهت فعالیت در امور حمل و نقل بار، مسافر یا هر دو در اشکال زمینی،‌ دریایی، هوایی و ریلی تشکیل و ثبت می‌شود.</t>
    </r>
  </si>
  <si>
    <r>
      <t>مجتمع خدماتی – رفاهی:</t>
    </r>
    <r>
      <rPr>
        <sz val="10"/>
        <rFont val="Tahoma"/>
        <family val="2"/>
      </rPr>
      <t xml:space="preserve"> مجموعه‌اي است كه انواع خدمات بين راهي مورد نياز رانندگان، مسافران و وسايل نقليه به صورت متمركز در آن احداث مي‌شود.</t>
    </r>
  </si>
  <si>
    <r>
      <t>مجتمع خدماتی– رفاهی بهره‌برداری شده:</t>
    </r>
    <r>
      <rPr>
        <sz val="10"/>
        <rFont val="Tahoma"/>
        <family val="2"/>
      </rPr>
      <t xml:space="preserve"> به مجتمع خدماتي رفاهي گفته مي‌شود كه مراحل ساخت آن به پايان رسيده است و در آن خدمات مورد نظر به متقاضيان ارائه می شود. </t>
    </r>
  </si>
  <si>
    <r>
      <t>مسافر:</t>
    </r>
    <r>
      <rPr>
        <sz val="10"/>
        <rFont val="Tahoma"/>
        <family val="2"/>
      </rPr>
      <t xml:space="preserve"> انسان پیاده یا سواره (بجز راننده، هدایت کننده و خدمه در وسایل حمل و نقل عمومی) است که سفر انجام می‌دهد.    </t>
    </r>
  </si>
  <si>
    <r>
      <t>نقاط و مقاطع پرحادثه:</t>
    </r>
    <r>
      <rPr>
        <sz val="10"/>
        <rFont val="Tahoma"/>
        <family val="2"/>
      </rPr>
      <t xml:space="preserve"> به مكان‌‌ها و مقاطعي از جاده اطلاق مي‌شود كه براساس نظر گروه كارشناسي، وقوع سوانح و حوادث جاده‌ها در آن‌ها بيشتر از ساير نقاط جاده‌اي می باشد.</t>
    </r>
  </si>
  <si>
    <r>
      <rPr>
        <b/>
        <i/>
        <sz val="10"/>
        <rFont val="Tahoma"/>
        <family val="2"/>
      </rPr>
      <t>اينترنت:</t>
    </r>
    <r>
      <rPr>
        <sz val="10"/>
        <rFont val="Tahoma"/>
        <family val="2"/>
      </rPr>
      <t xml:space="preserve"> پیوند تعداد بی‌شماری شبكه‌های ارتباطی رایانه‌ای كوچك و بزرگ كه حاوی اطلاعات متنوع می‌باشد. یك فرد متصل به شبكه‌ اینترنت تنها مشاهده‌گر و مرورگر اینترنت نمی‌باشد بلكه جزیی از این شبكه بوده و می‌تواند با آن تبادل اطلاعات کند.</t>
    </r>
  </si>
  <si>
    <r>
      <rPr>
        <b/>
        <i/>
        <sz val="10"/>
        <rFont val="Tahoma"/>
        <family val="2"/>
      </rPr>
      <t>پوشش جمعيتي هر واحد پستي:</t>
    </r>
    <r>
      <rPr>
        <sz val="10"/>
        <rFont val="Tahoma"/>
        <family val="2"/>
      </rPr>
      <t xml:space="preserve"> شاخصی که نشان دهنده تعداد جمعیت پوشش داده شده به‌وسیله هر واحد پستی است.</t>
    </r>
  </si>
  <si>
    <r>
      <rPr>
        <b/>
        <i/>
        <sz val="10"/>
        <rFont val="Tahoma"/>
        <family val="2"/>
      </rPr>
      <t>جمعيت كاربران اينترنت:</t>
    </r>
    <r>
      <rPr>
        <sz val="10"/>
        <rFont val="Tahoma"/>
        <family val="2"/>
      </rPr>
      <t xml:space="preserve"> اين شاخص اشاره به تعداد كاربران اينترنت دارد در اين تعريف كاربر اينترنت كسي است كه از هر ابزاري در سه ماه گذشته از اينترنت استفاده كرده است (اين تعريف بر اساس آخرين ابلاغيه اتحاديه جهاني ارتباطات درج‌شده است).</t>
    </r>
  </si>
  <si>
    <r>
      <rPr>
        <b/>
        <i/>
        <sz val="10"/>
        <rFont val="Tahoma"/>
        <family val="2"/>
      </rPr>
      <t>دفتر پيشخوان دولت:</t>
    </r>
    <r>
      <rPr>
        <sz val="10"/>
        <rFont val="Tahoma"/>
        <family val="2"/>
      </rPr>
      <t xml:space="preserve"> دفتری که به منظور ارائه خدمات الکترونیک به مردم و جلوگیری از موازی‌کاری دستگاه‌های دولتی در سطح شهرها و شهرستان‌هاي کشور ایجاد شده و توسط بخش خصوصی اداره می‌شود. خدمات عمومی دولت در قالب مراکز عمده‌ی خدماتی اعم از پست، پست بانک، مخابرات، آب، برق، گاز، خدمات ارتباطات، ثبت احوال، بیمه و... در اين واحدها ارائه مي‌شود</t>
    </r>
  </si>
  <si>
    <r>
      <rPr>
        <b/>
        <i/>
        <sz val="10"/>
        <rFont val="Tahoma"/>
        <family val="2"/>
      </rPr>
      <t>دفترICT  روستايي:</t>
    </r>
    <r>
      <rPr>
        <sz val="10"/>
        <rFont val="Tahoma"/>
        <family val="2"/>
      </rPr>
      <t xml:space="preserve"> دفاتري هستند كه در نقاط روستايي حداقل يكي از خدمات مخابراتي، پستي، پست‌بانک، فناوري اطلاعات و سرویس‌های ساير موسسات دولتي را به عموم مراجعين ارائه مي‌نمايند. </t>
    </r>
  </si>
  <si>
    <r>
      <rPr>
        <b/>
        <i/>
        <sz val="10"/>
        <rFont val="Tahoma"/>
        <family val="2"/>
      </rPr>
      <t>ضريب نفوذ اینترنت:</t>
    </r>
    <r>
      <rPr>
        <sz val="10"/>
        <rFont val="Tahoma"/>
        <family val="2"/>
      </rPr>
      <t xml:space="preserve"> تعیین کننده دسترسی به اینترنت در هر جامعه بوده و تعداد کاربران اینترنت به ازای هر صد نفر جمعیت را نشان می‌دهد.</t>
    </r>
  </si>
  <si>
    <r>
      <rPr>
        <b/>
        <i/>
        <sz val="10"/>
        <rFont val="Tahoma"/>
        <family val="2"/>
      </rPr>
      <t>ضريب نفوذ تلفن ثابت:</t>
    </r>
    <r>
      <rPr>
        <sz val="10"/>
        <rFont val="Tahoma"/>
        <family val="2"/>
      </rPr>
      <t xml:space="preserve"> تعداد تلفن‌های ثابت مشغول بکار به ازای هر صد نفر جمعیت.</t>
    </r>
  </si>
  <si>
    <r>
      <rPr>
        <b/>
        <i/>
        <sz val="10"/>
        <rFont val="Tahoma"/>
        <family val="2"/>
      </rPr>
      <t>ضريب نفوذ تلفن همراه:</t>
    </r>
    <r>
      <rPr>
        <sz val="10"/>
        <rFont val="Tahoma"/>
        <family val="2"/>
      </rPr>
      <t xml:space="preserve"> تعداد تلفن‌های همراه دائمي و اعتباري فعال به ازای هر صد نفر جمعيت.</t>
    </r>
  </si>
  <si>
    <r>
      <rPr>
        <b/>
        <i/>
        <sz val="10"/>
        <rFont val="Tahoma"/>
        <family val="2"/>
      </rPr>
      <t>مرسوله پستي:</t>
    </r>
    <r>
      <rPr>
        <sz val="10"/>
        <rFont val="Tahoma"/>
        <family val="2"/>
      </rPr>
      <t xml:space="preserve"> هر چیز قابل ارسال فیزیکی یا مجازی، اسناد و مدارک اعم از نوشته‌های چاپی، دست‌نوشته یا الکترونیک، کالا، اشیاء و اوراق و حواله‌های مالی، ابلاغیه، اطلاعیه‌های خدمات شهری از قبیل قبوض آب و فاضلاب، برق، گاز، تلفن ثابت و سیار و عوارض شهرداری که دارای نشانی فرستنده یا گیرنده است.واحدهاي پستي: به مكان‌هايي گفته مي‌شود كه در آن خدمات پستي عرضه مي‌شود. </t>
    </r>
  </si>
  <si>
    <r>
      <rPr>
        <b/>
        <i/>
        <sz val="10"/>
        <rFont val="Tahoma"/>
        <family val="2"/>
      </rPr>
      <t>واحدهاي پستي:</t>
    </r>
    <r>
      <rPr>
        <sz val="10"/>
        <rFont val="Tahoma"/>
        <family val="2"/>
      </rPr>
      <t xml:space="preserve"> به مكان‌هايي گفته مي‌شود كه در آن خدمات پستي عرضه مي‌شود. </t>
    </r>
  </si>
  <si>
    <r>
      <rPr>
        <b/>
        <i/>
        <sz val="10"/>
        <rFont val="Tahoma"/>
        <family val="2"/>
      </rPr>
      <t>ارزش بازار بورس اوراق بهادار یا فرا بورس:</t>
    </r>
    <r>
      <rPr>
        <sz val="10"/>
        <rFont val="Tahoma"/>
        <family val="2"/>
      </rPr>
      <t xml:space="preserve"> مجموع حاصل‌ضرب آخرین قیمت سهام شرکت‌های پذیرفته ‌شده در بورس اوراق بهادار یا فرابورس در تعداد سهام منتشرشده آن‌هاست.</t>
    </r>
  </si>
  <si>
    <r>
      <rPr>
        <b/>
        <i/>
        <sz val="10"/>
        <rFont val="Tahoma"/>
        <family val="2"/>
      </rPr>
      <t>ارزش معاملات بورس اوراق بهادار:</t>
    </r>
    <r>
      <rPr>
        <sz val="10"/>
        <rFont val="Tahoma"/>
        <family val="2"/>
      </rPr>
      <t xml:space="preserve"> ارزش اوراق بهادار مورد معامله در بورس اوراق بهادار که به‌صورت مجموع حاصل‌ضرب تعداد اوراق بهادار معامله‌شده در قیمت جاری آن محاسبه می‌شود.</t>
    </r>
  </si>
  <si>
    <r>
      <rPr>
        <b/>
        <i/>
        <sz val="10"/>
        <rFont val="Tahoma"/>
        <family val="2"/>
      </rPr>
      <t>بورس اوراق بهادار:</t>
    </r>
    <r>
      <rPr>
        <sz val="10"/>
        <rFont val="Tahoma"/>
        <family val="2"/>
      </rPr>
      <t xml:space="preserve"> بازاری متشکل و سازمان یافته که اوراق بهادار در آن توسط کارگزاران و یا معامله‌گران، مورد داد و ستد قرار می‌گیرد.</t>
    </r>
  </si>
  <si>
    <r>
      <rPr>
        <b/>
        <i/>
        <sz val="10"/>
        <rFont val="Tahoma"/>
        <family val="2"/>
      </rPr>
      <t>بيمه‌:</t>
    </r>
    <r>
      <rPr>
        <sz val="10"/>
        <rFont val="Tahoma"/>
        <family val="2"/>
      </rPr>
      <t xml:space="preserve"> عقدي است كه به موجب آن يك طرف (بیمه‌گر) تعهد مي كند در ازاي پرداخت وجه يا وجوهي (حق بیمه) از طرف ديگر (بیمه‌گذار) در صورت وقوع يا بروز حادثه خسارت وارده بر او را جبران نموده يا وجه معيني بپردازد.</t>
    </r>
  </si>
  <si>
    <r>
      <rPr>
        <b/>
        <i/>
        <sz val="10"/>
        <rFont val="Tahoma"/>
        <family val="2"/>
      </rPr>
      <t>دستگاه پایانه شعبه:</t>
    </r>
    <r>
      <rPr>
        <sz val="10"/>
        <rFont val="Tahoma"/>
        <family val="2"/>
      </rPr>
      <t xml:space="preserve"> دستگاه الکترونیکی است که پس از دریافت کارت پرداخت، شناسایی و تایید آن، مجوز لازم را برای انجام عملیات بانکی در اختیار اعضا قرار می‌دهد. این وسیله تنها در اختیار شعب اعضا بوده و صرفاً در ساعات اداری مجاز به فعالیت است.</t>
    </r>
  </si>
  <si>
    <r>
      <rPr>
        <b/>
        <i/>
        <sz val="10"/>
        <rFont val="Tahoma"/>
        <family val="2"/>
      </rPr>
      <t>حجم معاملات بورس اوراق بهادار:</t>
    </r>
    <r>
      <rPr>
        <sz val="10"/>
        <rFont val="Tahoma"/>
        <family val="2"/>
      </rPr>
      <t xml:space="preserve"> مجموع تعداد اوراق بهادار معامله شده در بورس اوراق بهادار است.</t>
    </r>
  </si>
  <si>
    <r>
      <rPr>
        <b/>
        <i/>
        <sz val="10"/>
        <rFont val="Tahoma"/>
        <family val="2"/>
      </rPr>
      <t>حق بيمه توليدي:</t>
    </r>
    <r>
      <rPr>
        <sz val="10"/>
        <rFont val="Tahoma"/>
        <family val="2"/>
      </rPr>
      <t xml:space="preserve"> مبالغ حق بیمه بيمه‌نامه‌هايي كه طي دوره مورد بررسي توسط مؤسسات بيمه صادر شده‌اند. اين مبالغ در بیمه‌های غیرزندگی بر مبنای حق بیمه صادره و در بیمه‌های زندگی بر مبنای حق بیمه‌های وصولی (دریافتی) لحاظ می‌شود.</t>
    </r>
  </si>
  <si>
    <r>
      <rPr>
        <b/>
        <i/>
        <sz val="10"/>
        <rFont val="Tahoma"/>
        <family val="2"/>
      </rPr>
      <t>حق بیمه سرانه:</t>
    </r>
    <r>
      <rPr>
        <sz val="10"/>
        <rFont val="Tahoma"/>
        <family val="2"/>
      </rPr>
      <t xml:space="preserve"> نسبت مجموع حق بیمه‌های تولیدی موسسات بیمه در یک سال به جمعیت هر کشور است و بیانگر مقدار حق بیمه‌ای است که به طور متوسط هر نفر پرداخت کرده است.</t>
    </r>
  </si>
  <si>
    <r>
      <rPr>
        <b/>
        <i/>
        <sz val="10"/>
        <rFont val="Tahoma"/>
        <family val="2"/>
      </rPr>
      <t>خسارت پرداختي:</t>
    </r>
    <r>
      <rPr>
        <sz val="10"/>
        <rFont val="Tahoma"/>
        <family val="2"/>
      </rPr>
      <t xml:space="preserve"> مبالغی كه طي دوره مورد بررسي توسط موسسات بیمه جهت جبران خسارت به بیمه‌گذار پرداخت می‌شود.</t>
    </r>
  </si>
  <si>
    <r>
      <rPr>
        <b/>
        <i/>
        <sz val="10"/>
        <rFont val="Tahoma"/>
        <family val="2"/>
      </rPr>
      <t>خودپرداز:</t>
    </r>
    <r>
      <rPr>
        <sz val="10"/>
        <rFont val="Tahoma"/>
        <family val="2"/>
      </rPr>
      <t xml:space="preserve"> دستگاه الکترونیکی است که به مشتریان بانک این امکان را می‌دهد تا در هر زمان دلخواه به‌وسیله قراردادن کارت عابربانک خاصی در دستگاه و وارد کردن یک گذرواژه از حساب خود پول دریافت کرده یا موجودی حساب بانکی خود را بگیرند بدون اینکه نیاز به شمارشگر انسانی باشد.</t>
    </r>
  </si>
  <si>
    <r>
      <rPr>
        <b/>
        <i/>
        <sz val="10"/>
        <rFont val="Tahoma"/>
        <family val="2"/>
      </rPr>
      <t>شاخص کل بورس اوراق بهادار:</t>
    </r>
    <r>
      <rPr>
        <sz val="10"/>
        <rFont val="Tahoma"/>
        <family val="2"/>
      </rPr>
      <t xml:space="preserve"> شاخصی که بیانگر روند سطح عمومی قیمت کل شرکت‌های پذیرفته‌شده در بورس اوراق بهادار است و تغییرات سطح عمومی قیمت‌ها را نسبت به تاریخ مبدأ نشان می‌دهد.</t>
    </r>
  </si>
  <si>
    <r>
      <rPr>
        <b/>
        <i/>
        <sz val="10"/>
        <rFont val="Tahoma"/>
        <family val="2"/>
      </rPr>
      <t>ضريب خسارت:</t>
    </r>
    <r>
      <rPr>
        <sz val="10"/>
        <rFont val="Tahoma"/>
        <family val="2"/>
      </rPr>
      <t xml:space="preserve"> حاصل تقسيم خسارت واقع شده به حق بيمه عايد شده برحسب درصد است. بر اين اساس در دوره‌هاي سالانه از ضريب خسارت و در دوره‌هاي كوتاه‌تر از نسبت خسارت استفاده مي‌شود. در محاسبه ضريب خسارت نيز كارمزد نمايندگان و كارگزاران، هزينه‌هاي اداري و عمومي مؤسسات بيمه دخالت داده نمي‌شود.</t>
    </r>
  </si>
  <si>
    <r>
      <rPr>
        <b/>
        <i/>
        <sz val="10"/>
        <rFont val="Tahoma"/>
        <family val="2"/>
      </rPr>
      <t>ضریب نفوذ بیمه تولیدی:</t>
    </r>
    <r>
      <rPr>
        <sz val="10"/>
        <rFont val="Tahoma"/>
        <family val="2"/>
      </rPr>
      <t xml:space="preserve"> از حاصل تقسیم حق بیمه تولیدی به تولید ناخالص داخلی (برحسب قیمت جاری) به‌دست می‌آید و بیانگر حرکت سریع (یا آهسته) صنعت بیمه در مقایسه با مجموع کل اقتصاد است.</t>
    </r>
  </si>
  <si>
    <r>
      <rPr>
        <b/>
        <i/>
        <sz val="10"/>
        <rFont val="Tahoma"/>
        <family val="2"/>
      </rPr>
      <t>نسبت خسارت بيمه:</t>
    </r>
    <r>
      <rPr>
        <sz val="10"/>
        <rFont val="Tahoma"/>
        <family val="2"/>
      </rPr>
      <t xml:space="preserve"> خسارت پرداختي نسبت به‌حق بیمه توليدي بر حسب درصد است.</t>
    </r>
  </si>
  <si>
    <r>
      <t>تصادف:</t>
    </r>
    <r>
      <rPr>
        <sz val="10"/>
        <rFont val="Tahoma"/>
        <family val="2"/>
      </rPr>
      <t xml:space="preserve"> برخورد دو یا چند وسیله نقلیه با یکدیگر یا با شیء و یا عابر پیاده و یا حیوانات که منجر به خسارت، جرح و یا فوت گردد.</t>
    </r>
  </si>
  <si>
    <r>
      <t>تصادف برون‌شهری:</t>
    </r>
    <r>
      <rPr>
        <sz val="10"/>
        <rFont val="Tahoma"/>
        <family val="2"/>
      </rPr>
      <t xml:space="preserve"> تصادفی که در خارج از محدوده شهرها اتفاق می افتد.</t>
    </r>
  </si>
  <si>
    <r>
      <t xml:space="preserve">تصادف درون‌شهری: </t>
    </r>
    <r>
      <rPr>
        <sz val="10"/>
        <rFont val="Tahoma"/>
        <family val="2"/>
      </rPr>
      <t>تصادفی که در داخل محدوده شهرها اتفاق می افتد.</t>
    </r>
  </si>
  <si>
    <r>
      <t xml:space="preserve">جرم: </t>
    </r>
    <r>
      <rPr>
        <sz val="10"/>
        <rFont val="Tahoma"/>
        <family val="2"/>
      </rPr>
      <t>هرگونه فعل یا ترک فعلی که قانون برای آن مجازات تعیین کرده باشد.</t>
    </r>
  </si>
  <si>
    <r>
      <t xml:space="preserve">دادگاه انقلاب: </t>
    </r>
    <r>
      <rPr>
        <sz val="10"/>
        <rFont val="Tahoma"/>
        <family val="2"/>
      </rPr>
      <t>دادگاهي‌ است‌ كه‌ بر طبق‌ قانون ‌تشكيل ‌‌دادگاه‌هاي‌ عمومي‌ و انقلاب‌ مصوب‌ 15 تیرماه‌ 1373 مجلس‌ شوراي‌ اسلامي،‌ در مركز هر استان ‌‌و مناطقی که‌ ضرورت‌ تشكيل‌ آن‌ را رئيس‌ قوه قضاييه‌ تشخيص ‌‌مي‌دهد، تحت‌ نظارت‌ و رياست‌ اداري‌ حوزه‌ قضايي‌ تشكيل‌ مي‌شود و به‌‌ جرایم‌ زير رسيدگي‌ مي‌كند:
- تمامي‌ جرایم‌ عليه‌ امنيت‌ داخلي‌ و خارجي‌ و محاربه‌ يا افساد في‌الارض.
- توهين‌ به‌ مقام‌ بنیان‌گذار جمهوري‌ اسلامي‌‌ ايران‌ و مقام‌ معظم‌ رهبري‌.
- توطئه‌ عليه‌ جمهوري‌ اسلامي‌ ايران‌ يا اقدام‌ مسلحانه‌ و ترور و تخريب‌ موسسات‌ به ‌منظور مقابله‌ با نظام‌.- جاسوسي‌ به‌ نفع‌ اجانب.‌
- تمامي‌ جرایم‌ مربوط به‌ قاچاق‌ و مواد مخدر.- دعاوي‌ مربوط به‌ اصل‌ 49 قانون‌ اساسي‌.</t>
    </r>
  </si>
  <si>
    <r>
      <t>دادگاه تجدید نظر:</t>
    </r>
    <r>
      <rPr>
        <sz val="10"/>
        <rFont val="Tahoma"/>
        <family val="2"/>
      </rPr>
      <t xml:space="preserve"> دادگاهي‌ اسـت‌ كه‌ به‌ منظور تجدید نظر در آراي‌ دادگاه‌هاي‌ عمومـي‌ و انقلاب،‌ در مركز هر استان‌ بـه‌ تعداد مورد نیاز مركب‌ از يك‌ نفر رئيس‌ و دو عضو مستشار تشكيل‌ مي‌شود. جلسه‌ دادگاه‌ با حضور دو نفر رسميت‌ مي‌يابد و پس‌ از رسيـدگي‌ مـاهـوي،‌ راي‌ اكثريـت‌ كه‌ به ‌وسیله‌ رئيـس‌ يـا عضـو مستشار انشا مي‌شـود، قطعي‌ و لازم‌الاجرا خـواهـد بــود.</t>
    </r>
  </si>
  <si>
    <r>
      <t xml:space="preserve">دادگاه عمومی: </t>
    </r>
    <r>
      <rPr>
        <sz val="10"/>
        <rFont val="Tahoma"/>
        <family val="2"/>
      </rPr>
      <t>دادگاهي‌ است‌ كه‌ به ‌منظور رسيـدگي‌ و حـل‌ و فصل‌ تمامي‌ دعاوي‌ و شكايت‌هاي‌ وارده‌، با صلاحیت‌ عام‌ تشكيل‌ مي‌شود (به‌ استثنای‌ مرجع‌ اموري‌ كه‌ به‌ حکم‌ قانون‌ به‌ ديگري‌ واگذار شده‌ و از دايره‌ شمول‌ اين‌ قانون‌ خارج‌ است‌). تاسيس‌ اين‌ دادگاه‌ها در هر حوزه‌ قضايي‌ و تعيين‌ قلمرو محلي‌ و تعداد شعب‌ آن‌، به‌ تشخيص‌ رئيس‌ قوه‌ قضاييه‌ است‌.</t>
    </r>
  </si>
  <si>
    <r>
      <t>سرقت:</t>
    </r>
    <r>
      <rPr>
        <sz val="10"/>
        <rFont val="Tahoma"/>
        <family val="2"/>
      </rPr>
      <t xml:space="preserve"> ربودن مال دیگری به طور پنهانی ویا آشکار یا با سوء استفاده از غفلت وعدم آگاهی وهوشیاری لازم صاحب مال است.</t>
    </r>
  </si>
  <si>
    <r>
      <t>سرقت عادی:</t>
    </r>
    <r>
      <rPr>
        <sz val="10"/>
        <rFont val="Tahoma"/>
        <family val="2"/>
      </rPr>
      <t xml:space="preserve"> سرقتی است که بدون توسل به زور و استفاده از سلاح گرم و سرد انجام گیرد.</t>
    </r>
  </si>
  <si>
    <r>
      <t>فوت شده در تصادف:</t>
    </r>
    <r>
      <rPr>
        <sz val="10"/>
        <rFont val="Tahoma"/>
        <family val="2"/>
      </rPr>
      <t xml:space="preserve"> فردی که در سر صحنه تصادف یا براثر جراحات ناشی از آن فوت کند.</t>
    </r>
  </si>
  <si>
    <r>
      <t xml:space="preserve">مجروحین در تصادف: </t>
    </r>
    <r>
      <rPr>
        <sz val="10"/>
        <rFont val="Tahoma"/>
        <family val="2"/>
      </rPr>
      <t>افرادی که در اثر تصادف مجروح می شوند</t>
    </r>
    <r>
      <rPr>
        <b/>
        <sz val="10"/>
        <rFont val="Tahoma"/>
        <family val="2"/>
      </rPr>
      <t>.</t>
    </r>
  </si>
  <si>
    <r>
      <t>بازنشستگي:</t>
    </r>
    <r>
      <rPr>
        <sz val="10"/>
        <rFont val="Tahoma"/>
        <family val="2"/>
      </rPr>
      <t xml:space="preserve"> عبارت است از پايان دوران اشتغال مستخدم مشترك صندوق بازنشستگي كشوري كه به ‌موجب قانون با احراز شرايط سني و مدت خدمت معين صورت مي‌گيرد.</t>
    </r>
  </si>
  <si>
    <r>
      <t>بيمه ‌بيكاري‌:</t>
    </r>
    <r>
      <rPr>
        <sz val="10"/>
        <rFont val="Tahoma"/>
        <family val="2"/>
      </rPr>
      <t xml:space="preserve"> سازمان تامین اجتماعی مکلف است با دریافت حق بیمه بیکاری مقرر به کارگران مشمول قانون بیمه بیکاری که طبق این قانون فاقد شغل شده و از سوی اداره کل تعاون، کار و رفاه اجتماعی معرفی شده‌اند، مقرری بیمه بیکاری پرداخت نماید.</t>
    </r>
  </si>
  <si>
    <r>
      <t>بيمه‌شده:</t>
    </r>
    <r>
      <rPr>
        <sz val="10"/>
        <rFont val="Tahoma"/>
        <family val="2"/>
      </rPr>
      <t xml:space="preserve"> فردي است كه با پرداخت مبالغي به ‌عنوان حق بيمه، حق استفاده از مزاياي مندرج در قانون سازمان بيمه‌گر را دارد.</t>
    </r>
  </si>
  <si>
    <r>
      <t>بيمه‌شده اصلي:</t>
    </r>
    <r>
      <rPr>
        <sz val="10"/>
        <rFont val="Tahoma"/>
        <family val="2"/>
      </rPr>
      <t xml:space="preserve"> بيمه‌شده‌اي است كه، راساً مشمول مقررات مندرج در قانون سازمان بيمه‌گر مي‌شود. </t>
    </r>
  </si>
  <si>
    <r>
      <t>بيمه‌شده تبعي (خانواده بيمه‌شده):</t>
    </r>
    <r>
      <rPr>
        <sz val="10"/>
        <rFont val="Tahoma"/>
        <family val="2"/>
      </rPr>
      <t xml:space="preserve"> بیمه شده‌ای است كه به تبع بيمه‌شده اصلي مي‌توانند از مزاياي مقرر در قانون سازمان بيمه‌گر استفاده كنند. </t>
    </r>
  </si>
  <si>
    <r>
      <t>جانباز:</t>
    </r>
    <r>
      <rPr>
        <sz val="10"/>
        <rFont val="Tahoma"/>
        <family val="2"/>
      </rPr>
      <t xml:space="preserve"> به ايثارگري گفته می‌شود که سلامتی خود را در راه تکوین، شکوفایی، دفاع و حفظ دستاوردهای انقلاب اسلامی و کیان جمهوری اسلامی ایران، استقلال و تمامیت ارضی کشور، مقابله با تهدیدات و تجاوزهای دشمن و عوامل ضد انقلاب و اشرار از دست داده و به اختلالات و نقص‌های جسمی یا روانی دچار شود.</t>
    </r>
  </si>
  <si>
    <r>
      <t>حامي كميته امداد:</t>
    </r>
    <r>
      <rPr>
        <sz val="10"/>
        <rFont val="Tahoma"/>
        <family val="2"/>
      </rPr>
      <t xml:space="preserve"> به شخص حقيقي يا حقوقي اطلاق مي‌شود كه طبق دستورهاي دستگاه‌هاي حمايتي، حمايت يك يا چند تيم را عهده‌دار مي‌شود.</t>
    </r>
  </si>
  <si>
    <r>
      <t>خدمات‌ اجتماعي‌:</t>
    </r>
    <r>
      <rPr>
        <sz val="10"/>
        <rFont val="Tahoma"/>
        <family val="2"/>
      </rPr>
      <t xml:space="preserve"> مجموعه‌اي‌ از تدابير خدمات‌ غير بيمه‌اي‌ است كه‌ به ‌منظور كمك‌ به‌ تامين‌ حداقل‌ نيازهاي‌ اساسي‌ گروه‌هاي‌ كم‌درامد و نيازمند جامعه‌، ارائه مي‌شود.</t>
    </r>
  </si>
  <si>
    <r>
      <t>خدمات‌ پيشگيري‌:</t>
    </r>
    <r>
      <rPr>
        <sz val="10"/>
        <rFont val="Tahoma"/>
        <family val="2"/>
      </rPr>
      <t xml:space="preserve"> به‌ مجموعه‌ تدابيري‌ اطلاق‌ مي‌شود كه‌ براي‌ جلوگيري‌ از بروز و يا گسترش‌ پديده‌اي خاص‌ در يك‌ مجموعه ويژه، صورت‌ مي‌گيرد.</t>
    </r>
  </si>
  <si>
    <r>
      <t>خدمات‌ توانبخشي‌:</t>
    </r>
    <r>
      <rPr>
        <sz val="10"/>
        <rFont val="Tahoma"/>
        <family val="2"/>
      </rPr>
      <t xml:space="preserve"> به‌ مجموعه‌اي‌ از خدمات‌ پزشكي‌، پيراپزشكي‌، آموزشي‌، حرفه‌اي‌ و اجتماعي‌ گفته‌ مي‌شود كه‌ برای به حداكثر رساندن‌ توانايي‌هاي‌ موجود در فرد معلول‌ به‌ كار گرفته‌ مي‌شود.</t>
    </r>
  </si>
  <si>
    <r>
      <t>خدمات‌ درماني‌:</t>
    </r>
    <r>
      <rPr>
        <sz val="10"/>
        <rFont val="Tahoma"/>
        <family val="2"/>
      </rPr>
      <t xml:space="preserve"> اين‌ خدمات‌ تحت‌ عناوين‌ درمان‌ سرپايي‌، بستري، نسخه‌پيچي‌، اعزام‌ بيمار، تحويل‌ وسايل‌ توانبخشي‌، زايمان‌ و ... در مورد تمامي‌ افراد خانوارهاي‌ واجد شرايط استفاده‌ از كمك‌هاي‌ درماني‌ انجام‌ مي‌شود.</t>
    </r>
  </si>
  <si>
    <r>
      <t>زنان سرپرست خانوار نيازمند مورد حمايت:</t>
    </r>
    <r>
      <rPr>
        <sz val="10"/>
        <rFont val="Tahoma"/>
        <family val="2"/>
      </rPr>
      <t xml:space="preserve"> به زنان نيازمند مورد حمايتي اطلاق مي‌گردد كه به دليل فقدان سرپرست، فوت، از كار افتادگي، طلاق، معلوليت و بيماري سرپرست و يا استيصال و درماندگي، مورد حمايت اشخاص حقيقي يا دستگاه‌ها، نهادها و يا موسسات حمايتي قرار مي‌گيرد.</t>
    </r>
  </si>
  <si>
    <r>
      <t>سالمند:</t>
    </r>
    <r>
      <rPr>
        <sz val="10"/>
        <rFont val="Tahoma"/>
        <family val="2"/>
      </rPr>
      <t xml:space="preserve"> فردی که سن کامل وی 60 سال تمام و یا بيش‌تر است.</t>
    </r>
  </si>
  <si>
    <r>
      <t xml:space="preserve">ضریب نفوذ بیمه اجتماعی: </t>
    </r>
    <r>
      <rPr>
        <sz val="10"/>
        <rFont val="Tahoma"/>
        <family val="2"/>
      </rPr>
      <t>نسبت جمعیت تحت پوشش بیمه‌های اجتماعی (بیمه شده اصلی) به جمعیت فعال.</t>
    </r>
  </si>
  <si>
    <r>
      <t xml:space="preserve">ضریب نفوذ بیمه درمان: </t>
    </r>
    <r>
      <rPr>
        <sz val="10"/>
        <rFont val="Tahoma"/>
        <family val="2"/>
      </rPr>
      <t>نسبت جمعیت تحت پوشش بیمه، شامل بیمه شده اصلی و اعضای خانوار آن به جمعیت کشور.</t>
    </r>
  </si>
  <si>
    <r>
      <t>فاقد شغل:</t>
    </r>
    <r>
      <rPr>
        <sz val="10"/>
        <rFont val="Tahoma"/>
        <family val="2"/>
      </rPr>
      <t xml:space="preserve"> فرد، دارای اشتغال مزد و حقوق بگیری یا خوداشتغالی نباشد. </t>
    </r>
  </si>
  <si>
    <r>
      <t>قانون بیمه بیکاری:</t>
    </r>
    <r>
      <rPr>
        <sz val="10"/>
        <rFont val="Tahoma"/>
        <family val="2"/>
      </rPr>
      <t xml:space="preserve"> قانونی است که به منظور حمایت از کارگران مشمول قانون کار و تابع تامین اجتماعی که بدون میل و اراده خود، فاقد شغل شده و آماده به کار هستند، تدوین شده و در سال 1369 توسط مجلس شورای اسلامی به تصویب رسیده است. </t>
    </r>
  </si>
  <si>
    <r>
      <t>كودك بي‌سرپرست:</t>
    </r>
    <r>
      <rPr>
        <sz val="10"/>
        <rFont val="Tahoma"/>
        <family val="2"/>
      </rPr>
      <t xml:space="preserve"> كودكي که پدر مادر جد پدری و وصی منصوب از سوی ولی قهری ( پدر یا جد پدری) وی به تشخیص مراجع قضایی در قید حیات نبوده یا امکان شناخت آنان وجود نداشته باشد.</t>
    </r>
  </si>
  <si>
    <r>
      <t>مجتمع‌ خدمات‌ اجتماعي‌:</t>
    </r>
    <r>
      <rPr>
        <sz val="10"/>
        <rFont val="Tahoma"/>
        <family val="2"/>
      </rPr>
      <t xml:space="preserve"> واحدي‌ است‌ اجرايي،‌ كه‌ دو يا چند فعاليـت‌ از فعاليت‌هاي‌ برنامه حمايت‌ از افراد و خانواده‌هاي‌ بي‌سرپرست‌ و نيازمند را، به‌ مددجويان‌ ارائه‌ مي‌دهد.</t>
    </r>
  </si>
  <si>
    <r>
      <t>مددجوي نيازمند موردي:</t>
    </r>
    <r>
      <rPr>
        <sz val="10"/>
        <rFont val="Tahoma"/>
        <family val="2"/>
      </rPr>
      <t xml:space="preserve"> به مددجويي گفته مي‌شود كه به دليل نياز پيش‌آمده در يك يا چند نوبت، از امكانات حمايتي و پيش‌بيني شده سازمان‌هاي حمايتي ذيربط بهره‌مند شود.</t>
    </r>
  </si>
  <si>
    <r>
      <t>مشترك صندوق بازنشستگي كشوري:</t>
    </r>
    <r>
      <rPr>
        <sz val="10"/>
        <rFont val="Tahoma"/>
        <family val="2"/>
      </rPr>
      <t xml:space="preserve"> فردی که بر اساس قانون استخدام کشوری از ابتداي خدمت آزمايشي تا مادامي‌كه آخرين ورثه او حقوق وظيفه دريافت مي‌كند، مشترك اين صندوق تلقي مي‌گردد.</t>
    </r>
  </si>
  <si>
    <r>
      <t>معلول تحت پوشش:</t>
    </r>
    <r>
      <rPr>
        <sz val="10"/>
        <rFont val="Tahoma"/>
        <family val="2"/>
      </rPr>
      <t xml:space="preserve"> معلولي كه منطبق با ضوابط خدماتي و حمايتي سازمان بهزيستي با تشكيل پرونده تحت پوشش قرار مي‌گيرد و طي برنامه مدون در مدت زمان مشخص زمينه‌هاي اشتغال و توانمندي وي فراهم ‌شده و از چرخه حمايت خارج مي‌شود.</t>
    </r>
  </si>
  <si>
    <r>
      <t>معلول:</t>
    </r>
    <r>
      <rPr>
        <sz val="10"/>
        <rFont val="Tahoma"/>
        <family val="2"/>
      </rPr>
      <t xml:space="preserve"> فردي است كه به علت اختلال فيزيكي (جسمي، حركتي، حسي)، ذهني و يا رواني دچار محدوديت در عملكرد فردي و يا اجتماعي باشد.</t>
    </r>
  </si>
  <si>
    <r>
      <t>آموزشگر پاره‌ وقت موسسه آموزش عالي:</t>
    </r>
    <r>
      <rPr>
        <sz val="10"/>
        <rFont val="Tahoma"/>
        <family val="2"/>
      </rPr>
      <t xml:space="preserve"> آموزشگر موسسه آموزش عالي كه در يك دوره زماني معين به ارائه خدمات آموزشي نظري و يا عملي مي‌پردازد.</t>
    </r>
  </si>
  <si>
    <r>
      <t>آموزشگر تمام وقت موسسه آموزش عالي:</t>
    </r>
    <r>
      <rPr>
        <sz val="10"/>
        <rFont val="Tahoma"/>
        <family val="2"/>
      </rPr>
      <t xml:space="preserve"> آموزشگر موسسه آموزش عالي كه برابر ضوابط معين استخدام و تمام ساعات موظف اداري خود را در موسسه محل خدمت، انجام وظيفه مي‌كند.</t>
    </r>
  </si>
  <si>
    <r>
      <t>پوشش تحصیلی واقعی:</t>
    </r>
    <r>
      <rPr>
        <sz val="10"/>
        <rFont val="Tahoma"/>
        <family val="2"/>
      </rPr>
      <t xml:space="preserve"> عبارت است از نسبت تعداد دانش‌آموزان در سن متناظر جمعیت لازم‌التعلیم در دوره تحصیلی به جمعیت لازم‌التعلیم متناظر با آن دوره.</t>
    </r>
  </si>
  <si>
    <r>
      <t>پوشش تحصيلي ظاهري دوره‌هاي تحصيلي:</t>
    </r>
    <r>
      <rPr>
        <sz val="10"/>
        <rFont val="Tahoma"/>
        <family val="2"/>
      </rPr>
      <t xml:space="preserve"> عبارت است از نسبت تعداد دانش‌آموزان مشغول به تحصيل در يك دوره تحصيلي به جمعيت لازم التعليم در گروه سني مرتبط با دوره تحصيلي.</t>
    </r>
  </si>
  <si>
    <r>
      <t>تحصيل‌:</t>
    </r>
    <r>
      <rPr>
        <sz val="10"/>
        <rFont val="Tahoma"/>
        <family val="2"/>
      </rPr>
      <t xml:space="preserve"> منظور از تحصيل‌، اشتغال‌ به‌ تحصيل‌ طبق‌ برنامه‌هاي‌ ‌آموزشي‌ رسمي ايران‌ يا كشورهاي‌ خارجي‌ است‌. بنا بر اين‌، آموزش‌ در دوره‌هاي‌ آموزشي‌ غير رسمي ‌(مانند آموزش‌ زبان‌ در آموزشگاه‌هاي‌ خصوصي‌ يا نزد معلم‌ خصوصي‌) تحصيل‌ به‌ حساب‌ نيامده‌ است‌.</t>
    </r>
  </si>
  <si>
    <r>
      <t>ثبت‌نام شده آموزش عالي:</t>
    </r>
    <r>
      <rPr>
        <sz val="10"/>
        <rFont val="Tahoma"/>
        <family val="2"/>
      </rPr>
      <t xml:space="preserve"> فردي كه برابر ضوابط معين پذيرفته‌شده و در يكي از موسسات آموزش عالي ثبت نام كرده است.</t>
    </r>
  </si>
  <si>
    <r>
      <t>دانش‌آموخته آموزش عالي</t>
    </r>
    <r>
      <rPr>
        <sz val="10"/>
        <rFont val="Tahoma"/>
        <family val="2"/>
      </rPr>
      <t>: فردي كه يكي از دوره‌هاي تحصيلي آموزش عالي را با موفقيت به پايان رسانده است و برابر ضوابط معين مدرك تحصيلي دريافت مي‌كند.</t>
    </r>
  </si>
  <si>
    <r>
      <t>دانش‌آموز:</t>
    </r>
    <r>
      <rPr>
        <sz val="10"/>
        <rFont val="Tahoma"/>
        <family val="2"/>
      </rPr>
      <t xml:space="preserve"> فردي است كه برابر مقررات در يكي از دوره‌هاي تحصيلي آموزش و پرورش به تحصيل اشتغال دارد.</t>
    </r>
  </si>
  <si>
    <r>
      <t>دانشجو:</t>
    </r>
    <r>
      <rPr>
        <sz val="10"/>
        <rFont val="Tahoma"/>
        <family val="2"/>
      </rPr>
      <t xml:space="preserve"> فرد پذيرفته‌شده‌اي است كه برابر ضوابط معين براي تحصيل در يكي از دوره‌هاي رسمي آموزش عالي ثبت نام كند و به تحصيل اشتغال ورزد.</t>
    </r>
  </si>
  <si>
    <r>
      <t>دانشگاه‌:</t>
    </r>
    <r>
      <rPr>
        <sz val="10"/>
        <rFont val="Tahoma"/>
        <family val="2"/>
      </rPr>
      <t xml:space="preserve"> عالي‌ترين موسسه آموزش عالي كه با مجوز رسمي شوراي گسترش آموزش عالي ايجاد و حداقل از سه دانشكده تشكيل شده باشد.</t>
    </r>
  </si>
  <si>
    <r>
      <t>دوره ابتدايي:</t>
    </r>
    <r>
      <rPr>
        <sz val="10"/>
        <rFont val="Tahoma"/>
        <family val="2"/>
      </rPr>
      <t xml:space="preserve"> دوره تحصيلي است‌ كه دانش‌آموز از سن 6 سالگي به آن وارد شده و پس از طي پايه‌هاي تحصيلي معين گواهينامه پايان دوره ابتدايي دريافت مي‌كند.</t>
    </r>
  </si>
  <si>
    <r>
      <t>دوره اول متوسطه:</t>
    </r>
    <r>
      <rPr>
        <sz val="10"/>
        <rFont val="Tahoma"/>
        <family val="2"/>
      </rPr>
      <t xml:space="preserve"> دوره تحصیلی که دانش‌آموز پس از اتمام دوره ابتدایی در آن پذیرش‌شده و پس از سپری‌کردن سه پایه تحصیلی گواهینامه پایان دوره دریافت می‌کند.</t>
    </r>
  </si>
  <si>
    <r>
      <t>دوره دوم متوسطه‌:</t>
    </r>
    <r>
      <rPr>
        <sz val="10"/>
        <rFont val="Tahoma"/>
        <family val="2"/>
      </rPr>
      <t xml:space="preserve"> دوره تحصیلی است که دانش‌آموز پس از سپری‌کردن دوره اول متوسطه، در آن پذیرش شده و به یکی از شاخه‌های نظری، فنی و حرفه‌ای و کار دانش هدایت می‌شود و با گذراندن واحدهای درسی تعریف‌شده در سه پایه تحصیلی، گواهینامه دیپلم متوسطه دریافت می‌نماید.</t>
    </r>
  </si>
  <si>
    <r>
      <t>كاركنان‌ آموزشي، مدیریت و کیفیت‌بخشی‌:</t>
    </r>
    <r>
      <rPr>
        <sz val="10"/>
        <rFont val="Tahoma"/>
        <family val="2"/>
      </rPr>
      <t xml:space="preserve"> افراد شاغل در مدرسه که در سه گروه معلم، مدیریت و کیفیت‌بخشی آموزشی فعالیت می‌کنند. مشاغل گروه معلم شامل آموزگار، دبیر، هنرآموز و استادکار است. مشاغل گروه مدیریت شامل مدیر، معاون پرورشی، معاون فناوری، معاون اجرایی، معاون امور عمومی و معاون آموزشی است. مشاغل گروه کیفیت‌بخشی شامل مشاور، مربی امور تربیتی پرورشی، مراقب سلامت، سرپرست بخش، سرپرست آموزش، سرپرست شبانه‌روزی، مسئول سوادآموزی مجتمع، مسئول توان‌بخشی و متصدی سایت رایانه می‌باشد.</t>
    </r>
  </si>
  <si>
    <r>
      <t xml:space="preserve">كلاس: </t>
    </r>
    <r>
      <rPr>
        <sz val="10"/>
        <rFont val="Tahoma"/>
        <family val="2"/>
      </rPr>
      <t>مکان فیزیکی یا فضای مجازی که در آن برنامه‌های مدون و مصوب آموزش و پرورش اجرا می‌شود.</t>
    </r>
  </si>
  <si>
    <r>
      <t>مركز آموزش‌ عالي‌:</t>
    </r>
    <r>
      <rPr>
        <sz val="10"/>
        <rFont val="Tahoma"/>
        <family val="2"/>
      </rPr>
      <t xml:space="preserve"> موسسه‌اي است كه براي ارائه خدمات آموزش عالي و پژوهشي از بين دارندگان مدرك ديپلم متوسطه، پيش‌دانشگاهي يا بالاتر دانشجو مي‌پذيرد و به فارغ‌التحصيلان خود مدرك كارداني يا بالاتر مي‌دهد.</t>
    </r>
  </si>
  <si>
    <r>
      <t xml:space="preserve">معلم: </t>
    </r>
    <r>
      <rPr>
        <sz val="10"/>
        <rFont val="Tahoma"/>
        <family val="2"/>
      </rPr>
      <t>فرد واجد صلاحيت‌هاي علمي و حرفه‌اي كه برنامه‌هاي آموزشي و پرورشي را در كلاس درس اجرا مي‌كند.</t>
    </r>
  </si>
  <si>
    <r>
      <t>مقطع تحصيلي:</t>
    </r>
    <r>
      <rPr>
        <sz val="10"/>
        <rFont val="Tahoma"/>
        <family val="2"/>
      </rPr>
      <t xml:space="preserve"> دوره آموزشی است كه منجر به اخذ دانشنامه یا گواهینامه تحصیلی می‌شود.</t>
    </r>
  </si>
  <si>
    <r>
      <t>نرخ ارتقاء:</t>
    </r>
    <r>
      <rPr>
        <sz val="10"/>
        <rFont val="Tahoma"/>
        <family val="2"/>
      </rPr>
      <t xml:space="preserve"> عبارت است از نسبت تعداد دانش‌آموزان ثبت نام شده در پایه مورد نظر پس از کسر دانش‌آموزان تکرار پایه ثبت‌نام شده به تعداد دانش‌آموزان پایه قبلی.</t>
    </r>
  </si>
  <si>
    <r>
      <t>نرخ تکرار پایه:</t>
    </r>
    <r>
      <rPr>
        <sz val="10"/>
        <rFont val="Tahoma"/>
        <family val="2"/>
      </rPr>
      <t xml:space="preserve"> عبارت است از نسبت تعداد دانش آموزان مردود مشغول به تحصیل در یک پایه در یک سال تحصیلی به تعداد دانش آموزان در همان پايه در سال تحصیلی قبل.</t>
    </r>
  </si>
  <si>
    <r>
      <t>نرخ گذر ظاهری:</t>
    </r>
    <r>
      <rPr>
        <sz val="10"/>
        <rFont val="Tahoma"/>
        <family val="2"/>
      </rPr>
      <t xml:space="preserve"> عبارت است از نسبت تعداد ثبت نام شدگان در اولین پایه دوره تحصیلی بالاتر منهای تعداد تکرار کنندگان پایه به تعداد دانش آموزان آخرين پايه دوره تحصیلی سال تحصیلی قبل</t>
    </r>
  </si>
  <si>
    <r>
      <t>آزمايشگاه تشخيص پزشكي:</t>
    </r>
    <r>
      <rPr>
        <sz val="10"/>
        <rFont val="Tahoma"/>
        <family val="2"/>
      </rPr>
      <t xml:space="preserve"> آزمایشگاهی که در آن آزمایش‌هایی بر روی نمونه‌های بالینی انجام می‌شود تا اطلاعات مربوط به سلامت بیمار را برای کمک به تشخیص، پیشگیری و درمان بیماری فراهم کند.</t>
    </r>
  </si>
  <si>
    <r>
      <t>اهدای خون کامل:</t>
    </r>
    <r>
      <rPr>
        <sz val="10"/>
        <rFont val="Tahoma"/>
        <family val="2"/>
      </rPr>
      <t xml:space="preserve"> فرايند دريافت خون کامل از داوطلبان اهدای خون با رعايت تمام ضوابط مصوب سازمان انتقال خون ايران است.</t>
    </r>
  </si>
  <si>
    <r>
      <t>بيمارستان:</t>
    </r>
    <r>
      <rPr>
        <sz val="10"/>
        <rFont val="Tahoma"/>
        <family val="2"/>
      </rPr>
      <t xml:space="preserve"> مكاني است داراي مجوز از وزارت بهداشت، درمان و آموزش پزشکی كه با استفاده از امكانات تشخيصي، درماني، بهداشتي، آموزشي و پژوهشي به‌ منظور درمان و بهبود بيماران سرپايي و بستري، به‌ صورت شبانه‌روزی تاسیس می‌شود. </t>
    </r>
  </si>
  <si>
    <r>
      <t>بيمارستان فعال:</t>
    </r>
    <r>
      <rPr>
        <sz val="10"/>
        <rFont val="Tahoma"/>
        <family val="2"/>
      </rPr>
      <t xml:space="preserve"> بيمارستاني است كه بيماران سرپايي و بستري را به‌ صورت شبانه‌روزي، پذيرش مي‌كند. </t>
    </r>
  </si>
  <si>
    <r>
      <t>پايگاه اورژانس پیش‌بیمارستانی:</t>
    </r>
    <r>
      <rPr>
        <sz val="10"/>
        <rFont val="Tahoma"/>
        <family val="2"/>
      </rPr>
      <t xml:space="preserve"> پايگاهي است كه در آن، مجموعه خدمات و مهارت‌هاي فوري پزشكي اورژانسي در مواقع اضطراري مانند تصادف، بيماري حاد، پديده‌هاي طبيعي يا ساخته دست بشر در قالب نظام شبكه فوريت‌هاي پزشكي كشور قبل از رسيدن بيمار يا مصدوم حادثه‌ديده به بيمارستان ارائه مي‌شود. این خدمات توسط پایگاه‌های اورژانس شهری و جاده‌ای انجام می‌شود. </t>
    </r>
  </si>
  <si>
    <r>
      <t>تخت فعال بیمارستانی:</t>
    </r>
    <r>
      <rPr>
        <sz val="10"/>
        <rFont val="Tahoma"/>
        <family val="2"/>
      </rPr>
      <t xml:space="preserve"> تختي که بر اساس استاندارد دارای امکانات تشخیصی، درمانی، پشتیبانی، خدماتی و پرسنلی است و بايد براي بستری و مراقبت از بيمار آماده باشد. به عبارت ديگر شامل تخت‌های اشغال شده یا اشغال نشده بیمارستانی است که برای بیماران بستری در هر روز قابل استفاده باشد. تعداد تخت فعال نباید بیش‌تر از تعداد تخت مصوب بیمارستان باشد. </t>
    </r>
  </si>
  <si>
    <r>
      <t>تخت مصوب بیمارستانی:</t>
    </r>
    <r>
      <rPr>
        <sz val="10"/>
        <rFont val="Tahoma"/>
        <family val="2"/>
      </rPr>
      <t xml:space="preserve"> تختي كه بيمارستان بر اساس اجازه رسمی دولت و طي آخرين مجوز كسب شده، مجاز به نگهداري و استفاده از آن است و بر طبق آن باید دارای پروانه رسمی باشد. همچنین بايد در سطح‌بندی تخت‌های بیمارستانی منظور شده باشد. تعداد تخت مصوب الزاما با تعداد تخت فعال بيمارستان يكي نيست.</t>
    </r>
  </si>
  <si>
    <r>
      <t>خانه بهداشت فعال:</t>
    </r>
    <r>
      <rPr>
        <sz val="10"/>
        <rFont val="Tahoma"/>
        <family val="2"/>
      </rPr>
      <t xml:space="preserve"> واحدی در روستاهاي با متوسط جمعیت ساكن 1500 نفر در روستای اصلی و روستاهای قمر (روستاهای تحت پوشش) كه توسط بهورز زن و مرد مشغول ارائه مراقبت‌هاي بهداشتي است و خدمات ارائه شده در اين مكان، در سامانه الکترونیک سلامت ثبت می‌شود.</t>
    </r>
  </si>
  <si>
    <r>
      <t>داروخانه:</t>
    </r>
    <r>
      <rPr>
        <sz val="10"/>
        <rFont val="Tahoma"/>
        <family val="2"/>
      </rPr>
      <t xml:space="preserve"> مكاني است داراي مجوز از وزارت بهداشت، درمان و آموزش پزشکی كه با داشتن مسئول فنی واجد شرایط به ارائه خدمات دارویی و عرضه فراورده‌هاي سلامت‌محور مانند دارو، شیر خشک، مکمل غذایی رژیمی، غذاهای کمکی شیرخواران، لوازم مصرفی پزشکی و فراورده‌‌های آرایشی و بهداشتی مجاز، مبادرت مي‌كند.</t>
    </r>
  </si>
  <si>
    <r>
      <t>مراقبت‌هاي بهداشتي:</t>
    </r>
    <r>
      <rPr>
        <sz val="10"/>
        <rFont val="Tahoma"/>
        <family val="2"/>
      </rPr>
      <t xml:space="preserve"> خدماتى است که به‌ منظور ارتقا، حفظ، پایش و بازگرداندن سلامتى افراد جامعه توسط متخصصان یا کارکنان خدمات بهداشتى ارائه مى‌شود. مراقبت‌هاى بهداشتى یک حق عمومى است و دولت مسئول ارائه این خدمات به مردم به‌ صورت برابر است.</t>
    </r>
  </si>
  <si>
    <r>
      <t>مركز پزشكي هسته‌اي:</t>
    </r>
    <r>
      <rPr>
        <sz val="10"/>
        <rFont val="Tahoma"/>
        <family val="2"/>
      </rPr>
      <t xml:space="preserve"> مركزي است كه به‌ طور مستقل و يا به‌ صورت يك بخش از موسسات پزشكي مانند بيمارستان، درمانگاه و...، با اخذ مجوزهاي لازم از مراجع مربوط (موافقت اصولي، پروانه بهره‌برداري و پروانه تاسيس از وزارت بهداشت، درمان و آموزش پزشكي و مجوز كار با اشعه از مركز نظام ايمني هسته‌اي كشور) و با استفاده از دانش پزشكي هسته‌اي و منابع پرتوزاي باز، به ارائه خدمات تخصصي تشخيصي و درماني مي‌پردازد.</t>
    </r>
  </si>
  <si>
    <r>
      <t xml:space="preserve">مرکز تصویربرداری پزشکی: </t>
    </r>
    <r>
      <rPr>
        <sz val="10"/>
        <rFont val="Tahoma"/>
        <family val="2"/>
      </rPr>
      <t xml:space="preserve">مکانی است جهت انجام مجموعه‌ای از روش‌های تصویربرداری تشخیصی- درمانی و مداخله‌ای با استفاده از اشعه x، امواج فراصوتی و میدان‌های مغناطیسی که </t>
    </r>
    <r>
      <rPr>
        <u/>
        <sz val="10"/>
        <rFont val="Tahoma"/>
        <family val="2"/>
      </rPr>
      <t>به صورت شبانه‌روزی به فعالیت می‌پردازد</t>
    </r>
    <r>
      <rPr>
        <sz val="10"/>
        <rFont val="Tahoma"/>
        <family val="2"/>
      </rPr>
      <t xml:space="preserve"> و علاوه بر دستگاه‌های رادیولوژی، سونوگرافی، ماموگرافی، پری اپیکال، پانورکس، سفالومتری و سنجش تراکم استخوان، مجهز به دستگاه‌های سی تی اسکن  (CT Scan)  یا ام آر آی (MRI) نیز می‌باشد.</t>
    </r>
  </si>
  <si>
    <r>
      <t>مركز جامع توان‌بخشی پزشكي:</t>
    </r>
    <r>
      <rPr>
        <sz val="10"/>
        <rFont val="Tahoma"/>
        <family val="2"/>
      </rPr>
      <t xml:space="preserve"> مركزي است كه پس از اخذ پروانه‌ها و مجوزهاي لازم در چارچوب آيين‌نامه مربوط، خدمات فراگير توان‌بخشی را در تمام سطوح نظام سلامت در ابعاد مختلف جسمي، رواني و اجتماعي به‌ صورت سرپايي و روزانه توسط تيم توان‌بخشی به بيمار ارائه مي‌كند. رشته‌هاي شش‌گانه توان‌بخشی شامل كاردرماني، فيزيوتراپي، گفتاردرماني، شنوايي‌سنجی، بينايي‌سنجي و ارتوپدي فني است.</t>
    </r>
  </si>
  <si>
    <r>
      <t>مركز مراقبت‌هاي اوليه بهداشتي:</t>
    </r>
    <r>
      <rPr>
        <sz val="10"/>
        <rFont val="Tahoma"/>
        <family val="2"/>
      </rPr>
      <t xml:space="preserve"> مركزي است كه مراقبت‌هاي ضروري بهداشتي را با استفاده از شيوه‌ها و تكنولوژي علمي و عملي ارائه مي‌دهد و در اولين سطح تماس افراد، خانواده و جامعه با نظام بهداشتي قرار دارد. از نظر هزينه براي جامعه و كشور در هر مرحله از توسعه، قابل توجيه و در دسترس است. </t>
    </r>
  </si>
  <si>
    <r>
      <t>مرکز خدمات جامع سلامت:</t>
    </r>
    <r>
      <rPr>
        <sz val="10"/>
        <rFont val="Tahoma"/>
        <family val="2"/>
      </rPr>
      <t xml:space="preserve"> مرکزی که در مناطق شهری و روستایی راه‌اندازی می‌شود و خدمات قابل ارائه در اين مكان شامل خدمات پزشکی عمومی، پرستار مشاوره سلامت روان، مشاوره تغذیه و رژیم‌درمانی، دندانپزشکی، خدمات آزمایشگاهی، رادیولوژی، بهداشت محیط و حرفه‌ای و نظارت بر مراقبت‌های بهداشتی ارائه‌شده در واحدهای تابعه شامل پایگاه سلامت و خانه بهداشت فعال است. نیروهای شاغل در مرکز خدمات جامع سلامت: پزشک، پرستار، دندانپزشک، کارشناس سلامت روان، کارشناس تغذیه، کارشناس بهداشت محیط و حرفه‌ای و بر حسب نیاز کارشناس علوم آزمایشگاهی و رادیولوژی است. متوسط جمعیت تحت پوشش مرکز خدمات جامع سلامت شهری 35000 نفر و مرکز خدمات جامع سلامت روستایی 4000 نفر است.</t>
    </r>
  </si>
  <si>
    <r>
      <t xml:space="preserve">مؤسسه رادیولوژی: </t>
    </r>
    <r>
      <rPr>
        <sz val="10"/>
        <rFont val="Tahoma"/>
        <family val="2"/>
      </rPr>
      <t>مکانی است جهت انجام مجموعه‌ای از روش‌های تصویربرداری تشخیصی- درمانی و مداخله‌ای با استفاده از اشعه x، امواج فراصوتی و میدان‌های مغناطیسی که شامل دستگاه‌های رادیولوژی، سونوگرافی، ماموگرافی، پری اپیکال، پانورکس، سفالومتری و سنجش تراکم استخوان است. نصب حداقل دستگاه‌های رادیولوژی و سونوگرافی نیز ضروریست.</t>
    </r>
  </si>
  <si>
    <r>
      <t xml:space="preserve">میزان باروری کل: </t>
    </r>
    <r>
      <rPr>
        <sz val="10"/>
        <rFont val="Tahoma"/>
        <family val="2"/>
      </rPr>
      <t>عبارت است از تعداد متوسط فرزندانی که یک زن واقع در سنین باروری (49-15 سال) طی یکسال به‌دنیا می‌آورد.</t>
    </r>
  </si>
  <si>
    <r>
      <t xml:space="preserve">اجرای صحنه‌ای موسیقی (كنسرت): </t>
    </r>
    <r>
      <rPr>
        <sz val="10"/>
        <rFont val="Tahoma"/>
        <family val="2"/>
      </rPr>
      <t>برنامه از پیش تنظیم‌شده موسیقی است که به صورت زنده برای جمعی از مخاطبان اجرا می‌شود.</t>
    </r>
  </si>
  <si>
    <r>
      <t>برنامه تولیدی راديويي‌ و تلويزيوني‌:</t>
    </r>
    <r>
      <rPr>
        <sz val="10"/>
        <rFont val="Tahoma"/>
        <family val="2"/>
      </rPr>
      <t xml:space="preserve"> محصول فرايندي است كه با تلفيق تخصصي عناصر محتوايي و ساختاري پيام و با بهره‌گيري از منـابع لازم براي ساخت برنـامه و به منظور پخش از طريق راديـو، تلـويزيون و اينترنت به دست مي‌آيد. </t>
    </r>
  </si>
  <si>
    <r>
      <t>سينما:</t>
    </r>
    <r>
      <rPr>
        <sz val="10"/>
        <rFont val="Tahoma"/>
        <family val="2"/>
      </rPr>
      <t xml:space="preserve"> مکانی دارای مجوز، با امکانات نمایش فیلم، متشکل از یک یا چند سالن نمایش فیلم، سالن انتظار، نمازخانه، قسمت اداری، گیشه فروش بلیت و سرویس‌های بهداشتی است.</t>
    </r>
  </si>
  <si>
    <r>
      <t>ظرفیت سالن سینما:</t>
    </r>
    <r>
      <rPr>
        <sz val="10"/>
        <rFont val="Tahoma"/>
        <family val="2"/>
      </rPr>
      <t xml:space="preserve"> به تعداد صندلی‌های موجود در سالن نمایش فیلم برا ساس مجوز صادر شده گفته می‌شود.</t>
    </r>
  </si>
  <si>
    <r>
      <t>کانون فرهنگی هنری مسجد:</t>
    </r>
    <r>
      <rPr>
        <sz val="10"/>
        <rFont val="Tahoma"/>
        <family val="2"/>
      </rPr>
      <t xml:space="preserve"> مؤسسه فرهنگی و غیزانتفاعی وابسته به مسجد که دارای مجوز از دبیرخانه ستاد عالی کانون‌های فرهنگی هنر مساجد کشور است، و بر اساس مقررات در محدوده مسجد به فعالیت فرهنگی و هنری می‌پردازد.</t>
    </r>
  </si>
  <si>
    <r>
      <t>عنوان کتاب:</t>
    </r>
    <r>
      <rPr>
        <sz val="10"/>
        <rFont val="Tahoma"/>
        <family val="2"/>
      </rPr>
      <t xml:space="preserve"> عنوانی که روی جلد کتاب به وسیله ناشر چاپ شده باشد. طبق ضوابط نشر کتاب، عنوان هر کتابی خاص همان کتاب است.</t>
    </r>
  </si>
  <si>
    <r>
      <t xml:space="preserve">كتاب: </t>
    </r>
    <r>
      <rPr>
        <sz val="10"/>
        <rFont val="Tahoma"/>
        <family val="2"/>
      </rPr>
      <t>متنی است که به صورت خطی، چاپی، الکترونیکی یا صوتی تولید و به صورت مستقل و غیر ادواری منتشر می‌شود.</t>
    </r>
  </si>
  <si>
    <r>
      <t>كتابخانه:</t>
    </r>
    <r>
      <rPr>
        <sz val="10"/>
        <rFont val="Tahoma"/>
        <family val="2"/>
      </rPr>
      <t xml:space="preserve"> سازمان یا بخشی از یک سازمان است که مجموعه‌ای از انواع منابع را گردآوری و سازماندهی می‌کند و از طریق خدماتی که توسط کتابدار ارائه می‌شود، برای کاربران قابل دسترس است.</t>
    </r>
  </si>
  <si>
    <r>
      <t>مؤسسه فرهنگی و هنری:</t>
    </r>
    <r>
      <rPr>
        <sz val="10"/>
        <rFont val="Tahoma"/>
        <family val="2"/>
      </rPr>
      <t xml:space="preserve"> شخصیت حقوقی که تحت عناوین، مؤسسه، مرکز، کانون، بنیاد و یا انجمنی با اهداف و مقاصد فرهنگی، هنری اعم از انتفاعی و یا غیر انتفاعی از سوی اشخاص واجد شرایط برای فعالیت در یک یا چند قلمرو فرهنگی، هنری، سینمایی، مطبوعاتی، خبری و اطلاع‌رسانی با اخذ مجوز از وزارت فرهنگ و ارشاد اسلامی و ثبت در اداره کل ثبت شرکت‌ها و مؤسسات تأسیس می‌شود.</t>
    </r>
  </si>
  <si>
    <r>
      <t>موسيقي:</t>
    </r>
    <r>
      <rPr>
        <sz val="10"/>
        <rFont val="Tahoma"/>
        <family val="2"/>
      </rPr>
      <t xml:space="preserve"> هنـر سـازمـاندهي اصـوات در زمـان، بـر مـبناي قيــود زيباشناختي حاكم بر هر فرهنگ موسيقيايي است.</t>
    </r>
  </si>
  <si>
    <r>
      <t xml:space="preserve">ناشر: </t>
    </r>
    <r>
      <rPr>
        <sz val="10"/>
        <rFont val="Tahoma"/>
        <family val="2"/>
      </rPr>
      <t xml:space="preserve">شخص حقیقی یا حقوقی که دارای پروانه نشر از وزارت فرنگ و ارشاد اسلامی است. </t>
    </r>
  </si>
  <si>
    <r>
      <t xml:space="preserve">ناشر غیر فعال: </t>
    </r>
    <r>
      <rPr>
        <sz val="10"/>
        <rFont val="Tahoma"/>
        <family val="2"/>
      </rPr>
      <t>ناشری که در یک سال کتابی را به چاپ نرسانده است.</t>
    </r>
  </si>
  <si>
    <r>
      <t>ناشر فعال:</t>
    </r>
    <r>
      <rPr>
        <sz val="10"/>
        <rFont val="Tahoma"/>
        <family val="2"/>
      </rPr>
      <t xml:space="preserve"> ناشری که در هر سال حداقل یک کتاب چاپ و منتشر می‌کند.</t>
    </r>
  </si>
  <si>
    <r>
      <t xml:space="preserve">هنرهای تجسمی: </t>
    </r>
    <r>
      <rPr>
        <sz val="10"/>
        <rFont val="Tahoma"/>
        <family val="2"/>
      </rPr>
      <t>هنرهای بصری که از طریق هماهنگی در ترکیب بندی شکل، فرم، رنگ و محتوا در سطح و یا حجم به بیان خلاقانه ذهنیت و احساس هنرمند می‌پردازد. عبارتند از طراحی، گرافیک، خوشنویسی، نگارگری، تذهیب، مجسمه سازی، نقاشی، چیدمان و سایر.</t>
    </r>
  </si>
  <si>
    <r>
      <rPr>
        <b/>
        <i/>
        <sz val="10"/>
        <rFont val="Tahoma"/>
        <family val="2"/>
      </rPr>
      <t>اعتبار:</t>
    </r>
    <r>
      <rPr>
        <sz val="10"/>
        <rFont val="Tahoma"/>
        <family val="2"/>
      </rPr>
      <t xml:space="preserve"> مبلغی که برای مصرف یا مصارف معین به‌منظور نیل به اهداف و اجرای برنامه‌های دولت (در قالب ملی و استانی شامل اعتبارات هزینه‌ای، اعتبارات تملک دارایی‌های سرمایه‌ای و اعتبارات تملک دارایی‌های مالی) به تصویب مجلس شورای اسلامی می‌رسد.</t>
    </r>
  </si>
  <si>
    <r>
      <rPr>
        <b/>
        <i/>
        <sz val="10"/>
        <rFont val="Tahoma"/>
        <family val="2"/>
      </rPr>
      <t>اعتبار ‌تملك دارايي‌هاي سرمايه‌اي (عمراني)‌:</t>
    </r>
    <r>
      <rPr>
        <sz val="10"/>
        <rFont val="Tahoma"/>
        <family val="2"/>
      </rPr>
      <t xml:space="preserve"> مطابق مفاد ذیل ماده 77 قانون تنظیم بخشی از مقررات مالی دولت، دارایی های سرمایه ای دارایی های تولید شده یا تولید نشده است که طی مدت بیش از یک سال در فرآیند تولید کالا و خدمات به کار رود.</t>
    </r>
  </si>
  <si>
    <r>
      <rPr>
        <b/>
        <i/>
        <sz val="10"/>
        <rFont val="Tahoma"/>
        <family val="2"/>
      </rPr>
      <t>اعتبارات‌ هزينه‌اي (جاري)‌:</t>
    </r>
    <r>
      <rPr>
        <sz val="10"/>
        <rFont val="Tahoma"/>
        <family val="2"/>
      </rPr>
      <t xml:space="preserve"> مطابق مفاد ذیل ماده 77 قانون تنظیم بخشی از مقررات مالی دولت، اعتبارات هزینه ای آن دسته از داد و ستدهای بخش دولتی است که ارزش خالص را کاهش می دهد.</t>
    </r>
  </si>
  <si>
    <r>
      <rPr>
        <b/>
        <i/>
        <sz val="10"/>
        <rFont val="Tahoma"/>
        <family val="2"/>
      </rPr>
      <t>بودجه عمومي‌ دولت‌:</t>
    </r>
    <r>
      <rPr>
        <sz val="10"/>
        <rFont val="Tahoma"/>
        <family val="2"/>
      </rPr>
      <t xml:space="preserve"> بودجه‌اي‌ كه‌ در آن‌، براي‌ اجراي‌ برنامه سالانه‌، منابع‌ مالي‌ لازم‌ (درآمدها، واگذاری دارایی های سرمایه ای و مالی) پيش‌بيني‌ و اعتبارات‌ هزينه‌اي (جاري)‌ و تملك دارايي‌هاي سرمايه‌اي (عمراني)‌ و تملک دارایی های مالی دستگاه‌هاي‌ اجرايي تعيين‌ مي‌شود.</t>
    </r>
  </si>
  <si>
    <r>
      <rPr>
        <b/>
        <i/>
        <sz val="10"/>
        <rFont val="Tahoma"/>
        <family val="2"/>
      </rPr>
      <t>بودجه كل‌ دولت‌:</t>
    </r>
    <r>
      <rPr>
        <sz val="10"/>
        <rFont val="Tahoma"/>
        <family val="2"/>
      </rPr>
      <t xml:space="preserve"> بـرنـامـه مالـي‌ دولـت‌ است‌ كه‌ براي‌ يك‌ سال‌ مـالي‌كه‌ منطبق‌ بـر سـال‌ تقـويـمي‌ است،‌ تهيه‌ مي‌شـود و شـامل‌ بودجه عمومي‌ دولت، بودجه بانك‌ها و شركت‌هاي‌ دولتي‌ و بودجه موسسات انتفاعي‌ وابسته‌ به‌ دولت‌ مي‌باشد‌.</t>
    </r>
  </si>
  <si>
    <r>
      <rPr>
        <b/>
        <i/>
        <sz val="10"/>
        <rFont val="Tahoma"/>
        <family val="2"/>
      </rPr>
      <t>پرداختي‌هـاي‌ بـودجـه عمـومـي‌ دولـت‌:</t>
    </r>
    <r>
      <rPr>
        <sz val="10"/>
        <rFont val="Tahoma"/>
        <family val="2"/>
      </rPr>
      <t xml:space="preserve"> عبـارت‌ ‌از كـل‌ هزينه‌هــاي‌ انجـام‌ شده‌ توسط دولت‌ اعم‌ از هزينه‌اي (جــاري) و تملـك دارايـي‌هاي سرمايــه­اي (عمرانــي)‌ از محــل‌ درآمدهاي‌ عمومـي‌ و اختصاصي‌ در مدت‌ يك‌ سال‌ مالي است‌.</t>
    </r>
  </si>
  <si>
    <r>
      <rPr>
        <b/>
        <i/>
        <sz val="10"/>
        <rFont val="Tahoma"/>
        <family val="2"/>
      </rPr>
      <t>درآمد اختصاصي‌ دولت:</t>
    </r>
    <r>
      <rPr>
        <sz val="10"/>
        <rFont val="Tahoma"/>
        <family val="2"/>
      </rPr>
      <t xml:space="preserve"> مطابق ماده 14 قانون محاسبات عمومی کشور، عبارت‌ از درآمدهايي‌ است كه‌ به‌ موجب‌ قانون‌ براي‌ مصرف‌ يا مصارف‌ خاص‌ در بودجه كل‌ كشور‌، تحت‌ عنوان‌ درآمد اختصاصي‌ منظور مي‌شود.</t>
    </r>
  </si>
  <si>
    <r>
      <rPr>
        <b/>
        <i/>
        <sz val="10"/>
        <rFont val="Tahoma"/>
        <family val="2"/>
      </rPr>
      <t>درآمد عمومي‌دولت:</t>
    </r>
    <r>
      <rPr>
        <sz val="10"/>
        <rFont val="Tahoma"/>
        <family val="2"/>
      </rPr>
      <t xml:space="preserve"> عبارت است از درآمد وزارتخانه‌ها، موسسات دولتي، ماليات و سود سهام شركت‌هاي دولتي و درآمد حاصل از انحصارات و مالكيت و ساير درآمدهايي كه در قانون بودجه كل كشور تحت عنوان درآمد عمومي منظور مي‌شود.</t>
    </r>
  </si>
  <si>
    <r>
      <rPr>
        <b/>
        <i/>
        <sz val="10"/>
        <rFont val="Tahoma"/>
        <family val="2"/>
      </rPr>
      <t>درآمد مالیاتی:</t>
    </r>
    <r>
      <rPr>
        <sz val="10"/>
        <rFont val="Tahoma"/>
        <family val="2"/>
      </rPr>
      <t xml:space="preserve"> بخشی از منابع درآمد عمومی دولت، که شامل مالیات های مستقیم و غیر مستقیم است.</t>
    </r>
  </si>
  <si>
    <r>
      <rPr>
        <b/>
        <i/>
        <sz val="10"/>
        <rFont val="Tahoma"/>
        <family val="2"/>
      </rPr>
      <t>دريافتي‌هاي‌ بودجـه ‌عمومي‌ دولت‌:</t>
    </r>
    <r>
      <rPr>
        <sz val="10"/>
        <rFont val="Tahoma"/>
        <family val="2"/>
      </rPr>
      <t xml:space="preserve"> تمامي ‌وجوه‌ تحت‌ عنـوان‌ درآمد عمومي‌ و درآمد اختصاصي، ساير منابع‌ تامين‌ اعتبار و سـاير وجوهي ‌كه‌ بـه ‌موجب‌ قانـون‌ بايـد در حساب‌هـاي‌ خزانـه‌داري‌ كل‌ متمركز شود، دريافتي‌هاي‌ بودجه ‌عمومي ‌دولت‌ را تشكيل‌ مي‌دهد.</t>
    </r>
  </si>
  <si>
    <r>
      <rPr>
        <b/>
        <i/>
        <sz val="10"/>
        <rFont val="Tahoma"/>
        <family val="2"/>
      </rPr>
      <t>ماليـات ها‌:</t>
    </r>
    <r>
      <rPr>
        <sz val="10"/>
        <rFont val="Tahoma"/>
        <family val="2"/>
      </rPr>
      <t xml:space="preserve"> پرداخت‌های اجباری و بلاعوض واحدهای نهادی به دولت است که به صورت نقدی و غیرنقدی انجام می‌شود. اطلاق صفت بلاعوض به مالیات‌ها، از این جهت است که دولت در مقابل دریافت مالیات از یک واحد نهادی، خدمتی را به صورت فردی به آن ارائه نمی‌کند، هر چند که با دریافت مالیات، منابع مالی خود را افزایش دهد و با استفاده از این منابع، کالاها و خدماتی را برای سایر واحدها، اعم از تک تک افراد یا کل جامعه فراهم آورد. مالیات‌ها به دو دسته کلی تقسیم می‌شوند: - مالیات برتولید و واردات - مالیات بر درآمد، ثروت و غیره</t>
    </r>
  </si>
  <si>
    <r>
      <rPr>
        <b/>
        <i/>
        <sz val="10"/>
        <rFont val="Tahoma"/>
        <family val="2"/>
      </rPr>
      <t>مالیات بر ارزش افزوده:</t>
    </r>
    <r>
      <rPr>
        <sz val="10"/>
        <rFont val="Tahoma"/>
        <family val="2"/>
      </rPr>
      <t xml:space="preserve"> مالیاتی که به تولید یا فروش برخی کالاهای ساخت داخل یا وارداتی وضع می‌شود که مالیات را بر قیمت کالا افزوده و از مصرف کنندگان وصول می‌شود.</t>
    </r>
  </si>
  <si>
    <r>
      <rPr>
        <b/>
        <i/>
        <sz val="10"/>
        <rFont val="Tahoma"/>
        <family val="2"/>
      </rPr>
      <t>مالیات بر درآمد اشخاص حقوقی:</t>
    </r>
    <r>
      <rPr>
        <sz val="10"/>
        <rFont val="Tahoma"/>
        <family val="2"/>
      </rPr>
      <t xml:space="preserve"> مالیاتی که بر شرکت‌ها و درآمد ناشی از فعالیت‌های انتفاعی سایر اشخاص حقوقی که از منابع مختلف در ایران یا خارج از ایران حاصل شده وصول می‌شود. </t>
    </r>
  </si>
  <si>
    <r>
      <rPr>
        <b/>
        <i/>
        <sz val="10"/>
        <rFont val="Tahoma"/>
        <family val="2"/>
      </rPr>
      <t>ماليات مستقيم:</t>
    </r>
    <r>
      <rPr>
        <sz val="10"/>
        <rFont val="Tahoma"/>
        <family val="2"/>
      </rPr>
      <t xml:space="preserve"> مالیاتی که بر درآمد و دارایی اشخاص حقیقی وضع می‌شود و قابلیت انتقال به دیگری را ندارد. </t>
    </r>
  </si>
  <si>
    <r>
      <rPr>
        <b/>
        <i/>
        <sz val="10"/>
        <rFont val="Tahoma"/>
        <family val="2"/>
      </rPr>
      <t>ماليات‌هاي غيرمستقيم:</t>
    </r>
    <r>
      <rPr>
        <sz val="10"/>
        <rFont val="Tahoma"/>
        <family val="2"/>
      </rPr>
      <t xml:space="preserve"> مالیات‌هایی است که بر تولید، واردات، مصرف و فروش کالاها و خدمات وضع می‌شود و قابلیت انتقال به اشخاص دیگر را دارند. </t>
    </r>
  </si>
  <si>
    <r>
      <rPr>
        <b/>
        <i/>
        <sz val="10"/>
        <rFont val="Tahoma"/>
        <family val="2"/>
      </rPr>
      <t>خانوار (معمولی ساکن):</t>
    </r>
    <r>
      <rPr>
        <sz val="10"/>
        <rFont val="Tahoma"/>
        <family val="2"/>
      </rPr>
      <t xml:space="preserve"> رجوع کنید به تعاریف و مفاهیم "فصل3- جمعیت".</t>
    </r>
  </si>
  <si>
    <r>
      <rPr>
        <b/>
        <i/>
        <sz val="10"/>
        <rFont val="Tahoma"/>
        <family val="2"/>
      </rPr>
      <t>درآمد خانوار:</t>
    </r>
    <r>
      <rPr>
        <sz val="10"/>
        <rFont val="Tahoma"/>
        <family val="2"/>
      </rPr>
      <t xml:space="preserve"> وجوه و ارزش ریالی کالاها و خدماتی که در برابر کار انجام شده یا سرمایه به‌کار افتاده و یا از طریق منابع دیگر (حقوق بازنشستگی، درآمد حاصل از دارایی‌ها، دریافتی‌های انتقالی و ...) به مجموع اعضای خانوار تعلق می‌گیرد.</t>
    </r>
  </si>
  <si>
    <r>
      <rPr>
        <b/>
        <i/>
        <sz val="10"/>
        <rFont val="Tahoma"/>
        <family val="2"/>
      </rPr>
      <t>ضریب جینی (GINI):</t>
    </r>
    <r>
      <rPr>
        <sz val="10"/>
        <rFont val="Tahoma"/>
        <family val="2"/>
      </rPr>
      <t xml:space="preserve"> شاخص نابرابری درآمد است که ازمنحنی لورنز به دست می‌آید و هر سال توسط بانک مرکزی و مرکز آمار ایران برای کل کشور محاسبه و اعلام میشود و قابلیت محاسبه در سطح استانی را نیز داراست. درصورتی که توزیع درآمد کاملاً برابر باشد این ضریب مساوی صفر و درصورتی که توزیع درآمد کاملاً نابرابر باشد، این ضریب مساوی یک است هر چه این ضریب کوچکتر باشد بیانگر آن است که درآمد عادلانه تر توزیع شده است.</t>
    </r>
  </si>
  <si>
    <r>
      <rPr>
        <b/>
        <i/>
        <sz val="10"/>
        <rFont val="Tahoma"/>
        <family val="2"/>
      </rPr>
      <t>نقاط شهري‌، نقاط روستايي‌:</t>
    </r>
    <r>
      <rPr>
        <sz val="10"/>
        <rFont val="Tahoma"/>
        <family val="2"/>
      </rPr>
      <t xml:space="preserve"> رجوع‌ كنيد به‌ تعاريف‌ و مفاهيم‌ "فصل‌ 3 - جمعيت".</t>
    </r>
  </si>
  <si>
    <r>
      <rPr>
        <b/>
        <i/>
        <sz val="10"/>
        <rFont val="Tahoma"/>
        <family val="2"/>
      </rPr>
      <t>هزينه‌:</t>
    </r>
    <r>
      <rPr>
        <sz val="10"/>
        <rFont val="Tahoma"/>
        <family val="2"/>
      </rPr>
      <t xml:space="preserve"> ارزش پولي كالا يا خدمت تهيه‌ شده توسط خانوار به منظور مصرف اعضا يا هديه به ديگران، هزينه ناميده مي‌شود. كالا يا خدمت تهيه شده مي‌تواند از طريق خريد، توليد خانگي، در برابر خدمت، از محل كسب و مجاني (از سازمان‌ها) در اختيار خانوار قرار گيرد كه به صورت پولي براورد شده و جزو هزينه‌ منظور مي‌شود.</t>
    </r>
  </si>
  <si>
    <r>
      <rPr>
        <b/>
        <i/>
        <sz val="10"/>
        <rFont val="Tahoma"/>
        <family val="2"/>
      </rPr>
      <t>هزينه‌ خالص خانوار:</t>
    </r>
    <r>
      <rPr>
        <sz val="10"/>
        <rFont val="Tahoma"/>
        <family val="2"/>
      </rPr>
      <t xml:space="preserve"> هزینه خانوار بدون در نظر گرفتن ارزش ریالی فروش کالاهای دست دوم است.</t>
    </r>
  </si>
  <si>
    <r>
      <rPr>
        <b/>
        <i/>
        <sz val="10"/>
        <rFont val="Tahoma"/>
        <family val="2"/>
      </rPr>
      <t>هزينه‌ ناخالص خانوار:</t>
    </r>
    <r>
      <rPr>
        <sz val="10"/>
        <rFont val="Tahoma"/>
        <family val="2"/>
      </rPr>
      <t xml:space="preserve"> هزینه خانوار با در نظر گرفتن ارزش ریالی فروش کالاهای دست دوم است.</t>
    </r>
  </si>
  <si>
    <r>
      <rPr>
        <b/>
        <i/>
        <sz val="10"/>
        <rFont val="Tahoma"/>
        <family val="2"/>
      </rPr>
      <t>هزينه‌هاي خوراكی خانوار عبارتند از:</t>
    </r>
    <r>
      <rPr>
        <sz val="10"/>
        <rFont val="Tahoma"/>
        <family val="2"/>
      </rPr>
      <t xml:space="preserve"> 1) غلات،‌ نان،‌ آرد، رشته و فراورده‌هاي آن 2) گوشت 3) شير و فراورده‌هاي آن (به جز كره) و تخم پرندگان 4) روغن، چربي‌ها و كره 5) ميوه‌ها و خشكبار 6) سبزي‌هاي تازه و خشك شده و حبوبات 7) قند،‌ شكر، مرباها و شيريني‌ها 8) ادويه‌ها، چاشني‌ها و ساير تركيب‌هاي خوراكي 9) چاي، قهوه، كاكائو و نوشابه‌ها  10) دخانيات.</t>
    </r>
  </si>
  <si>
    <r>
      <rPr>
        <b/>
        <i/>
        <sz val="10"/>
        <rFont val="Tahoma"/>
        <family val="2"/>
      </rPr>
      <t>هزينه‌هاي غير خوراكی خانوار عبارتند از:</t>
    </r>
    <r>
      <rPr>
        <sz val="10"/>
        <rFont val="Tahoma"/>
        <family val="2"/>
      </rPr>
      <t xml:space="preserve"> 1) پوشاك و كفش 2) مسكن، آب، فاضلاب، سوخت و روشنايي 3) مبلمان، لوازم خانگي و نگهداري معمول آن‌ها 4) بهداشت و درمان 5) حمل ‌و نقل 6) ارتباطات 7) خدمات فرهنگي و تفريحات 8) آموزش و تحصيل 9) غذاهاي آماده، هتل و رستوران( بر اساس طبقه بندی COICOP) و 10)كالاها و خدمات متفرقه.</t>
    </r>
  </si>
  <si>
    <r>
      <rPr>
        <b/>
        <i/>
        <sz val="10"/>
        <rFont val="Tahoma"/>
        <family val="2"/>
      </rPr>
      <t>سال پايه:</t>
    </r>
    <r>
      <rPr>
        <sz val="10"/>
        <rFont val="Tahoma"/>
        <family val="2"/>
      </rPr>
      <t xml:space="preserve"> سال معين و ثابتي است كه درصد تغييرات شاخص، نسبت به آن سنجيده مي‌شود و عدد شاخص در آن سال برابر 100 است. </t>
    </r>
  </si>
  <si>
    <r>
      <rPr>
        <b/>
        <i/>
        <sz val="10"/>
        <rFont val="Tahoma"/>
        <family val="2"/>
      </rPr>
      <t>شاخص قیمت كالاها و خدمات مصرفي:</t>
    </r>
    <r>
      <rPr>
        <sz val="10"/>
        <rFont val="Tahoma"/>
        <family val="2"/>
      </rPr>
      <t xml:space="preserve"> معيار سنجش تغييرات قيمت تعداد معين و ثابتي از كالاها و خدمات مورد مصرف خانوار نسبت به ‌سال پايه، شاخص بهاي كالاها و خدمات مصرفي ناميده مي‌شود.</t>
    </r>
  </si>
  <si>
    <r>
      <rPr>
        <b/>
        <i/>
        <sz val="10"/>
        <rFont val="Tahoma"/>
        <family val="2"/>
      </rPr>
      <t>ضريب اهميت:</t>
    </r>
    <r>
      <rPr>
        <sz val="10"/>
        <rFont val="Tahoma"/>
        <family val="2"/>
      </rPr>
      <t xml:space="preserve"> سهم هر كالا يا خدمت را در مجموعه كالاها و خدمات مشمول شاخص، ضريب اهميت مي‌‌گويند. در شاخص بهاي كالاها و خدمات مصرفي، سهم هر كالا يا خدمت، نسبت هزينه پرداختي خانوار، براي آن كالا يا خدمت به كل هزينه خانوار مي‌باشد. در شاخص بهاي عمده‌فروشي، سهم هر كالا، ارزش فروش عمده‌فروشي كالا به كل ارزش عمده‌فروشي كالاها مي‌باشد. در شاخص بهاي توليدكننده، سهم هر كالا يا خدمت، نسبت ارزش توليد يا ارزش فروش يك كالا يا خدمت به ارزش توليد و يا فروش مجموعه كالاها و خدمات است. </t>
    </r>
  </si>
  <si>
    <r>
      <rPr>
        <b/>
        <i/>
        <sz val="10"/>
        <rFont val="Tahoma"/>
        <family val="2"/>
      </rPr>
      <t>طبقه‌بندي در گروه‌هاي كالاها و خدمات:</t>
    </r>
    <r>
      <rPr>
        <sz val="10"/>
        <rFont val="Tahoma"/>
        <family val="2"/>
      </rPr>
      <t xml:space="preserve"> طبقه‌بندي كالاها و خدمات در شاخص‌هاي قيمت، بر اساس ماهيت آن‌ها و طبقه‌بندي‌هاي بين‌المللي و نيازهاي ملي انجام گرفته است، ولي مبناي كلي، طبقه‌بندي پيشنهادي سـازمان ملل (COICOP([1]) بـراي كـالاهـا و خـدمات مـصرفي،SITC ([2]) براي عمده‌فروشي و ويرايـش سوم ISIC ([3]) بـراي توليـدكننـده) مـي‌بـاشـد كــه بنا بـر ملاحظات اقتصـاد ايران، تغييـراتـي در آن داده شــده است. در اين طبقه‌بنـدي‌ها، كـالاهـا و خـدمات به چند گـروه بـزرگ تقسيم مي‌شود كه هر يك از آن‌ها چندين زيرگروه دارد. گروه‌هاي بزرگ را گروه‌هاي اصلي و زيرگروه‌هاي آن‌ها را گروه‌هاي فرعي كالاها و خدمات مي‌نامند. در ضمن، گروه‌هاي كالاها و خدمات برحسب نياز بر اساس گروه‌هاي اختصاصي نيز طبقه‌بندي مي‌شوند. </t>
    </r>
  </si>
  <si>
    <r>
      <rPr>
        <b/>
        <i/>
        <sz val="10"/>
        <rFont val="Tahoma"/>
        <family val="2"/>
      </rPr>
      <t>نقاط روستايي:</t>
    </r>
    <r>
      <rPr>
        <sz val="10"/>
        <rFont val="Tahoma"/>
        <family val="2"/>
      </rPr>
      <t xml:space="preserve"> رجوع‌كنيد‌ به ‌تعاريف و مفاهيم«فصل3-جمعيت».</t>
    </r>
  </si>
  <si>
    <r>
      <rPr>
        <b/>
        <i/>
        <sz val="10"/>
        <rFont val="Tahoma"/>
        <family val="2"/>
      </rPr>
      <t>نقاط شهري:</t>
    </r>
    <r>
      <rPr>
        <sz val="10"/>
        <rFont val="Tahoma"/>
        <family val="2"/>
      </rPr>
      <t xml:space="preserve"> رجوع كنيد به تعاريف ‌و مفاهيم «فصل3-جمعيت».</t>
    </r>
  </si>
  <si>
    <r>
      <rPr>
        <b/>
        <i/>
        <sz val="10"/>
        <rFont val="Tahoma"/>
        <family val="2"/>
      </rPr>
      <t>ارزش افزوده ناخالص:</t>
    </r>
    <r>
      <rPr>
        <sz val="10"/>
        <rFont val="Tahoma"/>
        <family val="2"/>
      </rPr>
      <t xml:space="preserve"> ارزش افزوده، ارزش اضافي ايجاد شده در جريان توليد است. تفاوت بين ارزش ستانده و مصرف واسطه در هر فعاليت اقتصادي را ارزش افزوده ناخالص مي‌گويند. </t>
    </r>
  </si>
  <si>
    <r>
      <rPr>
        <b/>
        <i/>
        <sz val="10"/>
        <rFont val="Tahoma"/>
        <family val="2"/>
      </rPr>
      <t>ارزش افزوده خالص:</t>
    </r>
    <r>
      <rPr>
        <sz val="10"/>
        <rFont val="Tahoma"/>
        <family val="2"/>
      </rPr>
      <t xml:space="preserve"> پس از كسر مصرف سرمايه ثابت از ارزش افزوده ناخالص، ارزش افزوده خالص به دست مي‌آيد.</t>
    </r>
  </si>
  <si>
    <r>
      <rPr>
        <b/>
        <i/>
        <sz val="10"/>
        <rFont val="Tahoma"/>
        <family val="2"/>
      </rPr>
      <t>توليد:</t>
    </r>
    <r>
      <rPr>
        <sz val="10"/>
        <rFont val="Tahoma"/>
        <family val="2"/>
      </rPr>
      <t xml:space="preserve"> فعالیتی که در آن نهاده های نیروی کار، سرمایه و کالاها و خدمات تحت مسئولیت، کنترل و مدیریت یک یا چند واحد نهادی برای تولید ستانده کالاها و خدمات دیگر بکار گرفته می شود.</t>
    </r>
  </si>
  <si>
    <r>
      <rPr>
        <b/>
        <i/>
        <sz val="10"/>
        <rFont val="Tahoma"/>
        <family val="2"/>
      </rPr>
      <t>توليد اقتصادي:</t>
    </r>
    <r>
      <rPr>
        <sz val="10"/>
        <rFont val="Tahoma"/>
        <family val="2"/>
      </rPr>
      <t xml:space="preserve"> فرآيندي است كه با استفاده از داده‌هاي نيروي كار، سرمايه، كالاها و خدمات تحت كنترل و مسئوليت يك واحد نهادي، به‌منظور توليد كالاها و خدمات ديگر انجام مي‌گيرد.</t>
    </r>
  </si>
  <si>
    <r>
      <rPr>
        <b/>
        <i/>
        <sz val="10"/>
        <rFont val="Tahoma"/>
        <family val="2"/>
      </rPr>
      <t>حساب‌هاي منطقه‌اي:</t>
    </r>
    <r>
      <rPr>
        <sz val="10"/>
        <rFont val="Tahoma"/>
        <family val="2"/>
      </rPr>
      <t xml:space="preserve"> مجموعه‌اي از اطلاعات آماري است كه به صورت جامع و هدفمند، مطالعه كمي و منظم فعاليت‌هاي اقتصادي يك منطقه مشخص را براي يك دوره زماني معين كه به طور معمول يك سال است، امكان‌پذير مي‌سازد. مهم ترین نماگر اقتصادی حاصل از این حساب ها، محصول ناخالص داخلی منطقه است.</t>
    </r>
  </si>
  <si>
    <r>
      <rPr>
        <b/>
        <i/>
        <sz val="10"/>
        <rFont val="Tahoma"/>
        <family val="2"/>
      </rPr>
      <t>فرامنطقه:</t>
    </r>
    <r>
      <rPr>
        <sz val="10"/>
        <rFont val="Tahoma"/>
        <family val="2"/>
      </rPr>
      <t xml:space="preserve"> اين قسمت شامل بخش‌هايي از قلمرو اقتصادي كشور است كه نمي‌توان آن را به هيچ‌يك از مناطق نسبت داد و موارد مختلف آن به شرح زير است:
الف- حریم هوایی ملی، آب‌هاي فلات قاره و آن قسمت از آب‌هاي بين‌المللي كه كشور نسبت به آن داراي حقوق انحصاري است و توسط واحدهاي مقيم مورد استفاده قرار مي‌گيرد. 
ب‌- قلمرو سياسي كشور در ساير نقاط جهان كه طبق‌‌ موافقتنامه‌هاي سياسي براي اهداف سياسي، نظامي، علمي و ساير اهداف، اجاره يا تملك شده‌ باشد، نظير سفارتخانه‌ها،كنسول‌گري‌ها، پايگاه‌هاي نظامي و نظاير آن.
ج - ذخایر نفت و گاز طبیعی و غیره در آب های بین الملی، خارج از فلات قاره کشور که توسط واحد های مقیم اداره می شود. </t>
    </r>
  </si>
  <si>
    <r>
      <rPr>
        <b/>
        <i/>
        <sz val="10"/>
        <rFont val="Tahoma"/>
        <family val="2"/>
      </rPr>
      <t>قلمرو منطقـه‌اي:</t>
    </r>
    <r>
      <rPr>
        <sz val="10"/>
        <rFont val="Tahoma"/>
        <family val="2"/>
      </rPr>
      <t xml:space="preserve"> قسمتی از قلمرو اقتصادي یک كشورکه به منطقه معین اختصاص داده می شود. هر منطقه انبارهای گمرکی و مناطق آزاد را نیز شامل می شود.      </t>
    </r>
  </si>
  <si>
    <r>
      <rPr>
        <b/>
        <i/>
        <sz val="10"/>
        <rFont val="Tahoma"/>
        <family val="2"/>
      </rPr>
      <t>محصول ناخالص داخلی:</t>
    </r>
    <r>
      <rPr>
        <sz val="10"/>
        <rFont val="Tahoma"/>
        <family val="2"/>
      </rPr>
      <t xml:space="preserve"> محصول ناخالص داخلي، نتيجه نهايي فعاليت‌هاي اقتصادي واحدهاي توليدي مقيم يك كشور در يك دوره زماني معين است. محصول ناخالص داخلي به سه روش توليد، هزينه و درامد محاسبه مي‌شود.</t>
    </r>
  </si>
  <si>
    <r>
      <t>محصول ناخالص داخلی بدون نفت:</t>
    </r>
    <r>
      <rPr>
        <sz val="10"/>
        <rFont val="Tahoma"/>
        <family val="2"/>
      </rPr>
      <t xml:space="preserve"> محصول ناخالص داخلی منهای درآمد استخراج و صادرات نفت و میعانات آن.</t>
    </r>
  </si>
  <si>
    <t> ××</t>
  </si>
  <si>
    <r>
      <t xml:space="preserve"> </t>
    </r>
    <r>
      <rPr>
        <b/>
        <sz val="10"/>
        <rFont val="Tahoma"/>
        <family val="2"/>
      </rPr>
      <t>…</t>
    </r>
  </si>
  <si>
    <t>××(2)</t>
  </si>
  <si>
    <t>××(3)</t>
  </si>
  <si>
    <r>
      <rPr>
        <vertAlign val="superscript"/>
        <sz val="10"/>
        <color theme="1"/>
        <rFont val="Tahoma"/>
        <family val="2"/>
      </rPr>
      <t>(1)</t>
    </r>
    <r>
      <rPr>
        <sz val="10"/>
        <color theme="1"/>
        <rFont val="Tahoma"/>
        <family val="2"/>
      </rPr>
      <t>74.28</t>
    </r>
  </si>
  <si>
    <r>
      <rPr>
        <vertAlign val="superscript"/>
        <sz val="10"/>
        <color theme="1"/>
        <rFont val="Tahoma"/>
        <family val="2"/>
      </rPr>
      <t>(1)</t>
    </r>
    <r>
      <rPr>
        <sz val="10"/>
        <color theme="1"/>
        <rFont val="Tahoma"/>
        <family val="2"/>
      </rPr>
      <t>71.65</t>
    </r>
  </si>
  <si>
    <r>
      <rPr>
        <vertAlign val="superscript"/>
        <sz val="10"/>
        <color theme="1"/>
        <rFont val="Tahoma"/>
        <family val="2"/>
      </rPr>
      <t>(2)</t>
    </r>
    <r>
      <rPr>
        <sz val="10"/>
        <color theme="1"/>
        <rFont val="Tahoma"/>
        <family val="2"/>
      </rPr>
      <t>25.58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</si>
</sst>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_(* \(#,##0.00\);_(* &quot;-&quot;??_);_(@_)"/>
    <numFmt numFmtId="164" formatCode="0.0"/>
    <numFmt numFmtId="165" formatCode="0.000"/>
    <numFmt numFmtId="166" formatCode="_(* #,##0_);_(* \(#,##0\);_(* &quot;-&quot;??_);_(@_)"/>
    <numFmt numFmtId="167" formatCode="0.0000"/>
    <numFmt numFmtId="168" formatCode="_-* #,##0.00_-;_-* #,##0.00\-;_-* &quot;-&quot;??_-;_-@_-"/>
    <numFmt numFmtId="169" formatCode="0.00000"/>
  </numFmts>
  <fonts count="32">
    <font>
      <sz val="11"/>
      <color theme="1"/>
      <name val="Calibri"/>
      <family val="2"/>
      <scheme val="minor"/>
    </font>
    <font>
      <sz val="11"/>
      <color theme="1"/>
      <name val="Calibri"/>
      <family val="2"/>
      <charset val="178"/>
      <scheme val="minor"/>
    </font>
    <font>
      <sz val="11"/>
      <color theme="1"/>
      <name val="Calibri"/>
      <family val="2"/>
      <charset val="178"/>
      <scheme val="minor"/>
    </font>
    <font>
      <sz val="11"/>
      <color theme="1"/>
      <name val="Calibri"/>
      <family val="2"/>
      <scheme val="minor"/>
    </font>
    <font>
      <u/>
      <sz val="11"/>
      <color theme="10"/>
      <name val="Calibri"/>
      <family val="2"/>
      <scheme val="minor"/>
    </font>
    <font>
      <sz val="10"/>
      <color theme="1"/>
      <name val="Tahoma"/>
      <family val="2"/>
    </font>
    <font>
      <b/>
      <i/>
      <sz val="10"/>
      <color theme="1"/>
      <name val="Tahoma"/>
      <family val="2"/>
    </font>
    <font>
      <b/>
      <sz val="10"/>
      <color theme="1"/>
      <name val="Tahoma"/>
      <family val="2"/>
    </font>
    <font>
      <i/>
      <sz val="10"/>
      <color theme="1"/>
      <name val="Tahoma"/>
      <family val="2"/>
    </font>
    <font>
      <i/>
      <sz val="10"/>
      <color rgb="FF000000"/>
      <name val="Tahoma"/>
      <family val="2"/>
    </font>
    <font>
      <i/>
      <sz val="10"/>
      <name val="Tahoma"/>
      <family val="2"/>
    </font>
    <font>
      <b/>
      <i/>
      <sz val="10"/>
      <color rgb="FF000000"/>
      <name val="Tahoma"/>
      <family val="2"/>
    </font>
    <font>
      <b/>
      <sz val="10"/>
      <color rgb="FF000000"/>
      <name val="Tahoma"/>
      <family val="2"/>
    </font>
    <font>
      <b/>
      <vertAlign val="superscript"/>
      <sz val="10"/>
      <color theme="1"/>
      <name val="Tahoma"/>
      <family val="2"/>
    </font>
    <font>
      <sz val="10"/>
      <name val="Arial"/>
      <family val="2"/>
    </font>
    <font>
      <b/>
      <sz val="10"/>
      <name val="Tahoma"/>
      <family val="2"/>
    </font>
    <font>
      <sz val="10"/>
      <name val="Tahoma"/>
      <family val="2"/>
    </font>
    <font>
      <b/>
      <i/>
      <sz val="10"/>
      <name val="Tahoma"/>
      <family val="2"/>
    </font>
    <font>
      <sz val="10"/>
      <color rgb="FF000000"/>
      <name val="Tahoma"/>
      <family val="2"/>
    </font>
    <font>
      <b/>
      <vertAlign val="superscript"/>
      <sz val="10"/>
      <color rgb="FF000000"/>
      <name val="Tahoma"/>
      <family val="2"/>
    </font>
    <font>
      <vertAlign val="superscript"/>
      <sz val="10"/>
      <color theme="1"/>
      <name val="Tahoma"/>
      <family val="2"/>
    </font>
    <font>
      <b/>
      <i/>
      <vertAlign val="superscript"/>
      <sz val="10"/>
      <color rgb="FF000000"/>
      <name val="Tahoma"/>
      <family val="2"/>
    </font>
    <font>
      <b/>
      <vertAlign val="superscript"/>
      <sz val="10"/>
      <name val="Tahoma"/>
      <family val="2"/>
    </font>
    <font>
      <sz val="10"/>
      <color indexed="8"/>
      <name val="Arial"/>
      <family val="2"/>
    </font>
    <font>
      <u/>
      <sz val="10"/>
      <color theme="10"/>
      <name val="Tahoma"/>
      <family val="2"/>
    </font>
    <font>
      <b/>
      <i/>
      <vertAlign val="superscript"/>
      <sz val="10"/>
      <color theme="1"/>
      <name val="Tahoma"/>
      <family val="2"/>
    </font>
    <font>
      <b/>
      <u/>
      <sz val="10"/>
      <name val="Tahoma"/>
      <family val="2"/>
    </font>
    <font>
      <u/>
      <sz val="10"/>
      <name val="Tahoma"/>
      <family val="2"/>
    </font>
    <font>
      <b/>
      <u/>
      <sz val="11"/>
      <name val="Tahoma"/>
      <family val="2"/>
    </font>
    <font>
      <b/>
      <sz val="10"/>
      <color rgb="FFC00000"/>
      <name val="Tahoma"/>
      <family val="2"/>
    </font>
    <font>
      <b/>
      <i/>
      <sz val="10"/>
      <color indexed="8"/>
      <name val="Tahoma"/>
      <family val="2"/>
    </font>
    <font>
      <sz val="10"/>
      <color indexed="8"/>
      <name val="Tahoma"/>
      <family val="2"/>
    </font>
  </fonts>
  <fills count="13">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theme="0" tint="-0.14999847407452621"/>
        <bgColor indexed="64"/>
      </patternFill>
    </fill>
    <fill>
      <patternFill patternType="lightGray">
        <fgColor indexed="9"/>
        <bgColor theme="0" tint="-0.14999847407452621"/>
      </patternFill>
    </fill>
    <fill>
      <patternFill patternType="solid">
        <fgColor rgb="FFFFC000"/>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5F5F5"/>
      </patternFill>
    </fill>
    <fill>
      <patternFill patternType="solid">
        <fgColor rgb="FFFFFFFF"/>
        <bgColor indexed="64"/>
      </patternFill>
    </fill>
    <fill>
      <patternFill patternType="solid">
        <fgColor theme="2" tint="-9.9978637043366805E-2"/>
        <bgColor indexed="64"/>
      </patternFill>
    </fill>
    <fill>
      <patternFill patternType="solid">
        <fgColor rgb="FFFFCCCC"/>
        <bgColor indexed="64"/>
      </patternFill>
    </fill>
  </fills>
  <borders count="3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rgb="FF00B050"/>
      </left>
      <right style="medium">
        <color rgb="FF00B050"/>
      </right>
      <top style="medium">
        <color rgb="FF00B050"/>
      </top>
      <bottom style="medium">
        <color rgb="FF00B050"/>
      </bottom>
      <diagonal/>
    </border>
    <border>
      <left style="thin">
        <color rgb="FF0070C0"/>
      </left>
      <right style="thin">
        <color rgb="FF0070C0"/>
      </right>
      <top style="thin">
        <color rgb="FF0070C0"/>
      </top>
      <bottom style="thin">
        <color rgb="FF0070C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rgb="FF000000"/>
      </bottom>
      <diagonal/>
    </border>
    <border>
      <left style="medium">
        <color rgb="FF00B050"/>
      </left>
      <right style="medium">
        <color rgb="FF00B050"/>
      </right>
      <top style="medium">
        <color rgb="FF00B050"/>
      </top>
      <bottom/>
      <diagonal/>
    </border>
  </borders>
  <cellStyleXfs count="8">
    <xf numFmtId="0" fontId="0" fillId="0" borderId="0"/>
    <xf numFmtId="0" fontId="4" fillId="0" borderId="0" applyNumberFormat="0" applyFill="0" applyBorder="0" applyAlignment="0" applyProtection="0"/>
    <xf numFmtId="0" fontId="14" fillId="0" borderId="0"/>
    <xf numFmtId="43" fontId="3" fillId="0" borderId="0" applyFont="0" applyFill="0" applyBorder="0" applyAlignment="0" applyProtection="0"/>
    <xf numFmtId="0" fontId="2" fillId="0" borderId="0"/>
    <xf numFmtId="168" fontId="3" fillId="0" borderId="0" applyFont="0" applyFill="0" applyBorder="0" applyAlignment="0" applyProtection="0"/>
    <xf numFmtId="0" fontId="23" fillId="0" borderId="0"/>
    <xf numFmtId="0" fontId="1" fillId="0" borderId="0"/>
  </cellStyleXfs>
  <cellXfs count="840">
    <xf numFmtId="0" fontId="0" fillId="0" borderId="0" xfId="0"/>
    <xf numFmtId="0" fontId="6" fillId="0" borderId="2" xfId="0" applyFont="1" applyBorder="1" applyAlignment="1">
      <alignment horizontal="right" vertical="center" wrapText="1" readingOrder="2"/>
    </xf>
    <xf numFmtId="0" fontId="7" fillId="0" borderId="2" xfId="0" applyFont="1" applyBorder="1" applyAlignment="1">
      <alignment horizontal="right" vertical="center" wrapText="1" readingOrder="2"/>
    </xf>
    <xf numFmtId="164" fontId="6" fillId="0" borderId="2" xfId="0" applyNumberFormat="1" applyFont="1" applyBorder="1" applyAlignment="1">
      <alignment vertical="center" wrapText="1" readingOrder="2"/>
    </xf>
    <xf numFmtId="164" fontId="5" fillId="0" borderId="2" xfId="0" applyNumberFormat="1" applyFont="1" applyBorder="1" applyAlignment="1">
      <alignment vertical="center" wrapText="1" readingOrder="2"/>
    </xf>
    <xf numFmtId="1" fontId="5" fillId="0" borderId="2" xfId="0" applyNumberFormat="1" applyFont="1" applyBorder="1" applyAlignment="1">
      <alignment vertical="center" wrapText="1" readingOrder="2"/>
    </xf>
    <xf numFmtId="0" fontId="8" fillId="0" borderId="4" xfId="0" applyFont="1" applyBorder="1" applyAlignment="1">
      <alignment horizontal="right" vertical="center" readingOrder="2"/>
    </xf>
    <xf numFmtId="0" fontId="7" fillId="0" borderId="0" xfId="1" applyFont="1" applyAlignment="1">
      <alignment horizontal="right" vertical="center" readingOrder="2"/>
    </xf>
    <xf numFmtId="0" fontId="7" fillId="0" borderId="0" xfId="1" applyFont="1" applyAlignment="1">
      <alignment horizontal="left" vertical="center" readingOrder="2"/>
    </xf>
    <xf numFmtId="0" fontId="8" fillId="0" borderId="0" xfId="0" applyFont="1" applyAlignment="1">
      <alignment horizontal="right" vertical="center" readingOrder="2"/>
    </xf>
    <xf numFmtId="0" fontId="5" fillId="0" borderId="0" xfId="0" applyFont="1" applyAlignment="1">
      <alignment horizontal="right" vertical="center" wrapText="1" readingOrder="2"/>
    </xf>
    <xf numFmtId="164" fontId="5" fillId="0" borderId="0" xfId="0" applyNumberFormat="1" applyFont="1" applyAlignment="1">
      <alignment vertical="center" wrapText="1" readingOrder="2"/>
    </xf>
    <xf numFmtId="1" fontId="5" fillId="0" borderId="0" xfId="0" applyNumberFormat="1" applyFont="1" applyAlignment="1">
      <alignment vertical="center" wrapText="1" readingOrder="2"/>
    </xf>
    <xf numFmtId="0" fontId="5" fillId="0" borderId="0" xfId="0" applyFont="1" applyAlignment="1">
      <alignment vertical="center" readingOrder="2"/>
    </xf>
    <xf numFmtId="164" fontId="5" fillId="0" borderId="2" xfId="0" applyNumberFormat="1" applyFont="1" applyBorder="1" applyAlignment="1">
      <alignment vertical="center" wrapText="1" readingOrder="1"/>
    </xf>
    <xf numFmtId="0" fontId="5" fillId="0" borderId="5" xfId="0" applyFont="1" applyBorder="1" applyAlignment="1">
      <alignment vertical="center"/>
    </xf>
    <xf numFmtId="0" fontId="6" fillId="0" borderId="2" xfId="0" applyFont="1" applyBorder="1" applyAlignment="1">
      <alignment horizontal="right" vertical="center" readingOrder="2"/>
    </xf>
    <xf numFmtId="2" fontId="5" fillId="0" borderId="2" xfId="0" applyNumberFormat="1" applyFont="1" applyBorder="1" applyAlignment="1">
      <alignment vertical="center" wrapText="1" readingOrder="1"/>
    </xf>
    <xf numFmtId="1" fontId="6" fillId="0" borderId="2" xfId="0" applyNumberFormat="1" applyFont="1" applyBorder="1" applyAlignment="1">
      <alignment vertical="center" wrapText="1" readingOrder="2"/>
    </xf>
    <xf numFmtId="0" fontId="7" fillId="0" borderId="0" xfId="0" applyFont="1" applyAlignment="1">
      <alignment vertical="center" readingOrder="2"/>
    </xf>
    <xf numFmtId="2" fontId="6" fillId="0" borderId="2" xfId="0" applyNumberFormat="1" applyFont="1" applyBorder="1" applyAlignment="1">
      <alignment vertical="center" wrapText="1" readingOrder="2"/>
    </xf>
    <xf numFmtId="2" fontId="5" fillId="0" borderId="2" xfId="0" applyNumberFormat="1" applyFont="1" applyBorder="1" applyAlignment="1">
      <alignment vertical="center" wrapText="1" readingOrder="2"/>
    </xf>
    <xf numFmtId="0" fontId="7" fillId="0" borderId="0" xfId="0" applyFont="1" applyAlignment="1">
      <alignment vertical="center"/>
    </xf>
    <xf numFmtId="0" fontId="7" fillId="0" borderId="2" xfId="0" applyFont="1" applyBorder="1" applyAlignment="1">
      <alignment horizontal="right" vertical="center" readingOrder="2"/>
    </xf>
    <xf numFmtId="0" fontId="8" fillId="0" borderId="0" xfId="0" applyFont="1" applyAlignment="1">
      <alignment vertical="center"/>
    </xf>
    <xf numFmtId="0" fontId="6" fillId="0" borderId="2" xfId="0" applyFont="1" applyBorder="1" applyAlignment="1">
      <alignment vertical="center" wrapText="1" readingOrder="2"/>
    </xf>
    <xf numFmtId="0" fontId="5" fillId="0" borderId="2" xfId="0" applyFont="1" applyBorder="1" applyAlignment="1">
      <alignment vertical="center" wrapText="1" readingOrder="2"/>
    </xf>
    <xf numFmtId="0" fontId="6" fillId="0" borderId="0" xfId="0" applyFont="1" applyAlignment="1">
      <alignment horizontal="right" vertical="center" readingOrder="2"/>
    </xf>
    <xf numFmtId="1" fontId="5" fillId="3" borderId="2" xfId="0" applyNumberFormat="1" applyFont="1" applyFill="1" applyBorder="1" applyAlignment="1">
      <alignment vertical="center" wrapText="1" readingOrder="2"/>
    </xf>
    <xf numFmtId="0" fontId="7" fillId="0" borderId="0" xfId="0" applyFont="1" applyAlignment="1">
      <alignment horizontal="left" vertical="center" readingOrder="2"/>
    </xf>
    <xf numFmtId="49" fontId="6" fillId="0" borderId="2" xfId="0" applyNumberFormat="1" applyFont="1" applyBorder="1" applyAlignment="1">
      <alignment vertical="center" wrapText="1" readingOrder="2"/>
    </xf>
    <xf numFmtId="1" fontId="5" fillId="0" borderId="2" xfId="0" applyNumberFormat="1" applyFont="1" applyBorder="1" applyAlignment="1">
      <alignment vertical="center" wrapText="1" readingOrder="1"/>
    </xf>
    <xf numFmtId="49" fontId="5" fillId="0" borderId="2" xfId="0" applyNumberFormat="1" applyFont="1" applyBorder="1" applyAlignment="1">
      <alignment vertical="center" wrapText="1" readingOrder="1"/>
    </xf>
    <xf numFmtId="0" fontId="5" fillId="0" borderId="0" xfId="0" applyFont="1"/>
    <xf numFmtId="0" fontId="11" fillId="0" borderId="2" xfId="0" applyFont="1" applyBorder="1" applyAlignment="1">
      <alignment horizontal="right" vertical="center" wrapText="1" readingOrder="2"/>
    </xf>
    <xf numFmtId="0" fontId="12" fillId="0" borderId="2" xfId="0" applyFont="1" applyBorder="1" applyAlignment="1">
      <alignment horizontal="right" vertical="center" wrapText="1" readingOrder="2"/>
    </xf>
    <xf numFmtId="164" fontId="5" fillId="0" borderId="6" xfId="0" applyNumberFormat="1" applyFont="1" applyBorder="1" applyAlignment="1">
      <alignment vertical="center" wrapText="1" readingOrder="1"/>
    </xf>
    <xf numFmtId="0" fontId="15" fillId="0" borderId="2" xfId="2" applyFont="1" applyBorder="1" applyAlignment="1">
      <alignment horizontal="center" vertical="center" readingOrder="2"/>
    </xf>
    <xf numFmtId="164" fontId="6" fillId="3" borderId="2" xfId="0" applyNumberFormat="1" applyFont="1" applyFill="1" applyBorder="1" applyAlignment="1">
      <alignment vertical="center" wrapText="1" readingOrder="2"/>
    </xf>
    <xf numFmtId="164" fontId="5" fillId="3" borderId="2" xfId="0" applyNumberFormat="1" applyFont="1" applyFill="1" applyBorder="1" applyAlignment="1">
      <alignment vertical="center" wrapText="1" readingOrder="1"/>
    </xf>
    <xf numFmtId="0" fontId="15" fillId="3" borderId="10" xfId="0" applyFont="1" applyFill="1" applyBorder="1" applyAlignment="1" applyProtection="1">
      <alignment horizontal="right" vertical="center" wrapText="1" readingOrder="2"/>
      <protection locked="0"/>
    </xf>
    <xf numFmtId="0" fontId="5" fillId="3" borderId="2" xfId="0" applyFont="1" applyFill="1" applyBorder="1" applyAlignment="1">
      <alignment vertical="center" wrapText="1" readingOrder="2"/>
    </xf>
    <xf numFmtId="0" fontId="15" fillId="3" borderId="12" xfId="0" applyFont="1" applyFill="1" applyBorder="1" applyAlignment="1" applyProtection="1">
      <alignment horizontal="right" vertical="center" wrapText="1" readingOrder="2"/>
      <protection locked="0"/>
    </xf>
    <xf numFmtId="0" fontId="7" fillId="3" borderId="10" xfId="0" applyFont="1" applyFill="1" applyBorder="1" applyAlignment="1">
      <alignment vertical="center"/>
    </xf>
    <xf numFmtId="164" fontId="5" fillId="3" borderId="0" xfId="0" applyNumberFormat="1" applyFont="1" applyFill="1" applyAlignment="1">
      <alignment horizontal="center" vertical="center"/>
    </xf>
    <xf numFmtId="0" fontId="5" fillId="3" borderId="0" xfId="0" applyFont="1" applyFill="1" applyAlignment="1">
      <alignment vertical="center"/>
    </xf>
    <xf numFmtId="0" fontId="5" fillId="3" borderId="2" xfId="0" applyFont="1" applyFill="1" applyBorder="1" applyAlignment="1">
      <alignment vertical="center"/>
    </xf>
    <xf numFmtId="0" fontId="7" fillId="3" borderId="2" xfId="0" applyFont="1" applyFill="1" applyBorder="1" applyAlignment="1">
      <alignment vertical="center"/>
    </xf>
    <xf numFmtId="0" fontId="6" fillId="3" borderId="2" xfId="0" applyFont="1" applyFill="1" applyBorder="1" applyAlignment="1">
      <alignment vertical="center"/>
    </xf>
    <xf numFmtId="0" fontId="7" fillId="3" borderId="12" xfId="0" applyFont="1" applyFill="1" applyBorder="1" applyAlignment="1">
      <alignment vertical="center"/>
    </xf>
    <xf numFmtId="164" fontId="5" fillId="0" borderId="0" xfId="0" applyNumberFormat="1" applyFont="1" applyAlignment="1">
      <alignment vertical="center"/>
    </xf>
    <xf numFmtId="0" fontId="7" fillId="0" borderId="5" xfId="0" applyFont="1" applyBorder="1" applyAlignment="1">
      <alignment vertical="center"/>
    </xf>
    <xf numFmtId="0" fontId="5" fillId="3" borderId="0" xfId="0" applyFont="1" applyFill="1" applyAlignment="1">
      <alignment horizontal="right" vertical="center" readingOrder="2"/>
    </xf>
    <xf numFmtId="0" fontId="8" fillId="3" borderId="0" xfId="0" applyFont="1" applyFill="1" applyAlignment="1">
      <alignment vertical="center"/>
    </xf>
    <xf numFmtId="0" fontId="7" fillId="0" borderId="0" xfId="0" applyFont="1" applyAlignment="1">
      <alignment horizontal="center" vertical="center" readingOrder="2"/>
    </xf>
    <xf numFmtId="0" fontId="6" fillId="3" borderId="2" xfId="0" applyFont="1" applyFill="1" applyBorder="1" applyAlignment="1">
      <alignment vertical="center" wrapText="1" readingOrder="2"/>
    </xf>
    <xf numFmtId="0" fontId="5" fillId="0" borderId="2" xfId="0" applyFont="1" applyBorder="1" applyAlignment="1">
      <alignment horizontal="right" vertical="center" readingOrder="2"/>
    </xf>
    <xf numFmtId="0" fontId="5" fillId="0" borderId="0" xfId="0" applyFont="1" applyAlignment="1">
      <alignment horizontal="right" vertical="center" readingOrder="2"/>
    </xf>
    <xf numFmtId="164" fontId="5" fillId="0" borderId="2" xfId="0" applyNumberFormat="1" applyFont="1" applyBorder="1" applyAlignment="1">
      <alignment horizontal="right" vertical="center" readingOrder="2"/>
    </xf>
    <xf numFmtId="0" fontId="7" fillId="0" borderId="0" xfId="0" applyFont="1" applyAlignment="1">
      <alignment horizontal="center" vertical="center"/>
    </xf>
    <xf numFmtId="1" fontId="6" fillId="0" borderId="2" xfId="0" applyNumberFormat="1" applyFont="1" applyBorder="1" applyAlignment="1">
      <alignment vertical="center"/>
    </xf>
    <xf numFmtId="0" fontId="7" fillId="3" borderId="0" xfId="0" applyFont="1" applyFill="1" applyAlignment="1">
      <alignment vertical="center" readingOrder="2"/>
    </xf>
    <xf numFmtId="2" fontId="17" fillId="3" borderId="2" xfId="0" applyNumberFormat="1" applyFont="1" applyFill="1" applyBorder="1" applyAlignment="1">
      <alignment horizontal="right" vertical="center" shrinkToFit="1" readingOrder="2"/>
    </xf>
    <xf numFmtId="3" fontId="6" fillId="3" borderId="2" xfId="0" applyNumberFormat="1" applyFont="1" applyFill="1" applyBorder="1" applyAlignment="1">
      <alignment horizontal="right" vertical="center" readingOrder="2"/>
    </xf>
    <xf numFmtId="2" fontId="16" fillId="3" borderId="2" xfId="0" applyNumberFormat="1" applyFont="1" applyFill="1" applyBorder="1" applyAlignment="1">
      <alignment horizontal="right" vertical="center" shrinkToFit="1" readingOrder="2"/>
    </xf>
    <xf numFmtId="0" fontId="15" fillId="3" borderId="7" xfId="0" applyFont="1" applyFill="1" applyBorder="1" applyAlignment="1">
      <alignment vertical="center" shrinkToFit="1" readingOrder="2"/>
    </xf>
    <xf numFmtId="0" fontId="7" fillId="3" borderId="5" xfId="0" applyFont="1" applyFill="1" applyBorder="1" applyAlignment="1">
      <alignment vertical="center" readingOrder="2"/>
    </xf>
    <xf numFmtId="2" fontId="16" fillId="3" borderId="0" xfId="0" applyNumberFormat="1" applyFont="1" applyFill="1" applyAlignment="1">
      <alignment horizontal="right" vertical="center" shrinkToFit="1" readingOrder="2"/>
    </xf>
    <xf numFmtId="0" fontId="11" fillId="3" borderId="3" xfId="0" applyFont="1" applyFill="1" applyBorder="1" applyAlignment="1">
      <alignment horizontal="right" vertical="center" wrapText="1" readingOrder="2"/>
    </xf>
    <xf numFmtId="2" fontId="5" fillId="3" borderId="0" xfId="0" applyNumberFormat="1" applyFont="1" applyFill="1" applyAlignment="1">
      <alignment vertical="center" readingOrder="2"/>
    </xf>
    <xf numFmtId="0" fontId="5" fillId="3" borderId="0" xfId="0" applyFont="1" applyFill="1" applyAlignment="1">
      <alignment vertical="center" readingOrder="2"/>
    </xf>
    <xf numFmtId="2" fontId="18" fillId="0" borderId="0" xfId="0" applyNumberFormat="1" applyFont="1" applyAlignment="1">
      <alignment vertical="center" wrapText="1" readingOrder="2"/>
    </xf>
    <xf numFmtId="0" fontId="5" fillId="3" borderId="2" xfId="0" applyFont="1" applyFill="1" applyBorder="1" applyAlignment="1">
      <alignment horizontal="right" vertical="center" readingOrder="2"/>
    </xf>
    <xf numFmtId="0" fontId="15" fillId="3" borderId="2" xfId="0" applyFont="1" applyFill="1" applyBorder="1" applyAlignment="1">
      <alignment vertical="center" shrinkToFit="1" readingOrder="2"/>
    </xf>
    <xf numFmtId="0" fontId="17" fillId="3" borderId="7" xfId="0" applyFont="1" applyFill="1" applyBorder="1" applyAlignment="1">
      <alignment vertical="center" shrinkToFit="1" readingOrder="2"/>
    </xf>
    <xf numFmtId="0" fontId="10" fillId="3" borderId="0" xfId="0" applyFont="1" applyFill="1" applyAlignment="1">
      <alignment vertical="center" shrinkToFit="1" readingOrder="2"/>
    </xf>
    <xf numFmtId="0" fontId="15" fillId="3" borderId="19" xfId="0" applyFont="1" applyFill="1" applyBorder="1" applyAlignment="1">
      <alignment horizontal="right" vertical="center" shrinkToFit="1" readingOrder="2"/>
    </xf>
    <xf numFmtId="0" fontId="18" fillId="0" borderId="2" xfId="0" applyFont="1" applyBorder="1" applyAlignment="1">
      <alignment horizontal="left" vertical="center" wrapText="1" readingOrder="2"/>
    </xf>
    <xf numFmtId="0" fontId="12" fillId="0" borderId="0" xfId="0" applyFont="1" applyAlignment="1">
      <alignment vertical="center" wrapText="1" readingOrder="2"/>
    </xf>
    <xf numFmtId="0" fontId="6" fillId="0" borderId="2" xfId="0" applyFont="1" applyBorder="1" applyAlignment="1">
      <alignment horizontal="right" vertical="center"/>
    </xf>
    <xf numFmtId="1" fontId="5" fillId="0" borderId="6" xfId="0" applyNumberFormat="1" applyFont="1" applyBorder="1" applyAlignment="1">
      <alignment horizontal="left" vertical="center" wrapText="1" readingOrder="1"/>
    </xf>
    <xf numFmtId="1" fontId="6" fillId="0" borderId="6" xfId="0" applyNumberFormat="1" applyFont="1" applyBorder="1" applyAlignment="1">
      <alignment horizontal="left" vertical="center" wrapText="1" readingOrder="1"/>
    </xf>
    <xf numFmtId="0" fontId="7" fillId="3" borderId="5" xfId="0" applyFont="1" applyFill="1" applyBorder="1" applyAlignment="1">
      <alignment horizontal="right" vertical="center" readingOrder="2"/>
    </xf>
    <xf numFmtId="164" fontId="5" fillId="0" borderId="2" xfId="0" applyNumberFormat="1" applyFont="1" applyBorder="1" applyAlignment="1">
      <alignment vertical="center" wrapText="1"/>
    </xf>
    <xf numFmtId="1" fontId="5" fillId="0" borderId="2" xfId="0" applyNumberFormat="1" applyFont="1" applyBorder="1" applyAlignment="1">
      <alignment vertical="center" wrapText="1"/>
    </xf>
    <xf numFmtId="0" fontId="5" fillId="0" borderId="0" xfId="0" applyFont="1" applyAlignment="1">
      <alignment horizontal="center" vertical="center"/>
    </xf>
    <xf numFmtId="165" fontId="6" fillId="0" borderId="2" xfId="0" applyNumberFormat="1" applyFont="1" applyBorder="1" applyAlignment="1">
      <alignment vertical="center" wrapText="1" readingOrder="1"/>
    </xf>
    <xf numFmtId="164" fontId="6" fillId="0" borderId="0" xfId="0" applyNumberFormat="1" applyFont="1" applyAlignment="1">
      <alignment vertical="center" wrapText="1" readingOrder="2"/>
    </xf>
    <xf numFmtId="165" fontId="5" fillId="0" borderId="2" xfId="0" applyNumberFormat="1" applyFont="1" applyBorder="1" applyAlignment="1">
      <alignment vertical="center" wrapText="1" readingOrder="1"/>
    </xf>
    <xf numFmtId="2" fontId="5" fillId="0" borderId="0" xfId="0" applyNumberFormat="1" applyFont="1" applyAlignment="1">
      <alignment vertical="center"/>
    </xf>
    <xf numFmtId="0" fontId="11" fillId="3" borderId="2" xfId="0" applyFont="1" applyFill="1" applyBorder="1" applyAlignment="1">
      <alignment horizontal="right" vertical="center" wrapText="1" readingOrder="2"/>
    </xf>
    <xf numFmtId="2" fontId="11" fillId="3" borderId="2" xfId="0" applyNumberFormat="1" applyFont="1" applyFill="1" applyBorder="1" applyAlignment="1">
      <alignment vertical="center" wrapText="1" readingOrder="2"/>
    </xf>
    <xf numFmtId="0" fontId="7" fillId="3" borderId="15" xfId="0" applyFont="1" applyFill="1" applyBorder="1" applyAlignment="1">
      <alignment vertical="center" readingOrder="2"/>
    </xf>
    <xf numFmtId="1" fontId="11" fillId="3" borderId="2" xfId="0" applyNumberFormat="1" applyFont="1" applyFill="1" applyBorder="1" applyAlignment="1">
      <alignment vertical="center" wrapText="1" readingOrder="2"/>
    </xf>
    <xf numFmtId="1" fontId="11" fillId="3" borderId="2" xfId="0" applyNumberFormat="1" applyFont="1" applyFill="1" applyBorder="1" applyAlignment="1">
      <alignment horizontal="right" vertical="center" wrapText="1" readingOrder="2"/>
    </xf>
    <xf numFmtId="1" fontId="18" fillId="0" borderId="2" xfId="0" applyNumberFormat="1" applyFont="1" applyBorder="1" applyAlignment="1">
      <alignment vertical="center" wrapText="1" readingOrder="2"/>
    </xf>
    <xf numFmtId="0" fontId="18" fillId="0" borderId="2" xfId="0" applyFont="1" applyBorder="1" applyAlignment="1">
      <alignment horizontal="right" vertical="center" readingOrder="2"/>
    </xf>
    <xf numFmtId="0" fontId="17" fillId="3" borderId="2" xfId="0" applyFont="1" applyFill="1" applyBorder="1" applyAlignment="1">
      <alignment vertical="center" shrinkToFit="1" readingOrder="2"/>
    </xf>
    <xf numFmtId="1" fontId="5" fillId="3" borderId="2" xfId="0" applyNumberFormat="1" applyFont="1" applyFill="1" applyBorder="1" applyAlignment="1">
      <alignment horizontal="right" vertical="center" readingOrder="2"/>
    </xf>
    <xf numFmtId="1" fontId="5" fillId="0" borderId="0" xfId="0" applyNumberFormat="1" applyFont="1" applyAlignment="1">
      <alignment horizontal="center" vertical="center"/>
    </xf>
    <xf numFmtId="1" fontId="11" fillId="0" borderId="2" xfId="0" applyNumberFormat="1" applyFont="1" applyBorder="1" applyAlignment="1">
      <alignment vertical="center" wrapText="1" readingOrder="2"/>
    </xf>
    <xf numFmtId="0" fontId="17" fillId="0" borderId="2" xfId="0" applyFont="1" applyBorder="1" applyAlignment="1">
      <alignment horizontal="right" vertical="center" shrinkToFit="1" readingOrder="2"/>
    </xf>
    <xf numFmtId="0" fontId="7" fillId="3" borderId="2" xfId="0" applyFont="1" applyFill="1" applyBorder="1" applyAlignment="1">
      <alignment horizontal="right" vertical="center" readingOrder="2"/>
    </xf>
    <xf numFmtId="2" fontId="16" fillId="0" borderId="2" xfId="2" applyNumberFormat="1" applyFont="1" applyBorder="1" applyAlignment="1">
      <alignment horizontal="right" vertical="center" shrinkToFit="1" readingOrder="2"/>
    </xf>
    <xf numFmtId="0" fontId="16" fillId="0" borderId="2" xfId="2" applyFont="1" applyBorder="1" applyAlignment="1">
      <alignment horizontal="right" vertical="center" shrinkToFit="1" readingOrder="2"/>
    </xf>
    <xf numFmtId="0" fontId="16" fillId="3" borderId="2" xfId="2" applyFont="1" applyFill="1" applyBorder="1" applyAlignment="1">
      <alignment horizontal="right" vertical="center" shrinkToFit="1" readingOrder="2"/>
    </xf>
    <xf numFmtId="2" fontId="17" fillId="0" borderId="2" xfId="2" applyNumberFormat="1" applyFont="1" applyBorder="1" applyAlignment="1">
      <alignment horizontal="right" vertical="center" shrinkToFit="1" readingOrder="2"/>
    </xf>
    <xf numFmtId="0" fontId="16" fillId="0" borderId="0" xfId="2" applyFont="1" applyAlignment="1">
      <alignment horizontal="right" vertical="center" shrinkToFit="1" readingOrder="2"/>
    </xf>
    <xf numFmtId="0" fontId="7" fillId="0" borderId="17" xfId="0" applyFont="1" applyBorder="1" applyAlignment="1">
      <alignment horizontal="right" vertical="center" readingOrder="2"/>
    </xf>
    <xf numFmtId="0" fontId="17" fillId="3" borderId="3" xfId="0" applyFont="1" applyFill="1" applyBorder="1" applyAlignment="1">
      <alignment horizontal="right" vertical="center" shrinkToFit="1" readingOrder="2"/>
    </xf>
    <xf numFmtId="2" fontId="17" fillId="0" borderId="2" xfId="0" applyNumberFormat="1" applyFont="1" applyBorder="1" applyAlignment="1">
      <alignment horizontal="right" vertical="center" shrinkToFit="1" readingOrder="2"/>
    </xf>
    <xf numFmtId="0" fontId="15" fillId="0" borderId="2" xfId="0" applyFont="1" applyBorder="1" applyAlignment="1">
      <alignment horizontal="right" vertical="center" shrinkToFit="1" readingOrder="2"/>
    </xf>
    <xf numFmtId="2" fontId="16" fillId="0" borderId="2" xfId="0" applyNumberFormat="1" applyFont="1" applyBorder="1" applyAlignment="1">
      <alignment horizontal="right" vertical="center" shrinkToFit="1" readingOrder="2"/>
    </xf>
    <xf numFmtId="0" fontId="16" fillId="0" borderId="2" xfId="0" applyFont="1" applyBorder="1" applyAlignment="1">
      <alignment horizontal="right" vertical="center" shrinkToFit="1" readingOrder="2"/>
    </xf>
    <xf numFmtId="0" fontId="16" fillId="3" borderId="2" xfId="0" applyFont="1" applyFill="1" applyBorder="1" applyAlignment="1">
      <alignment horizontal="right" vertical="center" shrinkToFit="1" readingOrder="2"/>
    </xf>
    <xf numFmtId="2" fontId="17" fillId="0" borderId="0" xfId="0" applyNumberFormat="1" applyFont="1" applyAlignment="1">
      <alignment horizontal="right" vertical="center" shrinkToFit="1" readingOrder="2"/>
    </xf>
    <xf numFmtId="0" fontId="17" fillId="0" borderId="0" xfId="0" applyFont="1" applyAlignment="1">
      <alignment horizontal="right" vertical="center" shrinkToFit="1" readingOrder="2"/>
    </xf>
    <xf numFmtId="2" fontId="16" fillId="0" borderId="0" xfId="0" applyNumberFormat="1" applyFont="1" applyAlignment="1">
      <alignment horizontal="right" vertical="center" shrinkToFit="1" readingOrder="2"/>
    </xf>
    <xf numFmtId="0" fontId="16" fillId="0" borderId="0" xfId="0" applyFont="1" applyAlignment="1">
      <alignment horizontal="right" vertical="center" shrinkToFit="1" readingOrder="2"/>
    </xf>
    <xf numFmtId="0" fontId="5" fillId="0" borderId="0" xfId="0" applyFont="1" applyAlignment="1">
      <alignment vertical="center" wrapText="1" readingOrder="2"/>
    </xf>
    <xf numFmtId="0" fontId="9" fillId="3" borderId="0" xfId="0" applyFont="1" applyFill="1" applyAlignment="1">
      <alignment horizontal="right" vertical="center" readingOrder="2"/>
    </xf>
    <xf numFmtId="0" fontId="7" fillId="3" borderId="2" xfId="0" applyFont="1" applyFill="1" applyBorder="1" applyAlignment="1">
      <alignment horizontal="right" vertical="center" wrapText="1" readingOrder="2"/>
    </xf>
    <xf numFmtId="0" fontId="6" fillId="3" borderId="2" xfId="0" applyFont="1" applyFill="1" applyBorder="1" applyAlignment="1">
      <alignment horizontal="right" vertical="center" wrapText="1" readingOrder="2"/>
    </xf>
    <xf numFmtId="0" fontId="5" fillId="3" borderId="2" xfId="0" applyFont="1" applyFill="1" applyBorder="1" applyAlignment="1">
      <alignment horizontal="right" vertical="center" wrapText="1" readingOrder="2"/>
    </xf>
    <xf numFmtId="49" fontId="5" fillId="3" borderId="2" xfId="0" applyNumberFormat="1" applyFont="1" applyFill="1" applyBorder="1" applyAlignment="1">
      <alignment vertical="center" wrapText="1" readingOrder="2"/>
    </xf>
    <xf numFmtId="0" fontId="16" fillId="3" borderId="0" xfId="0" applyFont="1" applyFill="1" applyAlignment="1">
      <alignment vertical="center"/>
    </xf>
    <xf numFmtId="2" fontId="6" fillId="0" borderId="2" xfId="0" applyNumberFormat="1" applyFont="1" applyBorder="1" applyAlignment="1">
      <alignment horizontal="right" vertical="center"/>
    </xf>
    <xf numFmtId="164" fontId="5" fillId="0" borderId="2" xfId="0" applyNumberFormat="1" applyFont="1" applyBorder="1" applyAlignment="1">
      <alignment vertical="center"/>
    </xf>
    <xf numFmtId="2" fontId="7" fillId="0" borderId="0" xfId="0" applyNumberFormat="1" applyFont="1" applyAlignment="1">
      <alignment vertical="center"/>
    </xf>
    <xf numFmtId="2" fontId="8" fillId="3" borderId="0" xfId="0" applyNumberFormat="1" applyFont="1" applyFill="1" applyAlignment="1">
      <alignment vertical="center" readingOrder="2"/>
    </xf>
    <xf numFmtId="0" fontId="8" fillId="3" borderId="0" xfId="0" applyFont="1" applyFill="1" applyAlignment="1">
      <alignment vertical="center" readingOrder="2"/>
    </xf>
    <xf numFmtId="0" fontId="5" fillId="0" borderId="2" xfId="0" applyFont="1" applyBorder="1" applyAlignment="1">
      <alignment horizontal="right" vertical="center"/>
    </xf>
    <xf numFmtId="0" fontId="11" fillId="3" borderId="2" xfId="0" applyFont="1" applyFill="1" applyBorder="1" applyAlignment="1">
      <alignment horizontal="right" vertical="center" readingOrder="2"/>
    </xf>
    <xf numFmtId="1" fontId="6" fillId="3" borderId="2" xfId="0" applyNumberFormat="1" applyFont="1" applyFill="1" applyBorder="1" applyAlignment="1">
      <alignment vertical="center" wrapText="1" readingOrder="2"/>
    </xf>
    <xf numFmtId="1" fontId="6" fillId="3" borderId="2" xfId="0" applyNumberFormat="1" applyFont="1" applyFill="1" applyBorder="1" applyAlignment="1">
      <alignment horizontal="right" vertical="center" readingOrder="2"/>
    </xf>
    <xf numFmtId="2" fontId="5" fillId="3" borderId="0" xfId="0" applyNumberFormat="1" applyFont="1" applyFill="1" applyAlignment="1">
      <alignment horizontal="right" vertical="center" wrapText="1" readingOrder="2"/>
    </xf>
    <xf numFmtId="0" fontId="5" fillId="3" borderId="0" xfId="0" applyFont="1" applyFill="1" applyAlignment="1">
      <alignment horizontal="right" vertical="center" wrapText="1" readingOrder="2"/>
    </xf>
    <xf numFmtId="0" fontId="11" fillId="3" borderId="2" xfId="0" applyFont="1" applyFill="1" applyBorder="1" applyAlignment="1">
      <alignment vertical="center" readingOrder="2"/>
    </xf>
    <xf numFmtId="0" fontId="11" fillId="3" borderId="2" xfId="0" applyFont="1" applyFill="1" applyBorder="1" applyAlignment="1">
      <alignment vertical="center" readingOrder="1"/>
    </xf>
    <xf numFmtId="2" fontId="11" fillId="3" borderId="2" xfId="0" applyNumberFormat="1" applyFont="1" applyFill="1" applyBorder="1" applyAlignment="1">
      <alignment vertical="center" wrapText="1" readingOrder="1"/>
    </xf>
    <xf numFmtId="167" fontId="11" fillId="3" borderId="2" xfId="0" applyNumberFormat="1" applyFont="1" applyFill="1" applyBorder="1" applyAlignment="1">
      <alignment vertical="center" wrapText="1" readingOrder="1"/>
    </xf>
    <xf numFmtId="0" fontId="11" fillId="3" borderId="2" xfId="0" applyFont="1" applyFill="1" applyBorder="1" applyAlignment="1">
      <alignment vertical="center" wrapText="1"/>
    </xf>
    <xf numFmtId="0" fontId="5" fillId="3" borderId="2" xfId="0" applyFont="1" applyFill="1" applyBorder="1" applyAlignment="1">
      <alignment vertical="center" wrapText="1"/>
    </xf>
    <xf numFmtId="0" fontId="5" fillId="0" borderId="5" xfId="0" applyFont="1" applyBorder="1" applyAlignment="1">
      <alignment vertical="center" wrapText="1" readingOrder="2"/>
    </xf>
    <xf numFmtId="1" fontId="5" fillId="0" borderId="0" xfId="0" applyNumberFormat="1" applyFont="1" applyAlignment="1">
      <alignment vertical="center"/>
    </xf>
    <xf numFmtId="0" fontId="7" fillId="3" borderId="5" xfId="0" applyFont="1" applyFill="1" applyBorder="1" applyAlignment="1">
      <alignment vertical="center"/>
    </xf>
    <xf numFmtId="1" fontId="16" fillId="0" borderId="2" xfId="0" applyNumberFormat="1" applyFont="1" applyBorder="1" applyAlignment="1">
      <alignment vertical="center" wrapText="1" readingOrder="2"/>
    </xf>
    <xf numFmtId="0" fontId="17" fillId="0" borderId="2" xfId="0" applyFont="1" applyBorder="1" applyAlignment="1">
      <alignment horizontal="right" vertical="center"/>
    </xf>
    <xf numFmtId="0" fontId="7" fillId="0" borderId="0" xfId="1" applyFont="1" applyBorder="1" applyAlignment="1">
      <alignment horizontal="right" vertical="center" readingOrder="2"/>
    </xf>
    <xf numFmtId="0" fontId="12" fillId="0" borderId="15" xfId="0" applyFont="1" applyBorder="1" applyAlignment="1">
      <alignment horizontal="right" vertical="center" wrapText="1" readingOrder="2"/>
    </xf>
    <xf numFmtId="0" fontId="10" fillId="3" borderId="0" xfId="0" applyFont="1" applyFill="1" applyAlignment="1">
      <alignment horizontal="right" vertical="center" shrinkToFit="1" readingOrder="2"/>
    </xf>
    <xf numFmtId="0" fontId="7" fillId="3" borderId="0" xfId="0" applyFont="1" applyFill="1" applyAlignment="1">
      <alignment horizontal="center" vertical="center" readingOrder="2"/>
    </xf>
    <xf numFmtId="0" fontId="7" fillId="3" borderId="0" xfId="0" applyFont="1" applyFill="1" applyAlignment="1">
      <alignment horizontal="left" vertical="center" readingOrder="2"/>
    </xf>
    <xf numFmtId="0" fontId="12" fillId="3" borderId="2" xfId="0" applyFont="1" applyFill="1" applyBorder="1" applyAlignment="1">
      <alignment horizontal="right" vertical="center" wrapText="1" readingOrder="2"/>
    </xf>
    <xf numFmtId="0" fontId="12" fillId="3" borderId="7" xfId="0" applyFont="1" applyFill="1" applyBorder="1" applyAlignment="1">
      <alignment horizontal="right" vertical="center" wrapText="1" readingOrder="2"/>
    </xf>
    <xf numFmtId="0" fontId="7" fillId="3" borderId="0" xfId="1" applyFont="1" applyFill="1" applyBorder="1" applyAlignment="1">
      <alignment horizontal="right" vertical="center" readingOrder="2"/>
    </xf>
    <xf numFmtId="0" fontId="7" fillId="0" borderId="0" xfId="1" applyFont="1" applyBorder="1" applyAlignment="1">
      <alignment horizontal="left" vertical="center" readingOrder="2"/>
    </xf>
    <xf numFmtId="0" fontId="7" fillId="0" borderId="5" xfId="1" applyFont="1" applyBorder="1" applyAlignment="1">
      <alignment horizontal="left" vertical="center" readingOrder="2"/>
    </xf>
    <xf numFmtId="0" fontId="7" fillId="3" borderId="5" xfId="1" applyFont="1" applyFill="1" applyBorder="1" applyAlignment="1">
      <alignment horizontal="right" vertical="center" readingOrder="2"/>
    </xf>
    <xf numFmtId="0" fontId="7" fillId="3" borderId="5" xfId="1" applyFont="1" applyFill="1" applyBorder="1" applyAlignment="1">
      <alignment horizontal="center" vertical="center" readingOrder="2"/>
    </xf>
    <xf numFmtId="0" fontId="15" fillId="3" borderId="0" xfId="0" applyFont="1" applyFill="1" applyAlignment="1">
      <alignment horizontal="right" vertical="center" shrinkToFit="1" readingOrder="2"/>
    </xf>
    <xf numFmtId="0" fontId="17" fillId="3" borderId="0" xfId="0" applyFont="1" applyFill="1" applyAlignment="1">
      <alignment horizontal="right" vertical="center" shrinkToFit="1" readingOrder="2"/>
    </xf>
    <xf numFmtId="0" fontId="7" fillId="0" borderId="15" xfId="0" applyFont="1" applyBorder="1" applyAlignment="1">
      <alignment horizontal="right" vertical="center" readingOrder="2"/>
    </xf>
    <xf numFmtId="0" fontId="15" fillId="0" borderId="2" xfId="0" applyFont="1" applyBorder="1" applyAlignment="1">
      <alignment horizontal="right" vertical="center" readingOrder="2"/>
    </xf>
    <xf numFmtId="0" fontId="12" fillId="3" borderId="0" xfId="0" applyFont="1" applyFill="1" applyAlignment="1">
      <alignment vertical="center"/>
    </xf>
    <xf numFmtId="0" fontId="12" fillId="4" borderId="17" xfId="0" applyFont="1" applyFill="1" applyBorder="1" applyAlignment="1">
      <alignment horizontal="center" vertical="center" wrapText="1" readingOrder="2"/>
    </xf>
    <xf numFmtId="164" fontId="16" fillId="0" borderId="2" xfId="0" applyNumberFormat="1" applyFont="1" applyBorder="1" applyAlignment="1">
      <alignment vertical="center" wrapText="1" readingOrder="2"/>
    </xf>
    <xf numFmtId="164" fontId="17" fillId="0" borderId="2" xfId="0" applyNumberFormat="1" applyFont="1" applyBorder="1" applyAlignment="1">
      <alignment vertical="center" wrapText="1" readingOrder="2"/>
    </xf>
    <xf numFmtId="2" fontId="17" fillId="0" borderId="2" xfId="0" applyNumberFormat="1" applyFont="1" applyBorder="1" applyAlignment="1">
      <alignment vertical="center" wrapText="1" readingOrder="2"/>
    </xf>
    <xf numFmtId="1" fontId="6" fillId="0" borderId="2" xfId="0" applyNumberFormat="1" applyFont="1" applyBorder="1" applyAlignment="1">
      <alignment horizontal="left" vertical="center" wrapText="1" readingOrder="2"/>
    </xf>
    <xf numFmtId="0" fontId="17" fillId="3" borderId="2" xfId="0" applyFont="1" applyFill="1" applyBorder="1" applyAlignment="1">
      <alignment horizontal="right" vertical="center" shrinkToFit="1" readingOrder="2"/>
    </xf>
    <xf numFmtId="2" fontId="16" fillId="0" borderId="0" xfId="2" applyNumberFormat="1" applyFont="1" applyAlignment="1">
      <alignment horizontal="right" vertical="center" shrinkToFit="1" readingOrder="2"/>
    </xf>
    <xf numFmtId="0" fontId="7" fillId="0" borderId="5" xfId="0" applyFont="1" applyBorder="1" applyAlignment="1">
      <alignment vertical="center" readingOrder="2"/>
    </xf>
    <xf numFmtId="0" fontId="7" fillId="3" borderId="2" xfId="0" applyFont="1" applyFill="1" applyBorder="1" applyAlignment="1">
      <alignment vertical="center" wrapText="1" readingOrder="2"/>
    </xf>
    <xf numFmtId="0" fontId="6" fillId="3" borderId="2" xfId="0" applyFont="1" applyFill="1" applyBorder="1" applyAlignment="1">
      <alignment horizontal="right" vertical="center" readingOrder="2"/>
    </xf>
    <xf numFmtId="0" fontId="5" fillId="0" borderId="2" xfId="0" applyFont="1" applyBorder="1" applyAlignment="1">
      <alignment horizontal="right" vertical="center" wrapText="1" readingOrder="2"/>
    </xf>
    <xf numFmtId="0" fontId="7" fillId="0" borderId="0" xfId="0" applyFont="1" applyAlignment="1">
      <alignment vertical="center" wrapText="1" readingOrder="2"/>
    </xf>
    <xf numFmtId="0" fontId="7" fillId="0" borderId="5" xfId="0" applyFont="1" applyBorder="1" applyAlignment="1">
      <alignment vertical="center" wrapText="1" readingOrder="2"/>
    </xf>
    <xf numFmtId="0" fontId="6" fillId="0" borderId="0" xfId="0" applyFont="1" applyAlignment="1">
      <alignment horizontal="right" vertical="center" wrapText="1" readingOrder="2"/>
    </xf>
    <xf numFmtId="0" fontId="12" fillId="0" borderId="0" xfId="0" applyFont="1" applyAlignment="1">
      <alignment vertical="center" readingOrder="2"/>
    </xf>
    <xf numFmtId="0" fontId="6" fillId="0" borderId="0" xfId="0" applyFont="1" applyAlignment="1">
      <alignment vertical="center"/>
    </xf>
    <xf numFmtId="0" fontId="12" fillId="0" borderId="0" xfId="0" applyFont="1" applyAlignment="1">
      <alignment horizontal="center" vertical="center" readingOrder="2"/>
    </xf>
    <xf numFmtId="0" fontId="12" fillId="0" borderId="5" xfId="0" applyFont="1" applyBorder="1" applyAlignment="1">
      <alignment vertical="center" readingOrder="2"/>
    </xf>
    <xf numFmtId="0" fontId="7" fillId="0" borderId="1" xfId="0" applyFont="1" applyBorder="1" applyAlignment="1">
      <alignment horizontal="right" vertical="center" readingOrder="2"/>
    </xf>
    <xf numFmtId="0" fontId="7" fillId="0" borderId="3" xfId="0" applyFont="1" applyBorder="1" applyAlignment="1">
      <alignment horizontal="right" vertical="center" readingOrder="2"/>
    </xf>
    <xf numFmtId="0" fontId="12" fillId="0" borderId="5" xfId="0" applyFont="1" applyBorder="1" applyAlignment="1">
      <alignment horizontal="right" vertical="center" readingOrder="2"/>
    </xf>
    <xf numFmtId="0" fontId="8" fillId="0" borderId="18" xfId="0" applyFont="1" applyBorder="1" applyAlignment="1">
      <alignment vertical="center" readingOrder="2"/>
    </xf>
    <xf numFmtId="2" fontId="6" fillId="0" borderId="0" xfId="0" applyNumberFormat="1" applyFont="1" applyAlignment="1">
      <alignment vertical="center"/>
    </xf>
    <xf numFmtId="164" fontId="10" fillId="0" borderId="15" xfId="0" applyNumberFormat="1" applyFont="1" applyBorder="1" applyAlignment="1">
      <alignment horizontal="center" vertical="center" wrapText="1" readingOrder="2"/>
    </xf>
    <xf numFmtId="0" fontId="12" fillId="3" borderId="2" xfId="0" applyFont="1" applyFill="1" applyBorder="1" applyAlignment="1">
      <alignment horizontal="right" vertical="center" readingOrder="2"/>
    </xf>
    <xf numFmtId="2" fontId="6" fillId="3" borderId="2" xfId="0" applyNumberFormat="1" applyFont="1" applyFill="1" applyBorder="1" applyAlignment="1">
      <alignment vertical="center" wrapText="1" readingOrder="2"/>
    </xf>
    <xf numFmtId="2" fontId="5" fillId="3" borderId="2" xfId="0" applyNumberFormat="1" applyFont="1" applyFill="1" applyBorder="1" applyAlignment="1">
      <alignment vertical="center" wrapText="1" readingOrder="2"/>
    </xf>
    <xf numFmtId="164" fontId="5" fillId="3" borderId="2" xfId="0" applyNumberFormat="1" applyFont="1" applyFill="1" applyBorder="1" applyAlignment="1">
      <alignment vertical="center" wrapText="1" readingOrder="2"/>
    </xf>
    <xf numFmtId="0" fontId="5" fillId="3" borderId="0" xfId="0" applyFont="1" applyFill="1" applyAlignment="1">
      <alignment vertical="center" wrapText="1" readingOrder="2"/>
    </xf>
    <xf numFmtId="0" fontId="18" fillId="0" borderId="0" xfId="0" applyFont="1" applyAlignment="1">
      <alignment vertical="center" wrapText="1" readingOrder="2"/>
    </xf>
    <xf numFmtId="0" fontId="18" fillId="0" borderId="0" xfId="0" applyFont="1" applyAlignment="1">
      <alignment horizontal="right" vertical="center" wrapText="1" readingOrder="2"/>
    </xf>
    <xf numFmtId="0" fontId="17" fillId="3" borderId="10" xfId="0" applyFont="1" applyFill="1" applyBorder="1" applyAlignment="1" applyProtection="1">
      <alignment horizontal="center" vertical="center" wrapText="1" readingOrder="2"/>
      <protection locked="0"/>
    </xf>
    <xf numFmtId="0" fontId="15" fillId="3" borderId="2" xfId="0" applyFont="1" applyFill="1" applyBorder="1" applyAlignment="1" applyProtection="1">
      <alignment horizontal="right" vertical="center" wrapText="1" readingOrder="2"/>
      <protection locked="0"/>
    </xf>
    <xf numFmtId="0" fontId="15" fillId="3" borderId="1" xfId="0" applyFont="1" applyFill="1" applyBorder="1" applyAlignment="1" applyProtection="1">
      <alignment horizontal="right" vertical="center" wrapText="1" readingOrder="2"/>
      <protection locked="0"/>
    </xf>
    <xf numFmtId="0" fontId="15" fillId="3" borderId="0" xfId="0" applyFont="1" applyFill="1" applyAlignment="1" applyProtection="1">
      <alignment vertical="center" wrapText="1" readingOrder="2"/>
      <protection locked="0"/>
    </xf>
    <xf numFmtId="0" fontId="15" fillId="3" borderId="15" xfId="0" applyFont="1" applyFill="1" applyBorder="1" applyAlignment="1" applyProtection="1">
      <alignment vertical="center" wrapText="1" readingOrder="2"/>
      <protection locked="0"/>
    </xf>
    <xf numFmtId="0" fontId="15" fillId="3" borderId="18" xfId="0" applyFont="1" applyFill="1" applyBorder="1" applyAlignment="1" applyProtection="1">
      <alignment vertical="center" wrapText="1" readingOrder="2"/>
      <protection locked="0"/>
    </xf>
    <xf numFmtId="0" fontId="17" fillId="3" borderId="2" xfId="0" applyFont="1" applyFill="1" applyBorder="1" applyAlignment="1" applyProtection="1">
      <alignment horizontal="right" vertical="center" wrapText="1" readingOrder="2"/>
      <protection locked="0"/>
    </xf>
    <xf numFmtId="0" fontId="7" fillId="3" borderId="0" xfId="0" applyFont="1" applyFill="1" applyAlignment="1">
      <alignment vertical="center"/>
    </xf>
    <xf numFmtId="0" fontId="6" fillId="3" borderId="10" xfId="0" applyFont="1" applyFill="1" applyBorder="1" applyAlignment="1">
      <alignment vertical="center"/>
    </xf>
    <xf numFmtId="49" fontId="6" fillId="3" borderId="2" xfId="0" applyNumberFormat="1" applyFont="1" applyFill="1" applyBorder="1" applyAlignment="1">
      <alignment vertical="center" wrapText="1" readingOrder="2"/>
    </xf>
    <xf numFmtId="1" fontId="5" fillId="3" borderId="7" xfId="0" applyNumberFormat="1" applyFont="1" applyFill="1" applyBorder="1" applyAlignment="1">
      <alignment vertical="center" wrapText="1" readingOrder="2"/>
    </xf>
    <xf numFmtId="164" fontId="6" fillId="3" borderId="6" xfId="0" applyNumberFormat="1" applyFont="1" applyFill="1" applyBorder="1" applyAlignment="1">
      <alignment vertical="center" wrapText="1" readingOrder="2"/>
    </xf>
    <xf numFmtId="164" fontId="15" fillId="3" borderId="23" xfId="0" applyNumberFormat="1" applyFont="1" applyFill="1" applyBorder="1" applyAlignment="1">
      <alignment horizontal="center" vertical="center" wrapText="1" readingOrder="2"/>
    </xf>
    <xf numFmtId="1" fontId="5" fillId="3" borderId="6" xfId="0" applyNumberFormat="1" applyFont="1" applyFill="1" applyBorder="1" applyAlignment="1">
      <alignment vertical="center" wrapText="1" readingOrder="2"/>
    </xf>
    <xf numFmtId="164" fontId="17" fillId="3" borderId="23" xfId="0" applyNumberFormat="1" applyFont="1" applyFill="1" applyBorder="1" applyAlignment="1">
      <alignment horizontal="center" vertical="center" wrapText="1" readingOrder="2"/>
    </xf>
    <xf numFmtId="0" fontId="7" fillId="3" borderId="0" xfId="0" applyFont="1" applyFill="1" applyAlignment="1">
      <alignment horizontal="center" vertical="center"/>
    </xf>
    <xf numFmtId="0" fontId="7" fillId="0" borderId="0" xfId="0" applyFont="1" applyAlignment="1">
      <alignment horizontal="right" vertical="center"/>
    </xf>
    <xf numFmtId="0" fontId="17" fillId="0" borderId="2" xfId="0" applyFont="1" applyBorder="1" applyAlignment="1">
      <alignment horizontal="right" vertical="center" wrapText="1" readingOrder="2"/>
    </xf>
    <xf numFmtId="0" fontId="15" fillId="0" borderId="2" xfId="0" applyFont="1" applyBorder="1" applyAlignment="1">
      <alignment horizontal="right" vertical="center" wrapText="1" readingOrder="2"/>
    </xf>
    <xf numFmtId="0" fontId="10" fillId="0" borderId="0" xfId="0" applyFont="1" applyAlignment="1">
      <alignment horizontal="right" vertical="center" readingOrder="2"/>
    </xf>
    <xf numFmtId="0" fontId="16" fillId="0" borderId="0" xfId="0" applyFont="1" applyAlignment="1">
      <alignment vertical="center"/>
    </xf>
    <xf numFmtId="0" fontId="15" fillId="0" borderId="0" xfId="1" applyFont="1" applyBorder="1" applyAlignment="1">
      <alignment horizontal="right" vertical="center" readingOrder="2"/>
    </xf>
    <xf numFmtId="0" fontId="17" fillId="0" borderId="2" xfId="0" applyFont="1" applyBorder="1" applyAlignment="1">
      <alignment vertical="center"/>
    </xf>
    <xf numFmtId="0" fontId="15" fillId="0" borderId="2" xfId="0" applyFont="1" applyBorder="1" applyAlignment="1">
      <alignment vertical="center"/>
    </xf>
    <xf numFmtId="0" fontId="10" fillId="0" borderId="0" xfId="0" applyFont="1" applyAlignment="1">
      <alignment vertical="center"/>
    </xf>
    <xf numFmtId="0" fontId="17" fillId="0" borderId="2" xfId="0" applyFont="1" applyBorder="1" applyAlignment="1">
      <alignment horizontal="right" vertical="center" readingOrder="2"/>
    </xf>
    <xf numFmtId="0" fontId="15" fillId="0" borderId="0" xfId="0" applyFont="1" applyAlignment="1">
      <alignment vertical="center"/>
    </xf>
    <xf numFmtId="0" fontId="7" fillId="0" borderId="5" xfId="1" applyFont="1" applyFill="1" applyBorder="1" applyAlignment="1">
      <alignment horizontal="right" vertical="center" readingOrder="2"/>
    </xf>
    <xf numFmtId="0" fontId="7" fillId="4" borderId="11" xfId="0" applyFont="1" applyFill="1" applyBorder="1" applyAlignment="1">
      <alignment horizontal="center" vertical="center"/>
    </xf>
    <xf numFmtId="0" fontId="7" fillId="4" borderId="16" xfId="0" applyFont="1" applyFill="1" applyBorder="1" applyAlignment="1">
      <alignment horizontal="center" vertical="center" wrapText="1" readingOrder="2"/>
    </xf>
    <xf numFmtId="0" fontId="7" fillId="4" borderId="0" xfId="0" applyFont="1" applyFill="1" applyAlignment="1">
      <alignment horizontal="right" vertical="center" readingOrder="2"/>
    </xf>
    <xf numFmtId="0" fontId="15" fillId="4" borderId="2" xfId="2" applyFont="1" applyFill="1" applyBorder="1" applyAlignment="1">
      <alignment horizontal="center" vertical="center" wrapText="1" readingOrder="2"/>
    </xf>
    <xf numFmtId="0" fontId="7" fillId="4" borderId="5" xfId="2" applyFont="1" applyFill="1" applyBorder="1" applyAlignment="1">
      <alignment horizontal="center" vertical="center"/>
    </xf>
    <xf numFmtId="0" fontId="7" fillId="4" borderId="0" xfId="2" applyFont="1" applyFill="1" applyAlignment="1">
      <alignment horizontal="center" vertical="center"/>
    </xf>
    <xf numFmtId="0" fontId="15" fillId="4" borderId="4" xfId="2" applyFont="1" applyFill="1" applyBorder="1" applyAlignment="1">
      <alignment horizontal="center" vertical="center" wrapText="1" readingOrder="2"/>
    </xf>
    <xf numFmtId="2" fontId="7" fillId="4" borderId="2" xfId="0" applyNumberFormat="1" applyFont="1" applyFill="1" applyBorder="1" applyAlignment="1">
      <alignment horizontal="center" vertical="center" wrapText="1" readingOrder="2"/>
    </xf>
    <xf numFmtId="2" fontId="7" fillId="4" borderId="2" xfId="0" applyNumberFormat="1" applyFont="1" applyFill="1" applyBorder="1" applyAlignment="1">
      <alignment horizontal="center" vertical="center"/>
    </xf>
    <xf numFmtId="0" fontId="11" fillId="4" borderId="2" xfId="0" applyFont="1" applyFill="1" applyBorder="1" applyAlignment="1">
      <alignment vertical="center" wrapText="1" readingOrder="2"/>
    </xf>
    <xf numFmtId="1" fontId="6" fillId="4" borderId="1" xfId="0" applyNumberFormat="1" applyFont="1" applyFill="1" applyBorder="1" applyAlignment="1">
      <alignment horizontal="center" vertical="center"/>
    </xf>
    <xf numFmtId="1" fontId="6" fillId="4" borderId="2" xfId="0" applyNumberFormat="1" applyFont="1" applyFill="1" applyBorder="1" applyAlignment="1">
      <alignment horizontal="center" vertical="center"/>
    </xf>
    <xf numFmtId="2" fontId="5" fillId="0" borderId="0" xfId="0" applyNumberFormat="1" applyFont="1" applyAlignment="1">
      <alignment horizontal="right" vertical="center" readingOrder="2"/>
    </xf>
    <xf numFmtId="2" fontId="16" fillId="3" borderId="2" xfId="0" applyNumberFormat="1" applyFont="1" applyFill="1" applyBorder="1" applyAlignment="1">
      <alignment vertical="center" wrapText="1" readingOrder="1"/>
    </xf>
    <xf numFmtId="2" fontId="7" fillId="0" borderId="2" xfId="0" applyNumberFormat="1" applyFont="1" applyBorder="1" applyAlignment="1">
      <alignment vertical="center"/>
    </xf>
    <xf numFmtId="2" fontId="6" fillId="0" borderId="0" xfId="0" applyNumberFormat="1" applyFont="1" applyAlignment="1">
      <alignment horizontal="right" vertical="center" readingOrder="2"/>
    </xf>
    <xf numFmtId="2" fontId="7" fillId="0" borderId="0" xfId="0" applyNumberFormat="1" applyFont="1" applyAlignment="1">
      <alignment vertical="center" readingOrder="2"/>
    </xf>
    <xf numFmtId="2" fontId="5" fillId="0" borderId="2" xfId="0" applyNumberFormat="1" applyFont="1" applyBorder="1" applyAlignment="1">
      <alignment horizontal="right" vertical="center"/>
    </xf>
    <xf numFmtId="165" fontId="7" fillId="0" borderId="0" xfId="0" applyNumberFormat="1" applyFont="1" applyAlignment="1">
      <alignment vertical="center" readingOrder="2"/>
    </xf>
    <xf numFmtId="0" fontId="5" fillId="0" borderId="0" xfId="0" applyFont="1" applyAlignment="1">
      <alignment horizontal="left" vertical="center"/>
    </xf>
    <xf numFmtId="2" fontId="18" fillId="3" borderId="0" xfId="0" applyNumberFormat="1" applyFont="1" applyFill="1" applyAlignment="1">
      <alignment horizontal="center" vertical="center" wrapText="1" readingOrder="2"/>
    </xf>
    <xf numFmtId="0" fontId="7" fillId="3" borderId="0" xfId="0" applyFont="1" applyFill="1" applyAlignment="1">
      <alignment vertical="center" wrapText="1"/>
    </xf>
    <xf numFmtId="0" fontId="18" fillId="3" borderId="0" xfId="0" applyFont="1" applyFill="1" applyAlignment="1">
      <alignment vertical="center" wrapText="1" readingOrder="2"/>
    </xf>
    <xf numFmtId="2" fontId="18" fillId="3" borderId="0" xfId="0" applyNumberFormat="1" applyFont="1" applyFill="1" applyAlignment="1">
      <alignment horizontal="left" vertical="center" wrapText="1" readingOrder="2"/>
    </xf>
    <xf numFmtId="1" fontId="18" fillId="3" borderId="0" xfId="0" applyNumberFormat="1" applyFont="1" applyFill="1" applyAlignment="1">
      <alignment horizontal="right" vertical="center" wrapText="1" readingOrder="2"/>
    </xf>
    <xf numFmtId="2" fontId="12" fillId="3" borderId="0" xfId="0" applyNumberFormat="1" applyFont="1" applyFill="1" applyAlignment="1">
      <alignment horizontal="right" vertical="center" wrapText="1" readingOrder="2"/>
    </xf>
    <xf numFmtId="2" fontId="18" fillId="0" borderId="0" xfId="0" applyNumberFormat="1" applyFont="1" applyAlignment="1">
      <alignment horizontal="left" vertical="center" wrapText="1" readingOrder="2"/>
    </xf>
    <xf numFmtId="1" fontId="18" fillId="0" borderId="0" xfId="0" applyNumberFormat="1" applyFont="1" applyAlignment="1">
      <alignment horizontal="left" vertical="center" wrapText="1" readingOrder="2"/>
    </xf>
    <xf numFmtId="2" fontId="12" fillId="0" borderId="0" xfId="0" applyNumberFormat="1" applyFont="1" applyAlignment="1">
      <alignment horizontal="right" vertical="center" wrapText="1" readingOrder="2"/>
    </xf>
    <xf numFmtId="1" fontId="18" fillId="3" borderId="0" xfId="0" applyNumberFormat="1" applyFont="1" applyFill="1" applyAlignment="1">
      <alignment horizontal="left" vertical="center" wrapText="1" readingOrder="2"/>
    </xf>
    <xf numFmtId="0" fontId="10" fillId="3" borderId="0" xfId="0" applyFont="1" applyFill="1" applyAlignment="1">
      <alignment vertical="center" readingOrder="2"/>
    </xf>
    <xf numFmtId="0" fontId="10" fillId="3" borderId="0" xfId="0" applyFont="1" applyFill="1" applyAlignment="1">
      <alignment horizontal="right" vertical="center" readingOrder="2"/>
    </xf>
    <xf numFmtId="0" fontId="10" fillId="3" borderId="0" xfId="0" applyFont="1" applyFill="1" applyAlignment="1">
      <alignment horizontal="center" vertical="center" readingOrder="2"/>
    </xf>
    <xf numFmtId="2" fontId="5" fillId="3" borderId="0" xfId="0" applyNumberFormat="1" applyFont="1" applyFill="1" applyAlignment="1">
      <alignment vertical="center"/>
    </xf>
    <xf numFmtId="0" fontId="7" fillId="0" borderId="0" xfId="1" applyFont="1" applyAlignment="1">
      <alignment horizontal="center" vertical="center" readingOrder="2"/>
    </xf>
    <xf numFmtId="2" fontId="17" fillId="0" borderId="2" xfId="0" applyNumberFormat="1" applyFont="1" applyBorder="1" applyAlignment="1">
      <alignment horizontal="left" vertical="center" wrapText="1" readingOrder="2"/>
    </xf>
    <xf numFmtId="2" fontId="16" fillId="0" borderId="2" xfId="0" applyNumberFormat="1" applyFont="1" applyBorder="1" applyAlignment="1">
      <alignment horizontal="left" vertical="center" wrapText="1" readingOrder="2"/>
    </xf>
    <xf numFmtId="2" fontId="16" fillId="0" borderId="2" xfId="0" applyNumberFormat="1" applyFont="1" applyBorder="1" applyAlignment="1">
      <alignment vertical="center" wrapText="1" readingOrder="2"/>
    </xf>
    <xf numFmtId="0" fontId="6" fillId="0" borderId="2" xfId="0" applyFont="1" applyBorder="1" applyAlignment="1">
      <alignment horizontal="left" vertical="center" wrapText="1" readingOrder="2"/>
    </xf>
    <xf numFmtId="0" fontId="5" fillId="0" borderId="2" xfId="0" applyFont="1" applyBorder="1" applyAlignment="1">
      <alignment horizontal="left" vertical="center" wrapText="1" readingOrder="2"/>
    </xf>
    <xf numFmtId="1" fontId="5" fillId="0" borderId="2" xfId="0" applyNumberFormat="1" applyFont="1" applyBorder="1" applyAlignment="1">
      <alignment horizontal="left" vertical="center" wrapText="1" readingOrder="2"/>
    </xf>
    <xf numFmtId="164" fontId="6" fillId="0" borderId="2" xfId="0" applyNumberFormat="1" applyFont="1" applyBorder="1" applyAlignment="1">
      <alignment horizontal="right" vertical="center" readingOrder="2"/>
    </xf>
    <xf numFmtId="0" fontId="7" fillId="0" borderId="5" xfId="0" applyFont="1" applyBorder="1" applyAlignment="1">
      <alignment horizontal="center" vertical="center"/>
    </xf>
    <xf numFmtId="164" fontId="5" fillId="0" borderId="0" xfId="0" applyNumberFormat="1" applyFont="1" applyAlignment="1">
      <alignment vertical="center" wrapText="1" readingOrder="1"/>
    </xf>
    <xf numFmtId="49" fontId="5" fillId="0" borderId="2" xfId="0" applyNumberFormat="1" applyFont="1" applyBorder="1" applyAlignment="1">
      <alignment vertical="center" wrapText="1" readingOrder="2"/>
    </xf>
    <xf numFmtId="0" fontId="5" fillId="0" borderId="2" xfId="0" applyFont="1" applyBorder="1" applyAlignment="1">
      <alignment vertical="center" wrapText="1" readingOrder="1"/>
    </xf>
    <xf numFmtId="164" fontId="7" fillId="3" borderId="2" xfId="0" applyNumberFormat="1" applyFont="1" applyFill="1" applyBorder="1" applyAlignment="1">
      <alignment vertical="center" wrapText="1" readingOrder="2"/>
    </xf>
    <xf numFmtId="1" fontId="5" fillId="3" borderId="1" xfId="0" applyNumberFormat="1" applyFont="1" applyFill="1" applyBorder="1" applyAlignment="1">
      <alignment vertical="center" wrapText="1" readingOrder="2"/>
    </xf>
    <xf numFmtId="164" fontId="15" fillId="3" borderId="23" xfId="0" applyNumberFormat="1" applyFont="1" applyFill="1" applyBorder="1" applyAlignment="1">
      <alignment vertical="center" wrapText="1" readingOrder="2"/>
    </xf>
    <xf numFmtId="164" fontId="16" fillId="3" borderId="23" xfId="0" applyNumberFormat="1" applyFont="1" applyFill="1" applyBorder="1" applyAlignment="1">
      <alignment vertical="center" wrapText="1" readingOrder="2"/>
    </xf>
    <xf numFmtId="164" fontId="16" fillId="3" borderId="25" xfId="0" applyNumberFormat="1" applyFont="1" applyFill="1" applyBorder="1" applyAlignment="1">
      <alignment vertical="center" wrapText="1" readingOrder="2"/>
    </xf>
    <xf numFmtId="1" fontId="7" fillId="3" borderId="2" xfId="0" applyNumberFormat="1" applyFont="1" applyFill="1" applyBorder="1" applyAlignment="1">
      <alignment horizontal="right" vertical="center" readingOrder="2"/>
    </xf>
    <xf numFmtId="164" fontId="16" fillId="0" borderId="1" xfId="0" applyNumberFormat="1" applyFont="1" applyBorder="1" applyAlignment="1">
      <alignment vertical="center" wrapText="1" readingOrder="2"/>
    </xf>
    <xf numFmtId="0" fontId="7" fillId="0" borderId="2" xfId="0" applyFont="1" applyBorder="1" applyAlignment="1">
      <alignment vertical="center" wrapText="1" readingOrder="2"/>
    </xf>
    <xf numFmtId="167" fontId="7" fillId="0" borderId="2" xfId="0" applyNumberFormat="1" applyFont="1" applyBorder="1" applyAlignment="1">
      <alignment vertical="center" wrapText="1" readingOrder="2"/>
    </xf>
    <xf numFmtId="167" fontId="5" fillId="0" borderId="2" xfId="0" applyNumberFormat="1" applyFont="1" applyBorder="1" applyAlignment="1">
      <alignment vertical="center" wrapText="1" readingOrder="2"/>
    </xf>
    <xf numFmtId="2" fontId="17" fillId="0" borderId="2" xfId="0" applyNumberFormat="1" applyFont="1" applyBorder="1" applyAlignment="1">
      <alignment horizontal="right" vertical="center" wrapText="1" readingOrder="2"/>
    </xf>
    <xf numFmtId="164" fontId="16" fillId="3" borderId="27" xfId="0" applyNumberFormat="1" applyFont="1" applyFill="1" applyBorder="1" applyAlignment="1">
      <alignment vertical="center" wrapText="1" readingOrder="2"/>
    </xf>
    <xf numFmtId="164" fontId="16" fillId="3" borderId="24" xfId="0" applyNumberFormat="1" applyFont="1" applyFill="1" applyBorder="1" applyAlignment="1">
      <alignment vertical="center" wrapText="1" readingOrder="2"/>
    </xf>
    <xf numFmtId="164" fontId="16" fillId="3" borderId="2" xfId="0" applyNumberFormat="1" applyFont="1" applyFill="1" applyBorder="1" applyAlignment="1">
      <alignment vertical="center" wrapText="1" readingOrder="2"/>
    </xf>
    <xf numFmtId="164" fontId="17" fillId="3" borderId="23" xfId="0" applyNumberFormat="1" applyFont="1" applyFill="1" applyBorder="1" applyAlignment="1">
      <alignment vertical="center" wrapText="1" readingOrder="2"/>
    </xf>
    <xf numFmtId="164" fontId="16" fillId="3" borderId="28" xfId="0" applyNumberFormat="1" applyFont="1" applyFill="1" applyBorder="1" applyAlignment="1">
      <alignment vertical="center" wrapText="1" readingOrder="2"/>
    </xf>
    <xf numFmtId="164" fontId="16" fillId="3" borderId="26" xfId="0" applyNumberFormat="1" applyFont="1" applyFill="1" applyBorder="1" applyAlignment="1">
      <alignment vertical="center" wrapText="1" readingOrder="2"/>
    </xf>
    <xf numFmtId="0" fontId="7" fillId="0" borderId="2" xfId="0" applyFont="1" applyBorder="1" applyAlignment="1">
      <alignment horizontal="right" vertical="center"/>
    </xf>
    <xf numFmtId="164" fontId="8" fillId="0" borderId="2" xfId="0" applyNumberFormat="1" applyFont="1" applyBorder="1" applyAlignment="1">
      <alignment vertical="center" wrapText="1" readingOrder="2"/>
    </xf>
    <xf numFmtId="0" fontId="12" fillId="0" borderId="2" xfId="0" applyFont="1" applyBorder="1" applyAlignment="1">
      <alignment horizontal="right" vertical="center" readingOrder="2"/>
    </xf>
    <xf numFmtId="0" fontId="7" fillId="0" borderId="7" xfId="0" applyFont="1" applyBorder="1" applyAlignment="1">
      <alignment horizontal="right" vertical="center" readingOrder="2"/>
    </xf>
    <xf numFmtId="0" fontId="15" fillId="0" borderId="7" xfId="0" applyFont="1" applyBorder="1" applyAlignment="1">
      <alignment horizontal="right" vertical="center" readingOrder="2"/>
    </xf>
    <xf numFmtId="0" fontId="11" fillId="10" borderId="2" xfId="0" applyFont="1" applyFill="1" applyBorder="1" applyAlignment="1">
      <alignment horizontal="right" vertical="center" readingOrder="2"/>
    </xf>
    <xf numFmtId="0" fontId="6" fillId="0" borderId="2" xfId="0" applyFont="1" applyBorder="1" applyAlignment="1">
      <alignment vertical="center" readingOrder="2"/>
    </xf>
    <xf numFmtId="0" fontId="11" fillId="10" borderId="2" xfId="0" applyFont="1" applyFill="1" applyBorder="1" applyAlignment="1">
      <alignment vertical="center" wrapText="1" readingOrder="2"/>
    </xf>
    <xf numFmtId="164" fontId="5" fillId="0" borderId="0" xfId="0" applyNumberFormat="1" applyFont="1" applyBorder="1" applyAlignment="1">
      <alignment horizontal="right" vertical="center" readingOrder="2"/>
    </xf>
    <xf numFmtId="1" fontId="5" fillId="0" borderId="0" xfId="0" applyNumberFormat="1" applyFont="1" applyBorder="1" applyAlignment="1">
      <alignment vertical="center" wrapText="1" readingOrder="2"/>
    </xf>
    <xf numFmtId="164" fontId="5" fillId="0" borderId="15" xfId="0" applyNumberFormat="1" applyFont="1" applyBorder="1" applyAlignment="1">
      <alignment horizontal="right" vertical="center" readingOrder="2"/>
    </xf>
    <xf numFmtId="1" fontId="5" fillId="0" borderId="15" xfId="0" applyNumberFormat="1" applyFont="1" applyBorder="1" applyAlignment="1">
      <alignment vertical="center" wrapText="1" readingOrder="2"/>
    </xf>
    <xf numFmtId="2" fontId="6" fillId="0" borderId="2" xfId="0" applyNumberFormat="1" applyFont="1" applyBorder="1" applyAlignment="1">
      <alignment vertical="center" wrapText="1" readingOrder="1"/>
    </xf>
    <xf numFmtId="2" fontId="5" fillId="0" borderId="0" xfId="0" applyNumberFormat="1" applyFont="1" applyBorder="1" applyAlignment="1">
      <alignment vertical="center" wrapText="1" readingOrder="1"/>
    </xf>
    <xf numFmtId="0" fontId="5" fillId="0" borderId="0" xfId="0" applyFont="1" applyBorder="1" applyAlignment="1">
      <alignment horizontal="right" vertical="center"/>
    </xf>
    <xf numFmtId="0" fontId="5" fillId="0" borderId="0" xfId="0" applyFont="1" applyBorder="1" applyAlignment="1">
      <alignment vertical="center" wrapText="1" readingOrder="2"/>
    </xf>
    <xf numFmtId="169" fontId="6" fillId="3" borderId="2" xfId="0" applyNumberFormat="1" applyFont="1" applyFill="1" applyBorder="1" applyAlignment="1">
      <alignment vertical="center" wrapText="1" readingOrder="2"/>
    </xf>
    <xf numFmtId="0" fontId="6" fillId="0" borderId="0" xfId="0" applyFont="1" applyAlignment="1">
      <alignment horizontal="right" vertical="center"/>
    </xf>
    <xf numFmtId="0" fontId="8" fillId="0" borderId="1" xfId="0" applyFont="1" applyBorder="1" applyAlignment="1">
      <alignment horizontal="right" vertical="center" readingOrder="2"/>
    </xf>
    <xf numFmtId="2" fontId="8" fillId="0" borderId="0" xfId="0" applyNumberFormat="1" applyFont="1" applyAlignment="1">
      <alignment vertical="center"/>
    </xf>
    <xf numFmtId="164" fontId="8" fillId="0" borderId="0" xfId="0" applyNumberFormat="1" applyFont="1" applyAlignment="1">
      <alignment vertical="center"/>
    </xf>
    <xf numFmtId="0" fontId="8" fillId="0" borderId="0" xfId="0" applyFont="1" applyAlignment="1">
      <alignment horizontal="right" vertical="center" wrapText="1" readingOrder="2"/>
    </xf>
    <xf numFmtId="49" fontId="5" fillId="3" borderId="2" xfId="0" applyNumberFormat="1" applyFont="1" applyFill="1" applyBorder="1" applyAlignment="1">
      <alignment horizontal="right" vertical="center" wrapText="1" readingOrder="2"/>
    </xf>
    <xf numFmtId="2" fontId="6" fillId="0" borderId="0" xfId="0" applyNumberFormat="1" applyFont="1" applyAlignment="1">
      <alignment horizontal="right" vertical="center"/>
    </xf>
    <xf numFmtId="0" fontId="12" fillId="0" borderId="0" xfId="0" applyFont="1" applyAlignment="1">
      <alignment horizontal="right" vertical="center" wrapText="1" readingOrder="2"/>
    </xf>
    <xf numFmtId="0" fontId="7" fillId="3" borderId="0" xfId="0" applyFont="1" applyFill="1" applyBorder="1" applyAlignment="1">
      <alignment horizontal="right" vertical="center" readingOrder="2"/>
    </xf>
    <xf numFmtId="0" fontId="7" fillId="3" borderId="5" xfId="1" applyFont="1" applyFill="1" applyBorder="1" applyAlignment="1">
      <alignment horizontal="left" vertical="center" readingOrder="2"/>
    </xf>
    <xf numFmtId="43" fontId="5" fillId="0" borderId="2" xfId="3" applyFont="1" applyBorder="1" applyAlignment="1">
      <alignment vertical="center" wrapText="1" readingOrder="1"/>
    </xf>
    <xf numFmtId="43" fontId="5" fillId="0" borderId="2" xfId="3" applyFont="1" applyBorder="1" applyAlignment="1">
      <alignment horizontal="left" vertical="center" wrapText="1" readingOrder="1"/>
    </xf>
    <xf numFmtId="0" fontId="18" fillId="3" borderId="2" xfId="0" applyFont="1" applyFill="1" applyBorder="1" applyAlignment="1">
      <alignment horizontal="right" vertical="center" wrapText="1" readingOrder="2"/>
    </xf>
    <xf numFmtId="2" fontId="7" fillId="0" borderId="2" xfId="0" applyNumberFormat="1" applyFont="1" applyBorder="1" applyAlignment="1">
      <alignment vertical="center" wrapText="1" readingOrder="1"/>
    </xf>
    <xf numFmtId="0" fontId="7" fillId="3" borderId="5" xfId="0" applyFont="1" applyFill="1" applyBorder="1" applyAlignment="1">
      <alignment horizontal="center" vertical="center" readingOrder="2"/>
    </xf>
    <xf numFmtId="0" fontId="7" fillId="3" borderId="0" xfId="0" applyFont="1" applyFill="1" applyBorder="1" applyAlignment="1">
      <alignment vertical="center" readingOrder="2"/>
    </xf>
    <xf numFmtId="0" fontId="5" fillId="3" borderId="0" xfId="0" applyFont="1" applyFill="1" applyBorder="1" applyAlignment="1">
      <alignment horizontal="right" vertical="center" readingOrder="2"/>
    </xf>
    <xf numFmtId="0" fontId="15" fillId="3" borderId="0" xfId="0" applyFont="1" applyFill="1" applyBorder="1" applyAlignment="1">
      <alignment vertical="center" shrinkToFit="1" readingOrder="2"/>
    </xf>
    <xf numFmtId="0" fontId="6" fillId="0" borderId="15" xfId="0" applyFont="1" applyBorder="1" applyAlignment="1">
      <alignment horizontal="right" vertical="center" readingOrder="2"/>
    </xf>
    <xf numFmtId="3" fontId="7" fillId="3" borderId="0" xfId="0" applyNumberFormat="1" applyFont="1" applyFill="1" applyAlignment="1">
      <alignment horizontal="right" vertical="center" readingOrder="2"/>
    </xf>
    <xf numFmtId="2" fontId="15" fillId="3" borderId="0" xfId="0" applyNumberFormat="1" applyFont="1" applyFill="1" applyAlignment="1">
      <alignment horizontal="right" vertical="center" shrinkToFit="1" readingOrder="2"/>
    </xf>
    <xf numFmtId="2" fontId="6" fillId="0" borderId="15" xfId="0" applyNumberFormat="1" applyFont="1" applyBorder="1" applyAlignment="1">
      <alignment horizontal="right" vertical="center" readingOrder="2"/>
    </xf>
    <xf numFmtId="165" fontId="7" fillId="0" borderId="2" xfId="0" applyNumberFormat="1" applyFont="1" applyBorder="1" applyAlignment="1">
      <alignment vertical="center" wrapText="1" readingOrder="1"/>
    </xf>
    <xf numFmtId="0" fontId="16" fillId="0" borderId="0" xfId="2" applyFont="1" applyBorder="1" applyAlignment="1">
      <alignment horizontal="right" vertical="center" shrinkToFit="1" readingOrder="2"/>
    </xf>
    <xf numFmtId="0" fontId="7" fillId="0" borderId="0" xfId="1" applyFont="1" applyBorder="1" applyAlignment="1">
      <alignment horizontal="center" vertical="center" readingOrder="2"/>
    </xf>
    <xf numFmtId="2" fontId="16" fillId="0" borderId="0" xfId="2" applyNumberFormat="1" applyFont="1" applyBorder="1" applyAlignment="1">
      <alignment horizontal="right" vertical="center" shrinkToFit="1" readingOrder="2"/>
    </xf>
    <xf numFmtId="0" fontId="7" fillId="4" borderId="2" xfId="2" applyFont="1" applyFill="1" applyBorder="1" applyAlignment="1">
      <alignment horizontal="center" vertical="center"/>
    </xf>
    <xf numFmtId="2" fontId="16" fillId="0" borderId="2" xfId="2" applyNumberFormat="1" applyFont="1" applyFill="1" applyBorder="1" applyAlignment="1">
      <alignment horizontal="right" vertical="center" shrinkToFit="1" readingOrder="2"/>
    </xf>
    <xf numFmtId="0" fontId="16" fillId="0" borderId="2" xfId="2" applyFont="1" applyFill="1" applyBorder="1" applyAlignment="1">
      <alignment horizontal="right" vertical="center" shrinkToFit="1" readingOrder="2"/>
    </xf>
    <xf numFmtId="0" fontId="17" fillId="3" borderId="2" xfId="2" applyFont="1" applyFill="1" applyBorder="1" applyAlignment="1">
      <alignment horizontal="right" vertical="center" shrinkToFit="1"/>
    </xf>
    <xf numFmtId="2" fontId="16" fillId="3" borderId="2" xfId="2" applyNumberFormat="1" applyFont="1" applyFill="1" applyBorder="1" applyAlignment="1">
      <alignment horizontal="right" vertical="center" shrinkToFit="1" readingOrder="2"/>
    </xf>
    <xf numFmtId="2" fontId="17" fillId="3" borderId="2" xfId="2" applyNumberFormat="1" applyFont="1" applyFill="1" applyBorder="1" applyAlignment="1">
      <alignment horizontal="right" vertical="center" shrinkToFit="1" readingOrder="2"/>
    </xf>
    <xf numFmtId="2" fontId="5" fillId="3" borderId="2" xfId="2" applyNumberFormat="1" applyFont="1" applyFill="1" applyBorder="1" applyAlignment="1">
      <alignment horizontal="right" vertical="center" shrinkToFit="1" readingOrder="2"/>
    </xf>
    <xf numFmtId="2" fontId="16" fillId="3" borderId="2" xfId="2" applyNumberFormat="1" applyFont="1" applyFill="1" applyBorder="1" applyAlignment="1">
      <alignment vertical="center" shrinkToFit="1" readingOrder="2"/>
    </xf>
    <xf numFmtId="0" fontId="5" fillId="3" borderId="5" xfId="0" applyFont="1" applyFill="1" applyBorder="1" applyAlignment="1">
      <alignment vertical="center"/>
    </xf>
    <xf numFmtId="164" fontId="5" fillId="3" borderId="1" xfId="0" applyNumberFormat="1" applyFont="1" applyFill="1" applyBorder="1" applyAlignment="1">
      <alignment vertical="center" wrapText="1" readingOrder="2"/>
    </xf>
    <xf numFmtId="0" fontId="5" fillId="3" borderId="1" xfId="0" applyFont="1" applyFill="1" applyBorder="1" applyAlignment="1">
      <alignment vertical="center" wrapText="1" readingOrder="2"/>
    </xf>
    <xf numFmtId="0" fontId="5" fillId="0" borderId="15" xfId="0" applyFont="1" applyBorder="1" applyAlignment="1">
      <alignment vertical="center"/>
    </xf>
    <xf numFmtId="0" fontId="15" fillId="0" borderId="15" xfId="0" applyFont="1" applyFill="1" applyBorder="1" applyAlignment="1" applyProtection="1">
      <alignment vertical="center" wrapText="1" readingOrder="2"/>
      <protection locked="0"/>
    </xf>
    <xf numFmtId="0" fontId="5" fillId="0" borderId="0" xfId="0" applyFont="1" applyFill="1" applyBorder="1" applyAlignment="1">
      <alignment vertical="center"/>
    </xf>
    <xf numFmtId="49" fontId="7" fillId="0" borderId="5" xfId="0" applyNumberFormat="1" applyFont="1" applyFill="1" applyBorder="1" applyAlignment="1">
      <alignment vertical="center"/>
    </xf>
    <xf numFmtId="0" fontId="7" fillId="0" borderId="5" xfId="0" applyFont="1" applyFill="1" applyBorder="1" applyAlignment="1">
      <alignment vertical="center"/>
    </xf>
    <xf numFmtId="0" fontId="5" fillId="0" borderId="0" xfId="0" applyFont="1" applyFill="1" applyAlignment="1">
      <alignment vertical="center"/>
    </xf>
    <xf numFmtId="0" fontId="8" fillId="3" borderId="15" xfId="0" applyFont="1" applyFill="1" applyBorder="1" applyAlignment="1">
      <alignment horizontal="right" vertical="center" readingOrder="2"/>
    </xf>
    <xf numFmtId="0" fontId="8" fillId="3" borderId="0" xfId="0" applyFont="1" applyFill="1" applyBorder="1" applyAlignment="1">
      <alignment horizontal="right" vertical="center" readingOrder="2"/>
    </xf>
    <xf numFmtId="0" fontId="10" fillId="0" borderId="15" xfId="0" applyFont="1" applyFill="1" applyBorder="1" applyAlignment="1" applyProtection="1">
      <alignment horizontal="right" vertical="center" readingOrder="2"/>
      <protection locked="0"/>
    </xf>
    <xf numFmtId="0" fontId="17" fillId="0" borderId="15" xfId="0" applyFont="1" applyFill="1" applyBorder="1" applyAlignment="1" applyProtection="1">
      <alignment vertical="center" readingOrder="2"/>
      <protection locked="0"/>
    </xf>
    <xf numFmtId="0" fontId="10" fillId="0" borderId="0" xfId="0" applyFont="1" applyFill="1" applyBorder="1" applyAlignment="1" applyProtection="1">
      <alignment vertical="center" readingOrder="2"/>
      <protection locked="0"/>
    </xf>
    <xf numFmtId="0" fontId="8" fillId="0" borderId="15" xfId="0" applyFont="1" applyBorder="1" applyAlignment="1">
      <alignment vertical="center"/>
    </xf>
    <xf numFmtId="0" fontId="9" fillId="0" borderId="0" xfId="0" applyFont="1" applyAlignment="1">
      <alignment vertical="center"/>
    </xf>
    <xf numFmtId="0" fontId="7" fillId="3" borderId="0" xfId="0" applyFont="1" applyFill="1" applyAlignment="1">
      <alignment horizontal="right" vertical="center" readingOrder="2"/>
    </xf>
    <xf numFmtId="0" fontId="7" fillId="3" borderId="15" xfId="0" applyFont="1" applyFill="1" applyBorder="1" applyAlignment="1">
      <alignment horizontal="right" vertical="center" readingOrder="2"/>
    </xf>
    <xf numFmtId="0" fontId="7" fillId="4" borderId="30" xfId="0" applyFont="1" applyFill="1" applyBorder="1" applyAlignment="1">
      <alignment horizontal="center" vertical="center" wrapText="1" readingOrder="2"/>
    </xf>
    <xf numFmtId="0" fontId="5" fillId="0" borderId="0" xfId="0" applyFont="1" applyBorder="1" applyAlignment="1">
      <alignment vertical="center"/>
    </xf>
    <xf numFmtId="1" fontId="5" fillId="3" borderId="15" xfId="0" applyNumberFormat="1" applyFont="1" applyFill="1" applyBorder="1" applyAlignment="1">
      <alignment vertical="center" wrapText="1" readingOrder="2"/>
    </xf>
    <xf numFmtId="0" fontId="9" fillId="0" borderId="0" xfId="0" applyFont="1" applyBorder="1" applyAlignment="1">
      <alignment vertical="center" readingOrder="2"/>
    </xf>
    <xf numFmtId="0" fontId="9" fillId="0" borderId="0" xfId="0" applyFont="1" applyFill="1" applyBorder="1" applyAlignment="1">
      <alignment vertical="center" readingOrder="2"/>
    </xf>
    <xf numFmtId="0" fontId="7" fillId="0" borderId="0" xfId="1" applyFont="1" applyFill="1" applyBorder="1" applyAlignment="1">
      <alignment horizontal="right" vertical="center" readingOrder="2"/>
    </xf>
    <xf numFmtId="0" fontId="7" fillId="0" borderId="0" xfId="0" applyFont="1" applyFill="1" applyAlignment="1">
      <alignment vertical="center" readingOrder="2"/>
    </xf>
    <xf numFmtId="0" fontId="7" fillId="0" borderId="0" xfId="0" applyFont="1" applyFill="1" applyAlignment="1">
      <alignment horizontal="left" vertical="center" readingOrder="2"/>
    </xf>
    <xf numFmtId="0" fontId="12" fillId="0" borderId="15" xfId="0" applyFont="1" applyFill="1" applyBorder="1" applyAlignment="1">
      <alignment horizontal="right" vertical="center" wrapText="1" readingOrder="2"/>
    </xf>
    <xf numFmtId="0" fontId="12" fillId="0" borderId="0" xfId="0" applyFont="1" applyFill="1" applyAlignment="1">
      <alignment horizontal="right" vertical="center" wrapText="1" readingOrder="2"/>
    </xf>
    <xf numFmtId="0" fontId="10" fillId="0" borderId="0" xfId="0" applyFont="1" applyFill="1" applyAlignment="1">
      <alignment horizontal="right" vertical="center" shrinkToFit="1" readingOrder="2"/>
    </xf>
    <xf numFmtId="0" fontId="7" fillId="0" borderId="0" xfId="1" applyFont="1" applyFill="1" applyBorder="1" applyAlignment="1">
      <alignment horizontal="left" vertical="center" readingOrder="2"/>
    </xf>
    <xf numFmtId="0" fontId="7" fillId="0" borderId="5" xfId="0" applyFont="1" applyFill="1" applyBorder="1" applyAlignment="1">
      <alignment vertical="center" readingOrder="2"/>
    </xf>
    <xf numFmtId="0" fontId="9" fillId="0" borderId="0" xfId="0" applyFont="1" applyFill="1" applyAlignment="1">
      <alignment horizontal="right" vertical="center" readingOrder="2"/>
    </xf>
    <xf numFmtId="1" fontId="5" fillId="0" borderId="0" xfId="0" applyNumberFormat="1" applyFont="1" applyFill="1" applyAlignment="1">
      <alignment vertical="center" wrapText="1" readingOrder="2"/>
    </xf>
    <xf numFmtId="0" fontId="7" fillId="0" borderId="5" xfId="0" applyFont="1" applyFill="1" applyBorder="1" applyAlignment="1">
      <alignment horizontal="right" vertical="center" readingOrder="2"/>
    </xf>
    <xf numFmtId="2" fontId="18" fillId="0" borderId="0" xfId="0" applyNumberFormat="1" applyFont="1" applyFill="1" applyBorder="1" applyAlignment="1">
      <alignment vertical="center" wrapText="1" readingOrder="2"/>
    </xf>
    <xf numFmtId="0" fontId="18" fillId="0" borderId="0" xfId="0" applyFont="1" applyFill="1" applyBorder="1" applyAlignment="1">
      <alignment horizontal="left" vertical="center" wrapText="1" readingOrder="2"/>
    </xf>
    <xf numFmtId="0" fontId="15" fillId="3" borderId="2" xfId="0" applyFont="1" applyFill="1" applyBorder="1" applyAlignment="1">
      <alignment horizontal="right" vertical="center" shrinkToFit="1" readingOrder="2"/>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3" borderId="17" xfId="0" applyFont="1" applyFill="1" applyBorder="1" applyAlignment="1">
      <alignment horizontal="right" vertical="center" readingOrder="2"/>
    </xf>
    <xf numFmtId="0" fontId="10" fillId="3" borderId="0" xfId="0" applyFont="1" applyFill="1" applyBorder="1" applyAlignment="1">
      <alignment vertical="center" shrinkToFit="1" readingOrder="2"/>
    </xf>
    <xf numFmtId="0" fontId="15" fillId="3" borderId="0" xfId="0" applyFont="1" applyFill="1" applyAlignment="1">
      <alignment vertical="center"/>
    </xf>
    <xf numFmtId="0" fontId="11" fillId="3" borderId="10" xfId="0" applyFont="1" applyFill="1" applyBorder="1" applyAlignment="1">
      <alignment horizontal="right" vertical="center" readingOrder="2"/>
    </xf>
    <xf numFmtId="0" fontId="7" fillId="3" borderId="10" xfId="0" applyFont="1" applyFill="1" applyBorder="1" applyAlignment="1">
      <alignment horizontal="right" vertical="center" wrapText="1" readingOrder="2"/>
    </xf>
    <xf numFmtId="0" fontId="7" fillId="3" borderId="8" xfId="0" applyFont="1" applyFill="1" applyBorder="1" applyAlignment="1">
      <alignment horizontal="right" vertical="center" wrapText="1" readingOrder="2"/>
    </xf>
    <xf numFmtId="0" fontId="5" fillId="3" borderId="15" xfId="0" applyFont="1" applyFill="1" applyBorder="1" applyAlignment="1">
      <alignment vertical="center"/>
    </xf>
    <xf numFmtId="0" fontId="7" fillId="3" borderId="8" xfId="0" applyFont="1" applyFill="1" applyBorder="1" applyAlignment="1">
      <alignment vertical="center"/>
    </xf>
    <xf numFmtId="2" fontId="5" fillId="3" borderId="15" xfId="0" applyNumberFormat="1" applyFont="1" applyFill="1" applyBorder="1" applyAlignment="1">
      <alignment horizontal="right" vertical="center" wrapText="1" readingOrder="2"/>
    </xf>
    <xf numFmtId="2" fontId="5" fillId="3" borderId="15" xfId="0" applyNumberFormat="1" applyFont="1" applyFill="1" applyBorder="1" applyAlignment="1">
      <alignment vertical="center"/>
    </xf>
    <xf numFmtId="0" fontId="11" fillId="3" borderId="10" xfId="0" applyFont="1" applyFill="1" applyBorder="1" applyAlignment="1">
      <alignment vertical="center" readingOrder="2"/>
    </xf>
    <xf numFmtId="0" fontId="11" fillId="3" borderId="10" xfId="0" applyFont="1" applyFill="1" applyBorder="1" applyAlignment="1">
      <alignment vertical="center" readingOrder="1"/>
    </xf>
    <xf numFmtId="0" fontId="11" fillId="3" borderId="10" xfId="0" applyFont="1" applyFill="1" applyBorder="1" applyAlignment="1">
      <alignment horizontal="center" vertical="center" readingOrder="2"/>
    </xf>
    <xf numFmtId="1" fontId="5" fillId="3" borderId="0" xfId="0" applyNumberFormat="1" applyFont="1" applyFill="1" applyAlignment="1">
      <alignment vertical="center"/>
    </xf>
    <xf numFmtId="0" fontId="8" fillId="3" borderId="15" xfId="0" applyFont="1" applyFill="1" applyBorder="1" applyAlignment="1">
      <alignment vertical="center" readingOrder="2"/>
    </xf>
    <xf numFmtId="0" fontId="7" fillId="3" borderId="5" xfId="0" applyFont="1" applyFill="1" applyBorder="1" applyAlignment="1">
      <alignment horizontal="left" vertical="center"/>
    </xf>
    <xf numFmtId="0" fontId="17" fillId="3" borderId="15" xfId="0" applyFont="1" applyFill="1" applyBorder="1" applyAlignment="1">
      <alignment horizontal="right" vertical="center" readingOrder="2"/>
    </xf>
    <xf numFmtId="0" fontId="10" fillId="3" borderId="0" xfId="0" applyFont="1" applyFill="1" applyAlignment="1">
      <alignment horizontal="right" vertical="center" shrinkToFit="1"/>
    </xf>
    <xf numFmtId="2" fontId="16" fillId="0" borderId="1" xfId="2" applyNumberFormat="1" applyFont="1" applyBorder="1" applyAlignment="1">
      <alignment horizontal="right" vertical="center" shrinkToFit="1" readingOrder="2"/>
    </xf>
    <xf numFmtId="0" fontId="16" fillId="0" borderId="1" xfId="2" applyFont="1" applyBorder="1" applyAlignment="1">
      <alignment horizontal="right" vertical="center" shrinkToFit="1" readingOrder="2"/>
    </xf>
    <xf numFmtId="2" fontId="7" fillId="0" borderId="2" xfId="0" applyNumberFormat="1" applyFont="1" applyBorder="1" applyAlignment="1">
      <alignment vertical="center" readingOrder="2"/>
    </xf>
    <xf numFmtId="164" fontId="5" fillId="0" borderId="0" xfId="0" applyNumberFormat="1" applyFont="1" applyAlignment="1">
      <alignment horizontal="right" vertical="center" readingOrder="2"/>
    </xf>
    <xf numFmtId="164" fontId="5" fillId="0" borderId="0" xfId="0" applyNumberFormat="1" applyFont="1" applyAlignment="1">
      <alignment horizontal="right" vertical="center"/>
    </xf>
    <xf numFmtId="2" fontId="6" fillId="3" borderId="2" xfId="0" applyNumberFormat="1" applyFont="1" applyFill="1" applyBorder="1" applyAlignment="1">
      <alignment vertical="center"/>
    </xf>
    <xf numFmtId="0" fontId="11" fillId="0" borderId="0" xfId="0" applyFont="1" applyAlignment="1">
      <alignment horizontal="right" vertical="center" wrapText="1" readingOrder="2"/>
    </xf>
    <xf numFmtId="2" fontId="6" fillId="3" borderId="2" xfId="0" applyNumberFormat="1" applyFont="1" applyFill="1" applyBorder="1" applyAlignment="1">
      <alignment horizontal="right" vertical="center"/>
    </xf>
    <xf numFmtId="0" fontId="15" fillId="0" borderId="22" xfId="0" applyFont="1" applyFill="1" applyBorder="1" applyAlignment="1">
      <alignment horizontal="right" vertical="center" readingOrder="2"/>
    </xf>
    <xf numFmtId="2" fontId="17" fillId="0" borderId="2" xfId="0" applyNumberFormat="1" applyFont="1" applyFill="1" applyBorder="1" applyAlignment="1">
      <alignment horizontal="right" vertical="center" shrinkToFit="1" readingOrder="2"/>
    </xf>
    <xf numFmtId="0" fontId="17" fillId="0" borderId="2" xfId="0" applyFont="1" applyFill="1" applyBorder="1" applyAlignment="1">
      <alignment horizontal="right" vertical="center" shrinkToFit="1" readingOrder="2"/>
    </xf>
    <xf numFmtId="2" fontId="16" fillId="0" borderId="2" xfId="0" applyNumberFormat="1" applyFont="1" applyFill="1" applyBorder="1" applyAlignment="1">
      <alignment horizontal="right" vertical="center" shrinkToFit="1" readingOrder="2"/>
    </xf>
    <xf numFmtId="0" fontId="16" fillId="0" borderId="2" xfId="0" applyFont="1" applyFill="1" applyBorder="1" applyAlignment="1">
      <alignment horizontal="right" vertical="center" shrinkToFit="1" readingOrder="2"/>
    </xf>
    <xf numFmtId="0" fontId="17" fillId="0" borderId="2" xfId="0" applyFont="1" applyFill="1" applyBorder="1" applyAlignment="1">
      <alignment horizontal="right" vertical="center" shrinkToFit="1"/>
    </xf>
    <xf numFmtId="1" fontId="6" fillId="0" borderId="2" xfId="0" applyNumberFormat="1" applyFont="1" applyBorder="1" applyAlignment="1">
      <alignment vertical="center" wrapText="1" readingOrder="1"/>
    </xf>
    <xf numFmtId="0" fontId="8" fillId="0" borderId="0" xfId="0" applyFont="1" applyFill="1" applyAlignment="1">
      <alignment horizontal="right" vertical="center" readingOrder="2"/>
    </xf>
    <xf numFmtId="1" fontId="17" fillId="0" borderId="2" xfId="0" applyNumberFormat="1" applyFont="1" applyBorder="1" applyAlignment="1">
      <alignment vertical="center" wrapText="1" readingOrder="2"/>
    </xf>
    <xf numFmtId="1" fontId="5" fillId="0" borderId="2" xfId="0" applyNumberFormat="1" applyFont="1" applyBorder="1" applyAlignment="1">
      <alignment horizontal="left" vertical="center" wrapText="1" readingOrder="1"/>
    </xf>
    <xf numFmtId="2" fontId="7" fillId="0" borderId="1" xfId="0" applyNumberFormat="1" applyFont="1" applyBorder="1" applyAlignment="1">
      <alignment vertical="center"/>
    </xf>
    <xf numFmtId="2" fontId="5" fillId="0" borderId="1" xfId="0" applyNumberFormat="1" applyFont="1" applyBorder="1" applyAlignment="1">
      <alignment vertical="center" wrapText="1" readingOrder="1"/>
    </xf>
    <xf numFmtId="1" fontId="5" fillId="0" borderId="1" xfId="0" applyNumberFormat="1" applyFont="1" applyBorder="1" applyAlignment="1">
      <alignment vertical="center" wrapText="1" readingOrder="2"/>
    </xf>
    <xf numFmtId="2" fontId="8" fillId="0" borderId="15" xfId="0" applyNumberFormat="1" applyFont="1" applyBorder="1" applyAlignment="1">
      <alignment horizontal="right" vertical="center" readingOrder="2"/>
    </xf>
    <xf numFmtId="0" fontId="7" fillId="3" borderId="1" xfId="0" applyFont="1" applyFill="1" applyBorder="1" applyAlignment="1">
      <alignment horizontal="right" vertical="center" wrapText="1" readingOrder="2"/>
    </xf>
    <xf numFmtId="0" fontId="5" fillId="3" borderId="0" xfId="0" applyFont="1" applyFill="1" applyBorder="1" applyAlignment="1">
      <alignment horizontal="right" vertical="center"/>
    </xf>
    <xf numFmtId="0" fontId="5" fillId="3" borderId="15" xfId="0" applyFont="1" applyFill="1" applyBorder="1" applyAlignment="1">
      <alignment horizontal="right" vertical="center"/>
    </xf>
    <xf numFmtId="0" fontId="7" fillId="0" borderId="5" xfId="1" applyFont="1" applyFill="1" applyBorder="1" applyAlignment="1">
      <alignment horizontal="left" vertical="center" readingOrder="2"/>
    </xf>
    <xf numFmtId="2" fontId="7" fillId="3" borderId="2" xfId="0" applyNumberFormat="1" applyFont="1" applyFill="1" applyBorder="1" applyAlignment="1">
      <alignment vertical="center" wrapText="1" readingOrder="2"/>
    </xf>
    <xf numFmtId="2" fontId="5" fillId="3" borderId="2" xfId="0" applyNumberFormat="1" applyFont="1" applyFill="1" applyBorder="1" applyAlignment="1">
      <alignment horizontal="left" vertical="center" wrapText="1" readingOrder="2"/>
    </xf>
    <xf numFmtId="49" fontId="6" fillId="3" borderId="2" xfId="0" applyNumberFormat="1" applyFont="1" applyFill="1" applyBorder="1" applyAlignment="1">
      <alignment horizontal="right" vertical="center" wrapText="1" readingOrder="2"/>
    </xf>
    <xf numFmtId="2" fontId="6" fillId="3" borderId="2" xfId="0" applyNumberFormat="1" applyFont="1" applyFill="1" applyBorder="1" applyAlignment="1">
      <alignment horizontal="left" vertical="center" wrapText="1" readingOrder="2"/>
    </xf>
    <xf numFmtId="2" fontId="5" fillId="3" borderId="1" xfId="0" applyNumberFormat="1" applyFont="1" applyFill="1" applyBorder="1" applyAlignment="1">
      <alignment vertical="center" wrapText="1" readingOrder="2"/>
    </xf>
    <xf numFmtId="0" fontId="5" fillId="3" borderId="15" xfId="0" applyFont="1" applyFill="1" applyBorder="1" applyAlignment="1">
      <alignment horizontal="right" vertical="center" wrapText="1" readingOrder="2"/>
    </xf>
    <xf numFmtId="1" fontId="8" fillId="0" borderId="0" xfId="0" applyNumberFormat="1" applyFont="1" applyAlignment="1">
      <alignment vertical="center" wrapText="1" readingOrder="2"/>
    </xf>
    <xf numFmtId="0" fontId="8" fillId="0" borderId="0" xfId="0" applyFont="1" applyBorder="1" applyAlignment="1">
      <alignment horizontal="right" vertical="center" readingOrder="2"/>
    </xf>
    <xf numFmtId="0" fontId="7" fillId="0" borderId="0" xfId="0" applyFont="1" applyAlignment="1">
      <alignment horizontal="left" vertical="center"/>
    </xf>
    <xf numFmtId="0" fontId="11" fillId="0" borderId="2" xfId="0" applyFont="1" applyFill="1" applyBorder="1" applyAlignment="1">
      <alignment horizontal="right" vertical="center" wrapText="1" readingOrder="2"/>
    </xf>
    <xf numFmtId="0" fontId="5" fillId="3" borderId="0" xfId="0" applyFont="1" applyFill="1"/>
    <xf numFmtId="0" fontId="5" fillId="3" borderId="0" xfId="0" applyFont="1" applyFill="1" applyAlignment="1">
      <alignment horizontal="center" vertical="center"/>
    </xf>
    <xf numFmtId="165" fontId="7" fillId="0" borderId="0" xfId="0" applyNumberFormat="1" applyFont="1" applyAlignment="1">
      <alignment horizontal="right" vertical="center" readingOrder="2"/>
    </xf>
    <xf numFmtId="0" fontId="7" fillId="0" borderId="0" xfId="0" applyFont="1" applyFill="1" applyAlignment="1">
      <alignment vertical="center"/>
    </xf>
    <xf numFmtId="0" fontId="7" fillId="3" borderId="0" xfId="1" applyFont="1" applyFill="1" applyBorder="1" applyAlignment="1">
      <alignment horizontal="left" vertical="center" readingOrder="2"/>
    </xf>
    <xf numFmtId="0" fontId="5" fillId="0" borderId="0" xfId="2" applyFont="1" applyAlignment="1">
      <alignment vertical="center"/>
    </xf>
    <xf numFmtId="0" fontId="7" fillId="3" borderId="0" xfId="2" applyFont="1" applyFill="1" applyAlignment="1">
      <alignment horizontal="right" vertical="center"/>
    </xf>
    <xf numFmtId="2" fontId="5" fillId="0" borderId="0" xfId="2" applyNumberFormat="1" applyFont="1" applyAlignment="1">
      <alignment vertical="center"/>
    </xf>
    <xf numFmtId="0" fontId="7" fillId="0" borderId="5" xfId="0" applyFont="1" applyBorder="1" applyAlignment="1">
      <alignment horizontal="right" vertical="center"/>
    </xf>
    <xf numFmtId="0" fontId="7" fillId="0" borderId="0" xfId="0" applyFont="1" applyBorder="1" applyAlignment="1">
      <alignment horizontal="right" vertical="center"/>
    </xf>
    <xf numFmtId="0" fontId="7" fillId="0" borderId="5" xfId="0" applyFont="1" applyBorder="1" applyAlignment="1">
      <alignment horizontal="left" vertical="center"/>
    </xf>
    <xf numFmtId="0" fontId="7" fillId="0" borderId="0" xfId="2" applyFont="1" applyAlignment="1">
      <alignment vertical="center"/>
    </xf>
    <xf numFmtId="0" fontId="5" fillId="3" borderId="0" xfId="2" applyFont="1" applyFill="1" applyAlignment="1">
      <alignment horizontal="right" vertical="center"/>
    </xf>
    <xf numFmtId="0" fontId="7" fillId="3" borderId="5" xfId="0" applyFont="1" applyFill="1" applyBorder="1" applyAlignment="1">
      <alignment horizontal="right" vertical="center"/>
    </xf>
    <xf numFmtId="0" fontId="7" fillId="3" borderId="1" xfId="0" applyFont="1" applyFill="1" applyBorder="1" applyAlignment="1">
      <alignment vertical="center"/>
    </xf>
    <xf numFmtId="0" fontId="7" fillId="3" borderId="15" xfId="2" applyFont="1" applyFill="1" applyBorder="1" applyAlignment="1">
      <alignment horizontal="right" vertical="center" readingOrder="1"/>
    </xf>
    <xf numFmtId="2" fontId="7" fillId="3" borderId="15" xfId="2" applyNumberFormat="1" applyFont="1" applyFill="1" applyBorder="1" applyAlignment="1">
      <alignment horizontal="right" vertical="center" readingOrder="1"/>
    </xf>
    <xf numFmtId="0" fontId="7" fillId="3" borderId="0" xfId="2" applyFont="1" applyFill="1" applyBorder="1" applyAlignment="1">
      <alignment horizontal="right" vertical="center" readingOrder="1"/>
    </xf>
    <xf numFmtId="0" fontId="5" fillId="3" borderId="0" xfId="2" applyFont="1" applyFill="1" applyAlignment="1">
      <alignment vertical="center"/>
    </xf>
    <xf numFmtId="0" fontId="7" fillId="3" borderId="5" xfId="2" applyFont="1" applyFill="1" applyBorder="1" applyAlignment="1">
      <alignment horizontal="right" vertical="center"/>
    </xf>
    <xf numFmtId="0" fontId="7" fillId="3" borderId="5" xfId="2" applyFont="1" applyFill="1" applyBorder="1" applyAlignment="1">
      <alignment horizontal="left" vertical="center"/>
    </xf>
    <xf numFmtId="0" fontId="5" fillId="0" borderId="0" xfId="2" applyFont="1" applyAlignment="1">
      <alignment horizontal="right" vertical="center"/>
    </xf>
    <xf numFmtId="0" fontId="7" fillId="3" borderId="0" xfId="0" applyFont="1" applyFill="1" applyBorder="1" applyAlignment="1">
      <alignment horizontal="left" vertical="center"/>
    </xf>
    <xf numFmtId="164" fontId="6" fillId="0" borderId="2" xfId="0" applyNumberFormat="1" applyFont="1" applyBorder="1" applyAlignment="1">
      <alignment vertical="center" wrapText="1" readingOrder="1"/>
    </xf>
    <xf numFmtId="0" fontId="7" fillId="0" borderId="5" xfId="1" applyFont="1" applyFill="1" applyBorder="1" applyAlignment="1">
      <alignment vertical="center" readingOrder="2"/>
    </xf>
    <xf numFmtId="0" fontId="7" fillId="3" borderId="2" xfId="0" applyFont="1" applyFill="1" applyBorder="1" applyAlignment="1">
      <alignment horizontal="right" vertical="center"/>
    </xf>
    <xf numFmtId="1" fontId="5" fillId="3" borderId="2" xfId="0" applyNumberFormat="1" applyFont="1" applyFill="1" applyBorder="1" applyAlignment="1">
      <alignment vertical="center"/>
    </xf>
    <xf numFmtId="2" fontId="8" fillId="3" borderId="0" xfId="0" applyNumberFormat="1" applyFont="1" applyFill="1" applyAlignment="1">
      <alignment vertical="center"/>
    </xf>
    <xf numFmtId="2" fontId="6" fillId="3" borderId="2" xfId="0" applyNumberFormat="1" applyFont="1" applyFill="1" applyBorder="1" applyAlignment="1">
      <alignment vertical="center" readingOrder="1"/>
    </xf>
    <xf numFmtId="167" fontId="5" fillId="3" borderId="2" xfId="0" applyNumberFormat="1" applyFont="1" applyFill="1" applyBorder="1" applyAlignment="1">
      <alignment horizontal="right" vertical="center"/>
    </xf>
    <xf numFmtId="1" fontId="6" fillId="0" borderId="2" xfId="0" applyNumberFormat="1" applyFont="1" applyFill="1" applyBorder="1" applyAlignment="1">
      <alignment vertical="center" wrapText="1" readingOrder="2"/>
    </xf>
    <xf numFmtId="1" fontId="5" fillId="0" borderId="2" xfId="0" applyNumberFormat="1" applyFont="1" applyFill="1" applyBorder="1" applyAlignment="1">
      <alignment vertical="center" wrapText="1" readingOrder="1"/>
    </xf>
    <xf numFmtId="49" fontId="5" fillId="0" borderId="2" xfId="0" applyNumberFormat="1" applyFont="1" applyBorder="1" applyAlignment="1">
      <alignment horizontal="left" vertical="center" wrapText="1" readingOrder="2"/>
    </xf>
    <xf numFmtId="1" fontId="5" fillId="0" borderId="0" xfId="0" applyNumberFormat="1" applyFont="1" applyBorder="1" applyAlignment="1">
      <alignment horizontal="left" vertical="center" wrapText="1" readingOrder="1"/>
    </xf>
    <xf numFmtId="1" fontId="5" fillId="0" borderId="0" xfId="0" applyNumberFormat="1" applyFont="1" applyBorder="1" applyAlignment="1">
      <alignment vertical="center" wrapText="1" readingOrder="1"/>
    </xf>
    <xf numFmtId="0" fontId="6" fillId="0" borderId="2" xfId="0" applyFont="1" applyFill="1" applyBorder="1" applyAlignment="1">
      <alignment horizontal="right" vertical="center" wrapText="1" readingOrder="2"/>
    </xf>
    <xf numFmtId="0" fontId="5" fillId="0" borderId="0" xfId="0" applyFont="1" applyFill="1" applyAlignment="1">
      <alignment vertical="center" readingOrder="2"/>
    </xf>
    <xf numFmtId="2" fontId="6" fillId="0" borderId="2" xfId="0" applyNumberFormat="1" applyFont="1" applyFill="1" applyBorder="1" applyAlignment="1">
      <alignment vertical="center" wrapText="1" readingOrder="2"/>
    </xf>
    <xf numFmtId="164" fontId="6" fillId="0" borderId="2" xfId="0" applyNumberFormat="1" applyFont="1" applyFill="1" applyBorder="1" applyAlignment="1">
      <alignment vertical="center" wrapText="1" readingOrder="2"/>
    </xf>
    <xf numFmtId="0" fontId="7" fillId="0" borderId="2" xfId="0" applyFont="1" applyFill="1" applyBorder="1" applyAlignment="1">
      <alignment horizontal="right" vertical="center" wrapText="1" readingOrder="2"/>
    </xf>
    <xf numFmtId="2" fontId="5" fillId="0" borderId="2" xfId="0" applyNumberFormat="1" applyFont="1" applyFill="1" applyBorder="1" applyAlignment="1">
      <alignment vertical="center" wrapText="1" readingOrder="1"/>
    </xf>
    <xf numFmtId="1" fontId="5" fillId="0" borderId="2" xfId="0" applyNumberFormat="1" applyFont="1" applyFill="1" applyBorder="1" applyAlignment="1">
      <alignment vertical="center" wrapText="1" readingOrder="2"/>
    </xf>
    <xf numFmtId="49" fontId="5" fillId="0" borderId="2" xfId="0" applyNumberFormat="1" applyFont="1" applyFill="1" applyBorder="1" applyAlignment="1">
      <alignment vertical="center" wrapText="1" readingOrder="1"/>
    </xf>
    <xf numFmtId="0" fontId="8" fillId="0" borderId="15" xfId="0" applyFont="1" applyFill="1" applyBorder="1" applyAlignment="1">
      <alignment horizontal="right" vertical="center" readingOrder="2"/>
    </xf>
    <xf numFmtId="2" fontId="7" fillId="0" borderId="0" xfId="0" applyNumberFormat="1" applyFont="1" applyAlignment="1">
      <alignment vertical="center" wrapText="1" readingOrder="2"/>
    </xf>
    <xf numFmtId="2" fontId="7" fillId="0" borderId="0" xfId="1" applyNumberFormat="1" applyFont="1" applyBorder="1" applyAlignment="1">
      <alignment vertical="center" readingOrder="2"/>
    </xf>
    <xf numFmtId="2" fontId="5" fillId="0" borderId="2" xfId="0" applyNumberFormat="1" applyFont="1" applyBorder="1" applyAlignment="1">
      <alignment vertical="center"/>
    </xf>
    <xf numFmtId="2" fontId="17" fillId="3" borderId="2" xfId="0" applyNumberFormat="1" applyFont="1" applyFill="1" applyBorder="1" applyAlignment="1">
      <alignment vertical="center" wrapText="1" readingOrder="2"/>
    </xf>
    <xf numFmtId="3" fontId="6" fillId="3" borderId="2" xfId="0" applyNumberFormat="1" applyFont="1" applyFill="1" applyBorder="1" applyAlignment="1">
      <alignment vertical="center" wrapText="1" readingOrder="2"/>
    </xf>
    <xf numFmtId="3" fontId="5" fillId="3" borderId="2" xfId="0" applyNumberFormat="1" applyFont="1" applyFill="1" applyBorder="1" applyAlignment="1">
      <alignment vertical="center" wrapText="1" readingOrder="2"/>
    </xf>
    <xf numFmtId="0" fontId="7" fillId="3" borderId="0" xfId="1" applyFont="1" applyFill="1" applyBorder="1" applyAlignment="1">
      <alignment vertical="center" readingOrder="2"/>
    </xf>
    <xf numFmtId="2" fontId="5" fillId="3" borderId="2" xfId="0" applyNumberFormat="1" applyFont="1" applyFill="1" applyBorder="1" applyAlignment="1">
      <alignment vertical="center"/>
    </xf>
    <xf numFmtId="1" fontId="17" fillId="0" borderId="1" xfId="0" applyNumberFormat="1" applyFont="1" applyBorder="1" applyAlignment="1">
      <alignment vertical="center" wrapText="1" readingOrder="2"/>
    </xf>
    <xf numFmtId="0" fontId="16" fillId="0" borderId="2" xfId="0" applyFont="1" applyBorder="1" applyAlignment="1">
      <alignment vertical="center"/>
    </xf>
    <xf numFmtId="0" fontId="5" fillId="0" borderId="0" xfId="0" applyFont="1" applyAlignment="1">
      <alignment vertical="center"/>
    </xf>
    <xf numFmtId="0" fontId="5" fillId="0" borderId="2" xfId="0" applyFont="1" applyBorder="1" applyAlignment="1">
      <alignment vertical="center"/>
    </xf>
    <xf numFmtId="0" fontId="7" fillId="0" borderId="0" xfId="0" applyFont="1" applyBorder="1" applyAlignment="1">
      <alignment horizontal="right" vertical="center" readingOrder="2"/>
    </xf>
    <xf numFmtId="1" fontId="18" fillId="0" borderId="0" xfId="0" applyNumberFormat="1" applyFont="1" applyBorder="1" applyAlignment="1">
      <alignment vertical="center" wrapText="1" readingOrder="2"/>
    </xf>
    <xf numFmtId="164" fontId="6" fillId="0" borderId="2" xfId="0" applyNumberFormat="1" applyFont="1" applyBorder="1" applyAlignment="1">
      <alignment horizontal="right" vertical="center" wrapText="1" readingOrder="2"/>
    </xf>
    <xf numFmtId="164" fontId="5" fillId="3" borderId="2" xfId="0" applyNumberFormat="1" applyFont="1" applyFill="1" applyBorder="1" applyAlignment="1">
      <alignment horizontal="left" vertical="center" wrapText="1" readingOrder="2"/>
    </xf>
    <xf numFmtId="1" fontId="5" fillId="0" borderId="7" xfId="0" applyNumberFormat="1" applyFont="1" applyBorder="1" applyAlignment="1">
      <alignment vertical="center" wrapText="1" readingOrder="2"/>
    </xf>
    <xf numFmtId="1" fontId="6" fillId="0" borderId="7" xfId="0" applyNumberFormat="1" applyFont="1" applyBorder="1" applyAlignment="1">
      <alignment vertical="center" wrapText="1" readingOrder="2"/>
    </xf>
    <xf numFmtId="2" fontId="7" fillId="4" borderId="1" xfId="0" applyNumberFormat="1" applyFont="1" applyFill="1" applyBorder="1" applyAlignment="1">
      <alignment horizontal="center" vertical="center"/>
    </xf>
    <xf numFmtId="2" fontId="5" fillId="3" borderId="2" xfId="0" applyNumberFormat="1" applyFont="1" applyFill="1" applyBorder="1" applyAlignment="1">
      <alignment vertical="center" wrapText="1" readingOrder="1"/>
    </xf>
    <xf numFmtId="2" fontId="7" fillId="3" borderId="2" xfId="0" applyNumberFormat="1" applyFont="1" applyFill="1" applyBorder="1" applyAlignment="1">
      <alignment vertical="center" wrapText="1" readingOrder="1"/>
    </xf>
    <xf numFmtId="1" fontId="5" fillId="3" borderId="2" xfId="0" applyNumberFormat="1" applyFont="1" applyFill="1" applyBorder="1" applyAlignment="1">
      <alignment vertical="center" wrapText="1" readingOrder="1"/>
    </xf>
    <xf numFmtId="0" fontId="7" fillId="0" borderId="5" xfId="1" applyFont="1" applyBorder="1" applyAlignment="1">
      <alignment vertical="center" readingOrder="2"/>
    </xf>
    <xf numFmtId="0" fontId="7" fillId="3" borderId="0" xfId="2" applyFont="1" applyFill="1" applyAlignment="1">
      <alignment vertical="center"/>
    </xf>
    <xf numFmtId="0" fontId="7" fillId="0" borderId="5" xfId="0" applyFont="1" applyBorder="1" applyAlignment="1">
      <alignment horizontal="right" vertical="center" readingOrder="2"/>
    </xf>
    <xf numFmtId="0" fontId="16" fillId="3" borderId="0" xfId="0" applyFont="1" applyFill="1" applyAlignment="1">
      <alignment horizontal="right" vertical="center" shrinkToFit="1" readingOrder="2"/>
    </xf>
    <xf numFmtId="4" fontId="6" fillId="3" borderId="2" xfId="0" applyNumberFormat="1" applyFont="1" applyFill="1" applyBorder="1" applyAlignment="1">
      <alignment horizontal="right" vertical="center" readingOrder="2"/>
    </xf>
    <xf numFmtId="1" fontId="16" fillId="3" borderId="2" xfId="0" applyNumberFormat="1" applyFont="1" applyFill="1" applyBorder="1" applyAlignment="1">
      <alignment horizontal="right" vertical="center" shrinkToFit="1" readingOrder="2"/>
    </xf>
    <xf numFmtId="4" fontId="8" fillId="3" borderId="2" xfId="0" applyNumberFormat="1" applyFont="1" applyFill="1" applyBorder="1" applyAlignment="1">
      <alignment horizontal="right" vertical="center" readingOrder="2"/>
    </xf>
    <xf numFmtId="0" fontId="10" fillId="3" borderId="2" xfId="0" applyFont="1" applyFill="1" applyBorder="1" applyAlignment="1">
      <alignment horizontal="right" vertical="center" shrinkToFit="1" readingOrder="2"/>
    </xf>
    <xf numFmtId="164" fontId="17" fillId="3" borderId="23" xfId="0" applyNumberFormat="1" applyFont="1" applyFill="1" applyBorder="1" applyAlignment="1">
      <alignment horizontal="right" vertical="center" wrapText="1" readingOrder="2"/>
    </xf>
    <xf numFmtId="0" fontId="12" fillId="3" borderId="0" xfId="0" applyFont="1" applyFill="1" applyAlignment="1">
      <alignment vertical="center" readingOrder="2"/>
    </xf>
    <xf numFmtId="2" fontId="16" fillId="3" borderId="2" xfId="0" applyNumberFormat="1" applyFont="1" applyFill="1" applyBorder="1" applyAlignment="1">
      <alignment vertical="center" wrapText="1" readingOrder="2"/>
    </xf>
    <xf numFmtId="0" fontId="12" fillId="3" borderId="5" xfId="0" applyFont="1" applyFill="1" applyBorder="1" applyAlignment="1">
      <alignment vertical="center" readingOrder="2"/>
    </xf>
    <xf numFmtId="2" fontId="7" fillId="4" borderId="2" xfId="0" applyNumberFormat="1" applyFont="1" applyFill="1" applyBorder="1" applyAlignment="1">
      <alignment vertical="center"/>
    </xf>
    <xf numFmtId="0" fontId="6" fillId="3" borderId="2" xfId="0" applyFont="1" applyFill="1" applyBorder="1" applyAlignment="1">
      <alignment horizontal="right" vertical="center"/>
    </xf>
    <xf numFmtId="3" fontId="6" fillId="3" borderId="2" xfId="0" applyNumberFormat="1" applyFont="1" applyFill="1" applyBorder="1" applyAlignment="1">
      <alignment horizontal="right" vertical="center"/>
    </xf>
    <xf numFmtId="0" fontId="15" fillId="0" borderId="0" xfId="0" applyFont="1" applyFill="1" applyAlignment="1">
      <alignment vertical="center" shrinkToFit="1" readingOrder="2"/>
    </xf>
    <xf numFmtId="0" fontId="15" fillId="0" borderId="0" xfId="0" applyFont="1" applyFill="1" applyAlignment="1">
      <alignment horizontal="right" vertical="center" shrinkToFit="1" readingOrder="2"/>
    </xf>
    <xf numFmtId="164" fontId="5" fillId="0" borderId="2" xfId="0" applyNumberFormat="1" applyFont="1" applyFill="1" applyBorder="1" applyAlignment="1">
      <alignment vertical="center" wrapText="1"/>
    </xf>
    <xf numFmtId="164" fontId="5" fillId="0" borderId="2" xfId="0" applyNumberFormat="1" applyFont="1" applyFill="1" applyBorder="1" applyAlignment="1">
      <alignment vertical="center" wrapText="1" readingOrder="1"/>
    </xf>
    <xf numFmtId="0" fontId="7" fillId="0" borderId="0" xfId="0" applyFont="1" applyFill="1" applyAlignment="1">
      <alignment horizontal="center" vertical="center" readingOrder="2"/>
    </xf>
    <xf numFmtId="0" fontId="6" fillId="0" borderId="2" xfId="0" applyFont="1" applyFill="1" applyBorder="1" applyAlignment="1">
      <alignment horizontal="right" vertical="center" readingOrder="2"/>
    </xf>
    <xf numFmtId="0" fontId="7" fillId="0" borderId="2" xfId="0" applyFont="1" applyFill="1" applyBorder="1" applyAlignment="1">
      <alignment horizontal="right" vertical="center" readingOrder="2"/>
    </xf>
    <xf numFmtId="164" fontId="5" fillId="0" borderId="2" xfId="0" applyNumberFormat="1" applyFont="1" applyFill="1" applyBorder="1" applyAlignment="1">
      <alignment vertical="center" wrapText="1" readingOrder="2"/>
    </xf>
    <xf numFmtId="0" fontId="15" fillId="0" borderId="5" xfId="1" applyFont="1" applyFill="1" applyBorder="1" applyAlignment="1">
      <alignment horizontal="right" vertical="center" readingOrder="2"/>
    </xf>
    <xf numFmtId="0" fontId="6" fillId="0" borderId="2" xfId="0" applyFont="1" applyBorder="1" applyAlignment="1">
      <alignment horizontal="right"/>
    </xf>
    <xf numFmtId="0" fontId="5" fillId="0" borderId="2" xfId="0" applyFont="1" applyBorder="1"/>
    <xf numFmtId="1" fontId="5" fillId="0" borderId="0" xfId="0" applyNumberFormat="1" applyFont="1" applyFill="1" applyAlignment="1">
      <alignment vertical="center"/>
    </xf>
    <xf numFmtId="1" fontId="5" fillId="0" borderId="6" xfId="0" applyNumberFormat="1" applyFont="1" applyFill="1" applyBorder="1" applyAlignment="1">
      <alignment horizontal="left" vertical="center" wrapText="1" readingOrder="1"/>
    </xf>
    <xf numFmtId="1" fontId="6" fillId="0" borderId="6" xfId="0" applyNumberFormat="1" applyFont="1" applyFill="1" applyBorder="1" applyAlignment="1">
      <alignment horizontal="left" vertical="center" wrapText="1" readingOrder="1"/>
    </xf>
    <xf numFmtId="0" fontId="12" fillId="0" borderId="2" xfId="0" applyFont="1" applyFill="1" applyBorder="1" applyAlignment="1">
      <alignment horizontal="right" vertical="center" wrapText="1" readingOrder="2"/>
    </xf>
    <xf numFmtId="1" fontId="5" fillId="0" borderId="0" xfId="0" applyNumberFormat="1" applyFont="1" applyFill="1" applyBorder="1" applyAlignment="1">
      <alignment horizontal="left" vertical="center" wrapText="1" readingOrder="1"/>
    </xf>
    <xf numFmtId="1" fontId="5" fillId="0" borderId="0" xfId="0" applyNumberFormat="1" applyFont="1" applyFill="1" applyBorder="1" applyAlignment="1">
      <alignment vertical="center" wrapText="1" readingOrder="2"/>
    </xf>
    <xf numFmtId="1" fontId="5" fillId="0" borderId="0" xfId="0" applyNumberFormat="1" applyFont="1" applyFill="1" applyBorder="1" applyAlignment="1">
      <alignment vertical="center" wrapText="1" readingOrder="1"/>
    </xf>
    <xf numFmtId="49" fontId="6" fillId="0" borderId="2" xfId="0" applyNumberFormat="1" applyFont="1" applyBorder="1" applyAlignment="1">
      <alignment vertical="center" wrapText="1" readingOrder="1"/>
    </xf>
    <xf numFmtId="49" fontId="18" fillId="3" borderId="2" xfId="0" applyNumberFormat="1" applyFont="1" applyFill="1" applyBorder="1" applyAlignment="1">
      <alignment vertical="center" wrapText="1" readingOrder="2"/>
    </xf>
    <xf numFmtId="49" fontId="11" fillId="3" borderId="2" xfId="0" applyNumberFormat="1" applyFont="1" applyFill="1" applyBorder="1" applyAlignment="1">
      <alignment vertical="center" wrapText="1" readingOrder="2"/>
    </xf>
    <xf numFmtId="0" fontId="12" fillId="3" borderId="0" xfId="0" applyFont="1" applyFill="1" applyBorder="1" applyAlignment="1">
      <alignment horizontal="center" vertical="center"/>
    </xf>
    <xf numFmtId="49" fontId="6" fillId="3" borderId="2" xfId="0" applyNumberFormat="1" applyFont="1" applyFill="1" applyBorder="1" applyAlignment="1">
      <alignment horizontal="left" vertical="center" wrapText="1" readingOrder="2"/>
    </xf>
    <xf numFmtId="1" fontId="5" fillId="3" borderId="2" xfId="0" applyNumberFormat="1" applyFont="1" applyFill="1" applyBorder="1" applyAlignment="1">
      <alignment horizontal="left" vertical="center" wrapText="1" readingOrder="1"/>
    </xf>
    <xf numFmtId="1" fontId="5" fillId="3" borderId="2" xfId="0" applyNumberFormat="1" applyFont="1" applyFill="1" applyBorder="1" applyAlignment="1">
      <alignment horizontal="right" vertical="center" wrapText="1" readingOrder="1"/>
    </xf>
    <xf numFmtId="0" fontId="7" fillId="3" borderId="0" xfId="0" applyFont="1" applyFill="1" applyBorder="1" applyAlignment="1">
      <alignment vertical="center"/>
    </xf>
    <xf numFmtId="0" fontId="7" fillId="0" borderId="0" xfId="0" applyFont="1" applyFill="1" applyAlignment="1">
      <alignment horizontal="left" vertical="center"/>
    </xf>
    <xf numFmtId="0" fontId="18" fillId="3" borderId="2" xfId="0" applyFont="1" applyFill="1" applyBorder="1" applyAlignment="1">
      <alignment horizontal="left" vertical="center" wrapText="1" readingOrder="2"/>
    </xf>
    <xf numFmtId="0" fontId="9" fillId="0" borderId="0" xfId="0" applyFont="1" applyFill="1" applyBorder="1" applyAlignment="1">
      <alignment horizontal="right" vertical="center" readingOrder="2"/>
    </xf>
    <xf numFmtId="0" fontId="7" fillId="4" borderId="2" xfId="0" applyFont="1" applyFill="1" applyBorder="1" applyAlignment="1">
      <alignment horizontal="center" vertical="center" readingOrder="2"/>
    </xf>
    <xf numFmtId="0" fontId="7" fillId="4" borderId="2" xfId="0" applyFont="1" applyFill="1" applyBorder="1" applyAlignment="1">
      <alignment horizontal="center" vertical="center" wrapText="1" readingOrder="2"/>
    </xf>
    <xf numFmtId="0" fontId="7" fillId="4" borderId="1" xfId="0" applyFont="1" applyFill="1" applyBorder="1" applyAlignment="1">
      <alignment horizontal="center" vertical="center" wrapText="1" readingOrder="2"/>
    </xf>
    <xf numFmtId="0" fontId="7" fillId="4" borderId="2" xfId="0" applyFont="1" applyFill="1" applyBorder="1" applyAlignment="1">
      <alignment horizontal="center" vertical="center"/>
    </xf>
    <xf numFmtId="0" fontId="7" fillId="4" borderId="7"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7" xfId="0" applyFont="1" applyFill="1" applyBorder="1" applyAlignment="1">
      <alignment horizontal="center" vertical="center" wrapText="1" readingOrder="2"/>
    </xf>
    <xf numFmtId="0" fontId="7" fillId="4" borderId="6" xfId="0" applyFont="1" applyFill="1" applyBorder="1" applyAlignment="1">
      <alignment horizontal="center" vertical="center" wrapText="1" readingOrder="2"/>
    </xf>
    <xf numFmtId="0" fontId="12" fillId="4" borderId="1" xfId="0" applyFont="1" applyFill="1" applyBorder="1" applyAlignment="1">
      <alignment horizontal="center" vertical="center" wrapText="1" readingOrder="2"/>
    </xf>
    <xf numFmtId="0" fontId="12" fillId="4" borderId="3" xfId="0" applyFont="1" applyFill="1" applyBorder="1" applyAlignment="1">
      <alignment horizontal="center" vertical="center" wrapText="1" readingOrder="2"/>
    </xf>
    <xf numFmtId="0" fontId="12" fillId="4" borderId="2" xfId="0" applyFont="1" applyFill="1" applyBorder="1" applyAlignment="1">
      <alignment horizontal="center" vertical="center" wrapText="1" readingOrder="2"/>
    </xf>
    <xf numFmtId="0" fontId="7" fillId="0" borderId="15" xfId="0" applyFont="1" applyFill="1" applyBorder="1" applyAlignment="1">
      <alignment horizontal="right" vertical="center" readingOrder="2"/>
    </xf>
    <xf numFmtId="0" fontId="7" fillId="0" borderId="0" xfId="0" applyFont="1" applyFill="1" applyAlignment="1">
      <alignment horizontal="right" vertical="center" readingOrder="2"/>
    </xf>
    <xf numFmtId="2" fontId="12" fillId="4" borderId="1" xfId="0" applyNumberFormat="1" applyFont="1" applyFill="1" applyBorder="1" applyAlignment="1">
      <alignment horizontal="center" vertical="center" wrapText="1" readingOrder="2"/>
    </xf>
    <xf numFmtId="2" fontId="12" fillId="4" borderId="3" xfId="0" applyNumberFormat="1" applyFont="1" applyFill="1" applyBorder="1" applyAlignment="1">
      <alignment horizontal="center" vertical="center" wrapText="1" readingOrder="2"/>
    </xf>
    <xf numFmtId="2" fontId="12" fillId="4" borderId="2" xfId="0" applyNumberFormat="1" applyFont="1" applyFill="1" applyBorder="1" applyAlignment="1">
      <alignment horizontal="center" vertical="center" wrapText="1" readingOrder="2"/>
    </xf>
    <xf numFmtId="0" fontId="15" fillId="4" borderId="1" xfId="0" applyFont="1" applyFill="1" applyBorder="1" applyAlignment="1">
      <alignment horizontal="center" vertical="center" shrinkToFit="1" readingOrder="2"/>
    </xf>
    <xf numFmtId="0" fontId="15" fillId="4" borderId="2" xfId="0" applyFont="1" applyFill="1" applyBorder="1" applyAlignment="1">
      <alignment horizontal="center" vertical="center" shrinkToFit="1" readingOrder="2"/>
    </xf>
    <xf numFmtId="0" fontId="5" fillId="3" borderId="0" xfId="0" applyFont="1" applyFill="1" applyAlignment="1">
      <alignment horizontal="right" vertical="center" wrapText="1"/>
    </xf>
    <xf numFmtId="0" fontId="18" fillId="3" borderId="0" xfId="0" applyFont="1" applyFill="1" applyAlignment="1">
      <alignment horizontal="center" vertical="center" wrapText="1" readingOrder="2"/>
    </xf>
    <xf numFmtId="0" fontId="12" fillId="3" borderId="0" xfId="0" applyFont="1" applyFill="1" applyAlignment="1">
      <alignment horizontal="center" vertical="center" wrapText="1" readingOrder="2"/>
    </xf>
    <xf numFmtId="0" fontId="18" fillId="3" borderId="0" xfId="0" applyFont="1" applyFill="1" applyAlignment="1">
      <alignment horizontal="right" vertical="center" wrapText="1" readingOrder="2"/>
    </xf>
    <xf numFmtId="0" fontId="5" fillId="0" borderId="0" xfId="0" applyFont="1" applyAlignment="1">
      <alignment horizontal="right" vertical="center"/>
    </xf>
    <xf numFmtId="0" fontId="7" fillId="3" borderId="5" xfId="0" applyFont="1" applyFill="1" applyBorder="1" applyAlignment="1">
      <alignment horizontal="left" vertical="center" readingOrder="2"/>
    </xf>
    <xf numFmtId="0" fontId="7" fillId="4" borderId="1" xfId="0" applyFont="1" applyFill="1" applyBorder="1" applyAlignment="1">
      <alignment horizontal="center" vertical="center"/>
    </xf>
    <xf numFmtId="0" fontId="12" fillId="4" borderId="2" xfId="0" applyFont="1" applyFill="1" applyBorder="1" applyAlignment="1">
      <alignment horizontal="center" vertical="center" readingOrder="2"/>
    </xf>
    <xf numFmtId="0" fontId="15" fillId="4" borderId="2" xfId="2" applyFont="1" applyFill="1" applyBorder="1" applyAlignment="1">
      <alignment horizontal="center" vertical="center" shrinkToFit="1" readingOrder="2"/>
    </xf>
    <xf numFmtId="0" fontId="7" fillId="0" borderId="5" xfId="1" applyFont="1" applyBorder="1" applyAlignment="1">
      <alignment horizontal="center" vertical="center" readingOrder="2"/>
    </xf>
    <xf numFmtId="1" fontId="7" fillId="4" borderId="1" xfId="0" applyNumberFormat="1" applyFont="1" applyFill="1" applyBorder="1" applyAlignment="1">
      <alignment horizontal="center" vertical="center"/>
    </xf>
    <xf numFmtId="1" fontId="7" fillId="4" borderId="2" xfId="0" applyNumberFormat="1" applyFont="1" applyFill="1" applyBorder="1" applyAlignment="1">
      <alignment horizontal="center" vertical="center"/>
    </xf>
    <xf numFmtId="0" fontId="7" fillId="0" borderId="5" xfId="1" applyFont="1" applyBorder="1" applyAlignment="1">
      <alignment horizontal="right" vertical="center" readingOrder="2"/>
    </xf>
    <xf numFmtId="0" fontId="7" fillId="0" borderId="0" xfId="0" applyFont="1" applyAlignment="1">
      <alignment horizontal="right" vertical="center" readingOrder="2"/>
    </xf>
    <xf numFmtId="0" fontId="8" fillId="0" borderId="15" xfId="0" applyFont="1" applyBorder="1" applyAlignment="1">
      <alignment horizontal="right" vertical="center" readingOrder="2"/>
    </xf>
    <xf numFmtId="0" fontId="9" fillId="0" borderId="0" xfId="0" applyFont="1" applyAlignment="1">
      <alignment horizontal="right" vertical="center" readingOrder="2"/>
    </xf>
    <xf numFmtId="0" fontId="15" fillId="4" borderId="2" xfId="0" applyFont="1" applyFill="1" applyBorder="1" applyAlignment="1">
      <alignment horizontal="center" vertical="center" wrapText="1" readingOrder="2"/>
    </xf>
    <xf numFmtId="0" fontId="15" fillId="4" borderId="1" xfId="0" applyFont="1" applyFill="1" applyBorder="1" applyAlignment="1">
      <alignment horizontal="center" vertical="center" wrapText="1" readingOrder="2"/>
    </xf>
    <xf numFmtId="2" fontId="7" fillId="0" borderId="0" xfId="0" applyNumberFormat="1" applyFont="1" applyAlignment="1">
      <alignment horizontal="right" vertical="center" readingOrder="2"/>
    </xf>
    <xf numFmtId="0" fontId="8" fillId="3" borderId="0" xfId="0" applyFont="1" applyFill="1" applyAlignment="1">
      <alignment horizontal="right" vertical="center" readingOrder="2"/>
    </xf>
    <xf numFmtId="2" fontId="8" fillId="0" borderId="0" xfId="0" applyNumberFormat="1" applyFont="1" applyAlignment="1">
      <alignment horizontal="right" vertical="center" readingOrder="2"/>
    </xf>
    <xf numFmtId="0" fontId="7" fillId="4" borderId="2" xfId="1" applyFont="1" applyFill="1" applyBorder="1" applyAlignment="1">
      <alignment horizontal="center" vertical="center" readingOrder="2"/>
    </xf>
    <xf numFmtId="0" fontId="12" fillId="0" borderId="0" xfId="0" applyFont="1" applyFill="1" applyAlignment="1">
      <alignment vertical="center" readingOrder="2"/>
    </xf>
    <xf numFmtId="0" fontId="7" fillId="4" borderId="2" xfId="0" applyFont="1" applyFill="1" applyBorder="1" applyAlignment="1">
      <alignment horizontal="center" vertical="center" readingOrder="2"/>
    </xf>
    <xf numFmtId="0" fontId="7" fillId="4" borderId="2" xfId="0" applyFont="1" applyFill="1" applyBorder="1" applyAlignment="1">
      <alignment horizontal="center" vertical="center" wrapText="1" readingOrder="2"/>
    </xf>
    <xf numFmtId="0" fontId="7" fillId="4" borderId="1" xfId="0" applyFont="1" applyFill="1" applyBorder="1" applyAlignment="1">
      <alignment horizontal="center" vertical="center" wrapText="1" readingOrder="2"/>
    </xf>
    <xf numFmtId="0" fontId="7" fillId="4" borderId="3" xfId="0" applyFont="1" applyFill="1" applyBorder="1" applyAlignment="1">
      <alignment horizontal="center" vertical="center" wrapText="1" readingOrder="2"/>
    </xf>
    <xf numFmtId="0" fontId="7" fillId="4" borderId="2" xfId="0" applyFont="1" applyFill="1" applyBorder="1" applyAlignment="1">
      <alignment horizontal="center" vertical="center"/>
    </xf>
    <xf numFmtId="0" fontId="7" fillId="4" borderId="7" xfId="0" applyFont="1" applyFill="1" applyBorder="1" applyAlignment="1">
      <alignment horizontal="center" vertical="center"/>
    </xf>
    <xf numFmtId="0" fontId="7" fillId="4" borderId="6" xfId="0" applyFont="1" applyFill="1" applyBorder="1" applyAlignment="1">
      <alignment horizontal="center" vertical="center"/>
    </xf>
    <xf numFmtId="0" fontId="5" fillId="4" borderId="1" xfId="0" applyFont="1" applyFill="1" applyBorder="1" applyAlignment="1">
      <alignment horizontal="center" vertical="center" wrapText="1" readingOrder="2"/>
    </xf>
    <xf numFmtId="0" fontId="5" fillId="4" borderId="3" xfId="0" applyFont="1" applyFill="1" applyBorder="1" applyAlignment="1">
      <alignment horizontal="center" vertical="center" wrapText="1" readingOrder="2"/>
    </xf>
    <xf numFmtId="0" fontId="7" fillId="4" borderId="13" xfId="0" applyFont="1" applyFill="1" applyBorder="1" applyAlignment="1">
      <alignment horizontal="center" vertical="center" wrapText="1" readingOrder="2"/>
    </xf>
    <xf numFmtId="0" fontId="7" fillId="4" borderId="14" xfId="0" applyFont="1" applyFill="1" applyBorder="1" applyAlignment="1">
      <alignment horizontal="center" vertical="center" wrapText="1" readingOrder="2"/>
    </xf>
    <xf numFmtId="0" fontId="7" fillId="4" borderId="7" xfId="0" applyFont="1" applyFill="1" applyBorder="1" applyAlignment="1">
      <alignment horizontal="center" vertical="center" wrapText="1" readingOrder="2"/>
    </xf>
    <xf numFmtId="0" fontId="7" fillId="4" borderId="6" xfId="0" applyFont="1" applyFill="1" applyBorder="1" applyAlignment="1">
      <alignment horizontal="center" vertical="center" wrapText="1" readingOrder="2"/>
    </xf>
    <xf numFmtId="0" fontId="7" fillId="4" borderId="20" xfId="0" applyFont="1" applyFill="1" applyBorder="1" applyAlignment="1">
      <alignment horizontal="center" vertical="center"/>
    </xf>
    <xf numFmtId="0" fontId="7" fillId="4" borderId="14" xfId="0" applyFont="1" applyFill="1" applyBorder="1" applyAlignment="1">
      <alignment horizontal="center" vertical="center"/>
    </xf>
    <xf numFmtId="0" fontId="7" fillId="4" borderId="3" xfId="0" applyFont="1" applyFill="1" applyBorder="1" applyAlignment="1">
      <alignment horizontal="center" vertical="center"/>
    </xf>
    <xf numFmtId="0" fontId="15" fillId="4" borderId="3" xfId="0" applyFont="1" applyFill="1" applyBorder="1" applyAlignment="1" applyProtection="1">
      <alignment horizontal="center" vertical="center" wrapText="1" readingOrder="2"/>
      <protection locked="0"/>
    </xf>
    <xf numFmtId="0" fontId="15" fillId="4" borderId="2" xfId="0" applyFont="1" applyFill="1" applyBorder="1" applyAlignment="1" applyProtection="1">
      <alignment horizontal="center" vertical="center" wrapText="1" readingOrder="2"/>
      <protection locked="0"/>
    </xf>
    <xf numFmtId="0" fontId="15" fillId="4" borderId="29" xfId="0" applyFont="1" applyFill="1" applyBorder="1" applyAlignment="1" applyProtection="1">
      <alignment horizontal="center" vertical="center" wrapText="1" readingOrder="2"/>
      <protection locked="0"/>
    </xf>
    <xf numFmtId="0" fontId="15" fillId="4" borderId="9" xfId="0" applyFont="1" applyFill="1" applyBorder="1" applyAlignment="1" applyProtection="1">
      <alignment horizontal="center" vertical="center" wrapText="1" readingOrder="2"/>
      <protection locked="0"/>
    </xf>
    <xf numFmtId="0" fontId="15" fillId="4" borderId="20" xfId="0" applyFont="1" applyFill="1" applyBorder="1" applyAlignment="1" applyProtection="1">
      <alignment horizontal="center" vertical="center" wrapText="1" readingOrder="2"/>
      <protection locked="0"/>
    </xf>
    <xf numFmtId="0" fontId="15" fillId="4" borderId="14" xfId="0" applyFont="1" applyFill="1" applyBorder="1" applyAlignment="1" applyProtection="1">
      <alignment horizontal="center" vertical="center" wrapText="1" readingOrder="2"/>
      <protection locked="0"/>
    </xf>
    <xf numFmtId="0" fontId="7" fillId="4" borderId="16" xfId="0" applyFont="1" applyFill="1" applyBorder="1" applyAlignment="1">
      <alignment horizontal="center" vertical="center"/>
    </xf>
    <xf numFmtId="1" fontId="7" fillId="4" borderId="7" xfId="0" applyNumberFormat="1" applyFont="1" applyFill="1" applyBorder="1" applyAlignment="1">
      <alignment horizontal="center" vertical="center" wrapText="1" readingOrder="2"/>
    </xf>
    <xf numFmtId="1" fontId="7" fillId="4" borderId="6" xfId="0" applyNumberFormat="1" applyFont="1" applyFill="1" applyBorder="1" applyAlignment="1">
      <alignment horizontal="center" vertical="center" wrapText="1" readingOrder="2"/>
    </xf>
    <xf numFmtId="1" fontId="7" fillId="4" borderId="2" xfId="0" applyNumberFormat="1" applyFont="1" applyFill="1" applyBorder="1" applyAlignment="1">
      <alignment horizontal="center" vertical="center" wrapText="1" readingOrder="2"/>
    </xf>
    <xf numFmtId="1" fontId="7" fillId="11" borderId="7" xfId="0" applyNumberFormat="1" applyFont="1" applyFill="1" applyBorder="1" applyAlignment="1">
      <alignment horizontal="center" vertical="center" wrapText="1" readingOrder="1"/>
    </xf>
    <xf numFmtId="1" fontId="7" fillId="11" borderId="6" xfId="0" applyNumberFormat="1" applyFont="1" applyFill="1" applyBorder="1" applyAlignment="1">
      <alignment horizontal="center" vertical="center" wrapText="1" readingOrder="1"/>
    </xf>
    <xf numFmtId="0" fontId="12" fillId="4" borderId="1" xfId="0" applyFont="1" applyFill="1" applyBorder="1" applyAlignment="1">
      <alignment horizontal="center" vertical="center" wrapText="1" readingOrder="2"/>
    </xf>
    <xf numFmtId="0" fontId="12" fillId="4" borderId="3" xfId="0" applyFont="1" applyFill="1" applyBorder="1" applyAlignment="1">
      <alignment horizontal="center" vertical="center" wrapText="1" readingOrder="2"/>
    </xf>
    <xf numFmtId="0" fontId="9" fillId="0" borderId="0" xfId="0" applyFont="1" applyFill="1" applyBorder="1" applyAlignment="1">
      <alignment horizontal="right" vertical="center" wrapText="1" readingOrder="2"/>
    </xf>
    <xf numFmtId="0" fontId="12" fillId="4" borderId="2" xfId="0" applyFont="1" applyFill="1" applyBorder="1" applyAlignment="1">
      <alignment horizontal="center" vertical="center" wrapText="1" readingOrder="2"/>
    </xf>
    <xf numFmtId="0" fontId="7" fillId="0" borderId="15" xfId="0" applyFont="1" applyFill="1" applyBorder="1" applyAlignment="1">
      <alignment horizontal="right" vertical="center" readingOrder="2"/>
    </xf>
    <xf numFmtId="0" fontId="7" fillId="0" borderId="0" xfId="0" applyFont="1" applyFill="1" applyAlignment="1">
      <alignment horizontal="right" vertical="center" readingOrder="2"/>
    </xf>
    <xf numFmtId="2" fontId="12" fillId="4" borderId="2" xfId="0" applyNumberFormat="1" applyFont="1" applyFill="1" applyBorder="1" applyAlignment="1">
      <alignment horizontal="center" vertical="center" wrapText="1" readingOrder="2"/>
    </xf>
    <xf numFmtId="2" fontId="12" fillId="4" borderId="1" xfId="0" applyNumberFormat="1" applyFont="1" applyFill="1" applyBorder="1" applyAlignment="1">
      <alignment horizontal="center" vertical="center" wrapText="1" readingOrder="2"/>
    </xf>
    <xf numFmtId="2" fontId="12" fillId="4" borderId="3" xfId="0" applyNumberFormat="1" applyFont="1" applyFill="1" applyBorder="1" applyAlignment="1">
      <alignment horizontal="center" vertical="center" wrapText="1" readingOrder="2"/>
    </xf>
    <xf numFmtId="0" fontId="15" fillId="4" borderId="1" xfId="0" applyFont="1" applyFill="1" applyBorder="1" applyAlignment="1">
      <alignment horizontal="center" vertical="center" shrinkToFit="1" readingOrder="2"/>
    </xf>
    <xf numFmtId="0" fontId="15" fillId="4" borderId="3" xfId="0" applyFont="1" applyFill="1" applyBorder="1" applyAlignment="1">
      <alignment horizontal="center" vertical="center" shrinkToFit="1" readingOrder="2"/>
    </xf>
    <xf numFmtId="0" fontId="15" fillId="4" borderId="2" xfId="0" applyFont="1" applyFill="1" applyBorder="1" applyAlignment="1">
      <alignment horizontal="center" vertical="center" shrinkToFit="1" readingOrder="2"/>
    </xf>
    <xf numFmtId="0" fontId="12" fillId="4" borderId="4" xfId="0" applyFont="1" applyFill="1" applyBorder="1" applyAlignment="1">
      <alignment horizontal="center" vertical="center" wrapText="1" readingOrder="2"/>
    </xf>
    <xf numFmtId="0" fontId="6" fillId="4" borderId="7" xfId="0" applyFont="1" applyFill="1" applyBorder="1" applyAlignment="1">
      <alignment horizontal="center" vertical="center" readingOrder="2"/>
    </xf>
    <xf numFmtId="0" fontId="6" fillId="4" borderId="6" xfId="0" applyFont="1" applyFill="1" applyBorder="1" applyAlignment="1">
      <alignment horizontal="center" vertical="center" readingOrder="2"/>
    </xf>
    <xf numFmtId="0" fontId="7" fillId="4" borderId="7" xfId="0" applyFont="1" applyFill="1" applyBorder="1" applyAlignment="1">
      <alignment horizontal="center" vertical="center" readingOrder="2"/>
    </xf>
    <xf numFmtId="0" fontId="7" fillId="4" borderId="6" xfId="0" applyFont="1" applyFill="1" applyBorder="1" applyAlignment="1">
      <alignment horizontal="center" vertical="center" readingOrder="2"/>
    </xf>
    <xf numFmtId="0" fontId="7" fillId="4" borderId="1" xfId="0" applyFont="1" applyFill="1" applyBorder="1" applyAlignment="1">
      <alignment horizontal="center" vertical="center" readingOrder="2"/>
    </xf>
    <xf numFmtId="0" fontId="7" fillId="4" borderId="3" xfId="0" applyFont="1" applyFill="1" applyBorder="1" applyAlignment="1">
      <alignment horizontal="center" vertical="center" readingOrder="2"/>
    </xf>
    <xf numFmtId="1" fontId="7" fillId="11" borderId="2" xfId="0" applyNumberFormat="1" applyFont="1" applyFill="1" applyBorder="1" applyAlignment="1">
      <alignment horizontal="center" vertical="center" wrapText="1" readingOrder="1"/>
    </xf>
    <xf numFmtId="0" fontId="12" fillId="3" borderId="0" xfId="0" applyFont="1" applyFill="1" applyAlignment="1">
      <alignment horizontal="center" vertical="center" wrapText="1" readingOrder="2"/>
    </xf>
    <xf numFmtId="1" fontId="12" fillId="3" borderId="0" xfId="0" applyNumberFormat="1" applyFont="1" applyFill="1" applyAlignment="1">
      <alignment horizontal="center" vertical="center" wrapText="1" readingOrder="2"/>
    </xf>
    <xf numFmtId="0" fontId="5" fillId="3" borderId="0" xfId="0" applyFont="1" applyFill="1" applyAlignment="1">
      <alignment horizontal="right" vertical="center" wrapText="1"/>
    </xf>
    <xf numFmtId="0" fontId="18" fillId="3" borderId="0" xfId="0" applyFont="1" applyFill="1" applyAlignment="1">
      <alignment horizontal="center" vertical="center" wrapText="1" readingOrder="2"/>
    </xf>
    <xf numFmtId="0" fontId="18" fillId="3" borderId="0" xfId="0" applyFont="1" applyFill="1" applyAlignment="1">
      <alignment horizontal="right" vertical="center" wrapText="1" readingOrder="2"/>
    </xf>
    <xf numFmtId="0" fontId="5" fillId="0" borderId="0" xfId="0" applyFont="1" applyAlignment="1">
      <alignment horizontal="right" vertical="center"/>
    </xf>
    <xf numFmtId="0" fontId="15" fillId="5" borderId="2" xfId="0" applyFont="1" applyFill="1" applyBorder="1" applyAlignment="1">
      <alignment horizontal="center" vertical="center" shrinkToFit="1" readingOrder="2"/>
    </xf>
    <xf numFmtId="0" fontId="7" fillId="4" borderId="1" xfId="0" applyFont="1" applyFill="1" applyBorder="1" applyAlignment="1">
      <alignment horizontal="center" vertical="center"/>
    </xf>
    <xf numFmtId="0" fontId="15" fillId="5" borderId="7" xfId="0" applyFont="1" applyFill="1" applyBorder="1" applyAlignment="1">
      <alignment horizontal="center" vertical="center" shrinkToFit="1" readingOrder="2"/>
    </xf>
    <xf numFmtId="0" fontId="15" fillId="5" borderId="6" xfId="0" applyFont="1" applyFill="1" applyBorder="1" applyAlignment="1">
      <alignment horizontal="center" vertical="center" shrinkToFit="1" readingOrder="2"/>
    </xf>
    <xf numFmtId="0" fontId="7" fillId="3" borderId="5" xfId="0" applyFont="1" applyFill="1" applyBorder="1" applyAlignment="1">
      <alignment horizontal="left" vertical="center" readingOrder="2"/>
    </xf>
    <xf numFmtId="0" fontId="12" fillId="4" borderId="2" xfId="0" applyFont="1" applyFill="1" applyBorder="1" applyAlignment="1">
      <alignment horizontal="center" vertical="center" readingOrder="2"/>
    </xf>
    <xf numFmtId="0" fontId="12" fillId="4" borderId="10" xfId="0" applyFont="1" applyFill="1" applyBorder="1" applyAlignment="1">
      <alignment horizontal="center" vertical="center" readingOrder="2"/>
    </xf>
    <xf numFmtId="0" fontId="12" fillId="4" borderId="3" xfId="0" applyFont="1" applyFill="1" applyBorder="1" applyAlignment="1">
      <alignment horizontal="center" vertical="center" readingOrder="2"/>
    </xf>
    <xf numFmtId="0" fontId="15" fillId="4" borderId="3" xfId="0" applyFont="1" applyFill="1" applyBorder="1" applyAlignment="1">
      <alignment horizontal="center" vertical="center" readingOrder="2"/>
    </xf>
    <xf numFmtId="0" fontId="15" fillId="4" borderId="2" xfId="2" applyFont="1" applyFill="1" applyBorder="1" applyAlignment="1">
      <alignment horizontal="center" vertical="center" shrinkToFit="1" readingOrder="2"/>
    </xf>
    <xf numFmtId="0" fontId="15" fillId="4" borderId="7" xfId="2" applyFont="1" applyFill="1" applyBorder="1" applyAlignment="1">
      <alignment horizontal="center" vertical="center" shrinkToFit="1" readingOrder="2"/>
    </xf>
    <xf numFmtId="0" fontId="15" fillId="4" borderId="17" xfId="2" applyFont="1" applyFill="1" applyBorder="1" applyAlignment="1">
      <alignment horizontal="center" vertical="center" shrinkToFit="1" readingOrder="2"/>
    </xf>
    <xf numFmtId="0" fontId="15" fillId="4" borderId="6" xfId="2" applyFont="1" applyFill="1" applyBorder="1" applyAlignment="1">
      <alignment horizontal="center" vertical="center" shrinkToFit="1" readingOrder="2"/>
    </xf>
    <xf numFmtId="0" fontId="7" fillId="0" borderId="5" xfId="1" applyFont="1" applyBorder="1" applyAlignment="1">
      <alignment horizontal="center" vertical="center" readingOrder="2"/>
    </xf>
    <xf numFmtId="0" fontId="7" fillId="4" borderId="8" xfId="0" applyFont="1" applyFill="1" applyBorder="1" applyAlignment="1">
      <alignment horizontal="center" vertical="center"/>
    </xf>
    <xf numFmtId="0" fontId="7" fillId="4" borderId="9" xfId="0" applyFont="1" applyFill="1" applyBorder="1" applyAlignment="1">
      <alignment horizontal="center" vertical="center"/>
    </xf>
    <xf numFmtId="1" fontId="7" fillId="4" borderId="2" xfId="0" applyNumberFormat="1" applyFont="1" applyFill="1" applyBorder="1" applyAlignment="1">
      <alignment horizontal="center" vertical="center"/>
    </xf>
    <xf numFmtId="1" fontId="7" fillId="4" borderId="7" xfId="0" applyNumberFormat="1" applyFont="1" applyFill="1" applyBorder="1" applyAlignment="1">
      <alignment horizontal="center" vertical="center"/>
    </xf>
    <xf numFmtId="1" fontId="7" fillId="4" borderId="6" xfId="0" applyNumberFormat="1" applyFont="1" applyFill="1" applyBorder="1" applyAlignment="1">
      <alignment horizontal="center" vertical="center"/>
    </xf>
    <xf numFmtId="1" fontId="7" fillId="4" borderId="1" xfId="0" applyNumberFormat="1" applyFont="1" applyFill="1" applyBorder="1" applyAlignment="1">
      <alignment horizontal="center" vertical="center"/>
    </xf>
    <xf numFmtId="1" fontId="7" fillId="4" borderId="3" xfId="0" applyNumberFormat="1" applyFont="1" applyFill="1" applyBorder="1" applyAlignment="1">
      <alignment horizontal="center" vertical="center"/>
    </xf>
    <xf numFmtId="0" fontId="15" fillId="11" borderId="1" xfId="0" applyFont="1" applyFill="1" applyBorder="1" applyAlignment="1">
      <alignment horizontal="center" vertical="center" shrinkToFit="1" readingOrder="2"/>
    </xf>
    <xf numFmtId="0" fontId="15" fillId="11" borderId="3" xfId="0" applyFont="1" applyFill="1" applyBorder="1" applyAlignment="1">
      <alignment horizontal="center" vertical="center" shrinkToFit="1" readingOrder="2"/>
    </xf>
    <xf numFmtId="0" fontId="15" fillId="4" borderId="7" xfId="0" applyFont="1" applyFill="1" applyBorder="1" applyAlignment="1">
      <alignment horizontal="center" vertical="center" shrinkToFit="1" readingOrder="2"/>
    </xf>
    <xf numFmtId="0" fontId="15" fillId="4" borderId="6" xfId="0" applyFont="1" applyFill="1" applyBorder="1" applyAlignment="1">
      <alignment horizontal="center" vertical="center" shrinkToFit="1" readingOrder="2"/>
    </xf>
    <xf numFmtId="0" fontId="15" fillId="4" borderId="4" xfId="0" applyFont="1" applyFill="1" applyBorder="1" applyAlignment="1">
      <alignment horizontal="center" vertical="center" shrinkToFit="1" readingOrder="2"/>
    </xf>
    <xf numFmtId="0" fontId="15" fillId="4" borderId="18" xfId="0" applyFont="1" applyFill="1" applyBorder="1" applyAlignment="1">
      <alignment horizontal="center" vertical="center" shrinkToFit="1" readingOrder="2"/>
    </xf>
    <xf numFmtId="0" fontId="15" fillId="4" borderId="16" xfId="0" applyFont="1" applyFill="1" applyBorder="1" applyAlignment="1">
      <alignment horizontal="center" vertical="center" shrinkToFit="1" readingOrder="2"/>
    </xf>
    <xf numFmtId="0" fontId="15" fillId="4" borderId="13" xfId="0" applyFont="1" applyFill="1" applyBorder="1" applyAlignment="1">
      <alignment horizontal="center" vertical="center" shrinkToFit="1" readingOrder="2"/>
    </xf>
    <xf numFmtId="0" fontId="15" fillId="4" borderId="14" xfId="0" applyFont="1" applyFill="1" applyBorder="1" applyAlignment="1">
      <alignment horizontal="center" vertical="center" shrinkToFit="1" readingOrder="2"/>
    </xf>
    <xf numFmtId="0" fontId="7" fillId="0" borderId="0" xfId="0" applyFont="1" applyAlignment="1">
      <alignment horizontal="right" vertical="center" readingOrder="2"/>
    </xf>
    <xf numFmtId="0" fontId="7" fillId="0" borderId="5" xfId="1" applyFont="1" applyBorder="1" applyAlignment="1">
      <alignment horizontal="right" vertical="center" readingOrder="2"/>
    </xf>
    <xf numFmtId="0" fontId="10" fillId="8" borderId="15" xfId="0" applyFont="1" applyFill="1" applyBorder="1" applyAlignment="1">
      <alignment horizontal="right" vertical="center" shrinkToFit="1"/>
    </xf>
    <xf numFmtId="0" fontId="10" fillId="8" borderId="0" xfId="0" applyFont="1" applyFill="1" applyAlignment="1">
      <alignment horizontal="right" vertical="center" shrinkToFit="1"/>
    </xf>
    <xf numFmtId="0" fontId="9" fillId="0" borderId="0" xfId="0" applyFont="1" applyAlignment="1">
      <alignment horizontal="right" vertical="center" wrapText="1" readingOrder="2"/>
    </xf>
    <xf numFmtId="0" fontId="9" fillId="0" borderId="0" xfId="0" applyFont="1" applyAlignment="1">
      <alignment horizontal="right" vertical="center" readingOrder="2"/>
    </xf>
    <xf numFmtId="0" fontId="8" fillId="0" borderId="18" xfId="0" applyFont="1" applyBorder="1" applyAlignment="1">
      <alignment horizontal="right" vertical="center" readingOrder="2"/>
    </xf>
    <xf numFmtId="0" fontId="8" fillId="0" borderId="15" xfId="0" applyFont="1" applyBorder="1" applyAlignment="1">
      <alignment horizontal="right" vertical="center" readingOrder="2"/>
    </xf>
    <xf numFmtId="0" fontId="15" fillId="4" borderId="15" xfId="1" applyFont="1" applyFill="1" applyBorder="1" applyAlignment="1">
      <alignment horizontal="center" vertical="center" readingOrder="2"/>
    </xf>
    <xf numFmtId="0" fontId="15" fillId="4" borderId="5" xfId="1" applyFont="1" applyFill="1" applyBorder="1" applyAlignment="1">
      <alignment horizontal="center" vertical="center" readingOrder="2"/>
    </xf>
    <xf numFmtId="0" fontId="15" fillId="4" borderId="2" xfId="0" applyFont="1" applyFill="1" applyBorder="1" applyAlignment="1">
      <alignment horizontal="center" vertical="center" wrapText="1" readingOrder="2"/>
    </xf>
    <xf numFmtId="0" fontId="15" fillId="4" borderId="1" xfId="0" applyFont="1" applyFill="1" applyBorder="1" applyAlignment="1">
      <alignment horizontal="center" vertical="center"/>
    </xf>
    <xf numFmtId="0" fontId="15" fillId="4" borderId="3" xfId="0" applyFont="1" applyFill="1" applyBorder="1" applyAlignment="1">
      <alignment horizontal="center" vertical="center"/>
    </xf>
    <xf numFmtId="0" fontId="15" fillId="4" borderId="1" xfId="0" applyFont="1" applyFill="1" applyBorder="1" applyAlignment="1">
      <alignment horizontal="center" vertical="center" wrapText="1" readingOrder="2"/>
    </xf>
    <xf numFmtId="2" fontId="7" fillId="0" borderId="0" xfId="0" applyNumberFormat="1" applyFont="1" applyAlignment="1">
      <alignment horizontal="right" vertical="center" readingOrder="2"/>
    </xf>
    <xf numFmtId="0" fontId="6" fillId="4" borderId="2" xfId="0" applyFont="1" applyFill="1" applyBorder="1" applyAlignment="1">
      <alignment horizontal="center" vertical="center"/>
    </xf>
    <xf numFmtId="0" fontId="8" fillId="3" borderId="0" xfId="0" applyFont="1" applyFill="1" applyAlignment="1">
      <alignment horizontal="center" vertical="center" readingOrder="2"/>
    </xf>
    <xf numFmtId="0" fontId="5" fillId="3" borderId="0" xfId="0" applyFont="1" applyFill="1" applyAlignment="1">
      <alignment horizontal="center" vertical="center" readingOrder="2"/>
    </xf>
    <xf numFmtId="0" fontId="8" fillId="3" borderId="0" xfId="0" quotePrefix="1" applyFont="1" applyFill="1" applyAlignment="1">
      <alignment horizontal="right" vertical="center" readingOrder="2"/>
    </xf>
    <xf numFmtId="0" fontId="8" fillId="3" borderId="0" xfId="0" applyFont="1" applyFill="1" applyAlignment="1">
      <alignment horizontal="right" vertical="center" readingOrder="2"/>
    </xf>
    <xf numFmtId="2" fontId="8" fillId="0" borderId="0" xfId="0" applyNumberFormat="1" applyFont="1" applyAlignment="1">
      <alignment horizontal="right" vertical="center" readingOrder="2"/>
    </xf>
    <xf numFmtId="0" fontId="7" fillId="4" borderId="2" xfId="1" applyFont="1" applyFill="1" applyBorder="1" applyAlignment="1">
      <alignment horizontal="center" vertical="center" readingOrder="2"/>
    </xf>
    <xf numFmtId="0" fontId="12" fillId="4" borderId="4" xfId="0" applyFont="1" applyFill="1" applyBorder="1" applyAlignment="1">
      <alignment horizontal="center" vertical="center" readingOrder="2"/>
    </xf>
    <xf numFmtId="0" fontId="12" fillId="4" borderId="13" xfId="0" applyFont="1" applyFill="1" applyBorder="1" applyAlignment="1">
      <alignment horizontal="center" vertical="center" wrapText="1" readingOrder="2"/>
    </xf>
    <xf numFmtId="0" fontId="12" fillId="4" borderId="14" xfId="0" applyFont="1" applyFill="1" applyBorder="1" applyAlignment="1">
      <alignment horizontal="center" vertical="center" wrapText="1" readingOrder="2"/>
    </xf>
    <xf numFmtId="0" fontId="12" fillId="4" borderId="7" xfId="0" applyFont="1" applyFill="1" applyBorder="1" applyAlignment="1">
      <alignment horizontal="center" vertical="center" wrapText="1" readingOrder="2"/>
    </xf>
    <xf numFmtId="0" fontId="12" fillId="4" borderId="6" xfId="0" applyFont="1" applyFill="1" applyBorder="1" applyAlignment="1">
      <alignment horizontal="center" vertical="center" wrapText="1" readingOrder="2"/>
    </xf>
    <xf numFmtId="0" fontId="26" fillId="0" borderId="22" xfId="1" applyFont="1" applyFill="1" applyBorder="1" applyAlignment="1">
      <alignment horizontal="center" vertical="center" readingOrder="2"/>
    </xf>
    <xf numFmtId="0" fontId="16" fillId="0" borderId="0" xfId="0" applyFont="1" applyFill="1" applyAlignment="1">
      <alignment vertical="center"/>
    </xf>
    <xf numFmtId="0" fontId="26" fillId="0" borderId="22" xfId="1" applyFont="1" applyFill="1" applyBorder="1" applyAlignment="1">
      <alignment vertical="center" readingOrder="2"/>
    </xf>
    <xf numFmtId="0" fontId="15" fillId="0" borderId="22" xfId="1" applyFont="1" applyFill="1" applyBorder="1" applyAlignment="1">
      <alignment horizontal="right" vertical="center" readingOrder="2"/>
    </xf>
    <xf numFmtId="0" fontId="15" fillId="0" borderId="0" xfId="1" applyFont="1" applyFill="1" applyBorder="1" applyAlignment="1">
      <alignment horizontal="right" vertical="center" readingOrder="2"/>
    </xf>
    <xf numFmtId="0" fontId="16" fillId="0" borderId="0" xfId="0" applyFont="1" applyFill="1" applyBorder="1" applyAlignment="1">
      <alignment vertical="center"/>
    </xf>
    <xf numFmtId="0" fontId="15" fillId="0" borderId="0" xfId="0" applyFont="1" applyFill="1" applyBorder="1" applyAlignment="1">
      <alignment horizontal="right"/>
    </xf>
    <xf numFmtId="0" fontId="16" fillId="0" borderId="22" xfId="0" applyFont="1" applyFill="1" applyBorder="1" applyAlignment="1">
      <alignment vertical="center"/>
    </xf>
    <xf numFmtId="0" fontId="16" fillId="0" borderId="0" xfId="0" applyFont="1" applyFill="1" applyBorder="1" applyAlignment="1">
      <alignment horizontal="right" vertical="center" wrapText="1" readingOrder="2"/>
    </xf>
    <xf numFmtId="0" fontId="16" fillId="0" borderId="0" xfId="0" applyFont="1" applyFill="1" applyAlignment="1">
      <alignment horizontal="right" vertical="center" wrapText="1" readingOrder="2"/>
    </xf>
    <xf numFmtId="0" fontId="17" fillId="0" borderId="0" xfId="0" applyFont="1" applyFill="1" applyAlignment="1">
      <alignment horizontal="right" vertical="center" wrapText="1" readingOrder="2"/>
    </xf>
    <xf numFmtId="164" fontId="16" fillId="0" borderId="0" xfId="0" applyNumberFormat="1" applyFont="1" applyFill="1" applyAlignment="1">
      <alignment vertical="center"/>
    </xf>
    <xf numFmtId="0" fontId="26" fillId="0" borderId="22" xfId="1" quotePrefix="1" applyFont="1" applyFill="1" applyBorder="1" applyAlignment="1">
      <alignment horizontal="center" vertical="center" readingOrder="2"/>
    </xf>
    <xf numFmtId="0" fontId="15" fillId="0" borderId="22" xfId="0" quotePrefix="1" applyFont="1" applyFill="1" applyBorder="1" applyAlignment="1">
      <alignment horizontal="right" vertical="center" readingOrder="2"/>
    </xf>
    <xf numFmtId="0" fontId="15" fillId="0" borderId="22" xfId="0" applyFont="1" applyFill="1" applyBorder="1" applyAlignment="1">
      <alignment horizontal="right" vertical="center" wrapText="1" readingOrder="2"/>
    </xf>
    <xf numFmtId="0" fontId="5" fillId="0" borderId="0" xfId="0" applyFont="1" applyFill="1"/>
    <xf numFmtId="0" fontId="16" fillId="0" borderId="0" xfId="0" applyFont="1" applyFill="1"/>
    <xf numFmtId="0" fontId="28" fillId="0" borderId="0" xfId="1" applyFont="1" applyFill="1" applyBorder="1" applyAlignment="1">
      <alignment horizontal="right" vertical="center" readingOrder="2"/>
    </xf>
    <xf numFmtId="0" fontId="26" fillId="0" borderId="21" xfId="1" applyFont="1" applyFill="1" applyBorder="1" applyAlignment="1">
      <alignment horizontal="center" vertical="center" readingOrder="2"/>
    </xf>
    <xf numFmtId="0" fontId="15" fillId="0" borderId="21" xfId="0" applyFont="1" applyFill="1" applyBorder="1" applyAlignment="1">
      <alignment horizontal="right" vertical="center" wrapText="1" readingOrder="2"/>
    </xf>
    <xf numFmtId="0" fontId="16" fillId="0" borderId="21" xfId="0" applyFont="1" applyFill="1" applyBorder="1" applyAlignment="1">
      <alignment vertical="center"/>
    </xf>
    <xf numFmtId="0" fontId="15" fillId="0" borderId="0" xfId="0" applyFont="1" applyFill="1" applyAlignment="1">
      <alignment horizontal="right" vertical="center" readingOrder="2"/>
    </xf>
    <xf numFmtId="0" fontId="16" fillId="0" borderId="21" xfId="0" quotePrefix="1" applyFont="1" applyFill="1" applyBorder="1" applyAlignment="1">
      <alignment horizontal="right" vertical="center" wrapText="1" readingOrder="2"/>
    </xf>
    <xf numFmtId="0" fontId="16" fillId="0" borderId="21" xfId="0" applyFont="1" applyFill="1" applyBorder="1" applyAlignment="1">
      <alignment horizontal="right" vertical="center" wrapText="1" readingOrder="2"/>
    </xf>
    <xf numFmtId="0" fontId="10" fillId="0" borderId="21" xfId="0" applyFont="1" applyFill="1" applyBorder="1" applyAlignment="1">
      <alignment horizontal="right" vertical="center" wrapText="1" readingOrder="2"/>
    </xf>
    <xf numFmtId="0" fontId="16" fillId="0" borderId="21" xfId="0" applyFont="1" applyFill="1" applyBorder="1" applyAlignment="1">
      <alignment horizontal="right" vertical="center" wrapText="1"/>
    </xf>
    <xf numFmtId="0" fontId="26" fillId="0" borderId="21" xfId="1" applyFont="1" applyFill="1" applyBorder="1" applyAlignment="1">
      <alignment horizontal="center" vertical="center" wrapText="1" readingOrder="2"/>
    </xf>
    <xf numFmtId="0" fontId="16" fillId="0" borderId="21" xfId="0" applyFont="1" applyFill="1" applyBorder="1" applyAlignment="1">
      <alignment horizontal="left" vertical="center" wrapText="1" readingOrder="1"/>
    </xf>
    <xf numFmtId="0" fontId="15" fillId="0" borderId="21" xfId="0" quotePrefix="1" applyFont="1" applyFill="1" applyBorder="1" applyAlignment="1">
      <alignment horizontal="right" vertical="center" wrapText="1" readingOrder="2"/>
    </xf>
    <xf numFmtId="0" fontId="27" fillId="0" borderId="21" xfId="1" applyFont="1" applyFill="1" applyBorder="1" applyAlignment="1">
      <alignment horizontal="right" vertical="center" readingOrder="2"/>
    </xf>
    <xf numFmtId="0" fontId="15" fillId="0" borderId="21" xfId="0" applyFont="1" applyFill="1" applyBorder="1" applyAlignment="1">
      <alignment horizontal="justify" vertical="center" wrapText="1" readingOrder="2"/>
    </xf>
    <xf numFmtId="0" fontId="16" fillId="0" borderId="21" xfId="0" applyFont="1" applyFill="1" applyBorder="1" applyAlignment="1">
      <alignment horizontal="right" vertical="top" wrapText="1" readingOrder="2"/>
    </xf>
    <xf numFmtId="0" fontId="16" fillId="0" borderId="0" xfId="0" applyFont="1" applyFill="1" applyAlignment="1">
      <alignment horizontal="justify" vertical="center" readingOrder="2"/>
    </xf>
    <xf numFmtId="2" fontId="15" fillId="0" borderId="0" xfId="0" applyNumberFormat="1" applyFont="1" applyFill="1" applyAlignment="1">
      <alignment horizontal="right" vertical="center" readingOrder="2"/>
    </xf>
    <xf numFmtId="0" fontId="16" fillId="0" borderId="0" xfId="0" applyFont="1" applyFill="1" applyAlignment="1">
      <alignment horizontal="right" vertical="center" readingOrder="2"/>
    </xf>
    <xf numFmtId="0" fontId="16" fillId="0" borderId="31" xfId="0" applyFont="1" applyFill="1" applyBorder="1" applyAlignment="1">
      <alignment horizontal="right" vertical="center" wrapText="1" readingOrder="2"/>
    </xf>
    <xf numFmtId="0" fontId="17" fillId="0" borderId="21" xfId="0" applyFont="1" applyFill="1" applyBorder="1" applyAlignment="1">
      <alignment horizontal="right" vertical="center" wrapText="1" readingOrder="2"/>
    </xf>
    <xf numFmtId="0" fontId="26" fillId="0" borderId="0" xfId="1" applyFont="1" applyFill="1" applyBorder="1" applyAlignment="1">
      <alignment horizontal="center" vertical="center" readingOrder="2"/>
    </xf>
    <xf numFmtId="0" fontId="28" fillId="0" borderId="0" xfId="1" applyFont="1" applyFill="1" applyBorder="1" applyAlignment="1">
      <alignment horizontal="center" vertical="center" readingOrder="2"/>
    </xf>
    <xf numFmtId="0" fontId="15" fillId="0" borderId="0" xfId="0" applyFont="1" applyFill="1" applyAlignment="1">
      <alignment horizontal="right" vertical="center" wrapText="1" readingOrder="2"/>
    </xf>
    <xf numFmtId="0" fontId="16" fillId="0" borderId="0" xfId="0" applyFont="1" applyFill="1" applyAlignment="1">
      <alignment wrapText="1"/>
    </xf>
    <xf numFmtId="0" fontId="28" fillId="0" borderId="0" xfId="1" applyFont="1" applyFill="1" applyAlignment="1">
      <alignment horizontal="center" vertical="center"/>
    </xf>
    <xf numFmtId="164" fontId="5" fillId="0" borderId="0" xfId="0" applyNumberFormat="1" applyFont="1" applyAlignment="1">
      <alignment vertical="center" readingOrder="2"/>
    </xf>
    <xf numFmtId="0" fontId="5" fillId="9" borderId="0" xfId="0" applyFont="1" applyFill="1" applyAlignment="1">
      <alignment vertical="center"/>
    </xf>
    <xf numFmtId="0" fontId="5" fillId="0" borderId="5" xfId="0" applyFont="1" applyFill="1" applyBorder="1" applyAlignment="1">
      <alignment vertical="center"/>
    </xf>
    <xf numFmtId="0" fontId="5" fillId="0" borderId="0" xfId="0" applyFont="1" applyAlignment="1">
      <alignment vertical="center" wrapText="1"/>
    </xf>
    <xf numFmtId="0" fontId="5" fillId="0" borderId="20" xfId="0" applyFont="1" applyBorder="1" applyAlignment="1">
      <alignment vertical="center"/>
    </xf>
    <xf numFmtId="0" fontId="5" fillId="0" borderId="0" xfId="0" applyFont="1" applyFill="1" applyAlignment="1">
      <alignment horizontal="left" vertical="center" wrapText="1" readingOrder="2"/>
    </xf>
    <xf numFmtId="2" fontId="5" fillId="0" borderId="0" xfId="0" applyNumberFormat="1" applyFont="1" applyFill="1" applyAlignment="1">
      <alignment horizontal="left" vertical="center" wrapText="1" readingOrder="2"/>
    </xf>
    <xf numFmtId="17" fontId="5" fillId="0" borderId="0" xfId="0" applyNumberFormat="1" applyFont="1" applyAlignment="1">
      <alignment vertical="center"/>
    </xf>
    <xf numFmtId="0" fontId="5" fillId="7" borderId="0" xfId="0" applyFont="1" applyFill="1" applyAlignment="1">
      <alignment vertical="center"/>
    </xf>
    <xf numFmtId="0" fontId="8" fillId="7" borderId="0" xfId="0" applyFont="1" applyFill="1" applyAlignment="1">
      <alignment vertical="center"/>
    </xf>
    <xf numFmtId="2" fontId="5" fillId="0" borderId="0" xfId="0" applyNumberFormat="1" applyFont="1" applyFill="1" applyAlignment="1">
      <alignment vertical="center"/>
    </xf>
    <xf numFmtId="0" fontId="8" fillId="0" borderId="0" xfId="0" applyFont="1" applyFill="1" applyAlignment="1">
      <alignment vertical="center"/>
    </xf>
    <xf numFmtId="0" fontId="8" fillId="3" borderId="0" xfId="0" applyFont="1" applyFill="1" applyAlignment="1">
      <alignment horizontal="center" vertical="center"/>
    </xf>
    <xf numFmtId="0" fontId="5" fillId="3" borderId="0" xfId="0" applyFont="1" applyFill="1" applyAlignment="1">
      <alignment horizontal="center" vertical="center" wrapText="1" readingOrder="2"/>
    </xf>
    <xf numFmtId="166" fontId="29" fillId="3" borderId="0" xfId="3" applyNumberFormat="1" applyFont="1" applyFill="1" applyBorder="1" applyAlignment="1">
      <alignment horizontal="center" vertical="center"/>
    </xf>
    <xf numFmtId="2" fontId="8" fillId="3" borderId="0" xfId="0" applyNumberFormat="1" applyFont="1" applyFill="1" applyAlignment="1">
      <alignment horizontal="center" vertical="center"/>
    </xf>
    <xf numFmtId="2" fontId="5" fillId="3" borderId="0" xfId="0" applyNumberFormat="1" applyFont="1" applyFill="1" applyAlignment="1">
      <alignment horizontal="center" vertical="center" wrapText="1" readingOrder="2"/>
    </xf>
    <xf numFmtId="166" fontId="29" fillId="0" borderId="0" xfId="3" applyNumberFormat="1" applyFont="1" applyBorder="1" applyAlignment="1">
      <alignment horizontal="center" vertical="center"/>
    </xf>
    <xf numFmtId="0" fontId="6" fillId="3" borderId="0" xfId="0" applyFont="1" applyFill="1" applyAlignment="1">
      <alignment horizontal="center" vertical="center"/>
    </xf>
    <xf numFmtId="0" fontId="8" fillId="3" borderId="0" xfId="0" applyFont="1" applyFill="1" applyAlignment="1">
      <alignment horizontal="right" vertical="center" wrapText="1" readingOrder="2"/>
    </xf>
    <xf numFmtId="166" fontId="29" fillId="3" borderId="0" xfId="3" applyNumberFormat="1" applyFont="1" applyFill="1" applyBorder="1" applyAlignment="1">
      <alignment horizontal="right" vertical="center"/>
    </xf>
    <xf numFmtId="0" fontId="5" fillId="3" borderId="0" xfId="0" applyFont="1" applyFill="1" applyAlignment="1">
      <alignment horizontal="center" vertical="center" wrapText="1"/>
    </xf>
    <xf numFmtId="0" fontId="8" fillId="3" borderId="0" xfId="0" applyFont="1" applyFill="1" applyAlignment="1">
      <alignment horizontal="left" vertical="center"/>
    </xf>
    <xf numFmtId="3" fontId="5" fillId="0" borderId="0" xfId="0" applyNumberFormat="1" applyFont="1" applyAlignment="1">
      <alignment horizontal="center" vertical="center" readingOrder="2"/>
    </xf>
    <xf numFmtId="3" fontId="5" fillId="3" borderId="0" xfId="0" applyNumberFormat="1" applyFont="1" applyFill="1" applyAlignment="1">
      <alignment horizontal="center" vertical="center" readingOrder="2"/>
    </xf>
    <xf numFmtId="4" fontId="5" fillId="0" borderId="0" xfId="0" applyNumberFormat="1" applyFont="1" applyAlignment="1">
      <alignment horizontal="center" vertical="center" readingOrder="2"/>
    </xf>
    <xf numFmtId="0" fontId="5" fillId="3" borderId="0" xfId="0" applyFont="1" applyFill="1" applyAlignment="1">
      <alignment vertical="center" wrapText="1"/>
    </xf>
    <xf numFmtId="0" fontId="7" fillId="3" borderId="0" xfId="0" applyFont="1" applyFill="1" applyAlignment="1">
      <alignment horizontal="center" vertical="center" wrapText="1"/>
    </xf>
    <xf numFmtId="3" fontId="7" fillId="0" borderId="0" xfId="0" applyNumberFormat="1" applyFont="1" applyAlignment="1">
      <alignment horizontal="center" vertical="center"/>
    </xf>
    <xf numFmtId="3" fontId="5" fillId="3" borderId="0" xfId="0" applyNumberFormat="1" applyFont="1" applyFill="1" applyAlignment="1">
      <alignment horizontal="center" vertical="center"/>
    </xf>
    <xf numFmtId="4" fontId="5" fillId="3" borderId="0" xfId="0" applyNumberFormat="1" applyFont="1" applyFill="1" applyAlignment="1">
      <alignment horizontal="center" vertical="center" readingOrder="2"/>
    </xf>
    <xf numFmtId="3" fontId="5" fillId="0" borderId="0" xfId="0" applyNumberFormat="1" applyFont="1" applyAlignment="1">
      <alignment vertical="center"/>
    </xf>
    <xf numFmtId="0" fontId="5" fillId="3" borderId="0" xfId="0" applyFont="1" applyFill="1" applyBorder="1" applyAlignment="1">
      <alignment vertical="center" readingOrder="2"/>
    </xf>
    <xf numFmtId="2" fontId="5" fillId="3" borderId="0" xfId="0" applyNumberFormat="1" applyFont="1" applyFill="1" applyAlignment="1">
      <alignment vertical="center" wrapText="1"/>
    </xf>
    <xf numFmtId="3" fontId="5" fillId="3" borderId="0" xfId="0" applyNumberFormat="1" applyFont="1" applyFill="1" applyAlignment="1">
      <alignment vertical="center" readingOrder="2"/>
    </xf>
    <xf numFmtId="2" fontId="5" fillId="3" borderId="0" xfId="0" applyNumberFormat="1" applyFont="1" applyFill="1" applyAlignment="1">
      <alignment horizontal="center" vertical="center" wrapText="1"/>
    </xf>
    <xf numFmtId="2" fontId="5" fillId="3" borderId="0" xfId="0" applyNumberFormat="1" applyFont="1" applyFill="1" applyAlignment="1">
      <alignment horizontal="center" vertical="center" readingOrder="2"/>
    </xf>
    <xf numFmtId="3" fontId="5" fillId="3" borderId="0" xfId="0" applyNumberFormat="1" applyFont="1" applyFill="1" applyAlignment="1">
      <alignment vertical="center" wrapText="1" readingOrder="2"/>
    </xf>
    <xf numFmtId="2" fontId="5" fillId="0" borderId="0" xfId="0" applyNumberFormat="1" applyFont="1" applyAlignment="1">
      <alignment horizontal="center" vertical="center" readingOrder="2"/>
    </xf>
    <xf numFmtId="0" fontId="5" fillId="6" borderId="6"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6" borderId="2" xfId="0" applyFont="1" applyFill="1" applyBorder="1" applyAlignment="1">
      <alignment horizontal="center" vertical="center" wrapText="1"/>
    </xf>
    <xf numFmtId="0" fontId="5" fillId="0" borderId="0" xfId="0" applyFont="1" applyAlignment="1">
      <alignment horizontal="center" vertical="center" wrapText="1"/>
    </xf>
    <xf numFmtId="0" fontId="5" fillId="0" borderId="6" xfId="0" applyFont="1" applyBorder="1" applyAlignment="1">
      <alignment vertical="center"/>
    </xf>
    <xf numFmtId="3" fontId="5" fillId="0" borderId="2" xfId="0" applyNumberFormat="1" applyFont="1" applyBorder="1" applyAlignment="1">
      <alignment horizontal="center" vertical="center" readingOrder="2"/>
    </xf>
    <xf numFmtId="0" fontId="18" fillId="0" borderId="2" xfId="0" applyFont="1" applyBorder="1" applyAlignment="1">
      <alignment horizontal="right" vertical="center" wrapText="1" readingOrder="2"/>
    </xf>
    <xf numFmtId="4" fontId="5" fillId="0" borderId="2" xfId="0" applyNumberFormat="1" applyFont="1" applyBorder="1" applyAlignment="1">
      <alignment horizontal="center" vertical="center" readingOrder="2"/>
    </xf>
    <xf numFmtId="0" fontId="8" fillId="3" borderId="0" xfId="0" applyFont="1" applyFill="1" applyAlignment="1">
      <alignment horizontal="center" vertical="center" wrapText="1"/>
    </xf>
    <xf numFmtId="0" fontId="9" fillId="3" borderId="0" xfId="0" applyFont="1" applyFill="1" applyAlignment="1">
      <alignment horizontal="right" vertical="center" wrapText="1" readingOrder="2"/>
    </xf>
    <xf numFmtId="4" fontId="8" fillId="3" borderId="0" xfId="0" applyNumberFormat="1" applyFont="1" applyFill="1" applyAlignment="1">
      <alignment horizontal="center" vertical="center" readingOrder="2"/>
    </xf>
    <xf numFmtId="3" fontId="8" fillId="3" borderId="0" xfId="0" applyNumberFormat="1" applyFont="1" applyFill="1" applyAlignment="1">
      <alignment horizontal="center" vertical="center"/>
    </xf>
    <xf numFmtId="3" fontId="8" fillId="3" borderId="0" xfId="0" applyNumberFormat="1" applyFont="1" applyFill="1" applyAlignment="1">
      <alignment horizontal="center" vertical="center" readingOrder="2"/>
    </xf>
    <xf numFmtId="0" fontId="5" fillId="2" borderId="0" xfId="0" applyFont="1" applyFill="1" applyAlignment="1">
      <alignment vertical="center"/>
    </xf>
    <xf numFmtId="2" fontId="16" fillId="0" borderId="0" xfId="0" applyNumberFormat="1" applyFont="1" applyAlignment="1">
      <alignment horizontal="center" vertical="center" shrinkToFit="1" readingOrder="2"/>
    </xf>
    <xf numFmtId="2" fontId="16" fillId="3" borderId="0" xfId="0" applyNumberFormat="1" applyFont="1" applyFill="1" applyAlignment="1">
      <alignment horizontal="center" vertical="center" shrinkToFit="1" readingOrder="2"/>
    </xf>
    <xf numFmtId="1" fontId="16" fillId="3" borderId="0" xfId="0" applyNumberFormat="1" applyFont="1" applyFill="1" applyAlignment="1">
      <alignment horizontal="center" vertical="center" shrinkToFit="1"/>
    </xf>
    <xf numFmtId="3" fontId="5" fillId="3" borderId="0" xfId="0" applyNumberFormat="1" applyFont="1" applyFill="1" applyAlignment="1">
      <alignment horizontal="right" vertical="center" readingOrder="2"/>
    </xf>
    <xf numFmtId="0" fontId="5" fillId="0" borderId="5" xfId="0" applyFont="1" applyBorder="1"/>
    <xf numFmtId="0" fontId="5" fillId="0" borderId="0" xfId="0" applyFont="1" applyBorder="1"/>
    <xf numFmtId="2" fontId="5" fillId="0" borderId="2" xfId="0" applyNumberFormat="1" applyFont="1" applyBorder="1"/>
    <xf numFmtId="1" fontId="5" fillId="12" borderId="0" xfId="0" applyNumberFormat="1" applyFont="1" applyFill="1"/>
    <xf numFmtId="0" fontId="5" fillId="3" borderId="2" xfId="0" applyFont="1" applyFill="1" applyBorder="1" applyAlignment="1">
      <alignment horizontal="right" vertical="center"/>
    </xf>
    <xf numFmtId="2" fontId="16" fillId="3" borderId="6" xfId="0" applyNumberFormat="1" applyFont="1" applyFill="1" applyBorder="1" applyAlignment="1">
      <alignment horizontal="right" vertical="center" shrinkToFit="1"/>
    </xf>
    <xf numFmtId="0" fontId="5" fillId="0" borderId="5" xfId="0" applyFont="1" applyBorder="1" applyAlignment="1">
      <alignment horizontal="right" vertical="center"/>
    </xf>
    <xf numFmtId="0" fontId="5" fillId="0" borderId="0" xfId="0" applyFont="1" applyAlignment="1">
      <alignment horizontal="center"/>
    </xf>
    <xf numFmtId="0" fontId="6" fillId="0" borderId="2" xfId="0" applyFont="1" applyBorder="1" applyAlignment="1">
      <alignment horizontal="center" vertical="center" wrapText="1" readingOrder="2"/>
    </xf>
    <xf numFmtId="2" fontId="6" fillId="0" borderId="0" xfId="0" applyNumberFormat="1" applyFont="1"/>
    <xf numFmtId="0" fontId="6" fillId="0" borderId="0" xfId="0" applyFont="1"/>
    <xf numFmtId="0" fontId="5" fillId="0" borderId="2" xfId="0" applyFont="1" applyBorder="1" applyAlignment="1">
      <alignment horizontal="center" vertical="center" wrapText="1" readingOrder="2"/>
    </xf>
    <xf numFmtId="2" fontId="5" fillId="0" borderId="0" xfId="0" applyNumberFormat="1" applyFont="1"/>
    <xf numFmtId="0" fontId="5" fillId="0" borderId="2" xfId="0" applyFont="1" applyBorder="1" applyAlignment="1">
      <alignment horizontal="center"/>
    </xf>
    <xf numFmtId="0" fontId="5" fillId="3" borderId="2" xfId="0" applyFont="1" applyFill="1" applyBorder="1" applyAlignment="1">
      <alignment horizontal="center"/>
    </xf>
    <xf numFmtId="2" fontId="5" fillId="0" borderId="2" xfId="0" applyNumberFormat="1" applyFont="1" applyBorder="1" applyAlignment="1">
      <alignment horizontal="center"/>
    </xf>
    <xf numFmtId="2" fontId="5" fillId="3" borderId="2" xfId="0" applyNumberFormat="1" applyFont="1" applyFill="1" applyBorder="1" applyAlignment="1">
      <alignment horizontal="center"/>
    </xf>
    <xf numFmtId="0" fontId="7" fillId="0" borderId="0" xfId="0" applyFont="1"/>
    <xf numFmtId="0" fontId="5" fillId="0" borderId="17" xfId="0" applyFont="1" applyBorder="1" applyAlignment="1">
      <alignment horizontal="right" vertical="center" wrapText="1" readingOrder="2"/>
    </xf>
    <xf numFmtId="0" fontId="5" fillId="0" borderId="0" xfId="0" applyFont="1"/>
    <xf numFmtId="0" fontId="5" fillId="0" borderId="0" xfId="0" applyFont="1" applyFill="1" applyBorder="1"/>
    <xf numFmtId="3" fontId="5" fillId="3" borderId="2" xfId="0" applyNumberFormat="1" applyFont="1" applyFill="1" applyBorder="1" applyAlignment="1">
      <alignment vertical="center" wrapText="1" readingOrder="1"/>
    </xf>
    <xf numFmtId="0" fontId="5" fillId="0" borderId="2" xfId="0" applyFont="1" applyBorder="1" applyAlignment="1"/>
    <xf numFmtId="0" fontId="15" fillId="0" borderId="0" xfId="0" applyFont="1" applyFill="1" applyAlignment="1">
      <alignment vertical="center" wrapText="1" shrinkToFit="1" readingOrder="2"/>
    </xf>
    <xf numFmtId="0" fontId="15" fillId="0" borderId="0" xfId="0" applyFont="1" applyFill="1" applyAlignment="1">
      <alignment horizontal="right" vertical="center" wrapText="1" shrinkToFit="1" readingOrder="2"/>
    </xf>
    <xf numFmtId="2" fontId="7" fillId="0" borderId="2" xfId="0" applyNumberFormat="1" applyFont="1" applyBorder="1" applyAlignment="1"/>
    <xf numFmtId="2" fontId="5" fillId="0" borderId="2" xfId="0" applyNumberFormat="1" applyFont="1" applyBorder="1" applyAlignment="1"/>
    <xf numFmtId="0" fontId="6" fillId="0" borderId="0" xfId="0" applyFont="1" applyBorder="1" applyAlignment="1">
      <alignment horizontal="right" vertical="center" wrapText="1" readingOrder="2"/>
    </xf>
    <xf numFmtId="0" fontId="5" fillId="0" borderId="2" xfId="0" applyFont="1" applyBorder="1" applyAlignment="1">
      <alignment horizontal="right"/>
    </xf>
    <xf numFmtId="0" fontId="16" fillId="3" borderId="0" xfId="0" applyFont="1" applyFill="1" applyAlignment="1">
      <alignment vertical="center" wrapText="1"/>
    </xf>
    <xf numFmtId="0" fontId="5" fillId="0" borderId="0" xfId="0" applyFont="1" applyFill="1" applyAlignment="1">
      <alignment horizontal="center" vertical="center"/>
    </xf>
    <xf numFmtId="2" fontId="5" fillId="0" borderId="0" xfId="0" applyNumberFormat="1" applyFont="1" applyAlignment="1">
      <alignment horizontal="center" vertical="center" wrapText="1" readingOrder="2"/>
    </xf>
    <xf numFmtId="2" fontId="5" fillId="0" borderId="0" xfId="0" applyNumberFormat="1" applyFont="1" applyAlignment="1">
      <alignment horizontal="center" vertical="center"/>
    </xf>
    <xf numFmtId="2" fontId="6" fillId="0" borderId="0" xfId="0" applyNumberFormat="1" applyFont="1" applyAlignment="1">
      <alignment horizontal="center" vertical="center" wrapText="1" readingOrder="2"/>
    </xf>
    <xf numFmtId="2" fontId="6" fillId="0" borderId="0" xfId="0" applyNumberFormat="1" applyFont="1" applyAlignment="1">
      <alignment horizontal="center" vertical="center"/>
    </xf>
    <xf numFmtId="2" fontId="5" fillId="0" borderId="0" xfId="0" applyNumberFormat="1" applyFont="1" applyBorder="1" applyAlignment="1">
      <alignment horizontal="center" vertical="center" wrapText="1" readingOrder="2"/>
    </xf>
    <xf numFmtId="2" fontId="5" fillId="0" borderId="0" xfId="0" applyNumberFormat="1" applyFont="1" applyBorder="1" applyAlignment="1">
      <alignment horizontal="center" vertical="center"/>
    </xf>
    <xf numFmtId="2" fontId="5" fillId="0" borderId="0" xfId="0" applyNumberFormat="1" applyFont="1" applyAlignment="1">
      <alignment horizontal="center"/>
    </xf>
    <xf numFmtId="2" fontId="5" fillId="0" borderId="0" xfId="0" applyNumberFormat="1" applyFont="1" applyBorder="1" applyAlignment="1">
      <alignment horizontal="center"/>
    </xf>
    <xf numFmtId="0" fontId="6" fillId="0" borderId="0" xfId="0" applyFont="1" applyAlignment="1">
      <alignment horizontal="left" vertical="center" wrapText="1" readingOrder="1"/>
    </xf>
    <xf numFmtId="0" fontId="30" fillId="0" borderId="2" xfId="0" applyFont="1" applyBorder="1" applyAlignment="1">
      <alignment vertical="center" wrapText="1"/>
    </xf>
    <xf numFmtId="0" fontId="6" fillId="0" borderId="0" xfId="0" applyFont="1" applyAlignment="1">
      <alignment horizontal="right" vertical="center" wrapText="1" readingOrder="1"/>
    </xf>
    <xf numFmtId="0" fontId="31" fillId="0" borderId="2" xfId="0" applyFont="1" applyBorder="1" applyAlignment="1">
      <alignment vertical="center" wrapText="1"/>
    </xf>
    <xf numFmtId="167" fontId="5" fillId="0" borderId="0" xfId="0" applyNumberFormat="1" applyFont="1" applyAlignment="1">
      <alignment vertical="center"/>
    </xf>
    <xf numFmtId="0" fontId="5" fillId="0" borderId="20" xfId="0" applyFont="1" applyBorder="1"/>
    <xf numFmtId="0" fontId="8" fillId="0" borderId="0" xfId="0" applyFont="1"/>
    <xf numFmtId="164" fontId="6" fillId="0" borderId="0" xfId="0" applyNumberFormat="1" applyFont="1"/>
    <xf numFmtId="0" fontId="24" fillId="0" borderId="5" xfId="1" applyFont="1" applyBorder="1" applyAlignment="1">
      <alignment vertical="center" readingOrder="2"/>
    </xf>
  </cellXfs>
  <cellStyles count="8">
    <cellStyle name="Comma" xfId="3" builtinId="3"/>
    <cellStyle name="Comma 2" xfId="5"/>
    <cellStyle name="Hyperlink" xfId="1" builtinId="8"/>
    <cellStyle name="Normal" xfId="0" builtinId="0"/>
    <cellStyle name="Normal 2" xfId="2"/>
    <cellStyle name="Normal 3" xfId="4"/>
    <cellStyle name="Normal 3 2" xfId="6"/>
    <cellStyle name="Normal 3 3" xfId="7"/>
  </cellStyles>
  <dxfs count="0"/>
  <tableStyles count="0" defaultTableStyle="TableStyleMedium2" defaultPivotStyle="PivotStyleLight16"/>
  <colors>
    <mruColors>
      <color rgb="FFFFCCCC"/>
      <color rgb="FFFF3399"/>
      <color rgb="FFCC00FF"/>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0</xdr:col>
      <xdr:colOff>-539115</xdr:colOff>
      <xdr:row>126</xdr:row>
      <xdr:rowOff>112395</xdr:rowOff>
    </xdr:from>
    <xdr:to>
      <xdr:col>0</xdr:col>
      <xdr:colOff>-539115</xdr:colOff>
      <xdr:row>126</xdr:row>
      <xdr:rowOff>112395</xdr:rowOff>
    </xdr:to>
    <xdr:cxnSp macro="">
      <xdr:nvCxnSpPr>
        <xdr:cNvPr id="2" name="Straight Connector 1">
          <a:extLst>
            <a:ext uri="{FF2B5EF4-FFF2-40B4-BE49-F238E27FC236}">
              <a16:creationId xmlns:a16="http://schemas.microsoft.com/office/drawing/2014/main" id="{00000000-0008-0000-0200-000002000000}"/>
            </a:ext>
          </a:extLst>
        </xdr:cNvPr>
        <xdr:cNvCxnSpPr/>
      </xdr:nvCxnSpPr>
      <xdr:spPr>
        <a:xfrm>
          <a:off x="1272540" y="7313295"/>
          <a:ext cx="0" cy="0"/>
        </a:xfrm>
        <a:prstGeom prst="line">
          <a:avLst/>
        </a:prstGeom>
        <a:noFill/>
        <a:ln w="6350" cap="flat" cmpd="sng" algn="ctr">
          <a:solidFill>
            <a:srgbClr val="5B9BD5"/>
          </a:solidFill>
          <a:prstDash val="solid"/>
          <a:miter lim="800000"/>
        </a:ln>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1</xdr:row>
      <xdr:rowOff>57150</xdr:rowOff>
    </xdr:from>
    <xdr:to>
      <xdr:col>8</xdr:col>
      <xdr:colOff>571500</xdr:colOff>
      <xdr:row>18</xdr:row>
      <xdr:rowOff>114300</xdr:rowOff>
    </xdr:to>
    <xdr:sp macro="" textlink="">
      <xdr:nvSpPr>
        <xdr:cNvPr id="33793" name="Text Box 1">
          <a:extLst>
            <a:ext uri="{FF2B5EF4-FFF2-40B4-BE49-F238E27FC236}">
              <a16:creationId xmlns:a16="http://schemas.microsoft.com/office/drawing/2014/main" id="{00000000-0008-0000-0300-000001840000}"/>
            </a:ext>
          </a:extLst>
        </xdr:cNvPr>
        <xdr:cNvSpPr txBox="1">
          <a:spLocks noChangeArrowheads="1"/>
        </xdr:cNvSpPr>
      </xdr:nvSpPr>
      <xdr:spPr bwMode="auto">
        <a:xfrm>
          <a:off x="9982238100" y="304800"/>
          <a:ext cx="4838699" cy="32956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r" rtl="1">
            <a:lnSpc>
              <a:spcPts val="1400"/>
            </a:lnSpc>
            <a:defRPr sz="1000"/>
          </a:pPr>
          <a:r>
            <a:rPr lang="en-US" sz="1100" b="0" i="0" u="none" strike="noStrike" baseline="0">
              <a:solidFill>
                <a:srgbClr val="000000"/>
              </a:solidFill>
              <a:cs typeface="B Mitra"/>
            </a:rPr>
            <a:t>   </a:t>
          </a:r>
          <a:r>
            <a:rPr lang="en-US" sz="1200" b="0" i="0" u="none" strike="noStrike" baseline="0">
              <a:solidFill>
                <a:srgbClr val="000000"/>
              </a:solidFill>
              <a:cs typeface="B Mitra"/>
            </a:rPr>
            <a:t>   ـ</a:t>
          </a:r>
          <a:r>
            <a:rPr lang="en-US" sz="1200" b="1" i="0" u="none" strike="noStrike" baseline="0">
              <a:solidFill>
                <a:srgbClr val="000000"/>
              </a:solidFill>
              <a:cs typeface="B Mitra"/>
            </a:rPr>
            <a:t> </a:t>
          </a:r>
          <a:r>
            <a:rPr lang="en-US" sz="1200" b="0" i="0" u="none" strike="noStrike" baseline="0">
              <a:solidFill>
                <a:srgbClr val="000000"/>
              </a:solidFill>
              <a:cs typeface="B Mitra"/>
            </a:rPr>
            <a:t> </a:t>
          </a:r>
          <a:r>
            <a:rPr lang="en-US" sz="1200" b="1" i="0" u="none" strike="noStrike" baseline="0">
              <a:solidFill>
                <a:srgbClr val="000000"/>
              </a:solidFill>
              <a:cs typeface="B Mitra"/>
            </a:rPr>
            <a:t>      آمار گردآوري نشده است.</a:t>
          </a:r>
          <a:endParaRPr lang="fa-IR" sz="1200" b="1" i="0" u="none" strike="noStrike" baseline="0">
            <a:solidFill>
              <a:srgbClr val="000000"/>
            </a:solidFill>
            <a:cs typeface="B Mitra"/>
          </a:endParaRPr>
        </a:p>
        <a:p>
          <a:pPr algn="r" rtl="1">
            <a:lnSpc>
              <a:spcPts val="1400"/>
            </a:lnSpc>
            <a:defRPr sz="1000"/>
          </a:pPr>
          <a:endParaRPr lang="en-US" sz="1200" b="1" i="0" u="none" strike="noStrike" baseline="0">
            <a:solidFill>
              <a:srgbClr val="000000"/>
            </a:solidFill>
            <a:cs typeface="B Mitra"/>
          </a:endParaRPr>
        </a:p>
        <a:p>
          <a:pPr algn="r" rtl="1">
            <a:lnSpc>
              <a:spcPts val="1400"/>
            </a:lnSpc>
            <a:defRPr sz="1000"/>
          </a:pPr>
          <a:r>
            <a:rPr lang="en-US" sz="1200" b="0" i="0" u="none" strike="noStrike" baseline="0">
              <a:solidFill>
                <a:srgbClr val="000000"/>
              </a:solidFill>
              <a:cs typeface="B Mitra"/>
            </a:rPr>
            <a:t>    </a:t>
          </a:r>
          <a:r>
            <a:rPr lang="en-US" sz="1200" b="1" i="0" u="none" strike="noStrike" baseline="0">
              <a:solidFill>
                <a:srgbClr val="000000"/>
              </a:solidFill>
              <a:cs typeface="B Mitra"/>
            </a:rPr>
            <a:t>000    آمار در دسترس نيست.</a:t>
          </a:r>
          <a:endParaRPr lang="fa-IR" sz="1200" b="1" i="0" u="none" strike="noStrike" baseline="0">
            <a:solidFill>
              <a:srgbClr val="000000"/>
            </a:solidFill>
            <a:cs typeface="B Mitra"/>
          </a:endParaRPr>
        </a:p>
        <a:p>
          <a:pPr algn="r" rtl="1">
            <a:lnSpc>
              <a:spcPts val="1400"/>
            </a:lnSpc>
            <a:defRPr sz="1000"/>
          </a:pPr>
          <a:endParaRPr lang="en-US" sz="1200" b="1" i="0" u="none" strike="noStrike" baseline="0">
            <a:solidFill>
              <a:srgbClr val="000000"/>
            </a:solidFill>
            <a:cs typeface="B Mitra"/>
          </a:endParaRPr>
        </a:p>
        <a:p>
          <a:pPr algn="r" rtl="1">
            <a:lnSpc>
              <a:spcPts val="1600"/>
            </a:lnSpc>
            <a:defRPr sz="1000"/>
          </a:pPr>
          <a:r>
            <a:rPr lang="en-US" sz="1200" b="0" i="0" u="none" strike="noStrike" baseline="0">
              <a:solidFill>
                <a:srgbClr val="000000"/>
              </a:solidFill>
              <a:cs typeface="B Mitra"/>
            </a:rPr>
            <a:t>     </a:t>
          </a:r>
          <a:r>
            <a:rPr lang="en-US" sz="1300" b="1" i="0" u="none" strike="noStrike" baseline="0">
              <a:solidFill>
                <a:srgbClr val="000000"/>
              </a:solidFill>
              <a:latin typeface="Calibri"/>
              <a:cs typeface="B Mitra"/>
            </a:rPr>
            <a:t>×</a:t>
          </a:r>
          <a:r>
            <a:rPr lang="en-US" sz="1400" b="1" i="0" u="none" strike="noStrike" baseline="0">
              <a:solidFill>
                <a:srgbClr val="000000"/>
              </a:solidFill>
              <a:latin typeface="Calibri"/>
              <a:cs typeface="B Mitra"/>
            </a:rPr>
            <a:t> </a:t>
          </a:r>
          <a:r>
            <a:rPr lang="en-US" sz="1200" b="0" i="0" u="none" strike="noStrike" baseline="0">
              <a:solidFill>
                <a:srgbClr val="000000"/>
              </a:solidFill>
              <a:latin typeface="Calibri"/>
              <a:cs typeface="B Mitra"/>
            </a:rPr>
            <a:t>      </a:t>
          </a:r>
          <a:r>
            <a:rPr lang="en-US" sz="1200" b="1" i="0" u="none" strike="noStrike" baseline="0">
              <a:solidFill>
                <a:srgbClr val="000000"/>
              </a:solidFill>
              <a:latin typeface="Calibri"/>
              <a:cs typeface="B Mitra"/>
            </a:rPr>
            <a:t>ذاتاً يا عملاً  وجود ندارد. </a:t>
          </a:r>
          <a:endParaRPr lang="fa-IR" sz="1200" b="1" i="0" u="none" strike="noStrike" baseline="0">
            <a:solidFill>
              <a:srgbClr val="000000"/>
            </a:solidFill>
            <a:latin typeface="Calibri"/>
            <a:cs typeface="B Mitra"/>
          </a:endParaRPr>
        </a:p>
        <a:p>
          <a:pPr algn="r" rtl="1">
            <a:lnSpc>
              <a:spcPts val="1600"/>
            </a:lnSpc>
            <a:defRPr sz="1000"/>
          </a:pPr>
          <a:endParaRPr lang="en-US" sz="1200" b="1" i="0" u="none" strike="noStrike" baseline="0">
            <a:solidFill>
              <a:srgbClr val="000000"/>
            </a:solidFill>
            <a:latin typeface="Calibri"/>
            <a:cs typeface="B Mitra"/>
          </a:endParaRPr>
        </a:p>
        <a:p>
          <a:pPr algn="r" rtl="1">
            <a:lnSpc>
              <a:spcPts val="1600"/>
            </a:lnSpc>
            <a:defRPr sz="1000"/>
          </a:pPr>
          <a:r>
            <a:rPr lang="en-US" sz="1200" b="1" i="0" u="none" strike="noStrike" baseline="0">
              <a:solidFill>
                <a:srgbClr val="000000"/>
              </a:solidFill>
              <a:latin typeface="Calibri"/>
              <a:cs typeface="B Mitra"/>
            </a:rPr>
            <a:t>     </a:t>
          </a:r>
          <a:r>
            <a:rPr lang="en-US" sz="1300" b="1" i="0" u="none" strike="noStrike" baseline="0">
              <a:solidFill>
                <a:srgbClr val="000000"/>
              </a:solidFill>
              <a:latin typeface="Calibri"/>
              <a:cs typeface="B Mitra"/>
            </a:rPr>
            <a:t>××</a:t>
          </a:r>
          <a:r>
            <a:rPr lang="en-US" sz="1200" b="1" i="0" u="none" strike="noStrike" baseline="0">
              <a:solidFill>
                <a:srgbClr val="000000"/>
              </a:solidFill>
              <a:latin typeface="Calibri"/>
              <a:cs typeface="B Mitra"/>
            </a:rPr>
            <a:t> </a:t>
          </a:r>
          <a:r>
            <a:rPr lang="en-US" sz="1200" b="0" i="0" u="none" strike="noStrike" baseline="0">
              <a:solidFill>
                <a:srgbClr val="000000"/>
              </a:solidFill>
              <a:latin typeface="Calibri"/>
              <a:cs typeface="B Mitra"/>
            </a:rPr>
            <a:t> </a:t>
          </a:r>
          <a:r>
            <a:rPr lang="en-US" sz="1200" b="1" i="0" u="none" strike="noStrike" baseline="0">
              <a:solidFill>
                <a:srgbClr val="000000"/>
              </a:solidFill>
              <a:latin typeface="Calibri"/>
              <a:cs typeface="B Mitra"/>
            </a:rPr>
            <a:t>  جمع و محاسبه غير ممكن يا بيمعني است</a:t>
          </a:r>
          <a:r>
            <a:rPr lang="en-US" sz="1200" b="0" i="0" u="none" strike="noStrike" baseline="0">
              <a:solidFill>
                <a:srgbClr val="000000"/>
              </a:solidFill>
              <a:latin typeface="Calibri"/>
              <a:cs typeface="B Mitra"/>
            </a:rPr>
            <a:t>. </a:t>
          </a:r>
          <a:endParaRPr lang="fa-IR" sz="1200" b="0" i="0" u="none" strike="noStrike" baseline="0">
            <a:solidFill>
              <a:srgbClr val="000000"/>
            </a:solidFill>
            <a:latin typeface="Calibri"/>
            <a:cs typeface="B Mitra"/>
          </a:endParaRPr>
        </a:p>
        <a:p>
          <a:pPr algn="r" rtl="1">
            <a:lnSpc>
              <a:spcPts val="1600"/>
            </a:lnSpc>
            <a:defRPr sz="1000"/>
          </a:pPr>
          <a:endParaRPr lang="en-US" sz="1200" b="0" i="0" u="none" strike="noStrike" baseline="0">
            <a:solidFill>
              <a:srgbClr val="000000"/>
            </a:solidFill>
            <a:latin typeface="Calibri"/>
            <a:cs typeface="B Mitra"/>
          </a:endParaRPr>
        </a:p>
        <a:p>
          <a:pPr algn="r" rtl="1">
            <a:lnSpc>
              <a:spcPts val="1400"/>
            </a:lnSpc>
            <a:defRPr sz="1000"/>
          </a:pPr>
          <a:r>
            <a:rPr lang="fa-IR" sz="1200" b="0" i="0" u="none" strike="noStrike" baseline="0">
              <a:solidFill>
                <a:srgbClr val="000000"/>
              </a:solidFill>
              <a:latin typeface="Calibri"/>
              <a:cs typeface="B Mitra"/>
            </a:rPr>
            <a:t>    //</a:t>
          </a:r>
          <a:r>
            <a:rPr lang="en-US" sz="1200" b="0" i="0" u="none" strike="noStrike" baseline="0">
              <a:solidFill>
                <a:srgbClr val="000000"/>
              </a:solidFill>
              <a:latin typeface="Calibri"/>
              <a:cs typeface="B Mitra"/>
            </a:rPr>
            <a:t> </a:t>
          </a:r>
          <a:r>
            <a:rPr lang="fa-IR" sz="1200" b="0" i="0" u="none" strike="noStrike" baseline="0">
              <a:solidFill>
                <a:srgbClr val="000000"/>
              </a:solidFill>
              <a:latin typeface="Calibri"/>
              <a:cs typeface="B Mitra"/>
            </a:rPr>
            <a:t> </a:t>
          </a:r>
          <a:r>
            <a:rPr lang="en-US" sz="1200" b="0" i="0" u="none" strike="noStrike" baseline="0">
              <a:solidFill>
                <a:srgbClr val="000000"/>
              </a:solidFill>
              <a:latin typeface="Calibri"/>
              <a:cs typeface="B Mitra"/>
            </a:rPr>
            <a:t>  </a:t>
          </a:r>
          <a:r>
            <a:rPr lang="en-US" sz="1200" b="1" i="0" u="none" strike="noStrike" baseline="0">
              <a:solidFill>
                <a:srgbClr val="000000"/>
              </a:solidFill>
              <a:latin typeface="Calibri"/>
              <a:cs typeface="B Mitra"/>
            </a:rPr>
            <a:t>   رقم كمتر از نصف واحد است.</a:t>
          </a:r>
        </a:p>
        <a:p>
          <a:pPr algn="r" rtl="1">
            <a:lnSpc>
              <a:spcPts val="1400"/>
            </a:lnSpc>
            <a:defRPr sz="1000"/>
          </a:pPr>
          <a:r>
            <a:rPr lang="en-US" sz="1200" b="0" i="0" u="none" strike="noStrike" baseline="0">
              <a:solidFill>
                <a:srgbClr val="000000"/>
              </a:solidFill>
              <a:cs typeface="B Mitra"/>
            </a:rPr>
            <a:t>           </a:t>
          </a:r>
          <a:r>
            <a:rPr lang="en-US" sz="1200" b="1" i="0" u="none" strike="noStrike" baseline="0">
              <a:solidFill>
                <a:srgbClr val="000000"/>
              </a:solidFill>
              <a:cs typeface="B Mitra"/>
            </a:rPr>
            <a:t>   رقم </a:t>
          </a:r>
          <a:r>
            <a:rPr lang="fa-IR" sz="1200" b="1" i="0" u="none" strike="noStrike" baseline="0">
              <a:solidFill>
                <a:srgbClr val="000000"/>
              </a:solidFill>
              <a:cs typeface="B Mitra"/>
            </a:rPr>
            <a:t>/ </a:t>
          </a:r>
          <a:r>
            <a:rPr lang="en-US" sz="1200" b="1" i="0" u="none" strike="noStrike" baseline="0">
              <a:solidFill>
                <a:srgbClr val="000000"/>
              </a:solidFill>
              <a:cs typeface="B Mitra"/>
            </a:rPr>
            <a:t>نسبت ناچيز و قابل صرفنظر كردن است</a:t>
          </a:r>
          <a:r>
            <a:rPr lang="en-US" sz="1200" b="0" i="0" u="none" strike="noStrike" baseline="0">
              <a:solidFill>
                <a:srgbClr val="000000"/>
              </a:solidFill>
              <a:cs typeface="B Mitra"/>
            </a:rPr>
            <a:t>.</a:t>
          </a:r>
          <a:endParaRPr lang="fa-IR" sz="1200" b="0" i="0" u="none" strike="noStrike" baseline="0">
            <a:solidFill>
              <a:srgbClr val="000000"/>
            </a:solidFill>
            <a:cs typeface="B Mitra"/>
          </a:endParaRPr>
        </a:p>
        <a:p>
          <a:pPr algn="r" rtl="1">
            <a:lnSpc>
              <a:spcPts val="1400"/>
            </a:lnSpc>
            <a:defRPr sz="1000"/>
          </a:pPr>
          <a:endParaRPr lang="en-US" sz="1200" b="0" i="0" u="none" strike="noStrike" baseline="0">
            <a:solidFill>
              <a:srgbClr val="000000"/>
            </a:solidFill>
            <a:cs typeface="B Mitra"/>
          </a:endParaRPr>
        </a:p>
        <a:p>
          <a:pPr algn="r" rtl="1">
            <a:lnSpc>
              <a:spcPts val="1800"/>
            </a:lnSpc>
            <a:defRPr sz="1000"/>
          </a:pPr>
          <a:r>
            <a:rPr lang="en-US" sz="1200" b="0" i="0" u="none" strike="noStrike" baseline="0">
              <a:solidFill>
                <a:srgbClr val="000000"/>
              </a:solidFill>
              <a:cs typeface="B Mitra"/>
            </a:rPr>
            <a:t>    </a:t>
          </a:r>
          <a:r>
            <a:rPr lang="en-US" sz="1700" b="0" i="0" u="none" strike="noStrike" baseline="0">
              <a:solidFill>
                <a:srgbClr val="000000"/>
              </a:solidFill>
              <a:cs typeface="B Mitra"/>
            </a:rPr>
            <a:t>*</a:t>
          </a:r>
          <a:r>
            <a:rPr lang="en-US" sz="1200" b="0" i="0" u="none" strike="noStrike" baseline="0">
              <a:solidFill>
                <a:srgbClr val="000000"/>
              </a:solidFill>
              <a:latin typeface="Calibri"/>
              <a:cs typeface="B Mitra"/>
            </a:rPr>
            <a:t>     </a:t>
          </a:r>
          <a:r>
            <a:rPr lang="en-US" sz="1200" b="1" i="0" u="none" strike="noStrike" baseline="0">
              <a:solidFill>
                <a:srgbClr val="000000"/>
              </a:solidFill>
              <a:latin typeface="Calibri"/>
              <a:cs typeface="B Mitra"/>
            </a:rPr>
            <a:t>   رقم غير قطعي است.</a:t>
          </a:r>
          <a:endParaRPr lang="fa-IR" sz="1200" b="1" i="0" u="none" strike="noStrike" baseline="0">
            <a:solidFill>
              <a:srgbClr val="000000"/>
            </a:solidFill>
            <a:latin typeface="Calibri"/>
            <a:cs typeface="B Mitra"/>
          </a:endParaRPr>
        </a:p>
        <a:p>
          <a:pPr algn="r" rtl="1">
            <a:lnSpc>
              <a:spcPts val="1800"/>
            </a:lnSpc>
            <a:defRPr sz="1000"/>
          </a:pPr>
          <a:endParaRPr lang="en-US" sz="1200" b="1" i="0" u="none" strike="noStrike" baseline="0">
            <a:solidFill>
              <a:srgbClr val="000000"/>
            </a:solidFill>
            <a:latin typeface="Calibri"/>
            <a:cs typeface="B Mitra"/>
          </a:endParaRPr>
        </a:p>
        <a:p>
          <a:pPr algn="r" rtl="1">
            <a:lnSpc>
              <a:spcPts val="1800"/>
            </a:lnSpc>
            <a:defRPr sz="1000"/>
          </a:pPr>
          <a:r>
            <a:rPr lang="en-US" sz="1200" b="0" i="0" u="none" strike="noStrike" baseline="0">
              <a:solidFill>
                <a:srgbClr val="000000"/>
              </a:solidFill>
              <a:cs typeface="B Mitra"/>
            </a:rPr>
            <a:t>   </a:t>
          </a:r>
          <a:r>
            <a:rPr lang="en-US" sz="1700" b="0" i="0" u="none" strike="noStrike" baseline="0">
              <a:solidFill>
                <a:srgbClr val="000000"/>
              </a:solidFill>
              <a:cs typeface="B Mitra"/>
            </a:rPr>
            <a:t>**</a:t>
          </a:r>
          <a:r>
            <a:rPr lang="en-US" sz="1400" b="0" i="0" u="none" strike="noStrike" baseline="0">
              <a:solidFill>
                <a:srgbClr val="000000"/>
              </a:solidFill>
              <a:cs typeface="B Mitra"/>
            </a:rPr>
            <a:t> </a:t>
          </a:r>
          <a:r>
            <a:rPr lang="en-US" sz="1200" b="0" i="0" u="none" strike="noStrike" baseline="0">
              <a:solidFill>
                <a:srgbClr val="000000"/>
              </a:solidFill>
              <a:cs typeface="B Mitra"/>
            </a:rPr>
            <a:t>      </a:t>
          </a:r>
          <a:r>
            <a:rPr lang="en-US" sz="1200" b="1" i="0" u="none" strike="noStrike" baseline="0">
              <a:solidFill>
                <a:srgbClr val="000000"/>
              </a:solidFill>
              <a:cs typeface="B Mitra"/>
            </a:rPr>
            <a:t>رقم جنبه تخميني دارد</a:t>
          </a:r>
          <a:r>
            <a:rPr lang="en-US" sz="1200" b="0" i="0" u="none" strike="noStrike" baseline="0">
              <a:solidFill>
                <a:srgbClr val="000000"/>
              </a:solidFill>
              <a:cs typeface="B Mitra"/>
            </a:rPr>
            <a:t>. </a:t>
          </a:r>
          <a:endParaRPr lang="fa-IR" sz="1200" b="0" i="0" u="none" strike="noStrike" baseline="0">
            <a:solidFill>
              <a:srgbClr val="000000"/>
            </a:solidFill>
            <a:cs typeface="B Mitra"/>
          </a:endParaRPr>
        </a:p>
        <a:p>
          <a:pPr algn="r" rtl="1">
            <a:lnSpc>
              <a:spcPts val="1800"/>
            </a:lnSpc>
            <a:defRPr sz="1000"/>
          </a:pPr>
          <a:endParaRPr lang="en-US" sz="1200" b="1" i="0" u="none" strike="noStrike" baseline="0">
            <a:solidFill>
              <a:srgbClr val="000000"/>
            </a:solidFill>
            <a:latin typeface="Times New Roman"/>
            <a:cs typeface="Times New Roman"/>
          </a:endParaRPr>
        </a:p>
        <a:p>
          <a:pPr algn="r" rtl="1">
            <a:lnSpc>
              <a:spcPts val="1400"/>
            </a:lnSpc>
            <a:defRPr sz="1000"/>
          </a:pPr>
          <a:r>
            <a:rPr lang="en-US" sz="1200" b="1" i="0" u="none" strike="noStrike" baseline="0">
              <a:solidFill>
                <a:srgbClr val="000000"/>
              </a:solidFill>
              <a:latin typeface="Calibri"/>
            </a:rPr>
            <a:t> </a:t>
          </a:r>
          <a:r>
            <a:rPr lang="en-US" sz="1200" b="1" i="0" u="none" strike="noStrike" baseline="0">
              <a:solidFill>
                <a:srgbClr val="000000"/>
              </a:solidFill>
              <a:latin typeface="Calibri"/>
              <a:cs typeface="B Mitra"/>
            </a:rPr>
            <a:t>  </a:t>
          </a:r>
          <a:r>
            <a:rPr lang="en-US" sz="1000" b="1">
              <a:effectLst/>
              <a:latin typeface="+mn-lt"/>
              <a:ea typeface="+mn-ea"/>
              <a:cs typeface="+mn-cs"/>
              <a:sym typeface="Wingdings 2" panose="05020102010507070707" pitchFamily="18" charset="2"/>
            </a:rPr>
            <a:t></a:t>
          </a:r>
          <a:r>
            <a:rPr lang="en-US" sz="1200" b="1" i="0" u="none" strike="noStrike" baseline="0">
              <a:solidFill>
                <a:srgbClr val="000000"/>
              </a:solidFill>
              <a:latin typeface="Calibri"/>
              <a:cs typeface="B Mitra"/>
            </a:rPr>
            <a:t>    به دليل حفظ محرمانگي، رقم قابل انتشار نيست.</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_Rajabi\Desktop\&#1583;&#1585;%20&#1583;&#1587;&#1578;%20&#1575;&#1602;&#1583;&#1575;&#1605;\&#1587;&#1575;&#1582;&#1578;&#1605;&#1575;&#1606;%20&#1608;&#1605;&#1587;&#1705;&#1606;%20&#1605;&#1581;&#1575;&#1587;&#1576;&#1575;&#1578;\&#1605;&#1581;&#1575;&#1587;&#1576;&#1575;&#1578;%20&#1587;&#1575;&#1582;&#1578;&#1605;&#1575;&#1606;%20&#1608;&#1605;&#1587;&#1705;&#1606;%201400\F118-%20&#1587;&#1575;&#1582;&#1578;&#1605;&#1575;&#16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9"/>
    </sheetNames>
    <sheetDataSet>
      <sheetData sheetId="0">
        <row r="234">
          <cell r="P234">
            <v>2.00061055795604</v>
          </cell>
          <cell r="Q234" t="str">
            <v>××</v>
          </cell>
        </row>
        <row r="235">
          <cell r="P235">
            <v>1.8215488215488216</v>
          </cell>
          <cell r="Q235">
            <v>23</v>
          </cell>
        </row>
        <row r="236">
          <cell r="P236">
            <v>1.9965337954939342</v>
          </cell>
          <cell r="Q236">
            <v>21</v>
          </cell>
        </row>
        <row r="237">
          <cell r="P237">
            <v>2.6717391304347826</v>
          </cell>
          <cell r="Q237">
            <v>9</v>
          </cell>
        </row>
        <row r="238">
          <cell r="P238">
            <v>3.0010501995379122</v>
          </cell>
          <cell r="Q238">
            <v>7</v>
          </cell>
        </row>
        <row r="239">
          <cell r="P239">
            <v>0.91740088105726869</v>
          </cell>
          <cell r="Q239">
            <v>30</v>
          </cell>
        </row>
        <row r="240">
          <cell r="P240">
            <v>2.2809523809523808</v>
          </cell>
          <cell r="Q240">
            <v>15</v>
          </cell>
        </row>
        <row r="241">
          <cell r="P241">
            <v>3.4279523293607799</v>
          </cell>
          <cell r="Q241">
            <v>4</v>
          </cell>
        </row>
        <row r="242">
          <cell r="P242">
            <v>0.82913587694163782</v>
          </cell>
          <cell r="Q242">
            <v>31</v>
          </cell>
        </row>
        <row r="243">
          <cell r="P243">
            <v>2.5084226646248085</v>
          </cell>
          <cell r="Q243">
            <v>13</v>
          </cell>
        </row>
        <row r="244">
          <cell r="P244">
            <v>5.5700197238658777</v>
          </cell>
          <cell r="Q244">
            <v>1</v>
          </cell>
        </row>
        <row r="245">
          <cell r="P245">
            <v>1.955378020265004</v>
          </cell>
          <cell r="Q245">
            <v>22</v>
          </cell>
        </row>
        <row r="246">
          <cell r="P246">
            <v>3.317399617590822</v>
          </cell>
          <cell r="Q246">
            <v>5</v>
          </cell>
        </row>
        <row r="247">
          <cell r="P247">
            <v>1.7910600255427842</v>
          </cell>
          <cell r="Q247">
            <v>25</v>
          </cell>
        </row>
        <row r="248">
          <cell r="P248">
            <v>2.6245059288537549</v>
          </cell>
          <cell r="Q248">
            <v>11</v>
          </cell>
        </row>
        <row r="249">
          <cell r="P249">
            <v>2.3171521035598706</v>
          </cell>
          <cell r="Q249">
            <v>14</v>
          </cell>
        </row>
        <row r="250">
          <cell r="P250">
            <v>1.5833333333333333</v>
          </cell>
          <cell r="Q250">
            <v>27</v>
          </cell>
        </row>
        <row r="251">
          <cell r="P251">
            <v>2.9827113062568604</v>
          </cell>
          <cell r="Q251">
            <v>8</v>
          </cell>
        </row>
        <row r="252">
          <cell r="P252">
            <v>2.0019323671497586</v>
          </cell>
          <cell r="Q252">
            <v>20</v>
          </cell>
        </row>
        <row r="253">
          <cell r="P253">
            <v>1.5175504107542943</v>
          </cell>
          <cell r="Q253">
            <v>28</v>
          </cell>
        </row>
        <row r="254">
          <cell r="P254">
            <v>2.6278501628664497</v>
          </cell>
          <cell r="Q254">
            <v>10</v>
          </cell>
        </row>
        <row r="255">
          <cell r="P255">
            <v>3.9105928085519923</v>
          </cell>
          <cell r="Q255">
            <v>2</v>
          </cell>
        </row>
        <row r="256">
          <cell r="P256">
            <v>1.4866581956797966</v>
          </cell>
          <cell r="Q256">
            <v>29</v>
          </cell>
        </row>
        <row r="257">
          <cell r="P257">
            <v>3.4415887850467288</v>
          </cell>
          <cell r="Q257">
            <v>3</v>
          </cell>
        </row>
        <row r="258">
          <cell r="P258">
            <v>2.2739480752014325</v>
          </cell>
          <cell r="Q258">
            <v>16</v>
          </cell>
        </row>
        <row r="259">
          <cell r="P259">
            <v>3.1233766233766236</v>
          </cell>
          <cell r="Q259">
            <v>6</v>
          </cell>
        </row>
        <row r="260">
          <cell r="P260">
            <v>1.8152812762384551</v>
          </cell>
          <cell r="Q260">
            <v>24</v>
          </cell>
        </row>
        <row r="261">
          <cell r="P261">
            <v>2.1448919449901767</v>
          </cell>
          <cell r="Q261">
            <v>18</v>
          </cell>
        </row>
        <row r="262">
          <cell r="P262">
            <v>2.0950734658599828</v>
          </cell>
          <cell r="Q262">
            <v>19</v>
          </cell>
        </row>
        <row r="263">
          <cell r="P263">
            <v>2.2706093189964158</v>
          </cell>
          <cell r="Q263">
            <v>17</v>
          </cell>
        </row>
        <row r="264">
          <cell r="P264">
            <v>1.7639965546942291</v>
          </cell>
          <cell r="Q264">
            <v>26</v>
          </cell>
        </row>
        <row r="265">
          <cell r="P265">
            <v>2.5392428439519854</v>
          </cell>
          <cell r="Q265">
            <v>12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52"/>
  <sheetViews>
    <sheetView rightToLeft="1" tabSelected="1" zoomScaleNormal="100" workbookViewId="0">
      <selection activeCell="A312" sqref="A312"/>
    </sheetView>
  </sheetViews>
  <sheetFormatPr defaultColWidth="9.140625" defaultRowHeight="12.75"/>
  <cols>
    <col min="1" max="1" width="136.140625" style="694" customWidth="1"/>
    <col min="2" max="3" width="9.140625" style="694"/>
    <col min="4" max="4" width="12.85546875" style="694" customWidth="1"/>
    <col min="5" max="16384" width="9.140625" style="694"/>
  </cols>
  <sheetData>
    <row r="1" spans="1:1" ht="38.25" customHeight="1">
      <c r="A1" s="693" t="s">
        <v>1166</v>
      </c>
    </row>
    <row r="2" spans="1:1" ht="23.25" customHeight="1">
      <c r="A2" s="695" t="s">
        <v>410</v>
      </c>
    </row>
    <row r="3" spans="1:1" ht="23.25" customHeight="1">
      <c r="A3" s="695" t="s">
        <v>398</v>
      </c>
    </row>
    <row r="4" spans="1:1" ht="23.25" customHeight="1">
      <c r="A4" s="695" t="s">
        <v>409</v>
      </c>
    </row>
    <row r="5" spans="1:1" ht="38.25" customHeight="1">
      <c r="A5" s="693" t="s">
        <v>407</v>
      </c>
    </row>
    <row r="6" spans="1:1">
      <c r="A6" s="696" t="s">
        <v>37</v>
      </c>
    </row>
    <row r="7" spans="1:1">
      <c r="A7" s="696" t="s">
        <v>798</v>
      </c>
    </row>
    <row r="8" spans="1:1">
      <c r="A8" s="696" t="s">
        <v>799</v>
      </c>
    </row>
    <row r="9" spans="1:1">
      <c r="A9" s="696" t="s">
        <v>800</v>
      </c>
    </row>
    <row r="10" spans="1:1">
      <c r="A10" s="696" t="s">
        <v>801</v>
      </c>
    </row>
    <row r="11" spans="1:1">
      <c r="A11" s="696" t="s">
        <v>43</v>
      </c>
    </row>
    <row r="12" spans="1:1">
      <c r="A12" s="696" t="s">
        <v>802</v>
      </c>
    </row>
    <row r="13" spans="1:1" ht="39.75" customHeight="1">
      <c r="A13" s="693" t="s">
        <v>47</v>
      </c>
    </row>
    <row r="14" spans="1:1">
      <c r="A14" s="403" t="s">
        <v>818</v>
      </c>
    </row>
    <row r="15" spans="1:1">
      <c r="A15" s="403" t="s">
        <v>881</v>
      </c>
    </row>
    <row r="16" spans="1:1">
      <c r="A16" s="403" t="s">
        <v>817</v>
      </c>
    </row>
    <row r="17" spans="1:1">
      <c r="A17" s="403" t="s">
        <v>811</v>
      </c>
    </row>
    <row r="18" spans="1:1">
      <c r="A18" s="403" t="s">
        <v>812</v>
      </c>
    </row>
    <row r="19" spans="1:1" ht="5.25" hidden="1" customHeight="1">
      <c r="A19" s="403"/>
    </row>
    <row r="20" spans="1:1">
      <c r="A20" s="403" t="s">
        <v>813</v>
      </c>
    </row>
    <row r="21" spans="1:1">
      <c r="A21" s="403" t="s">
        <v>814</v>
      </c>
    </row>
    <row r="22" spans="1:1">
      <c r="A22" s="403" t="s">
        <v>815</v>
      </c>
    </row>
    <row r="23" spans="1:1" ht="21" customHeight="1">
      <c r="A23" s="403" t="s">
        <v>816</v>
      </c>
    </row>
    <row r="24" spans="1:1" ht="39.75" customHeight="1">
      <c r="A24" s="693" t="s">
        <v>150</v>
      </c>
    </row>
    <row r="25" spans="1:1" ht="16.5" customHeight="1">
      <c r="A25" s="403" t="s">
        <v>277</v>
      </c>
    </row>
    <row r="26" spans="1:1" ht="16.5" customHeight="1">
      <c r="A26" s="403" t="s">
        <v>574</v>
      </c>
    </row>
    <row r="27" spans="1:1" ht="16.5" customHeight="1">
      <c r="A27" s="403" t="s">
        <v>776</v>
      </c>
    </row>
    <row r="28" spans="1:1" ht="16.5" customHeight="1">
      <c r="A28" s="403" t="s">
        <v>394</v>
      </c>
    </row>
    <row r="29" spans="1:1" ht="16.5" customHeight="1">
      <c r="A29" s="403" t="s">
        <v>393</v>
      </c>
    </row>
    <row r="30" spans="1:1" ht="16.5" customHeight="1">
      <c r="A30" s="403" t="s">
        <v>431</v>
      </c>
    </row>
    <row r="31" spans="1:1" ht="16.5" customHeight="1">
      <c r="A31" s="403" t="s">
        <v>432</v>
      </c>
    </row>
    <row r="32" spans="1:1" ht="16.5" customHeight="1">
      <c r="A32" s="403" t="s">
        <v>433</v>
      </c>
    </row>
    <row r="33" spans="1:1" ht="16.5" customHeight="1">
      <c r="A33" s="403" t="s">
        <v>434</v>
      </c>
    </row>
    <row r="34" spans="1:1" ht="16.5" customHeight="1">
      <c r="A34" s="403" t="s">
        <v>435</v>
      </c>
    </row>
    <row r="35" spans="1:1" ht="16.5" customHeight="1">
      <c r="A35" s="403" t="s">
        <v>436</v>
      </c>
    </row>
    <row r="36" spans="1:1" ht="43.5" customHeight="1">
      <c r="A36" s="693" t="s">
        <v>151</v>
      </c>
    </row>
    <row r="37" spans="1:1" ht="17.25" customHeight="1">
      <c r="A37" s="403" t="s">
        <v>682</v>
      </c>
    </row>
    <row r="38" spans="1:1" ht="17.25" customHeight="1">
      <c r="A38" s="403" t="s">
        <v>683</v>
      </c>
    </row>
    <row r="39" spans="1:1" ht="17.25" customHeight="1">
      <c r="A39" s="403" t="s">
        <v>684</v>
      </c>
    </row>
    <row r="40" spans="1:1" ht="17.25" customHeight="1">
      <c r="A40" s="403" t="s">
        <v>395</v>
      </c>
    </row>
    <row r="41" spans="1:1" ht="17.25" customHeight="1">
      <c r="A41" s="403" t="s">
        <v>685</v>
      </c>
    </row>
    <row r="42" spans="1:1" ht="17.25" customHeight="1">
      <c r="A42" s="403" t="s">
        <v>686</v>
      </c>
    </row>
    <row r="43" spans="1:1" ht="17.25" customHeight="1">
      <c r="A43" s="403" t="s">
        <v>687</v>
      </c>
    </row>
    <row r="44" spans="1:1" ht="17.25" customHeight="1">
      <c r="A44" s="403" t="s">
        <v>688</v>
      </c>
    </row>
    <row r="45" spans="1:1" ht="17.25" customHeight="1">
      <c r="A45" s="403" t="s">
        <v>689</v>
      </c>
    </row>
    <row r="46" spans="1:1" ht="17.25" customHeight="1">
      <c r="A46" s="403" t="s">
        <v>690</v>
      </c>
    </row>
    <row r="47" spans="1:1" ht="17.25" customHeight="1">
      <c r="A47" s="403" t="s">
        <v>691</v>
      </c>
    </row>
    <row r="48" spans="1:1" ht="17.25" customHeight="1">
      <c r="A48" s="403" t="s">
        <v>692</v>
      </c>
    </row>
    <row r="49" spans="1:1" ht="17.25" customHeight="1">
      <c r="A49" s="403" t="s">
        <v>693</v>
      </c>
    </row>
    <row r="50" spans="1:1" ht="17.25" customHeight="1">
      <c r="A50" s="403" t="s">
        <v>694</v>
      </c>
    </row>
    <row r="51" spans="1:1">
      <c r="A51" s="403" t="s">
        <v>695</v>
      </c>
    </row>
    <row r="52" spans="1:1" ht="45" customHeight="1">
      <c r="A52" s="693" t="s">
        <v>978</v>
      </c>
    </row>
    <row r="53" spans="1:1" ht="15.75" customHeight="1">
      <c r="A53" s="403" t="s">
        <v>696</v>
      </c>
    </row>
    <row r="54" spans="1:1">
      <c r="A54" s="403" t="s">
        <v>606</v>
      </c>
    </row>
    <row r="55" spans="1:1" ht="16.5" customHeight="1">
      <c r="A55" s="403" t="s">
        <v>777</v>
      </c>
    </row>
    <row r="56" spans="1:1">
      <c r="A56" s="403" t="s">
        <v>232</v>
      </c>
    </row>
    <row r="57" spans="1:1">
      <c r="A57" s="403" t="s">
        <v>233</v>
      </c>
    </row>
    <row r="58" spans="1:1">
      <c r="A58" s="403" t="s">
        <v>980</v>
      </c>
    </row>
    <row r="59" spans="1:1">
      <c r="A59" s="403" t="s">
        <v>982</v>
      </c>
    </row>
    <row r="60" spans="1:1">
      <c r="A60" s="403" t="s">
        <v>282</v>
      </c>
    </row>
    <row r="61" spans="1:1">
      <c r="A61" s="403" t="s">
        <v>607</v>
      </c>
    </row>
    <row r="62" spans="1:1">
      <c r="A62" s="403" t="s">
        <v>703</v>
      </c>
    </row>
    <row r="63" spans="1:1" ht="14.25" customHeight="1">
      <c r="A63" s="403" t="s">
        <v>704</v>
      </c>
    </row>
    <row r="64" spans="1:1" ht="14.25" customHeight="1">
      <c r="A64" s="403" t="s">
        <v>705</v>
      </c>
    </row>
    <row r="65" spans="1:1" ht="14.25" customHeight="1">
      <c r="A65" s="403" t="s">
        <v>706</v>
      </c>
    </row>
    <row r="66" spans="1:1">
      <c r="A66" s="403" t="s">
        <v>707</v>
      </c>
    </row>
    <row r="67" spans="1:1">
      <c r="A67" s="403" t="s">
        <v>708</v>
      </c>
    </row>
    <row r="68" spans="1:1">
      <c r="A68" s="403" t="s">
        <v>709</v>
      </c>
    </row>
    <row r="69" spans="1:1">
      <c r="A69" s="403" t="s">
        <v>712</v>
      </c>
    </row>
    <row r="70" spans="1:1" ht="21.75" customHeight="1">
      <c r="A70" s="403" t="s">
        <v>711</v>
      </c>
    </row>
    <row r="71" spans="1:1" ht="41.25" customHeight="1">
      <c r="A71" s="693" t="s">
        <v>153</v>
      </c>
    </row>
    <row r="72" spans="1:1" ht="19.5" customHeight="1">
      <c r="A72" s="403" t="s">
        <v>985</v>
      </c>
    </row>
    <row r="73" spans="1:1">
      <c r="A73" s="403" t="s">
        <v>598</v>
      </c>
    </row>
    <row r="74" spans="1:1" ht="17.25" customHeight="1">
      <c r="A74" s="403" t="s">
        <v>986</v>
      </c>
    </row>
    <row r="75" spans="1:1" ht="18.75" customHeight="1">
      <c r="A75" s="403" t="s">
        <v>429</v>
      </c>
    </row>
    <row r="76" spans="1:1" ht="18.75" customHeight="1">
      <c r="A76" s="403" t="s">
        <v>430</v>
      </c>
    </row>
    <row r="77" spans="1:1" ht="18.75" customHeight="1">
      <c r="A77" s="403" t="s">
        <v>600</v>
      </c>
    </row>
    <row r="78" spans="1:1" ht="18.75" customHeight="1">
      <c r="A78" s="403" t="s">
        <v>601</v>
      </c>
    </row>
    <row r="79" spans="1:1" ht="18.75" customHeight="1">
      <c r="A79" s="403" t="s">
        <v>602</v>
      </c>
    </row>
    <row r="80" spans="1:1" ht="18.75" customHeight="1">
      <c r="A80" s="403" t="s">
        <v>988</v>
      </c>
    </row>
    <row r="81" spans="1:1" ht="24" customHeight="1">
      <c r="A81" s="403" t="s">
        <v>603</v>
      </c>
    </row>
    <row r="82" spans="1:1" ht="21" customHeight="1">
      <c r="A82" s="403" t="s">
        <v>714</v>
      </c>
    </row>
    <row r="83" spans="1:1" ht="37.5" customHeight="1">
      <c r="A83" s="693" t="s">
        <v>154</v>
      </c>
    </row>
    <row r="84" spans="1:1" ht="18" customHeight="1">
      <c r="A84" s="403" t="s">
        <v>286</v>
      </c>
    </row>
    <row r="85" spans="1:1" ht="18" customHeight="1">
      <c r="A85" s="403" t="s">
        <v>770</v>
      </c>
    </row>
    <row r="86" spans="1:1" ht="18" customHeight="1">
      <c r="A86" s="403" t="s">
        <v>287</v>
      </c>
    </row>
    <row r="87" spans="1:1" ht="18" customHeight="1">
      <c r="A87" s="403" t="s">
        <v>771</v>
      </c>
    </row>
    <row r="88" spans="1:1" ht="18" customHeight="1">
      <c r="A88" s="403" t="s">
        <v>288</v>
      </c>
    </row>
    <row r="89" spans="1:1" ht="18" customHeight="1">
      <c r="A89" s="403" t="s">
        <v>769</v>
      </c>
    </row>
    <row r="90" spans="1:1" ht="18" customHeight="1">
      <c r="A90" s="403" t="s">
        <v>289</v>
      </c>
    </row>
    <row r="91" spans="1:1" ht="18" customHeight="1">
      <c r="A91" s="403" t="s">
        <v>486</v>
      </c>
    </row>
    <row r="92" spans="1:1" ht="18" customHeight="1">
      <c r="A92" s="403" t="s">
        <v>921</v>
      </c>
    </row>
    <row r="93" spans="1:1" ht="18" customHeight="1">
      <c r="A93" s="403" t="s">
        <v>922</v>
      </c>
    </row>
    <row r="94" spans="1:1" ht="18" customHeight="1">
      <c r="A94" s="403" t="s">
        <v>772</v>
      </c>
    </row>
    <row r="95" spans="1:1" ht="18" customHeight="1">
      <c r="A95" s="403" t="s">
        <v>773</v>
      </c>
    </row>
    <row r="96" spans="1:1" ht="44.25" customHeight="1">
      <c r="A96" s="693" t="s">
        <v>165</v>
      </c>
    </row>
    <row r="97" spans="1:1" ht="20.25" customHeight="1">
      <c r="A97" s="403" t="s">
        <v>991</v>
      </c>
    </row>
    <row r="98" spans="1:1" ht="20.25" customHeight="1">
      <c r="A98" s="403" t="s">
        <v>992</v>
      </c>
    </row>
    <row r="99" spans="1:1" ht="20.25" customHeight="1">
      <c r="A99" s="403" t="s">
        <v>993</v>
      </c>
    </row>
    <row r="100" spans="1:1" ht="20.25" customHeight="1">
      <c r="A100" s="403" t="s">
        <v>994</v>
      </c>
    </row>
    <row r="101" spans="1:1" ht="20.25" customHeight="1">
      <c r="A101" s="403" t="s">
        <v>487</v>
      </c>
    </row>
    <row r="102" spans="1:1" ht="20.25" customHeight="1">
      <c r="A102" s="403" t="s">
        <v>995</v>
      </c>
    </row>
    <row r="103" spans="1:1" ht="20.25" customHeight="1">
      <c r="A103" s="403" t="s">
        <v>990</v>
      </c>
    </row>
    <row r="104" spans="1:1" ht="20.25" customHeight="1">
      <c r="A104" s="403" t="s">
        <v>1092</v>
      </c>
    </row>
    <row r="105" spans="1:1" ht="20.25" customHeight="1">
      <c r="A105" s="403" t="s">
        <v>745</v>
      </c>
    </row>
    <row r="106" spans="1:1" ht="20.25" customHeight="1">
      <c r="A106" s="403" t="s">
        <v>796</v>
      </c>
    </row>
    <row r="107" spans="1:1" ht="45" customHeight="1">
      <c r="A107" s="693" t="s">
        <v>164</v>
      </c>
    </row>
    <row r="108" spans="1:1">
      <c r="A108" s="403" t="s">
        <v>305</v>
      </c>
    </row>
    <row r="109" spans="1:1">
      <c r="A109" s="403" t="s">
        <v>297</v>
      </c>
    </row>
    <row r="110" spans="1:1" ht="15.75" customHeight="1">
      <c r="A110" s="403" t="s">
        <v>298</v>
      </c>
    </row>
    <row r="111" spans="1:1">
      <c r="A111" s="403" t="s">
        <v>927</v>
      </c>
    </row>
    <row r="112" spans="1:1">
      <c r="A112" s="403" t="s">
        <v>928</v>
      </c>
    </row>
    <row r="113" spans="1:1">
      <c r="A113" s="403" t="s">
        <v>936</v>
      </c>
    </row>
    <row r="114" spans="1:1">
      <c r="A114" s="403" t="s">
        <v>937</v>
      </c>
    </row>
    <row r="115" spans="1:1">
      <c r="A115" s="403" t="s">
        <v>938</v>
      </c>
    </row>
    <row r="116" spans="1:1">
      <c r="A116" s="403" t="s">
        <v>935</v>
      </c>
    </row>
    <row r="117" spans="1:1">
      <c r="A117" s="403" t="s">
        <v>939</v>
      </c>
    </row>
    <row r="118" spans="1:1">
      <c r="A118" s="403" t="s">
        <v>940</v>
      </c>
    </row>
    <row r="119" spans="1:1">
      <c r="A119" s="403" t="s">
        <v>941</v>
      </c>
    </row>
    <row r="120" spans="1:1">
      <c r="A120" s="403" t="s">
        <v>942</v>
      </c>
    </row>
    <row r="121" spans="1:1">
      <c r="A121" s="403" t="s">
        <v>943</v>
      </c>
    </row>
    <row r="122" spans="1:1">
      <c r="A122" s="403" t="s">
        <v>944</v>
      </c>
    </row>
    <row r="123" spans="1:1">
      <c r="A123" s="403" t="s">
        <v>945</v>
      </c>
    </row>
    <row r="124" spans="1:1">
      <c r="A124" s="403" t="s">
        <v>946</v>
      </c>
    </row>
    <row r="125" spans="1:1">
      <c r="A125" s="403" t="s">
        <v>947</v>
      </c>
    </row>
    <row r="126" spans="1:1">
      <c r="A126" s="403" t="s">
        <v>948</v>
      </c>
    </row>
    <row r="127" spans="1:1" ht="45.75" customHeight="1">
      <c r="A127" s="693" t="s">
        <v>163</v>
      </c>
    </row>
    <row r="128" spans="1:1" ht="20.25" customHeight="1">
      <c r="A128" s="403" t="s">
        <v>306</v>
      </c>
    </row>
    <row r="129" spans="1:1" ht="20.25" customHeight="1">
      <c r="A129" s="403" t="s">
        <v>307</v>
      </c>
    </row>
    <row r="130" spans="1:1" ht="20.25" customHeight="1">
      <c r="A130" s="403" t="s">
        <v>996</v>
      </c>
    </row>
    <row r="131" spans="1:1" ht="20.25" customHeight="1">
      <c r="A131" s="403" t="s">
        <v>997</v>
      </c>
    </row>
    <row r="132" spans="1:1" ht="20.25" customHeight="1">
      <c r="A132" s="403" t="s">
        <v>224</v>
      </c>
    </row>
    <row r="133" spans="1:1" ht="20.25" customHeight="1">
      <c r="A133" s="403" t="s">
        <v>488</v>
      </c>
    </row>
    <row r="134" spans="1:1" ht="20.25" customHeight="1">
      <c r="A134" s="403" t="s">
        <v>998</v>
      </c>
    </row>
    <row r="135" spans="1:1" ht="45.75" customHeight="1">
      <c r="A135" s="693" t="s">
        <v>778</v>
      </c>
    </row>
    <row r="136" spans="1:1" ht="20.25" customHeight="1">
      <c r="A136" s="403" t="s">
        <v>490</v>
      </c>
    </row>
    <row r="137" spans="1:1" ht="20.25" customHeight="1">
      <c r="A137" s="403" t="s">
        <v>721</v>
      </c>
    </row>
    <row r="138" spans="1:1" ht="20.25" customHeight="1">
      <c r="A138" s="403" t="s">
        <v>722</v>
      </c>
    </row>
    <row r="139" spans="1:1" ht="20.25" customHeight="1">
      <c r="A139" s="403" t="s">
        <v>723</v>
      </c>
    </row>
    <row r="140" spans="1:1" ht="20.25" customHeight="1">
      <c r="A140" s="403" t="s">
        <v>724</v>
      </c>
    </row>
    <row r="141" spans="1:1" ht="20.25" customHeight="1">
      <c r="A141" s="403" t="s">
        <v>725</v>
      </c>
    </row>
    <row r="142" spans="1:1" ht="20.25" customHeight="1">
      <c r="A142" s="403" t="s">
        <v>726</v>
      </c>
    </row>
    <row r="143" spans="1:1" ht="20.25" customHeight="1">
      <c r="A143" s="403" t="s">
        <v>491</v>
      </c>
    </row>
    <row r="144" spans="1:1" ht="35.25" customHeight="1">
      <c r="A144" s="693" t="s">
        <v>666</v>
      </c>
    </row>
    <row r="145" spans="1:17" ht="18.75" customHeight="1">
      <c r="A145" s="403" t="s">
        <v>653</v>
      </c>
    </row>
    <row r="146" spans="1:17" ht="18.75" customHeight="1">
      <c r="A146" s="403" t="s">
        <v>1140</v>
      </c>
      <c r="B146" s="697"/>
      <c r="C146" s="697"/>
      <c r="D146" s="697"/>
      <c r="E146" s="697"/>
      <c r="F146" s="697"/>
      <c r="G146" s="697"/>
      <c r="H146" s="697"/>
      <c r="I146" s="697"/>
      <c r="J146" s="698"/>
      <c r="K146" s="698"/>
      <c r="L146" s="698"/>
      <c r="M146" s="698"/>
      <c r="N146" s="698"/>
      <c r="O146" s="698"/>
      <c r="P146" s="698"/>
      <c r="Q146" s="698"/>
    </row>
    <row r="147" spans="1:17" ht="18.75" customHeight="1">
      <c r="A147" s="403" t="s">
        <v>654</v>
      </c>
    </row>
    <row r="148" spans="1:17" ht="18.75" customHeight="1">
      <c r="A148" s="403" t="s">
        <v>655</v>
      </c>
    </row>
    <row r="149" spans="1:17" ht="18.75" customHeight="1">
      <c r="A149" s="403" t="s">
        <v>656</v>
      </c>
    </row>
    <row r="150" spans="1:17" ht="18.75" customHeight="1">
      <c r="A150" s="403" t="s">
        <v>657</v>
      </c>
    </row>
    <row r="151" spans="1:17" ht="18.75" customHeight="1">
      <c r="A151" s="403" t="s">
        <v>660</v>
      </c>
    </row>
    <row r="152" spans="1:17" ht="18.75" customHeight="1">
      <c r="A152" s="403" t="s">
        <v>492</v>
      </c>
    </row>
    <row r="153" spans="1:17" ht="18.75" customHeight="1">
      <c r="A153" s="403" t="s">
        <v>493</v>
      </c>
    </row>
    <row r="154" spans="1:17" ht="18.75" customHeight="1">
      <c r="A154" s="403" t="s">
        <v>494</v>
      </c>
    </row>
    <row r="155" spans="1:17" ht="18.75" customHeight="1">
      <c r="A155" s="403" t="s">
        <v>661</v>
      </c>
    </row>
    <row r="156" spans="1:17" ht="18.75" customHeight="1">
      <c r="A156" s="403" t="s">
        <v>662</v>
      </c>
    </row>
    <row r="157" spans="1:17" ht="18.75" customHeight="1">
      <c r="A157" s="403" t="s">
        <v>663</v>
      </c>
    </row>
    <row r="158" spans="1:17" ht="18.75" customHeight="1">
      <c r="A158" s="403" t="s">
        <v>664</v>
      </c>
    </row>
    <row r="159" spans="1:17" ht="18.75" customHeight="1">
      <c r="A159" s="403" t="s">
        <v>665</v>
      </c>
    </row>
    <row r="160" spans="1:17" ht="18.75" customHeight="1">
      <c r="A160" s="403" t="s">
        <v>1000</v>
      </c>
    </row>
    <row r="161" spans="1:9" ht="18.75" customHeight="1">
      <c r="A161" s="403" t="s">
        <v>1001</v>
      </c>
    </row>
    <row r="162" spans="1:9" ht="18.75" customHeight="1">
      <c r="A162" s="403" t="s">
        <v>647</v>
      </c>
    </row>
    <row r="163" spans="1:9" ht="18.75" customHeight="1">
      <c r="A163" s="403" t="s">
        <v>648</v>
      </c>
    </row>
    <row r="164" spans="1:9" ht="18.75" customHeight="1">
      <c r="A164" s="403" t="s">
        <v>1002</v>
      </c>
    </row>
    <row r="165" spans="1:9" ht="18.75" customHeight="1">
      <c r="A165" s="403" t="s">
        <v>658</v>
      </c>
    </row>
    <row r="166" spans="1:9" ht="18.75" customHeight="1">
      <c r="A166" s="403" t="s">
        <v>1003</v>
      </c>
      <c r="B166" s="699"/>
      <c r="C166" s="699"/>
      <c r="D166" s="699"/>
      <c r="E166" s="699"/>
      <c r="F166" s="699"/>
      <c r="G166" s="699"/>
      <c r="H166" s="699"/>
      <c r="I166" s="699"/>
    </row>
    <row r="167" spans="1:9" ht="18.75" customHeight="1">
      <c r="A167" s="403" t="s">
        <v>659</v>
      </c>
    </row>
    <row r="168" spans="1:9" ht="18.75" customHeight="1">
      <c r="A168" s="403" t="s">
        <v>1004</v>
      </c>
    </row>
    <row r="169" spans="1:9" ht="18.75" customHeight="1">
      <c r="A169" s="403" t="s">
        <v>1005</v>
      </c>
    </row>
    <row r="170" spans="1:9" ht="45.75" customHeight="1">
      <c r="A170" s="693" t="s">
        <v>332</v>
      </c>
    </row>
    <row r="171" spans="1:9" ht="17.25" customHeight="1">
      <c r="A171" s="403" t="s">
        <v>315</v>
      </c>
    </row>
    <row r="172" spans="1:9" ht="17.25" customHeight="1">
      <c r="A172" s="403" t="s">
        <v>316</v>
      </c>
    </row>
    <row r="173" spans="1:9" ht="17.25" customHeight="1">
      <c r="A173" s="403" t="s">
        <v>914</v>
      </c>
    </row>
    <row r="174" spans="1:9" ht="17.25" customHeight="1">
      <c r="A174" s="403" t="s">
        <v>915</v>
      </c>
    </row>
    <row r="175" spans="1:9" ht="17.25" customHeight="1">
      <c r="A175" s="403" t="s">
        <v>916</v>
      </c>
    </row>
    <row r="176" spans="1:9" ht="17.25" customHeight="1">
      <c r="A176" s="403" t="s">
        <v>917</v>
      </c>
    </row>
    <row r="177" spans="1:1" ht="17.25" customHeight="1">
      <c r="A177" s="403" t="s">
        <v>918</v>
      </c>
    </row>
    <row r="178" spans="1:1" ht="43.5" customHeight="1">
      <c r="A178" s="693" t="s">
        <v>331</v>
      </c>
    </row>
    <row r="179" spans="1:1" ht="18" customHeight="1">
      <c r="A179" s="403" t="s">
        <v>323</v>
      </c>
    </row>
    <row r="180" spans="1:1" ht="18" customHeight="1">
      <c r="A180" s="403" t="s">
        <v>324</v>
      </c>
    </row>
    <row r="181" spans="1:1" ht="18" customHeight="1">
      <c r="A181" s="403" t="s">
        <v>325</v>
      </c>
    </row>
    <row r="182" spans="1:1" ht="18" customHeight="1">
      <c r="A182" s="403" t="s">
        <v>326</v>
      </c>
    </row>
    <row r="183" spans="1:1" ht="18" customHeight="1">
      <c r="A183" s="403" t="s">
        <v>327</v>
      </c>
    </row>
    <row r="184" spans="1:1" ht="18" customHeight="1">
      <c r="A184" s="403" t="s">
        <v>328</v>
      </c>
    </row>
    <row r="185" spans="1:1" ht="18" customHeight="1">
      <c r="A185" s="403" t="s">
        <v>958</v>
      </c>
    </row>
    <row r="186" spans="1:1" ht="18" customHeight="1">
      <c r="A186" s="403" t="s">
        <v>959</v>
      </c>
    </row>
    <row r="187" spans="1:1" ht="18" customHeight="1">
      <c r="A187" s="403" t="s">
        <v>960</v>
      </c>
    </row>
    <row r="188" spans="1:1" ht="18" customHeight="1">
      <c r="A188" s="403" t="s">
        <v>961</v>
      </c>
    </row>
    <row r="189" spans="1:1" ht="18" customHeight="1">
      <c r="A189" s="403" t="s">
        <v>329</v>
      </c>
    </row>
    <row r="190" spans="1:1" ht="18" customHeight="1">
      <c r="A190" s="403" t="s">
        <v>330</v>
      </c>
    </row>
    <row r="191" spans="1:1" ht="42.75" customHeight="1">
      <c r="A191" s="693" t="s">
        <v>334</v>
      </c>
    </row>
    <row r="192" spans="1:1" ht="18.75" customHeight="1">
      <c r="A192" s="403" t="s">
        <v>1012</v>
      </c>
    </row>
    <row r="193" spans="1:1" ht="18.75" customHeight="1">
      <c r="A193" s="403" t="s">
        <v>1013</v>
      </c>
    </row>
    <row r="194" spans="1:1" ht="18.75" customHeight="1">
      <c r="A194" s="403" t="s">
        <v>1014</v>
      </c>
    </row>
    <row r="195" spans="1:1" ht="18.75" customHeight="1">
      <c r="A195" s="403" t="s">
        <v>1015</v>
      </c>
    </row>
    <row r="196" spans="1:1" ht="18.75" customHeight="1">
      <c r="A196" s="403" t="s">
        <v>1016</v>
      </c>
    </row>
    <row r="197" spans="1:1" ht="18.75" customHeight="1">
      <c r="A197" s="403" t="s">
        <v>1017</v>
      </c>
    </row>
    <row r="198" spans="1:1" ht="18.75" customHeight="1">
      <c r="A198" s="403" t="s">
        <v>1018</v>
      </c>
    </row>
    <row r="199" spans="1:1" ht="18.75" customHeight="1">
      <c r="A199" s="403" t="s">
        <v>1019</v>
      </c>
    </row>
    <row r="200" spans="1:1" ht="18.75" customHeight="1">
      <c r="A200" s="403" t="s">
        <v>1020</v>
      </c>
    </row>
    <row r="201" spans="1:1" ht="18.75" customHeight="1">
      <c r="A201" s="403" t="s">
        <v>1103</v>
      </c>
    </row>
    <row r="202" spans="1:1" ht="18.75" customHeight="1">
      <c r="A202" s="403" t="s">
        <v>1021</v>
      </c>
    </row>
    <row r="203" spans="1:1" ht="18.75" customHeight="1">
      <c r="A203" s="403" t="s">
        <v>1022</v>
      </c>
    </row>
    <row r="204" spans="1:1" ht="18.75" customHeight="1">
      <c r="A204" s="403" t="s">
        <v>1023</v>
      </c>
    </row>
    <row r="205" spans="1:1" ht="18.75" customHeight="1">
      <c r="A205" s="403" t="s">
        <v>1024</v>
      </c>
    </row>
    <row r="206" spans="1:1" ht="51" customHeight="1">
      <c r="A206" s="693" t="s">
        <v>335</v>
      </c>
    </row>
    <row r="207" spans="1:1" ht="18.75" customHeight="1">
      <c r="A207" s="403" t="s">
        <v>336</v>
      </c>
    </row>
    <row r="208" spans="1:1" ht="18.75" customHeight="1">
      <c r="A208" s="403" t="s">
        <v>886</v>
      </c>
    </row>
    <row r="209" spans="1:1" ht="18.75" customHeight="1">
      <c r="A209" s="403" t="s">
        <v>887</v>
      </c>
    </row>
    <row r="210" spans="1:1" ht="18.75" customHeight="1">
      <c r="A210" s="403" t="s">
        <v>888</v>
      </c>
    </row>
    <row r="211" spans="1:1" ht="18.75" customHeight="1">
      <c r="A211" s="403" t="s">
        <v>889</v>
      </c>
    </row>
    <row r="212" spans="1:1" ht="18.75" customHeight="1">
      <c r="A212" s="403" t="s">
        <v>1101</v>
      </c>
    </row>
    <row r="213" spans="1:1" ht="18.75" customHeight="1">
      <c r="A213" s="403" t="s">
        <v>890</v>
      </c>
    </row>
    <row r="214" spans="1:1" ht="18.75" customHeight="1">
      <c r="A214" s="403" t="s">
        <v>891</v>
      </c>
    </row>
    <row r="215" spans="1:1" ht="18.75" customHeight="1">
      <c r="A215" s="403" t="s">
        <v>892</v>
      </c>
    </row>
    <row r="216" spans="1:1" ht="18.75" customHeight="1">
      <c r="A216" s="403" t="s">
        <v>893</v>
      </c>
    </row>
    <row r="217" spans="1:1" ht="18.75" customHeight="1">
      <c r="A217" s="403" t="s">
        <v>894</v>
      </c>
    </row>
    <row r="218" spans="1:1" ht="18.75" customHeight="1">
      <c r="A218" s="403" t="s">
        <v>895</v>
      </c>
    </row>
    <row r="219" spans="1:1" ht="18.75" customHeight="1">
      <c r="A219" s="403" t="s">
        <v>896</v>
      </c>
    </row>
    <row r="220" spans="1:1" ht="18.75" customHeight="1">
      <c r="A220" s="403" t="s">
        <v>1099</v>
      </c>
    </row>
    <row r="221" spans="1:1" ht="18.75" customHeight="1">
      <c r="A221" s="403" t="s">
        <v>1098</v>
      </c>
    </row>
    <row r="222" spans="1:1" ht="18.75" customHeight="1">
      <c r="A222" s="403" t="s">
        <v>1096</v>
      </c>
    </row>
    <row r="223" spans="1:1">
      <c r="A223" s="700"/>
    </row>
    <row r="224" spans="1:1" ht="44.25" customHeight="1">
      <c r="A224" s="693" t="s">
        <v>86</v>
      </c>
    </row>
    <row r="225" spans="1:1" ht="20.25" customHeight="1">
      <c r="A225" s="403" t="s">
        <v>1200</v>
      </c>
    </row>
    <row r="226" spans="1:1" ht="20.25" customHeight="1">
      <c r="A226" s="403" t="s">
        <v>456</v>
      </c>
    </row>
    <row r="227" spans="1:1" ht="20.25" customHeight="1">
      <c r="A227" s="403" t="s">
        <v>457</v>
      </c>
    </row>
    <row r="228" spans="1:1" ht="20.25" customHeight="1">
      <c r="A228" s="403" t="s">
        <v>458</v>
      </c>
    </row>
    <row r="229" spans="1:1" ht="20.25" customHeight="1">
      <c r="A229" s="403" t="s">
        <v>459</v>
      </c>
    </row>
    <row r="230" spans="1:1" ht="20.25" customHeight="1">
      <c r="A230" s="403" t="s">
        <v>460</v>
      </c>
    </row>
    <row r="231" spans="1:1" ht="20.25" customHeight="1">
      <c r="A231" s="403" t="s">
        <v>461</v>
      </c>
    </row>
    <row r="232" spans="1:1" ht="20.25" customHeight="1">
      <c r="A232" s="403" t="s">
        <v>882</v>
      </c>
    </row>
    <row r="233" spans="1:1" ht="20.25" customHeight="1">
      <c r="A233" s="403" t="s">
        <v>883</v>
      </c>
    </row>
    <row r="234" spans="1:1" ht="20.25" customHeight="1">
      <c r="A234" s="403" t="s">
        <v>840</v>
      </c>
    </row>
    <row r="235" spans="1:1" ht="20.25" customHeight="1">
      <c r="A235" s="403" t="s">
        <v>841</v>
      </c>
    </row>
    <row r="236" spans="1:1" ht="20.25" customHeight="1">
      <c r="A236" s="403" t="s">
        <v>842</v>
      </c>
    </row>
    <row r="237" spans="1:1" ht="20.25" customHeight="1">
      <c r="A237" s="403" t="s">
        <v>819</v>
      </c>
    </row>
    <row r="238" spans="1:1" ht="20.25" customHeight="1">
      <c r="A238" s="403" t="s">
        <v>820</v>
      </c>
    </row>
    <row r="239" spans="1:1" ht="20.25" customHeight="1">
      <c r="A239" s="403" t="s">
        <v>843</v>
      </c>
    </row>
    <row r="240" spans="1:1" ht="20.25" customHeight="1">
      <c r="A240" s="403" t="s">
        <v>844</v>
      </c>
    </row>
    <row r="241" spans="1:1" ht="20.25" customHeight="1">
      <c r="A241" s="403" t="s">
        <v>823</v>
      </c>
    </row>
    <row r="242" spans="1:1" ht="20.25" customHeight="1">
      <c r="A242" s="403" t="s">
        <v>824</v>
      </c>
    </row>
    <row r="243" spans="1:1" ht="20.25" customHeight="1">
      <c r="A243" s="403" t="s">
        <v>825</v>
      </c>
    </row>
    <row r="244" spans="1:1" ht="20.25" customHeight="1">
      <c r="A244" s="403" t="s">
        <v>826</v>
      </c>
    </row>
    <row r="245" spans="1:1" ht="20.25" customHeight="1">
      <c r="A245" s="403" t="s">
        <v>827</v>
      </c>
    </row>
    <row r="246" spans="1:1" ht="20.25" customHeight="1">
      <c r="A246" s="403" t="s">
        <v>828</v>
      </c>
    </row>
    <row r="247" spans="1:1" ht="20.25" customHeight="1">
      <c r="A247" s="403" t="s">
        <v>829</v>
      </c>
    </row>
    <row r="248" spans="1:1" ht="20.25" customHeight="1">
      <c r="A248" s="403" t="s">
        <v>830</v>
      </c>
    </row>
    <row r="249" spans="1:1" ht="20.25" customHeight="1">
      <c r="A249" s="403" t="s">
        <v>831</v>
      </c>
    </row>
    <row r="250" spans="1:1" ht="20.25" customHeight="1">
      <c r="A250" s="403" t="s">
        <v>832</v>
      </c>
    </row>
    <row r="251" spans="1:1" ht="20.25" customHeight="1">
      <c r="A251" s="403" t="s">
        <v>833</v>
      </c>
    </row>
    <row r="252" spans="1:1" ht="20.25" customHeight="1">
      <c r="A252" s="403" t="s">
        <v>834</v>
      </c>
    </row>
    <row r="253" spans="1:1" ht="20.25" customHeight="1">
      <c r="A253" s="403" t="s">
        <v>835</v>
      </c>
    </row>
    <row r="254" spans="1:1" ht="20.25" customHeight="1">
      <c r="A254" s="403" t="s">
        <v>836</v>
      </c>
    </row>
    <row r="255" spans="1:1" ht="20.25" customHeight="1">
      <c r="A255" s="403" t="s">
        <v>845</v>
      </c>
    </row>
    <row r="256" spans="1:1" ht="20.25" customHeight="1">
      <c r="A256" s="403" t="s">
        <v>846</v>
      </c>
    </row>
    <row r="257" spans="1:7" ht="20.25" customHeight="1">
      <c r="A257" s="403" t="s">
        <v>847</v>
      </c>
    </row>
    <row r="258" spans="1:7" ht="20.25" customHeight="1">
      <c r="A258" s="403" t="s">
        <v>839</v>
      </c>
    </row>
    <row r="259" spans="1:7" ht="45.75" customHeight="1">
      <c r="A259" s="693" t="s">
        <v>87</v>
      </c>
    </row>
    <row r="260" spans="1:7" ht="18.75" customHeight="1">
      <c r="A260" s="403" t="s">
        <v>518</v>
      </c>
    </row>
    <row r="261" spans="1:7" ht="18.75" customHeight="1">
      <c r="A261" s="403" t="s">
        <v>519</v>
      </c>
      <c r="D261" s="698"/>
      <c r="E261" s="698"/>
    </row>
    <row r="262" spans="1:7" ht="18.75" customHeight="1">
      <c r="A262" s="403" t="s">
        <v>857</v>
      </c>
      <c r="D262" s="701"/>
      <c r="E262" s="701"/>
    </row>
    <row r="263" spans="1:7" ht="18.75" customHeight="1">
      <c r="A263" s="403" t="s">
        <v>858</v>
      </c>
      <c r="D263" s="702"/>
      <c r="E263" s="702"/>
    </row>
    <row r="264" spans="1:7" ht="18.75" customHeight="1">
      <c r="A264" s="403" t="s">
        <v>859</v>
      </c>
      <c r="D264" s="702"/>
      <c r="E264" s="702"/>
    </row>
    <row r="265" spans="1:7" ht="18.75" customHeight="1">
      <c r="A265" s="403" t="s">
        <v>884</v>
      </c>
      <c r="D265" s="702"/>
      <c r="E265" s="702"/>
    </row>
    <row r="266" spans="1:7" ht="18.75" customHeight="1">
      <c r="A266" s="403" t="s">
        <v>1104</v>
      </c>
      <c r="D266" s="702"/>
      <c r="E266" s="702"/>
    </row>
    <row r="267" spans="1:7" ht="18.75" customHeight="1">
      <c r="A267" s="403" t="s">
        <v>860</v>
      </c>
      <c r="D267" s="702"/>
      <c r="E267" s="702"/>
    </row>
    <row r="268" spans="1:7" ht="18.75" customHeight="1">
      <c r="A268" s="403" t="s">
        <v>862</v>
      </c>
      <c r="D268" s="702"/>
      <c r="E268" s="702"/>
    </row>
    <row r="269" spans="1:7" ht="18.75" customHeight="1">
      <c r="A269" s="403" t="s">
        <v>867</v>
      </c>
      <c r="D269" s="702"/>
      <c r="E269" s="703"/>
      <c r="G269" s="704"/>
    </row>
    <row r="270" spans="1:7" ht="18.75" customHeight="1">
      <c r="A270" s="403" t="s">
        <v>863</v>
      </c>
      <c r="D270" s="702"/>
      <c r="E270" s="702"/>
      <c r="G270" s="704"/>
    </row>
    <row r="271" spans="1:7" ht="18.75" customHeight="1">
      <c r="A271" s="403" t="s">
        <v>864</v>
      </c>
      <c r="D271" s="702"/>
      <c r="E271" s="702"/>
      <c r="G271" s="704"/>
    </row>
    <row r="272" spans="1:7" ht="18.75" customHeight="1">
      <c r="A272" s="403" t="s">
        <v>865</v>
      </c>
      <c r="D272" s="702"/>
      <c r="E272" s="702"/>
      <c r="G272" s="704"/>
    </row>
    <row r="273" spans="1:7" ht="18.75" customHeight="1">
      <c r="A273" s="403" t="s">
        <v>866</v>
      </c>
      <c r="D273" s="702"/>
      <c r="E273" s="702"/>
      <c r="G273" s="704"/>
    </row>
    <row r="274" spans="1:7" ht="45" customHeight="1">
      <c r="A274" s="693" t="s">
        <v>234</v>
      </c>
      <c r="D274" s="702"/>
      <c r="E274" s="702"/>
      <c r="G274" s="704"/>
    </row>
    <row r="275" spans="1:7" ht="17.25" customHeight="1">
      <c r="A275" s="403" t="s">
        <v>338</v>
      </c>
      <c r="D275" s="702"/>
      <c r="E275" s="702"/>
      <c r="G275" s="704"/>
    </row>
    <row r="276" spans="1:7" ht="17.25" customHeight="1">
      <c r="A276" s="403" t="s">
        <v>339</v>
      </c>
      <c r="D276" s="702"/>
      <c r="E276" s="702"/>
      <c r="G276" s="704"/>
    </row>
    <row r="277" spans="1:7" ht="17.25" customHeight="1">
      <c r="A277" s="403" t="s">
        <v>870</v>
      </c>
      <c r="D277" s="702"/>
      <c r="E277" s="702"/>
      <c r="G277" s="704"/>
    </row>
    <row r="278" spans="1:7" ht="17.25" customHeight="1">
      <c r="A278" s="403" t="s">
        <v>871</v>
      </c>
      <c r="D278" s="702"/>
      <c r="E278" s="702"/>
      <c r="G278" s="704"/>
    </row>
    <row r="279" spans="1:7" ht="17.25" customHeight="1">
      <c r="A279" s="403" t="s">
        <v>872</v>
      </c>
      <c r="D279" s="702"/>
      <c r="E279" s="702"/>
      <c r="G279" s="704"/>
    </row>
    <row r="280" spans="1:7" ht="17.25" customHeight="1">
      <c r="A280" s="403" t="s">
        <v>873</v>
      </c>
      <c r="D280" s="702"/>
      <c r="E280" s="702"/>
      <c r="G280" s="704"/>
    </row>
    <row r="281" spans="1:7" ht="17.25" customHeight="1">
      <c r="A281" s="403" t="s">
        <v>874</v>
      </c>
      <c r="D281" s="702"/>
      <c r="E281" s="702"/>
      <c r="G281" s="704"/>
    </row>
    <row r="282" spans="1:7" ht="17.25" customHeight="1">
      <c r="A282" s="403" t="s">
        <v>875</v>
      </c>
      <c r="D282" s="702"/>
      <c r="E282" s="702"/>
      <c r="G282" s="704"/>
    </row>
    <row r="283" spans="1:7" ht="17.25" customHeight="1">
      <c r="A283" s="403" t="s">
        <v>876</v>
      </c>
      <c r="D283" s="702"/>
      <c r="E283" s="702"/>
      <c r="G283" s="704"/>
    </row>
    <row r="284" spans="1:7" ht="17.25" customHeight="1">
      <c r="A284" s="403" t="s">
        <v>877</v>
      </c>
      <c r="D284" s="702"/>
      <c r="E284" s="702"/>
      <c r="G284" s="704"/>
    </row>
    <row r="285" spans="1:7" ht="17.25" customHeight="1">
      <c r="A285" s="403" t="s">
        <v>878</v>
      </c>
      <c r="D285" s="702"/>
      <c r="E285" s="702"/>
      <c r="G285" s="704"/>
    </row>
    <row r="286" spans="1:7" ht="17.25" customHeight="1">
      <c r="A286" s="403" t="s">
        <v>879</v>
      </c>
      <c r="D286" s="702"/>
      <c r="E286" s="702"/>
      <c r="G286" s="704"/>
    </row>
    <row r="287" spans="1:7" ht="17.25" customHeight="1">
      <c r="A287" s="403" t="s">
        <v>880</v>
      </c>
      <c r="D287" s="702"/>
      <c r="E287" s="702"/>
      <c r="G287" s="704"/>
    </row>
    <row r="288" spans="1:7" ht="44.25" customHeight="1">
      <c r="A288" s="693" t="s">
        <v>340</v>
      </c>
      <c r="D288" s="702"/>
      <c r="E288" s="702"/>
      <c r="G288" s="704"/>
    </row>
    <row r="289" spans="1:7" ht="19.5" customHeight="1">
      <c r="A289" s="403" t="s">
        <v>962</v>
      </c>
      <c r="D289" s="702"/>
      <c r="E289" s="702"/>
      <c r="G289" s="704"/>
    </row>
    <row r="290" spans="1:7" ht="19.5" customHeight="1">
      <c r="A290" s="403" t="s">
        <v>963</v>
      </c>
      <c r="D290" s="702"/>
      <c r="E290" s="702"/>
      <c r="G290" s="704"/>
    </row>
    <row r="291" spans="1:7" ht="19.5" customHeight="1">
      <c r="A291" s="403" t="s">
        <v>969</v>
      </c>
      <c r="D291" s="702"/>
      <c r="E291" s="702"/>
      <c r="G291" s="704"/>
    </row>
    <row r="292" spans="1:7" ht="19.5" customHeight="1">
      <c r="A292" s="403" t="s">
        <v>970</v>
      </c>
      <c r="D292" s="702"/>
      <c r="E292" s="702"/>
      <c r="G292" s="704"/>
    </row>
    <row r="293" spans="1:7" ht="19.5" customHeight="1">
      <c r="A293" s="403" t="s">
        <v>971</v>
      </c>
      <c r="D293" s="701"/>
      <c r="E293" s="701"/>
      <c r="F293" s="698"/>
      <c r="G293" s="704"/>
    </row>
    <row r="294" spans="1:7" ht="19.5" customHeight="1">
      <c r="A294" s="403" t="s">
        <v>972</v>
      </c>
      <c r="D294" s="701"/>
      <c r="E294" s="701"/>
      <c r="F294" s="698"/>
      <c r="G294" s="704"/>
    </row>
    <row r="295" spans="1:7" ht="19.5" customHeight="1">
      <c r="A295" s="403" t="s">
        <v>341</v>
      </c>
      <c r="D295" s="701"/>
      <c r="E295" s="701"/>
      <c r="F295" s="698"/>
      <c r="G295" s="704"/>
    </row>
    <row r="296" spans="1:7" ht="19.5" customHeight="1">
      <c r="A296" s="403" t="s">
        <v>973</v>
      </c>
      <c r="D296" s="701"/>
      <c r="E296" s="698"/>
      <c r="F296" s="698"/>
      <c r="G296" s="704"/>
    </row>
    <row r="297" spans="1:7" ht="19.5" customHeight="1">
      <c r="A297" s="403" t="s">
        <v>964</v>
      </c>
    </row>
    <row r="298" spans="1:7" ht="19.5" customHeight="1">
      <c r="A298" s="403" t="s">
        <v>965</v>
      </c>
    </row>
    <row r="299" spans="1:7" ht="19.5" customHeight="1">
      <c r="A299" s="403" t="s">
        <v>966</v>
      </c>
    </row>
    <row r="300" spans="1:7" ht="19.5" customHeight="1">
      <c r="A300" s="403" t="s">
        <v>967</v>
      </c>
    </row>
    <row r="301" spans="1:7" ht="19.5" customHeight="1">
      <c r="A301" s="403" t="s">
        <v>968</v>
      </c>
    </row>
    <row r="302" spans="1:7" ht="43.5" customHeight="1">
      <c r="A302" s="693" t="s">
        <v>362</v>
      </c>
    </row>
    <row r="303" spans="1:7" ht="18.75" customHeight="1">
      <c r="A303" s="403" t="s">
        <v>1105</v>
      </c>
    </row>
    <row r="304" spans="1:7" ht="18.75" customHeight="1">
      <c r="A304" s="403" t="s">
        <v>1106</v>
      </c>
    </row>
    <row r="305" spans="1:1" ht="18.75" customHeight="1">
      <c r="A305" s="403" t="s">
        <v>1107</v>
      </c>
    </row>
    <row r="306" spans="1:1" ht="18.75" customHeight="1">
      <c r="A306" s="403" t="s">
        <v>1108</v>
      </c>
    </row>
    <row r="307" spans="1:1" ht="18.75" customHeight="1">
      <c r="A307" s="403" t="s">
        <v>1109</v>
      </c>
    </row>
    <row r="308" spans="1:1" ht="18.75" customHeight="1">
      <c r="A308" s="403" t="s">
        <v>1110</v>
      </c>
    </row>
    <row r="309" spans="1:1" ht="18.75" customHeight="1">
      <c r="A309" s="403" t="s">
        <v>1111</v>
      </c>
    </row>
    <row r="310" spans="1:1" ht="18.75" customHeight="1">
      <c r="A310" s="403" t="s">
        <v>1112</v>
      </c>
    </row>
    <row r="311" spans="1:1" ht="42.75" customHeight="1">
      <c r="A311" s="705" t="s">
        <v>365</v>
      </c>
    </row>
    <row r="312" spans="1:1" ht="19.5" customHeight="1">
      <c r="A312" s="706" t="s">
        <v>1065</v>
      </c>
    </row>
    <row r="313" spans="1:1" ht="19.5" customHeight="1">
      <c r="A313" s="706" t="s">
        <v>1066</v>
      </c>
    </row>
    <row r="314" spans="1:1" ht="19.5" customHeight="1">
      <c r="A314" s="706" t="s">
        <v>1067</v>
      </c>
    </row>
    <row r="315" spans="1:1" ht="19.5" customHeight="1">
      <c r="A315" s="706" t="s">
        <v>1068</v>
      </c>
    </row>
    <row r="316" spans="1:1" ht="19.5" customHeight="1">
      <c r="A316" s="706" t="s">
        <v>1069</v>
      </c>
    </row>
    <row r="317" spans="1:1" ht="19.5" customHeight="1">
      <c r="A317" s="706" t="s">
        <v>1070</v>
      </c>
    </row>
    <row r="318" spans="1:1" ht="19.5" customHeight="1">
      <c r="A318" s="706" t="s">
        <v>1071</v>
      </c>
    </row>
    <row r="319" spans="1:1" ht="19.5" customHeight="1">
      <c r="A319" s="706" t="s">
        <v>1072</v>
      </c>
    </row>
    <row r="320" spans="1:1" ht="19.5" customHeight="1">
      <c r="A320" s="706" t="s">
        <v>1073</v>
      </c>
    </row>
    <row r="321" spans="1:1" ht="19.5" customHeight="1">
      <c r="A321" s="706" t="s">
        <v>1074</v>
      </c>
    </row>
    <row r="322" spans="1:1" ht="19.5" customHeight="1">
      <c r="A322" s="706" t="s">
        <v>1075</v>
      </c>
    </row>
    <row r="323" spans="1:1" ht="19.5" customHeight="1">
      <c r="A323" s="706" t="s">
        <v>1076</v>
      </c>
    </row>
    <row r="324" spans="1:1" ht="19.5" customHeight="1">
      <c r="A324" s="706" t="s">
        <v>1077</v>
      </c>
    </row>
    <row r="325" spans="1:1" ht="19.5" customHeight="1">
      <c r="A325" s="706" t="s">
        <v>1078</v>
      </c>
    </row>
    <row r="326" spans="1:1" ht="19.5" customHeight="1">
      <c r="A326" s="706" t="s">
        <v>1079</v>
      </c>
    </row>
    <row r="327" spans="1:1" ht="19.5" customHeight="1">
      <c r="A327" s="706" t="s">
        <v>1080</v>
      </c>
    </row>
    <row r="328" spans="1:1" ht="19.5" customHeight="1">
      <c r="A328" s="706" t="s">
        <v>1081</v>
      </c>
    </row>
    <row r="329" spans="1:1" ht="19.5" customHeight="1">
      <c r="A329" s="706" t="s">
        <v>1082</v>
      </c>
    </row>
    <row r="330" spans="1:1" ht="19.5" customHeight="1">
      <c r="A330" s="706" t="s">
        <v>1083</v>
      </c>
    </row>
    <row r="331" spans="1:1" ht="19.5" customHeight="1">
      <c r="A331" s="706" t="s">
        <v>1084</v>
      </c>
    </row>
    <row r="332" spans="1:1" ht="19.5" customHeight="1">
      <c r="A332" s="706" t="s">
        <v>1085</v>
      </c>
    </row>
    <row r="333" spans="1:1" ht="19.5" customHeight="1">
      <c r="A333" s="706" t="s">
        <v>1086</v>
      </c>
    </row>
    <row r="334" spans="1:1" ht="19.5" customHeight="1">
      <c r="A334" s="706" t="s">
        <v>1087</v>
      </c>
    </row>
    <row r="335" spans="1:1" ht="19.5" customHeight="1">
      <c r="A335" s="706" t="s">
        <v>1088</v>
      </c>
    </row>
    <row r="336" spans="1:1" ht="19.5" customHeight="1">
      <c r="A336" s="706" t="s">
        <v>1089</v>
      </c>
    </row>
    <row r="337" spans="1:1" ht="19.5" customHeight="1">
      <c r="A337" s="706" t="s">
        <v>1090</v>
      </c>
    </row>
    <row r="338" spans="1:1" ht="43.5" customHeight="1">
      <c r="A338" s="693" t="s">
        <v>366</v>
      </c>
    </row>
    <row r="339" spans="1:1" ht="18.75" customHeight="1">
      <c r="A339" s="403" t="s">
        <v>1149</v>
      </c>
    </row>
    <row r="340" spans="1:1" ht="18.75" customHeight="1">
      <c r="A340" s="403" t="s">
        <v>1148</v>
      </c>
    </row>
    <row r="341" spans="1:1" ht="18.75" customHeight="1">
      <c r="A341" s="403" t="s">
        <v>1150</v>
      </c>
    </row>
    <row r="342" spans="1:1" ht="18.75" customHeight="1">
      <c r="A342" s="403" t="s">
        <v>1151</v>
      </c>
    </row>
    <row r="343" spans="1:1" ht="18.75" customHeight="1">
      <c r="A343" s="707" t="s">
        <v>1152</v>
      </c>
    </row>
    <row r="344" spans="1:1" ht="18.75" customHeight="1">
      <c r="A344" s="403" t="s">
        <v>1153</v>
      </c>
    </row>
    <row r="345" spans="1:1" ht="41.25" customHeight="1">
      <c r="A345" s="693" t="s">
        <v>367</v>
      </c>
    </row>
    <row r="346" spans="1:1" ht="20.25" customHeight="1">
      <c r="A346" s="403" t="s">
        <v>759</v>
      </c>
    </row>
    <row r="347" spans="1:1" ht="20.25" customHeight="1">
      <c r="A347" s="403" t="s">
        <v>760</v>
      </c>
    </row>
    <row r="348" spans="1:1" ht="20.25" customHeight="1">
      <c r="A348" s="403" t="s">
        <v>761</v>
      </c>
    </row>
    <row r="349" spans="1:1" ht="20.25" customHeight="1">
      <c r="A349" s="403" t="s">
        <v>762</v>
      </c>
    </row>
    <row r="350" spans="1:1" ht="20.25" customHeight="1">
      <c r="A350" s="403" t="s">
        <v>391</v>
      </c>
    </row>
    <row r="351" spans="1:1" ht="20.25" customHeight="1">
      <c r="A351" s="403" t="s">
        <v>757</v>
      </c>
    </row>
    <row r="352" spans="1:1" ht="20.25" customHeight="1">
      <c r="A352" s="403" t="s">
        <v>758</v>
      </c>
    </row>
  </sheetData>
  <hyperlinks>
    <hyperlink ref="A6" location="'فصل 1- آب و هوا'!A2" display="1-سهم استان از  مساحت کشور"/>
    <hyperlink ref="A7" location="'فصل 1- آب و هوا'!A39" display="2-توزیع تعداد شهرستان ها"/>
    <hyperlink ref="A8" location="'فصل 1- آب و هوا'!A76" display="3-توزیع تعداد بخش"/>
    <hyperlink ref="A9" location="'فصل 1- آب و هوا'!A113" display="4-توزیع تعداد شهر"/>
    <hyperlink ref="A10" location="'فصل 1- آب و هوا'!A150" display="5-توزیع تعداد دهستان"/>
    <hyperlink ref="A12" location="'فصل 1- آب و هوا'!A223" display="7-  انحراف میانگین ارتفاع بارش سالانه استان از میانگین کل استان ها"/>
    <hyperlink ref="A260" location="'فصل 18- بهداشت و درمان'!A1" display="1- نسبت تعداد بیمارستان فعال به صد هزار نفر جمعیت"/>
    <hyperlink ref="A261" location="'فصل 18- بهداشت و درمان'!A39" display="2-نسبت تعداد تخت‌هاي فعال بخش‌هاي بيمارستاني به ده هزار نفر جمعیت"/>
    <hyperlink ref="A262" location="'فصل 18- بهداشت و درمان'!A76" display="3- نسبت تعداد مراكز ارائه دهنده مراقبت هاي اوليه بهداشتي به صد هزار نفر جمعیت"/>
    <hyperlink ref="A11" location="'فصل 1- آب و هوا'!A187" display="'فصل 1- آب و هوا'!A187"/>
    <hyperlink ref="A25" location="'فصل 3- جمعیت'!A1" display="1-برآورد جمعیت"/>
    <hyperlink ref="A26" location="'فصل 3- جمعیت'!A39" display="2-توزیع جمعیت استان به کل کشور"/>
    <hyperlink ref="A37" location="'فصل 4- نیروی انسانی'!A1" display="1-نرخ مشارکت اقتصادی جمعیت 10 ساله و بیشتر                                                     "/>
    <hyperlink ref="A38" location="'فصل 4- نیروی انسانی'!A38" display="'فصل 4- نیروی انسانی'!A38"/>
    <hyperlink ref="A40" location="'فصل 4- نیروی انسانی'!A116" display="4- نرخ مشارکت اقتصادی مردان 10 ساله و بیشتر "/>
    <hyperlink ref="A41" location="'فصل 4- نیروی انسانی'!A155" display="5- نرخ مشارکت اقتصادی زنان 10 ساله و بیشتر                                                      "/>
    <hyperlink ref="A42" location="'فصل 4- نیروی انسانی'!A194" display="6-نرخ مشارکت اقتصادی جمعیت 15 ساله و بیشتر                                                       "/>
    <hyperlink ref="A43" location="'فصل 4- نیروی انسانی'!A231" display="7-نرخ بیکاری جمعیت 10 ساله و بیشتر                                                       "/>
    <hyperlink ref="A44" location="'فصل 4- نیروی انسانی'!A269" display="'فصل 4- نیروی انسانی'!A269"/>
    <hyperlink ref="A45" location="'فصل 4- نیروی انسانی'!A307" display="'فصل 4- نیروی انسانی'!A307"/>
    <hyperlink ref="A46" location="'فصل 4- نیروی انسانی'!A345" display="10-نرخ بیکاری مردان 10 ساله و بیشتر                                                      "/>
    <hyperlink ref="A47" location="'فصل 4- نیروی انسانی'!A383" display="11-نرخ بیکاری زنان 10 ساله و بیشتر                                                      "/>
    <hyperlink ref="A48" location="'فصل 4- نیروی انسانی'!A421" display="12-نرخ بیکاری جمعیت 24-15 ساله                                                           "/>
    <hyperlink ref="A49" location="'فصل 4- نیروی انسانی'!A458" display="13-نرخ بیکاری جمعیت 29-15 ساله                                                    "/>
    <hyperlink ref="A50" location="'فصل 4- نیروی انسانی'!A496" display="14- سهم اشتغال زنان شاغل در بخش غیرکشاورزی                                                      "/>
    <hyperlink ref="A57" location="'فصل5- کشاورزی'!A38" display=" 2- سرانه توليد شير "/>
    <hyperlink ref="A60" location="'فصل5- کشاورزی'!A149" display="5-سرانه توليدآبزیان"/>
    <hyperlink ref="A74" location="'فصل6- معدن'!A75" display="3- نسبت تعداد شاغلان معادن در حال بهره برداري به صد هزار نفر جمعيت                                "/>
    <hyperlink ref="A75" location="'فصل6- معدن'!A113" display="4-سرانه ارزش تولیدات معادن در حال بهره برداري به نفر جمعيت "/>
    <hyperlink ref="A76" location="'فصل6- معدن'!A151" display="  5- سرانه ارزش افزوده  معادن در حال بهره برداري به هزار نفر جمعيت"/>
    <hyperlink ref="A78" location="'فصل6- معدن'!A227" display="   7- نسبت ارزش دریافتی های معادن در حال بهره برداری به هزار نفر جمعیت"/>
    <hyperlink ref="A81" location="'فصل6- معدن'!A340" display="10- توزیع شاغلان معادن در حال بهره برداري از معادن کشور "/>
    <hyperlink ref="A97" location="'فصل8- صنعت'!A1" display="1-نسبت تعداد کارگاه‌های صنعتی ده نفر کارکن و بیشتر به جمعيت"/>
    <hyperlink ref="A98" location="'فصل8- صنعت'!A38" display="2-نسبت تعداد کارگاههای صنعتی خصوصی ده نفر کارکن و بیشتر به جمعيت"/>
    <hyperlink ref="A99" location="'فصل8- صنعت'!A75" display="3-نسبت تعداد کارگاههای صنعتی عمومی ده نفر کارکن و بیشتر به جمعيت"/>
    <hyperlink ref="A100" location="'فصل8- صنعت'!A112" display="4-نسبت تعداد شاغلان کارگاههای صنعتی ده نفرکارکن و بیشتر به جمعیت"/>
    <hyperlink ref="A103" location="'فصل8- صنعت'!A223" display="7_سهم استان  از ارزش تولید کارگاه‌های صنعتی دارای ده نفر کارکن وبیشتر "/>
    <hyperlink ref="A104" location="'فصل8- صنعت'!A260" display=" 8- توزیع استان از تعداد کارگاه‌های صنعتی دارای ده نفر کارکن وبیشتر"/>
    <hyperlink ref="A105" location="'فصل8- صنعت'!A297" display="9-توزیع استان از ارزش افزوده فعالیت صنعتی کارگاه‌های صنعتی دارای ده نفر کارکن وبیشتر"/>
    <hyperlink ref="A106" location="'فصل8- صنعت'!A334" display=" 10- توزیع استان از شاغلان کارگاه‌های صنعتی دارای ده نفر کارکن وبیشتر"/>
    <hyperlink ref="A128" location="'فصل10- ساختمان'!A1" display="1-متوسط مساحت زمین در پروانه هاي ساختماني صادر شده در نقاط شهري براي احداث ساختمان "/>
    <hyperlink ref="A129" location="'فصل10- ساختمان'!A38" display="2-متوسط مساحت زمین در پروانه هاي ساختماني صادر شده در نقاط شهري براي احداث ساختمان مسکونی "/>
    <hyperlink ref="A132" location="'فصل10- ساختمان'!A149" display="5-تراکم خانوار در واحد مسکونی"/>
    <hyperlink ref="A133" location="'فصل10- ساختمان'!A186" display="6-میانگین تعداد واحد در ساختمان‌های شهری"/>
    <hyperlink ref="A134" location="'فصل10- ساختمان'!A223" display="7-نسبت پروانه‌های ساختمانی صادر شده برای احداث ساختمان در نقاط  شهری به جمعیت شهری"/>
    <hyperlink ref="A14" location="'فصل 2- محیط زیست'!A2" display=" 1- توزیع تعداد مناطق حفاظت شده تحت مديريت سازمان حفاظت محیط زيست در کشور"/>
    <hyperlink ref="A15" location="'فصل 2- محیط زیست'!A40" display=" 2 - نسبت و توزیع مساحت مناطق حفاظت شده تحت مديريت سازمان حفاظت محیط زيست در استان"/>
    <hyperlink ref="A16" location="'فصل 2- محیط زیست'!A79" display="3 - نسبت مساحت جنگل به مساحت استان"/>
    <hyperlink ref="A20" location="'فصل 2- محیط زیست'!A192" display="6- نرخ تخریب جنگل"/>
    <hyperlink ref="A21" location="'فصل 2- محیط زیست'!A229" display="7- نسبت مساحت جنگل‌های احیا شده به کل مساحت جنگل‌ها"/>
    <hyperlink ref="A27" location="'فصل 3- جمعیت'!A76" display=" 3- توزیع نسبی جمعيت شهری به تفکیک استان"/>
    <hyperlink ref="A28" location="'فصل 3- جمعیت'!A113" display="4- توزیع نسبی جمعيت نقاط روستايي وغیر ساکن "/>
    <hyperlink ref="A29" location="'فصل 3- جمعیت'!A150" display=" 5- میزان شهر نشینی استان ها"/>
    <hyperlink ref="A30" location="'فصل 3- جمعیت'!A187" display="6- ميزان عمومي ازدواج"/>
    <hyperlink ref="A31" location="'فصل 3- جمعیت'!A225" display="7- ميزان عمومي طلاق"/>
    <hyperlink ref="A32" location="'فصل 3- جمعیت'!A263" display="8- نسبت جمعیت کمتر از 15 سال"/>
    <hyperlink ref="A33" location="'فصل 3- جمعیت'!A300" display="9- نسبت جمعیت  24-15 سال"/>
    <hyperlink ref="A34" location="'فصل 3- جمعیت'!A337" display="10- نسبت جمعیت  64-15 سال"/>
    <hyperlink ref="A35" location="'فصل 3- جمعیت'!A374" display="11- نسبت جمعیت  65 سال و بیشتر"/>
    <hyperlink ref="A39" location="'فصل 4- نیروی انسانی'!A77" display="'فصل 4- نیروی انسانی'!A77"/>
    <hyperlink ref="A51" location="'فصل 4- نیروی انسانی'!A535" display="15- نسبت کارکنان دولت به هزار نفر جمعیت                                                     "/>
    <hyperlink ref="A84" location="'فصل7- نفت و گاز'!A2" display="1- سرانه مصرف بنزین موتور                                                        "/>
    <hyperlink ref="A85" location="'فصل7- نفت و گاز'!A39" display="2- سهم مصرف بنزین موتورهر استان ازمصرف کل کشور                                                       "/>
    <hyperlink ref="A86" location="'فصل7- نفت و گاز'!A76" display="3- سرانه مصرف نفت سفید                                                        "/>
    <hyperlink ref="A87" location="'فصل7- نفت و گاز'!A113" display="'فصل7- نفت و گاز'!A113"/>
    <hyperlink ref="A88" location="'فصل7- نفت و گاز'!A150" display="5 - سرانه مصرف نفت گاز                                                        "/>
    <hyperlink ref="A89" location="'فصل7- نفت و گاز'!A187" display="'فصل7- نفت و گاز'!A187"/>
    <hyperlink ref="A90" location="'فصل7- نفت و گاز'!A224" display="7- نسبت شهرهای گازرسانی شده                                                        "/>
    <hyperlink ref="A91" location="'فصل7- نفت و گاز'!A262" display="8- نسبت روستاهای گازرسانی شده                                                    "/>
    <hyperlink ref="A92" location="'فصل7- نفت و گاز'!A300" display="9-تعداد جایگاه های راه اندازی شده  CNG                                                       "/>
    <hyperlink ref="A93" location="'فصل7- نفت و گاز'!A339" display="10- مصرف CNG  استان های کشور                                                        "/>
    <hyperlink ref="A94" location="'فصل7- نفت و گاز'!A376" display="11- نسبت مصارف گاز طبیعی شرکت‌های گاز استانی "/>
    <hyperlink ref="A95" location="'فصل7- نفت و گاز'!A413" display="12- نسبت انشعابات گاز شهري و روستایي نصب شده به کل کشور"/>
    <hyperlink ref="A18" location="'فصل 2- محیط زیست'!A155" display="5- نسبت مساحت مراتع اصلاح و احیا شده به کل مساحت مراتع"/>
    <hyperlink ref="A17" location="'فصل 2- محیط زیست'!A117" display="4- نسبت مساحت اراضی بیابانی تحت حفاظت ، احیاء و قرق به کل مساحت بیابان"/>
    <hyperlink ref="A101" location="'فصل8- صنعت'!A149" display="5-سرانه ارزش افزوده فعالیت صنعتی کارگاههای صنعتی داراي ده نفر کارکن و بیشتر"/>
    <hyperlink ref="A102" location="'فصل8- صنعت'!A186" display="6-تعداد شركت هاي تعاوني صنعتی  تحت پوشش وزارت تعاون،کارورفاه اجتماعی  به جمعيت"/>
    <hyperlink ref="A108" location="'فصل9- آب و برق'!A2" display="1 - ظرفيت عملي نيروگاه‌هاي حرارتي  "/>
    <hyperlink ref="A109" location="'فصل9- آب و برق'!A40" display="2- ظرفيت پست‌هاي انتقال و فوق توزيع                                                        "/>
    <hyperlink ref="A110" location="'فصل9- آب و برق'!A78" display="3- ظرفيت پست‌هاي توزيع برق                                                   "/>
    <hyperlink ref="A113" location="'فصل9- آب و برق'!A193" display="'فصل9- آب و برق'!A193"/>
    <hyperlink ref="A114" location="'فصل9- آب و برق'!A230" display="'فصل9- آب و برق'!A230"/>
    <hyperlink ref="A115" location="'فصل9- آب و برق'!A268" display="8- سهم جمعيت تحت پوشش شبكه آب شهري                                                     "/>
    <hyperlink ref="A23" location="'فصل 2- محیط زیست'!A303" display="9 - سهم جمعيت تحت پوشش استفاده از خدمات جمع‌آوري و دفع بهداشتي فاضلاب شهري از كل جمعيت شهري"/>
    <hyperlink ref="A117" location="'فصل9- آب و برق'!A345" display="'فصل9- آب و برق'!A345"/>
    <hyperlink ref="A121" location="'فصل9- آب و برق'!A497" display="'فصل9- آب و برق'!A497"/>
    <hyperlink ref="A111" location="'فصل9- آب و برق'!A117" display="4- متوسط مصرف مشترکین برق خانگی"/>
    <hyperlink ref="A112" location="'فصل9- آب و برق'!A155" display="5- متوسط مصرف مشترکین برق تجاری"/>
    <hyperlink ref="A122" location="'فصل9- آب و برق'!A535" display="15- توزیع آب مصرف شده در بخش صنعت"/>
    <hyperlink ref="A123" location="'فصل9- آب و برق'!A573" display="16- توزیع آب مصرف شده در بخش شرب"/>
    <hyperlink ref="A124" location="'فصل9- آب و برق'!A611" display="17- توزیع آب مصرف شده در بخش کشاورزی"/>
    <hyperlink ref="A125" location="'فصل9- آب و برق'!A649" display="18-سهم آب بدون درآمد"/>
    <hyperlink ref="A126" location="'فصل9- آب و برق'!A687" display="19- سهم آب تولید شده سطحی"/>
    <hyperlink ref="A136" location="'فصل 11- بازرگانی'!A2" display="1سرمایه‌گذاری خارجی(هزار دلار)"/>
    <hyperlink ref="A137" location="'فصل 11- بازرگانی'!A40" display="2 تعداد شركت‌هاي تعاوني تامين نياز مصرف‌كنندگان به ازای هرده هزار نفر جمعیت "/>
    <hyperlink ref="A138" location="'فصل 11- بازرگانی'!A77" display="3تعداد شركت‌هاي تعاوني تامين نياز تولید ‌كنندگان به ازای هرده هزار نفر جمعیت "/>
    <hyperlink ref="A139" location="'فصل 11- بازرگانی'!A114" display=" 4تعداد شركت‌هاي تعاوني خدماتی به ازای هرده هزار نفر جمعیت "/>
    <hyperlink ref="A140" location="'فصل 11- بازرگانی'!A151" display="  5تعداد شركت‌هاي تعاوني روستایی به ازای هرده هزار نفر جمعیت "/>
    <hyperlink ref="A141" location="'فصل 11- بازرگانی'!A188" display=" 6تعداد تعاوني روستایی زنان به ازای هرده هزار نفر جمعیت "/>
    <hyperlink ref="A142" location="'فصل 11- بازرگانی'!A225" display="7تعداد اتحادیه‌هاي شهرستانی تعاوني روستایی به ازای هرده هزار نفر جمعیت "/>
    <hyperlink ref="A143" location="'فصل 11- بازرگانی'!A262" display="8تعداد اقامتگاه‌هاي كشور "/>
    <hyperlink ref="A145" location="'فصل 12- حمل و نقل'!A1" display="1-تراكم كل راههاي تحت حوزه استحفاظي وزارت راه و شهرسازي در صدكيلومتر مربع مساحت استان"/>
    <hyperlink ref="A147" location="'فصل 12- حمل و نقل'!A77" display="3-تراكم  و توزیع بزرگراه هاي تحت حوزه استحفاظي وزارت راه و شهرسازي به مساحت استان"/>
    <hyperlink ref="A148" location="'فصل 12- حمل و نقل'!A115" display="4-تراكم و توزیع راه هاي اصلي تحت حوزه استحفاظي وزارت راه و شهرسازي به مساحت استان"/>
    <hyperlink ref="A149" location="'فصل 12- حمل و نقل'!A153" display="5-تراكم و توزیع راه هاي فرعي تحت حوزه استحفاظي وزارت راه و شهرسازي به  مساحت استان"/>
    <hyperlink ref="A150" location="'فصل 12- حمل و نقل'!A191" display="6-تراكم و توزیع راه هاي بین شهري تحت حوزه استحفاظي وزارت راه و شهرسازي به مساحت استان "/>
    <hyperlink ref="A151" location="'فصل 12- حمل و نقل'!A229" display=" 7-نسبت کل راه های روستایی به کل راه های استان"/>
    <hyperlink ref="A152" location="'فصل 12- حمل و نقل'!A266" display="8-نسبت  راه های روستایی آسفالته به کل راه های استان"/>
    <hyperlink ref="A153" location="'فصل 12- حمل و نقل'!A303" display="9-نسبت  راه های روستایی شوسه به کل راه های استان"/>
    <hyperlink ref="A154" location="'فصل 12- حمل و نقل'!A340" display=" 10-نسبت طول کل شبکه راه های بین شهری استان های کشور به مساحت کشور "/>
    <hyperlink ref="A155" location="'فصل 12- حمل و نقل'!A378" display="11-توزیع راه های شریانی بهسازی شده در بین استان‌ها"/>
    <hyperlink ref="A156" location="'فصل 12- حمل و نقل'!A415" display="12-توزیع تعداد نقاط ومقاطع پر حادثه اصلاح شده در جاده های کشور "/>
    <hyperlink ref="A157" location="'فصل 12- حمل و نقل'!A452" display="13-توزیع تعداد مجتمع های خدماتی -رفاهی بهره برداری شده در جاده های کشور"/>
    <hyperlink ref="A158" location="'فصل 12- حمل و نقل'!A489" display="14- توزیع میزان کالای دارای بارنامه در حمل و نقل جاده ای کشور"/>
    <hyperlink ref="A159" location="'فصل 12- حمل و نقل'!A526" display=" 15-توزیع میزان ترانزیت جاده ای کالا در کشور"/>
    <hyperlink ref="A160" location="'فصل 12- حمل و نقل'!A563" display=" 16-توزیع میزان جابحایی مسافر برون شهری تو سط ناوگان حمل ونقل جاده ای در کشور"/>
    <hyperlink ref="A167" location="'فصل 12- حمل و نقل'!A822" display="23-توزیع  استان از تعداد سیلوهای دایر گندم "/>
    <hyperlink ref="A168" location="'فصل 12- حمل و نقل'!A859" display="24-توزیع  استان از ظرفیت سیلوهای ذایر گندم "/>
    <hyperlink ref="A171" location="'فصل 13- ارتباطات'!A1" display=" 1 -ضریب نفوذ تلفن ثابت"/>
    <hyperlink ref="A172" location="'فصل 13- ارتباطات'!A38" display=" 2 -ضریب نفوذ تلفن همراه"/>
    <hyperlink ref="A173" location="'فصل 13- ارتباطات'!A76" display=" 3 -سرانه مرسولات پستی"/>
    <hyperlink ref="A174" location="'فصل 13- ارتباطات'!A113" display=" 4 - پوشش مساحتی  به ازای هر واحد پستی"/>
    <hyperlink ref="A175" location="'فصل 13- ارتباطات'!A150" display=" 5- پوشش جمعیتی به ازای هر واحد پستی"/>
    <hyperlink ref="A176" location="'فصل 13- ارتباطات'!A187" display=" 6 - تعداد دفاتر پیشخوان دولت شهری "/>
    <hyperlink ref="A177" location="'فصل 13- ارتباطات'!A224" display=" 7 - تعداد  دفاتر ICT روستایی                            "/>
    <hyperlink ref="A179" location="'فصل 14- بازارهای مالی'!A1" display=" 1- نسبت تسهیلات اعطایی بانک ها به سپرده بانکی (درصد)"/>
    <hyperlink ref="A180" location="'فصل 14- بازارهای مالی'!A39" display=" 2-نرخ رشد سپرده های بانکی (درصد)"/>
    <hyperlink ref="A181" location="'فصل 14- بازارهای مالی'!A77" display=" 3- نرخ رشد تراکنش از طریق خودپرداز(درصد)"/>
    <hyperlink ref="A182" location="'فصل 14- بازارهای مالی'!A115" display=" 4- نرخ رشد تراکنش از طریق پایانه شعب(درصد)"/>
    <hyperlink ref="A183" location="'فصل 14- بازارهای مالی'!A153" display=" 5- نسبت کارت صادر شده بانکی به جمعیت(تعداد به جمعیت)"/>
    <hyperlink ref="A184" location="'فصل 14- بازارهای مالی'!A191" display=" 6- نسبت خودپرداز به جمعیت (تعداد به هزارنفرجمعیت)"/>
    <hyperlink ref="A185" location="'فصل 14- بازارهای مالی'!A229" display=" 7- سهم استان از ارزش کل معاملات بورس اوراق بهادار تهران(درصد)"/>
    <hyperlink ref="A186" location="'فصل 14- بازارهای مالی'!A268" display=" 8-سهم استان از حجم  کل معاملات بورس اوراق بهادار تهران(درصد)"/>
    <hyperlink ref="A187" location="'فصل 14- بازارهای مالی'!A307" display=" 9- سهم استان ازحق بیمه تولیدی  (درصد)"/>
    <hyperlink ref="A188" location="'فصل 14- بازارهای مالی'!A345" display=" 10- سهم استان ازخسارت پرداختی"/>
    <hyperlink ref="A189" location="'فصل 14- بازارهای مالی'!A383" display=" 11- حق بیمه سرانه (میلیون ریال)"/>
    <hyperlink ref="A190" location="'فصل 14- بازارهای مالی'!A422" display=" 12-ضریب نفوذ بیمه تولیدی(درصد)"/>
    <hyperlink ref="A192" location="'فصل 15- امور قضایی'!A1" display=" 1- نسبت تعداد شعبه‌هاي فعال دادگاه‌هاي عمومي به جمعیت                                                                                                                                                                   "/>
    <hyperlink ref="A193" location="'فصل 15- امور قضایی'!A38" display="  2- نسبت تعداد شعبه‌هاي فعال دادگاه‌هاي تجديدنظربه جمعیت                                                                                                                                                                                                                 "/>
    <hyperlink ref="A194" location="'فصل 15- امور قضایی'!A75" display="  3- نسبت تعداد شعبه‌هاي فعال دادگاه‌هاي انقلاب به جمعیت                                                                                                                                                                                                                           "/>
    <hyperlink ref="A195" location="'فصل 15- امور قضایی'!A112" display="  4- نسبت تعداد شعبه‌هاي فعال دادسراها به جمعیت                                                                                                                                                                                                                                                      "/>
    <hyperlink ref="A196" location="'فصل 15- امور قضایی'!A149" display="5- نسبت تعداد شعبه‌هاي فعال شوراهای حل اختلاف به جمعیت                                                                                                                                                                                                                    "/>
    <hyperlink ref="A197" location="'فصل 15- امور قضایی'!A186" display="6- نسبت تعداد دستگیرشدگان جرایم واقع شده درحوزه استحفاظی نیروی انتظامی جمهوری اسلامی ایران به جمعیت                                                                    "/>
    <hyperlink ref="A198" location="'فصل 15- امور قضایی'!A223" display=" 7- نسبت تعداد دستگیرشدگان انواع سرقت های عادی به جمعیت                                                                                  "/>
    <hyperlink ref="A199" location="'فصل 15- امور قضایی'!A260" display="8- نسبت تعداد تصادفات درون شهري وسايل نقليه به جمعیت                                                                                                                                    "/>
    <hyperlink ref="A200" location="'فصل 15- امور قضایی'!A297" display="9- نسبت تعداد تصادفات برون شهري وسايل نقليه به جمعیت                                                                                                                                                "/>
    <hyperlink ref="A201" location="'فصل 15- امور قضایی'!A335" display="10- نسبت مقدارمواد مخدركشف شده به ده هزارنفرجمعیت                                                                                                                                                                                                              "/>
    <hyperlink ref="A202" location="'فصل 15- امور قضایی'!A372" display="11- نسبت تعداد دستگير شدگان مواد مخدر به جمعیت                                                                                                                                        "/>
    <hyperlink ref="A203" location="'فصل 15- امور قضایی'!A409" display="12- نسبت تعداد فوت شدگان تصادفات به جمعیت                                                                                                                                                                    "/>
    <hyperlink ref="A204" location="'فصل 15- امور قضایی'!A446" display="13- نسبت تعداد مجروح شدگان تصادفات به جمعیت                                                                                                                                                                                                                    "/>
    <hyperlink ref="A207" location="'فصل 16- بهزیستی'!A1" display="  1-نسبت تعداد مراكز ارائه دهنده خدمات اجتماعي شهري در بخش آسيب هاي اجتماعي به تعداد افراد دارای آسیب اجتماعی"/>
    <hyperlink ref="A208" location="'فصل 16- بهزیستی'!A38" display=" 2- نسبت تعداد مراكز غيردولتي ارائه دهنده ي خدمات توانبخشي به سالمندان تحت نظارت سازمان بهزيستي "/>
    <hyperlink ref="A209" location="'فصل 16- بهزیستی'!A75" display=" 3- نسبت تعداد مراكز غيردولتي ارائه دهنده خدمات توانبخشي به معلولان تحت نظارت سازمان بهزيستي "/>
    <hyperlink ref="A210" location="'فصل 16- بهزیستی'!A112" display=" 4-نسبت تعداد مراكز نگهداري از كودكان بي سرپرست به تعداد کودکان بی سرپرست"/>
    <hyperlink ref="A212" location="'فصل 16- بهزیستی'!A186" display=" 6-تعداد مددجویان مورد حمایت کمیته امداد امام خمینی                                                                     "/>
    <hyperlink ref="A213" location="'فصل 16- بهزیستی'!A225" display=" 7-سهم زنان سرپرست خانوار از کل افراد تحت پوشش کمیته امداد امام خمینی"/>
    <hyperlink ref="A214" location="'فصل 16- بهزیستی'!A262" display=" 8-سهم دانش آموزان مورد حمایت  از کل افراد تحت پوشش کمیته امداد امام خمینی"/>
    <hyperlink ref="A215" location="'فصل 16- بهزیستی'!A299" display=" 9- تعداد جانبازان تحت پوشش بنياد شهيد و امور ايثارگران"/>
    <hyperlink ref="A216" location="'فصل 16- بهزیستی'!A336" display=" 10-نسبت تعداد بیمه شدگان اصلی و تبعی سازمان تا مین اجتماعی به کل جمعیت "/>
    <hyperlink ref="A217" location="'فصل 16- بهزیستی'!A374" display=" 11-سهم  بیمه شده  اصلی تحت پوشش سازمان تامين اجتماعي از کل بیمه شده های تـأمین اجتماعی"/>
    <hyperlink ref="A218" location="'فصل 16- بهزیستی'!A411" display=" 12-سهم بیمه شده  تبعی تحت پوشش سازمان تامين اجتماعي از کل بیمه شده های تـأمین اجتماعی"/>
    <hyperlink ref="A219" location="'فصل 16- بهزیستی'!A448" display="13- سهم مقرری بگیران بیمه بیکاری از کل بیمه‌شدگان اصلی سازمان تأمین اجتماعی"/>
    <hyperlink ref="A220" location="'فصل 16- بهزیستی'!A485" display=" 14-تعداد بیمه شدگان اصلی و تبعی سازمان بیمه سلامت به کل جمعیت"/>
    <hyperlink ref="A222" location="'فصل 16- بهزیستی'!A559" display=" 16-تعداد حقوق بگیران و مشتركان جدید صندوق بازنشستگي كشوري       "/>
    <hyperlink ref="A263" location="'فصل 18- بهداشت و درمان'!A114" display="4-نسبت تعداد مراكز بهداشتي و درماني روستايي به ده هزار نفر جمعيت روستايي"/>
    <hyperlink ref="A264" location="'فصل 18- بهداشت و درمان'!A152" display="5-نسبت تعداد خانه هاي بهداشت فعال روستاها به ده هزار نفر جمعيت روستايي"/>
    <hyperlink ref="A265" location="'فصل 18- بهداشت و درمان'!A190" display="6-نسبت تعداد كل آزمايشگاه‌ها به صد هزار نفر"/>
    <hyperlink ref="A266" location="'فصل 18- بهداشت و درمان'!A228" display="7-نسبت تعداد كل مراكز توانبخشي به صد هزار نفر جمعیت"/>
    <hyperlink ref="A267" location="'فصل 18- بهداشت و درمان'!A266" display="8-نسبت تعداد مراكز پزشکی هسته اي به صد هزار نفر جمعیت"/>
    <hyperlink ref="A268" location="'فصل 18- بهداشت و درمان'!A304" display="9-نسبت تعداد داروخانه ها به ده هزار نفر جمعیت"/>
    <hyperlink ref="A269" location="'فصل 18- بهداشت و درمان'!A342" display="10-نسبت تعداد پايگاه‌هاي اورژانس پيش‌بيمارستاني ۱۱۵ به مساحت استان"/>
    <hyperlink ref="A270" location="'فصل 18- بهداشت و درمان'!A381" display="11-نسبت مقدار خون اهدا شده به جمعیت"/>
    <hyperlink ref="A271" location="'فصل 18- بهداشت و درمان'!A418" display="12-تعداد بیمارستان های دامپزشکی خصوصی"/>
    <hyperlink ref="A272" location="'فصل 18- بهداشت و درمان'!A455" display="13-تعداد آزمایشگاه دامپزشکی خصوصی"/>
    <hyperlink ref="A275" location="'فصل 19- فرهنگ'!A2" display=" 1-ميزان توليد برنامه‌هاي راديويي"/>
    <hyperlink ref="A276" location="'فصل 19- فرهنگ'!A44" display=" 2-ميزان توليد برنامه‌هاي تلویزیونی"/>
    <hyperlink ref="A277" location="'فصل 19- فرهنگ'!A86" display=" 3-تعداد عناوين كتاب‌هاي منتشر شده"/>
    <hyperlink ref="A278" location="'فصل 19- فرهنگ'!A123" display=" 4- تعداد ناشران فعال"/>
    <hyperlink ref="A279" location="'فصل 19- فرهنگ'!A160" display=" 5- تعداد عناوين نمايش های توليد و اجرا شده "/>
    <hyperlink ref="A280" location="'فصل 19- فرهنگ'!A198" display="6- تعداد اجرای صحنه ای موسیقی "/>
    <hyperlink ref="A281" location="'فصل 19- فرهنگ'!A236" display="7- تعداد نمایشگاه هنرهای تجسمی"/>
    <hyperlink ref="A282" location="'فصل 19- فرهنگ'!A274" display="8- نسبت آموزشگاه های آزاد هنری به مساحت"/>
    <hyperlink ref="A283" location="'فصل 19- فرهنگ'!A311" display="9- نسبت تعداد سینما به جمعیت"/>
    <hyperlink ref="A284" location="'فصل 19- فرهنگ'!A349" display="10- نسبت تعداد سینما به جمعیت نقاط شهری"/>
    <hyperlink ref="A285" location="'فصل 19- فرهنگ'!A387" display="11- نسبت جمعیت به یک سینما"/>
    <hyperlink ref="A286" location="'فصل 19- فرهنگ'!A425" display="12- نسبت تعداد صندلی سینما به جمعیت"/>
    <hyperlink ref="A287" location="'فصل 19- فرهنگ'!A463" display="13- متوسط تعداد دفعات استفاده از یک صندلی سینما"/>
    <hyperlink ref="A289" location="'فصل20-بودجه دولت'!A1" display=" 1- سهم استان ها از عملكرد اعتبارات هزينه‌اي (جاري) دستگاه‌هاي اجرايي  از محل درآمد عمومي   "/>
    <hyperlink ref="A290" location="'فصل20-بودجه دولت'!A38" display=" 2-سهم استان‌ها از عملكرد اعتبارات تملك دارايي‌هاي سرمايه‌اي (عمراني"/>
    <hyperlink ref="A291" location="'فصل20-بودجه دولت'!A76" display=" 3- نسبت اعتبارات هزینه ای به کل مصارف بودجه ای "/>
    <hyperlink ref="A292" location="'فصل20-بودجه دولت'!A114" display=" 4-نسبت اعتبارات تملک دارایی های سرمایه ای  به کل مصارف بودجه ای"/>
    <hyperlink ref="A293" location="'فصل20-بودجه دولت'!A152" display=" 5-سهم اعتبارات هزینه ای ( جاری) به درآمدهای مالیاتی "/>
    <hyperlink ref="A294" location="'فصل20-بودجه دولت'!A189" display=" 6-سهم درآمدهای مالیاتی به تولید ناخالص داخلی"/>
    <hyperlink ref="A295" location="'فصل20-بودجه دولت'!A226" display=" 7- نسبت تملک دارایی های سرمایه ای به اعتبارات  هزینه ای جاری"/>
    <hyperlink ref="A296" location="'فصل20-بودجه دولت'!A264" display=" 8- درصد تحقق پرداخت  های جاری "/>
    <hyperlink ref="A297" location="'فصل20-بودجه دولت'!A302" display=" 9- سهم استان‌ها از درآمدهای مالیاتی دولت"/>
    <hyperlink ref="A298" location="'فصل20-بودجه دولت'!A340" display=" 10- سهم استان ها از مالیات های مستقیم"/>
    <hyperlink ref="A299" location="'فصل20-بودجه دولت'!A378" display=" 11- سهم استان ها از مالیات های غیر مستقیم"/>
    <hyperlink ref="A300" location="'فصل20-بودجه دولت'!A416" display=" 12- سهم استان ها از مالیات  بر اشخاص حقوقی(شرکت ها)"/>
    <hyperlink ref="A301" location="'فصل20-بودجه دولت'!A454" display=" 13- سهم استان ها از مالیات  بر ارزش افزوده"/>
    <hyperlink ref="A303" location="'فصل21-هزینه و درامد خانوار'!A1" display="1متوسط هزینه های غیر خوراکی سالانه یک خانوار شهری(هزار ریال )"/>
    <hyperlink ref="A304" location="'فصل21-هزینه و درامد خانوار'!A38" display="2 متوسط هزینه های غیر خوراکی سالانه یک خانوار روستایی(هزار ریال )"/>
    <hyperlink ref="A305" location="'فصل21-هزینه و درامد خانوار'!A75" display="   3متوسط هزینه های خوراکی و دخانی سالانه یک خانوار شهری"/>
    <hyperlink ref="A306" location="'فصل21-هزینه و درامد خانوار'!A112" display=" 4متوسط هزینه های خوراکی و دخانی سالانه یک خانوار روستایی "/>
    <hyperlink ref="A307" location="'فصل21-هزینه و درامد خانوار'!A149" display="  5متوسط درامد سالانه یک خانوار شهری "/>
    <hyperlink ref="A308" location="'فصل21-هزینه و درامد خانوار'!A186" display=" 6متوسط درامد سالانه یک خانوار روستایی "/>
    <hyperlink ref="A309" location="'فصل21-هزینه و درامد خانوار'!A223" display="7ضریب جینی در مناطق شهری "/>
    <hyperlink ref="A310" location="'فصل21-هزینه و درامد خانوار'!A260" display="8ضریب جینی در مناطق روستایی "/>
    <hyperlink ref="A312" location="'فصل 22-شاخص قیمت ها'!A1" display="1- شاخص قیمت كالا و خدمات مصرفي خانوارهاي شهري (100=1395)"/>
    <hyperlink ref="A313" location="'فصل 22-شاخص قیمت ها'!A38" display="2- شاخص قیمت کالا و خدمات مصرفی خانوارهای شهری در بخش  خوراکی و آشامیدنی ها (100=1395)"/>
    <hyperlink ref="A314" location="'فصل 22-شاخص قیمت ها'!A75" display="3- شاخص قیمت کالا و خدمات مصرفی خانوارهای شهری در بخش  دخانیات (100=1395)"/>
    <hyperlink ref="A315" location="'فصل 22-شاخص قیمت ها'!A112" display="4- شاخص قیمت کالا و خدمات مصرفی خانوارهای  شهری در بخش  پوشاک و کفش (100=1395)"/>
    <hyperlink ref="A339" location="'فصل 23- حساب های ملّی'!A1" display="1- سهم استان ازتولید ناخالص داخلی                                                   "/>
    <hyperlink ref="A340" location="'فصل 23- حساب های ملّی'!A40" display="2- سرانه تولید ناخالص داخلی  استان                                                 "/>
    <hyperlink ref="A341" location="'فصل 23- حساب های ملّی'!A77" display="3- سهم استان از ارزش افزوده در بخش کشاورزی"/>
    <hyperlink ref="A342" location="'فصل 23- حساب های ملّی'!A116" display="4- سهم استان از ارزش افزوده در بخش معدن"/>
    <hyperlink ref="A343" location="'فصل 23- حساب های ملّی'!A155" display="'فصل 23- حساب های ملّی'!A155"/>
    <hyperlink ref="A344" location="'فصل 23- حساب های ملّی'!A194" display="6- سهم استان از ارزش افزوده در بخش خدمات       "/>
    <hyperlink ref="A346" location="'فصل 24- امور سیاسی'!A1" display="  1تعداد دارندگان حق راي در انتخابات رياست جمهوري در هر دوره "/>
    <hyperlink ref="A347" location="'فصل 24- امور سیاسی'!A39" display="2- نسبت راي دهندگان انتخابات رياست جمهوري در هر دوره  "/>
    <hyperlink ref="A348" location="'فصل 24- امور سیاسی'!A77" display="3- نسبت دارندگان حق راي در انتخابات مجلس شوراي اسلامي در هر دوره "/>
    <hyperlink ref="A349" location="'فصل 24- امور سیاسی'!A115" display="4- نسبت راي دهندگان در انتخابات مجلس شوراي اسلامي در هر دوره "/>
    <hyperlink ref="A350" location="'فصل 24- امور سیاسی'!A154" display="5- تعداد شوراهاي اسلامي"/>
    <hyperlink ref="A351" location="'فصل 24- امور سیاسی'!A194" display="6- نسبت منتخبین زنان شوراهاي اسلامي تشكيل شده"/>
    <hyperlink ref="A352" location="'فصل 24- امور سیاسی'!A233" display="7- نسبت منتخبن زن در دوره های انتخابات مجلس شورای اسلامی "/>
    <hyperlink ref="A211" location="'فصل 16- بهزیستی'!A149" display=" 5- تعداد واحدهای کمیته امداد امام خمینی"/>
    <hyperlink ref="A221" location="'فصل 16- بهزیستی'!A522" display=" 15-تعداد بیمه شدگان صندوق بیمه  اجتماعي كشاورزان، روستاييان و عشايربه کل جمعیت"/>
    <hyperlink ref="A2" location="مقدمه!A1" display="مقدمه"/>
    <hyperlink ref="A3" location="'تعاریف و مفاهیم'!A1" display="تعاریف و مفاهیم"/>
    <hyperlink ref="A4" location="'علائم و نشانه ها'!B1" display="علائم و نشانه ها"/>
    <hyperlink ref="A53" location="'فصل5- کشاورزی'!A1" display=" 1- سرانه تولید گوشت قرمز                                                                                                                                                                           "/>
    <hyperlink ref="A54" location="'فصل5- کشاورزی'!A38" display=" 2- سرانه توليد شير "/>
    <hyperlink ref="A55" location="'فصل5- کشاورزی'!A75" display="3- سرانه تولیدگوشت مرغ "/>
    <hyperlink ref="A57" location="'فصل5- کشاورزی'!A149" display="5-سرانه توليدآبزیان"/>
    <hyperlink ref="A60" location="'فصل5- کشاورزی'!A260" display=" 8-نسبت مساحت جنگل كاري به مساحت استان                                                                                                  "/>
    <hyperlink ref="A67" location="'فصل5- کشاورزی'!A520" display="15-توزیع مقدار تولید برنج"/>
    <hyperlink ref="A68" location="'فصل5- کشاورزی'!A558" display=" 16-توزیع مقدار تولید سیب زمینی"/>
    <hyperlink ref="A169" location="'فصل 12- حمل و نقل'!A896" display="25-  نسبت تعداد شرکت‌های تعاونی فعال حمل ونقل تحت پوشش وزارت تعاون ،کار  ورفاه اجتماعی به کل جمعیت                               "/>
    <hyperlink ref="A225" location="'فصل 17- آموزش'!A2" display="17-1-نسبت دانش آموز به معلم"/>
    <hyperlink ref="A226" location="'فصل 17- آموزش'!A40" display="17-2-نسبت دانش آموز مدارس دولتی به معلم رسمی و پیمانی در دوره ابتدایی"/>
    <hyperlink ref="A227" location="'فصل 17- آموزش'!A80" display="17-3-نسبت دانش آموز مدارس دولتی  به معلم رسمی و پیمانی در دوره اول متوسطه"/>
    <hyperlink ref="A228" location="'فصل 17- آموزش'!A120" display="17-4-نسبت دانش آموز مدارس دولتی  به معلم رسمی و پیمانی در دوره دوم متوسطه"/>
    <hyperlink ref="A229" location="'فصل 17- آموزش'!A160" display="17-5-تراکم دانش آموز در کلاس دوره ابتدايي دولتي"/>
    <hyperlink ref="A230" location="'فصل 17- آموزش'!A199" display="17-6-تراکم دانش آموز در کلاس دوره اول متوسطه دولتي"/>
    <hyperlink ref="A231" location="'فصل 17- آموزش'!A238" display="17-7-تراکم دانش آموز در کلاس دوره دوم متوسطه دولتي"/>
    <hyperlink ref="A232" location="'فصل 17- آموزش'!A277" display="17-8- نسبت دانش آموزان دختر"/>
    <hyperlink ref="A233" location="'فصل 17- آموزش'!A315" display="17-9- نسبت دانش آموز به کارکنان مدیریت و کیفیت بخشی"/>
    <hyperlink ref="A234" location="'فصل 17- آموزش'!A353" display="17-10-نسبت دانش آموزان ابتدایی به کل دانش آموزان"/>
    <hyperlink ref="A235" location="'فصل 17- آموزش'!A391" display="17-11- نسبت دانش آموزان دوره اول متوسطه به کل دانش آموزان "/>
    <hyperlink ref="A236" location="'فصل 17- آموزش'!A429" display="17-12- نسبت دانش آموزان دوره دوم متوسطه به کل دانش آموزان"/>
    <hyperlink ref="A237" location="'فصل 17- آموزش'!A467" display="17-13-نسبت دانش آموزان مدارس غیردولتی به کل دانش آموزان"/>
    <hyperlink ref="A238" location="'فصل 17- آموزش'!A506" display="17-14- نسبت دانش آموزان روستایی از کل دانش‌آموزان"/>
    <hyperlink ref="A239" location="'فصل 17- آموزش'!A544" display="17-15-پوشش ظاهری تحصیلی در مقطع ابتدایی"/>
    <hyperlink ref="A240" location="'فصل 17- آموزش'!A581" display="17-16-پوشش ظاهری تحصیلی دوره اول متوسطه "/>
    <hyperlink ref="A241" location="'فصل 17- آموزش'!A618" display="17-17-پوشش ظاهری تحصیلی دوره دوم متوسطه"/>
    <hyperlink ref="A242" location="'فصل 17- آموزش'!A655" display="17-18-پوشش واقعی تحصیلی در مقطع ابتدایی"/>
    <hyperlink ref="A243" location="'فصل 17- آموزش'!A692" display="17-19-پوشش واقعی تحصیلی دوره اول متوسطه"/>
    <hyperlink ref="A244" location="'فصل 17- آموزش'!A729" display="17-20-پوشش واقعی تحصیلی دوره دوم متوسطه "/>
    <hyperlink ref="A245" location="'فصل 17- آموزش'!A766" display="17-21-نرخ ارتقاء دوره ابتدايي"/>
    <hyperlink ref="A246" location="'فصل 17- آموزش'!A804" display="17-22-نرخ ارتقاء دوره اول متوسطه "/>
    <hyperlink ref="A247" location="'فصل 17- آموزش'!A842" display="17-23-نرخ ارتقاء دوره دوم متوسطه "/>
    <hyperlink ref="A248" location="'فصل 17- آموزش'!A880" display="17-24-نرخ ترک تحصیل دوره ابتدايي"/>
    <hyperlink ref="A249" location="'فصل 17- آموزش'!A918" display="17-25-نرخ ترک تحصیل دوره اول متوسطه"/>
    <hyperlink ref="A250" location="'فصل 17- آموزش'!A956" display="17-26-نرخ ترک تحصیل دوره دوم متوسطه"/>
    <hyperlink ref="A251" location="'فصل 17- آموزش'!A994" display="17-27-نرخ تکرار پایه در دوره ابتدايي"/>
    <hyperlink ref="A252" location="'فصل 17- آموزش'!A1032" display="17-28-نرخ تکرار پایه در دوره اول متوسطه"/>
    <hyperlink ref="A253" location="'فصل 17- آموزش'!A1070" display="17-29-نرخ گذر دوره ابتدايي"/>
    <hyperlink ref="A254" location="'فصل 17- آموزش'!A1108" display="17-30-نرخ گذر دوره اول متوسطه "/>
    <hyperlink ref="A255" location="'فصل 17- آموزش'!A1146" display="17-31-نسبت تعداد دانشجويان آموزش عالي به جمعیت"/>
    <hyperlink ref="A256" location="'فصل 17- آموزش'!A1184" display="17-32-توزیع دانشجويان در استان ها"/>
    <hyperlink ref="A257" location="'فصل 17- آموزش'!A1222" display="17-33- نسبت تعداد دانش آموختگان دانشگاه ها و مراکز آموزش عالی به جمعیت"/>
    <hyperlink ref="A258" location="'فصل 17- آموزش'!A1260" display="17-34-توزیع تعداد دانش آموختگان در استان ها"/>
    <hyperlink ref="A337" location="'فصل 22-شاخص قیمت ها'!A926" display="26- شاخص قیمت کالا و خدمات مصرفی خانوارهای  روستایی در بخش کالاها و خدمات متفرقه (100=1395)"/>
    <hyperlink ref="A336" location="'فصل 22-شاخص قیمت ها'!A889" display="25- شاخص قیمت کالا و خدمات مصرفی خانوارهای روستایی در بخش هتل و رستوران (100=1395)"/>
    <hyperlink ref="A335" location="'فصل 22-شاخص قیمت ها'!A852" display="24- شاخص قیمت کالا و خدمات مصرفی خانوارهای روستایی در بخش آموزش (100=1395)"/>
    <hyperlink ref="A334" location="'فصل 22-شاخص قیمت ها'!A815" display="23- شاخص قیمت کالا و خدمات مصرفی خانوارهای روستایی در بخش تفریح و فرهنگ (100=1395)"/>
    <hyperlink ref="A333" location="'فصل 22-شاخص قیمت ها'!A778" display="22- شاخص قیمت کالا و خدمات مصرفی خانوارهای  روستایی در بخش ارتباطات (100=1395)"/>
    <hyperlink ref="A332" location="'فصل 22-شاخص قیمت ها'!A741" display="21- شاخص قیمت کالا و خدمات مصرفی خانوارهای روستایی در بخش  حمل و نقل (100=1395)"/>
    <hyperlink ref="A331" location="'فصل 22-شاخص قیمت ها'!A704" display="20- شاخص قیمت کالا و خدمات مصرفی خانوارهای روستایی در بخش  بهداشت و درمان (100=1395)"/>
    <hyperlink ref="A330" location="'فصل 22-شاخص قیمت ها'!A667" display="19- شاخص قیمت کالا و خدمات مصرفی خانوارهای روستایی در بخش  مبلمان، لوازم خانگی و تعمیرو نگهداری آنها  (100=1395)"/>
    <hyperlink ref="A329" location="'فصل 22-شاخص قیمت ها'!A630" display="18- شاخص قیمت کالا و خدمات مصرفی خانوارهای روستایی در بخش  مسکن، آب، برق، گاز و سایر سوخت ها (100=1395)"/>
    <hyperlink ref="A328" location="'فصل 22-شاخص قیمت ها'!A593" display="17- شاخص قیمت کالا و خدمات مصرفی خانوارهای  روستایی در بخش  پوشاک و کفش (100=1395)"/>
    <hyperlink ref="A327" location="'فصل 22-شاخص قیمت ها'!A556" display="16- شاخص قیمت کالا و خدمات مصرفی خانوارهای  روستایی در بخش  دخانیات (100=1395)"/>
    <hyperlink ref="A326" location="'فصل 22-شاخص قیمت ها'!A519" display="15- شاخص قیمت کالا و خدمات مصرفی خانوارهای روستایی در بخش  خوراکی و آشامیدنی ها (100=1395)"/>
    <hyperlink ref="A325" location="'فصل 22-شاخص قیمت ها'!A482" display="14-شاخص قیمت كالا و خدمات مصرفي خانوارهاي روستایی (100=1395)"/>
    <hyperlink ref="A324" location="'فصل 22-شاخص قیمت ها'!A445" display="13- شاخص قیمت کالا و خدمات مصرفی خانوارهای شهری در بخش کالاها و خدمات متفرقه (100=1395)"/>
    <hyperlink ref="A323" location="'فصل 22-شاخص قیمت ها'!A408" display="12- شاخص قیمت کالا و خدمات مصرفی خانوارهای شهری در بخش هتل و رستوران (100=1395)"/>
    <hyperlink ref="A322" location="'فصل 22-شاخص قیمت ها'!A371" display="11- شاخص قیمت کالا و خدمات مصرفی خانوارهای شهری در بخش آموزش (100=1395)"/>
    <hyperlink ref="A321" location="'فصل 22-شاخص قیمت ها'!A334" display="10- شاخص قیمت کالا و خدمات مصرفی خانوارهای شهری در بخش تفریح و فرهنگ (100=1395)"/>
    <hyperlink ref="A320" location="'فصل 22-شاخص قیمت ها'!A297" display="9- شاخص قیمت کالا و خدمات مصرفی خانوارهای شهری در بخش ارتباطات (100=1395)"/>
    <hyperlink ref="A319" location="'فصل 22-شاخص قیمت ها'!A260" display="8- شاخص قیمت کالا و خدمات مصرفی خانوار های شهری در بخش  حمل و نقل (100=1395)"/>
    <hyperlink ref="A318" location="'فصل 22-شاخص قیمت ها'!A223" display="7- شاخص قیمت کالا و خدمات مصرفی خانوارهای  شهری در بخش  بهداشت و درمان (100=1395)"/>
    <hyperlink ref="A317" location="'فصل 22-شاخص قیمت ها'!A186" display="6- شاخص قیمت کالا و خدمات مصرفی خانوارهای شهری در بخش  مبلمان، لوازم خانگی و تعمیرو نگهداری آنها  (100=1395)"/>
    <hyperlink ref="A316" location="'فصل 22-شاخص قیمت ها'!A149" display="5- شاخص قیمت کالا و خدمات مصرفی خانوارهای شهری در بخش  مسکن، آب، برق، گاز و سایر سوخت ها (100=1395)"/>
    <hyperlink ref="A273" location="'فصل 18- بهداشت و درمان'!A492" display="14-میزان باروری کل"/>
    <hyperlink ref="A70" location="'فصل5- کشاورزی'!A634" display="18-توزیع اراضی تحت پوشش کانال های آبیاری عمومی"/>
    <hyperlink ref="A73" location="'فصل5- کشاورزی'!A448" display="13- سهم طول قنوات احیاء ومرمت شده به کل طول قنوات در استان "/>
    <hyperlink ref="A73" location="'فصل6- معدن'!A38" display="2- سهم استان ازتعداد معادن در حال بهره برداري "/>
    <hyperlink ref="A77" location="'فصل6- معدن'!A189" display="  6- نسبت ارزش پرداختی های معادن در حال  بهره برداری به هزار نفر جمعیت "/>
    <hyperlink ref="A79" location="'فصل6- معدن'!A265" display="8- نسبت سرمایه گذاری (ارزش تغیییرات اموال سرمایه ای ) معادن در حال بهره برداري به هزار نفرجمعیت"/>
    <hyperlink ref="A80" location="'فصل6- معدن'!A302" display="9- نسبت تعداد شركت هاي تعاوني  فعال معدنی  تحت پوشش وزارت تعاون،کارورفاه اجتماعی به کل جمعيت                                          "/>
    <hyperlink ref="A82" location="'فصل6- معدن'!A378" display="11-توزیع   ارزش تولیذات  معادن در حال بهره برداری از معادن کشور "/>
    <hyperlink ref="A72" location="'فصل6- معدن'!A1" display="1- نسبت تعداد معادن در حال بهره برداري به مساحت استان                                                                                                                "/>
    <hyperlink ref="A62" location="'فصل5- کشاورزی'!A334" display="10-توزیع  اراضی تحت پوشش سیستم های آبیاری تحت فشار"/>
    <hyperlink ref="A63" location="'فصل5- کشاورزی'!A371" display="11- توزیع اراضی تحت پوشش شبکه های آبیاری و زهکشی"/>
    <hyperlink ref="A64" location="'فصل5- کشاورزی'!A408" display="12-توزیع اراضی تحت پوشش طرح تجهیز و نوسازی اراضی کشاورزی"/>
    <hyperlink ref="A59" location="'فصل5- کشاورزی'!A223" display="7- نسبت تعداد شركت هاي تعاوني فعال كشاورزي تحت پوشش سازمان مركزي تعاوني روستايي به کل جمعيت روستایی"/>
    <hyperlink ref="A131" location="'فصل10- ساختمان'!A112" display=" 4- نسبت تعداد شركت هاي تعاوني مسکن فعال تحت پوشش وزارت تعاون،کار و رفاه اجتماعی به خانوار شهری  "/>
    <hyperlink ref="A130" location="'فصل10- ساختمان'!A75" display="3-متوسط مساحت زمین در پروانه هاي ساختماني صادر شده در نقاط شهري براي احداث انواع دیگر ساختمان ها ی مورد استفاده "/>
    <hyperlink ref="A161" location="'فصل 12- حمل و نقل'!A600" display="17-نسبت تعداد كل انواع وسايل نقليه موتوري و موتور سيكلت شماره گذاري شده به کل خانوار "/>
    <hyperlink ref="A162" location="'فصل 12- حمل و نقل'!A637" display="18- نسبت تعداد  وسيله نقليه سواری شماره گذاري شده به کل خانوار                 "/>
    <hyperlink ref="A165" location="'فصل 12- حمل و نقل'!A748" display="21-نسبت تعداد سفر برون استاني توسط انواع وسايل نقليه عمومي مسافري جاذه ای به کل جمعيت "/>
    <hyperlink ref="A164" location="'فصل 12- حمل و نقل'!A711" display="20-نسبت تعداد مسافر جابجا شده درون استانی توسط انواع وسايل نقليه عمومي مسافری جاده ای به  کل جمعيت "/>
    <hyperlink ref="A163" location="'فصل 12- حمل و نقل'!A674" display="19- نسبت تعداد سفر درون استاني توسط انواع وسايل نقليه عمومي مسافري جاده اي به کل جمعيت                         "/>
    <hyperlink ref="A166" location="'فصل 12- حمل و نقل'!A785" display="22- نسبت تعداد مسافر جابجا شده برون استانی توسط انواع وسايل نقليه عمومي مسافری جاده ای به کل جمعيت  "/>
    <hyperlink ref="A146:F146" location="فهرست!A146" display="2- تراكم آزاد راه هاي تحت حوزه استحفاظي وزارت راه و شهرسازي به  مساحت استان"/>
    <hyperlink ref="A69" location="'فصل5- کشاورزی'!A596" display="17-توزیع مقدار تولید پیاز"/>
    <hyperlink ref="A58" location="'فصل5- کشاورزی'!A186" display="6- نسبت تعداد شاغلان زیر بخش شیلات (آبزی پروری ) به کل جمعيت  "/>
    <hyperlink ref="A61" location="'فصل5- کشاورزی'!A297" display="9-  نسبت تعداد توليد نهال به کل جمعيت  "/>
    <hyperlink ref="A56" location="'فصل5- کشاورزی'!A112" display="4- سرانه توليد تخم مرغ "/>
    <hyperlink ref="A146" location="'فصل 12- حمل و نقل'!A39" display="2- تراكم وتوزیع آزاد راه هاي تحت حوزه استحفاظي وزارت راه و شهرسازي به  مساحت استان"/>
    <hyperlink ref="A205" location="'فصل 15- امور قضایی'!A484" display="14-نسبت تعداد تصادفات کل وسایل نقلیه به کل جمعیت"/>
    <hyperlink ref="A22" location="'فصل 2- محیط زیست'!A266" display="8- توزیع عرصه های جنگلی در استان ها"/>
    <hyperlink ref="A120" location="'فصل9- آب و برق'!A459" display="13- سرانه مصرف کل آب شهري                                                 "/>
    <hyperlink ref="A116" location="'فصل9- آب و برق'!A306" display="9 - سهم جمعيت تحت پوشش استفاده از فاضلاب شهري از كل جمعيت شهري"/>
    <hyperlink ref="A118" location="'فصل9- آب و برق'!A383" display="11-  مساحت شبکه های  آبیاری و زهکشی احداث شده"/>
    <hyperlink ref="A119" location="'فصل9- آب و برق'!A421" display="12- توزیع آب مصرف شده استان از منابع آب کشور"/>
    <hyperlink ref="A65" location="'فصل5- کشاورزی'!A445" display="13- نسبت طول قنوات احیاء و مرمت شده به کل طول قنوات"/>
    <hyperlink ref="A66" location="'فصل5- کشاورزی'!A482" display="14-توزیع مقدار تولید گندم"/>
  </hyperlinks>
  <printOptions horizontalCentered="1" verticalCentered="1"/>
  <pageMargins left="0" right="0" top="0" bottom="0" header="0" footer="0"/>
  <pageSetup paperSize="9" scale="1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14"/>
  <sheetViews>
    <sheetView rightToLeft="1" workbookViewId="0">
      <selection activeCell="C3" sqref="C3"/>
    </sheetView>
  </sheetViews>
  <sheetFormatPr defaultRowHeight="27" customHeight="1"/>
  <cols>
    <col min="1" max="1" width="23.5703125" style="485" customWidth="1"/>
    <col min="2" max="6" width="11.7109375" style="485" customWidth="1"/>
    <col min="7" max="7" width="9.140625" style="485" customWidth="1"/>
    <col min="8" max="11" width="11.7109375" style="485" customWidth="1"/>
    <col min="12" max="12" width="6.5703125" style="485" customWidth="1"/>
    <col min="13" max="13" width="8.42578125" style="485" customWidth="1"/>
    <col min="14" max="14" width="8.5703125" style="485" customWidth="1"/>
    <col min="15" max="15" width="14.42578125" style="485" customWidth="1"/>
    <col min="16" max="16" width="12.140625" style="485" customWidth="1"/>
    <col min="17" max="17" width="11.42578125" style="485" customWidth="1"/>
    <col min="18" max="18" width="9.140625" style="485"/>
    <col min="19" max="19" width="10.42578125" style="485" customWidth="1"/>
    <col min="20" max="20" width="12.42578125" style="485" customWidth="1"/>
    <col min="21" max="21" width="8.85546875" style="485" customWidth="1"/>
    <col min="22" max="22" width="12.42578125" style="485" customWidth="1"/>
    <col min="23" max="23" width="13.42578125" style="485" customWidth="1"/>
    <col min="24" max="24" width="14.42578125" style="485" customWidth="1"/>
    <col min="25" max="25" width="13" style="485" customWidth="1"/>
    <col min="26" max="26" width="9.140625" style="485"/>
    <col min="27" max="28" width="13.42578125" style="485" customWidth="1"/>
    <col min="29" max="29" width="11.42578125" style="485" customWidth="1"/>
    <col min="30" max="30" width="13" style="485" customWidth="1"/>
    <col min="31" max="31" width="14.42578125" style="485" customWidth="1"/>
    <col min="32" max="32" width="11.42578125" style="485" customWidth="1"/>
    <col min="33" max="33" width="18.42578125" style="485" customWidth="1"/>
    <col min="34" max="34" width="16.85546875" style="485" customWidth="1"/>
    <col min="35" max="35" width="16.42578125" style="485" customWidth="1"/>
    <col min="36" max="36" width="12.85546875" style="485" customWidth="1"/>
    <col min="37" max="37" width="10.140625" style="485" customWidth="1"/>
    <col min="38" max="38" width="10.42578125" style="485" customWidth="1"/>
    <col min="39" max="39" width="15.42578125" style="485" customWidth="1"/>
    <col min="40" max="40" width="10.42578125" style="485" customWidth="1"/>
    <col min="41" max="41" width="12.140625" style="485" customWidth="1"/>
    <col min="42" max="42" width="14.42578125" style="485" customWidth="1"/>
    <col min="43" max="43" width="13.5703125" style="485" customWidth="1"/>
    <col min="44" max="44" width="9.140625" style="485"/>
    <col min="45" max="45" width="11.42578125" style="485" customWidth="1"/>
    <col min="46" max="46" width="18.42578125" style="485" customWidth="1"/>
    <col min="47" max="47" width="7.140625" style="485" customWidth="1"/>
    <col min="48" max="54" width="9.140625" style="485"/>
    <col min="55" max="55" width="14.42578125" style="485" customWidth="1"/>
    <col min="56" max="253" width="9.140625" style="485"/>
    <col min="254" max="254" width="12" style="485" customWidth="1"/>
    <col min="255" max="255" width="29.5703125" style="485" customWidth="1"/>
    <col min="256" max="256" width="14.140625" style="485" customWidth="1"/>
    <col min="257" max="257" width="11.140625" style="485" customWidth="1"/>
    <col min="258" max="258" width="13.42578125" style="485" customWidth="1"/>
    <col min="259" max="259" width="10.42578125" style="485" customWidth="1"/>
    <col min="260" max="260" width="10.85546875" style="485" customWidth="1"/>
    <col min="261" max="261" width="11.42578125" style="485" customWidth="1"/>
    <col min="262" max="262" width="9.42578125" style="485" customWidth="1"/>
    <col min="263" max="263" width="10.42578125" style="485" customWidth="1"/>
    <col min="264" max="264" width="12.42578125" style="485" customWidth="1"/>
    <col min="265" max="265" width="38.5703125" style="485" customWidth="1"/>
    <col min="266" max="266" width="6" style="485" customWidth="1"/>
    <col min="267" max="267" width="11.42578125" style="485" customWidth="1"/>
    <col min="268" max="268" width="6.5703125" style="485" customWidth="1"/>
    <col min="269" max="269" width="8.42578125" style="485" customWidth="1"/>
    <col min="270" max="270" width="8.5703125" style="485" customWidth="1"/>
    <col min="271" max="271" width="14.42578125" style="485" customWidth="1"/>
    <col min="272" max="272" width="12.140625" style="485" customWidth="1"/>
    <col min="273" max="273" width="11.42578125" style="485" customWidth="1"/>
    <col min="274" max="274" width="9.140625" style="485"/>
    <col min="275" max="275" width="10.42578125" style="485" customWidth="1"/>
    <col min="276" max="276" width="12.42578125" style="485" customWidth="1"/>
    <col min="277" max="277" width="8.85546875" style="485" customWidth="1"/>
    <col min="278" max="278" width="12.42578125" style="485" customWidth="1"/>
    <col min="279" max="279" width="13.42578125" style="485" customWidth="1"/>
    <col min="280" max="280" width="14.42578125" style="485" customWidth="1"/>
    <col min="281" max="281" width="13" style="485" customWidth="1"/>
    <col min="282" max="282" width="9.140625" style="485"/>
    <col min="283" max="284" width="13.42578125" style="485" customWidth="1"/>
    <col min="285" max="285" width="11.42578125" style="485" customWidth="1"/>
    <col min="286" max="286" width="13" style="485" customWidth="1"/>
    <col min="287" max="287" width="14.42578125" style="485" customWidth="1"/>
    <col min="288" max="288" width="11.42578125" style="485" customWidth="1"/>
    <col min="289" max="289" width="18.42578125" style="485" customWidth="1"/>
    <col min="290" max="290" width="16.85546875" style="485" customWidth="1"/>
    <col min="291" max="291" width="16.42578125" style="485" customWidth="1"/>
    <col min="292" max="292" width="12.85546875" style="485" customWidth="1"/>
    <col min="293" max="293" width="10.140625" style="485" customWidth="1"/>
    <col min="294" max="294" width="10.42578125" style="485" customWidth="1"/>
    <col min="295" max="295" width="15.42578125" style="485" customWidth="1"/>
    <col min="296" max="296" width="10.42578125" style="485" customWidth="1"/>
    <col min="297" max="297" width="12.140625" style="485" customWidth="1"/>
    <col min="298" max="298" width="14.42578125" style="485" customWidth="1"/>
    <col min="299" max="299" width="13.5703125" style="485" customWidth="1"/>
    <col min="300" max="300" width="9.140625" style="485"/>
    <col min="301" max="301" width="11.42578125" style="485" customWidth="1"/>
    <col min="302" max="302" width="18.42578125" style="485" customWidth="1"/>
    <col min="303" max="303" width="7.140625" style="485" customWidth="1"/>
    <col min="304" max="310" width="9.140625" style="485"/>
    <col min="311" max="311" width="14.42578125" style="485" customWidth="1"/>
    <col min="312" max="509" width="9.140625" style="485"/>
    <col min="510" max="510" width="12" style="485" customWidth="1"/>
    <col min="511" max="511" width="29.5703125" style="485" customWidth="1"/>
    <col min="512" max="512" width="14.140625" style="485" customWidth="1"/>
    <col min="513" max="513" width="11.140625" style="485" customWidth="1"/>
    <col min="514" max="514" width="13.42578125" style="485" customWidth="1"/>
    <col min="515" max="515" width="10.42578125" style="485" customWidth="1"/>
    <col min="516" max="516" width="10.85546875" style="485" customWidth="1"/>
    <col min="517" max="517" width="11.42578125" style="485" customWidth="1"/>
    <col min="518" max="518" width="9.42578125" style="485" customWidth="1"/>
    <col min="519" max="519" width="10.42578125" style="485" customWidth="1"/>
    <col min="520" max="520" width="12.42578125" style="485" customWidth="1"/>
    <col min="521" max="521" width="38.5703125" style="485" customWidth="1"/>
    <col min="522" max="522" width="6" style="485" customWidth="1"/>
    <col min="523" max="523" width="11.42578125" style="485" customWidth="1"/>
    <col min="524" max="524" width="6.5703125" style="485" customWidth="1"/>
    <col min="525" max="525" width="8.42578125" style="485" customWidth="1"/>
    <col min="526" max="526" width="8.5703125" style="485" customWidth="1"/>
    <col min="527" max="527" width="14.42578125" style="485" customWidth="1"/>
    <col min="528" max="528" width="12.140625" style="485" customWidth="1"/>
    <col min="529" max="529" width="11.42578125" style="485" customWidth="1"/>
    <col min="530" max="530" width="9.140625" style="485"/>
    <col min="531" max="531" width="10.42578125" style="485" customWidth="1"/>
    <col min="532" max="532" width="12.42578125" style="485" customWidth="1"/>
    <col min="533" max="533" width="8.85546875" style="485" customWidth="1"/>
    <col min="534" max="534" width="12.42578125" style="485" customWidth="1"/>
    <col min="535" max="535" width="13.42578125" style="485" customWidth="1"/>
    <col min="536" max="536" width="14.42578125" style="485" customWidth="1"/>
    <col min="537" max="537" width="13" style="485" customWidth="1"/>
    <col min="538" max="538" width="9.140625" style="485"/>
    <col min="539" max="540" width="13.42578125" style="485" customWidth="1"/>
    <col min="541" max="541" width="11.42578125" style="485" customWidth="1"/>
    <col min="542" max="542" width="13" style="485" customWidth="1"/>
    <col min="543" max="543" width="14.42578125" style="485" customWidth="1"/>
    <col min="544" max="544" width="11.42578125" style="485" customWidth="1"/>
    <col min="545" max="545" width="18.42578125" style="485" customWidth="1"/>
    <col min="546" max="546" width="16.85546875" style="485" customWidth="1"/>
    <col min="547" max="547" width="16.42578125" style="485" customWidth="1"/>
    <col min="548" max="548" width="12.85546875" style="485" customWidth="1"/>
    <col min="549" max="549" width="10.140625" style="485" customWidth="1"/>
    <col min="550" max="550" width="10.42578125" style="485" customWidth="1"/>
    <col min="551" max="551" width="15.42578125" style="485" customWidth="1"/>
    <col min="552" max="552" width="10.42578125" style="485" customWidth="1"/>
    <col min="553" max="553" width="12.140625" style="485" customWidth="1"/>
    <col min="554" max="554" width="14.42578125" style="485" customWidth="1"/>
    <col min="555" max="555" width="13.5703125" style="485" customWidth="1"/>
    <col min="556" max="556" width="9.140625" style="485"/>
    <col min="557" max="557" width="11.42578125" style="485" customWidth="1"/>
    <col min="558" max="558" width="18.42578125" style="485" customWidth="1"/>
    <col min="559" max="559" width="7.140625" style="485" customWidth="1"/>
    <col min="560" max="566" width="9.140625" style="485"/>
    <col min="567" max="567" width="14.42578125" style="485" customWidth="1"/>
    <col min="568" max="765" width="9.140625" style="485"/>
    <col min="766" max="766" width="12" style="485" customWidth="1"/>
    <col min="767" max="767" width="29.5703125" style="485" customWidth="1"/>
    <col min="768" max="768" width="14.140625" style="485" customWidth="1"/>
    <col min="769" max="769" width="11.140625" style="485" customWidth="1"/>
    <col min="770" max="770" width="13.42578125" style="485" customWidth="1"/>
    <col min="771" max="771" width="10.42578125" style="485" customWidth="1"/>
    <col min="772" max="772" width="10.85546875" style="485" customWidth="1"/>
    <col min="773" max="773" width="11.42578125" style="485" customWidth="1"/>
    <col min="774" max="774" width="9.42578125" style="485" customWidth="1"/>
    <col min="775" max="775" width="10.42578125" style="485" customWidth="1"/>
    <col min="776" max="776" width="12.42578125" style="485" customWidth="1"/>
    <col min="777" max="777" width="38.5703125" style="485" customWidth="1"/>
    <col min="778" max="778" width="6" style="485" customWidth="1"/>
    <col min="779" max="779" width="11.42578125" style="485" customWidth="1"/>
    <col min="780" max="780" width="6.5703125" style="485" customWidth="1"/>
    <col min="781" max="781" width="8.42578125" style="485" customWidth="1"/>
    <col min="782" max="782" width="8.5703125" style="485" customWidth="1"/>
    <col min="783" max="783" width="14.42578125" style="485" customWidth="1"/>
    <col min="784" max="784" width="12.140625" style="485" customWidth="1"/>
    <col min="785" max="785" width="11.42578125" style="485" customWidth="1"/>
    <col min="786" max="786" width="9.140625" style="485"/>
    <col min="787" max="787" width="10.42578125" style="485" customWidth="1"/>
    <col min="788" max="788" width="12.42578125" style="485" customWidth="1"/>
    <col min="789" max="789" width="8.85546875" style="485" customWidth="1"/>
    <col min="790" max="790" width="12.42578125" style="485" customWidth="1"/>
    <col min="791" max="791" width="13.42578125" style="485" customWidth="1"/>
    <col min="792" max="792" width="14.42578125" style="485" customWidth="1"/>
    <col min="793" max="793" width="13" style="485" customWidth="1"/>
    <col min="794" max="794" width="9.140625" style="485"/>
    <col min="795" max="796" width="13.42578125" style="485" customWidth="1"/>
    <col min="797" max="797" width="11.42578125" style="485" customWidth="1"/>
    <col min="798" max="798" width="13" style="485" customWidth="1"/>
    <col min="799" max="799" width="14.42578125" style="485" customWidth="1"/>
    <col min="800" max="800" width="11.42578125" style="485" customWidth="1"/>
    <col min="801" max="801" width="18.42578125" style="485" customWidth="1"/>
    <col min="802" max="802" width="16.85546875" style="485" customWidth="1"/>
    <col min="803" max="803" width="16.42578125" style="485" customWidth="1"/>
    <col min="804" max="804" width="12.85546875" style="485" customWidth="1"/>
    <col min="805" max="805" width="10.140625" style="485" customWidth="1"/>
    <col min="806" max="806" width="10.42578125" style="485" customWidth="1"/>
    <col min="807" max="807" width="15.42578125" style="485" customWidth="1"/>
    <col min="808" max="808" width="10.42578125" style="485" customWidth="1"/>
    <col min="809" max="809" width="12.140625" style="485" customWidth="1"/>
    <col min="810" max="810" width="14.42578125" style="485" customWidth="1"/>
    <col min="811" max="811" width="13.5703125" style="485" customWidth="1"/>
    <col min="812" max="812" width="9.140625" style="485"/>
    <col min="813" max="813" width="11.42578125" style="485" customWidth="1"/>
    <col min="814" max="814" width="18.42578125" style="485" customWidth="1"/>
    <col min="815" max="815" width="7.140625" style="485" customWidth="1"/>
    <col min="816" max="822" width="9.140625" style="485"/>
    <col min="823" max="823" width="14.42578125" style="485" customWidth="1"/>
    <col min="824" max="1021" width="9.140625" style="485"/>
    <col min="1022" max="1022" width="12" style="485" customWidth="1"/>
    <col min="1023" max="1023" width="29.5703125" style="485" customWidth="1"/>
    <col min="1024" max="1024" width="14.140625" style="485" customWidth="1"/>
    <col min="1025" max="1025" width="11.140625" style="485" customWidth="1"/>
    <col min="1026" max="1026" width="13.42578125" style="485" customWidth="1"/>
    <col min="1027" max="1027" width="10.42578125" style="485" customWidth="1"/>
    <col min="1028" max="1028" width="10.85546875" style="485" customWidth="1"/>
    <col min="1029" max="1029" width="11.42578125" style="485" customWidth="1"/>
    <col min="1030" max="1030" width="9.42578125" style="485" customWidth="1"/>
    <col min="1031" max="1031" width="10.42578125" style="485" customWidth="1"/>
    <col min="1032" max="1032" width="12.42578125" style="485" customWidth="1"/>
    <col min="1033" max="1033" width="38.5703125" style="485" customWidth="1"/>
    <col min="1034" max="1034" width="6" style="485" customWidth="1"/>
    <col min="1035" max="1035" width="11.42578125" style="485" customWidth="1"/>
    <col min="1036" max="1036" width="6.5703125" style="485" customWidth="1"/>
    <col min="1037" max="1037" width="8.42578125" style="485" customWidth="1"/>
    <col min="1038" max="1038" width="8.5703125" style="485" customWidth="1"/>
    <col min="1039" max="1039" width="14.42578125" style="485" customWidth="1"/>
    <col min="1040" max="1040" width="12.140625" style="485" customWidth="1"/>
    <col min="1041" max="1041" width="11.42578125" style="485" customWidth="1"/>
    <col min="1042" max="1042" width="9.140625" style="485"/>
    <col min="1043" max="1043" width="10.42578125" style="485" customWidth="1"/>
    <col min="1044" max="1044" width="12.42578125" style="485" customWidth="1"/>
    <col min="1045" max="1045" width="8.85546875" style="485" customWidth="1"/>
    <col min="1046" max="1046" width="12.42578125" style="485" customWidth="1"/>
    <col min="1047" max="1047" width="13.42578125" style="485" customWidth="1"/>
    <col min="1048" max="1048" width="14.42578125" style="485" customWidth="1"/>
    <col min="1049" max="1049" width="13" style="485" customWidth="1"/>
    <col min="1050" max="1050" width="9.140625" style="485"/>
    <col min="1051" max="1052" width="13.42578125" style="485" customWidth="1"/>
    <col min="1053" max="1053" width="11.42578125" style="485" customWidth="1"/>
    <col min="1054" max="1054" width="13" style="485" customWidth="1"/>
    <col min="1055" max="1055" width="14.42578125" style="485" customWidth="1"/>
    <col min="1056" max="1056" width="11.42578125" style="485" customWidth="1"/>
    <col min="1057" max="1057" width="18.42578125" style="485" customWidth="1"/>
    <col min="1058" max="1058" width="16.85546875" style="485" customWidth="1"/>
    <col min="1059" max="1059" width="16.42578125" style="485" customWidth="1"/>
    <col min="1060" max="1060" width="12.85546875" style="485" customWidth="1"/>
    <col min="1061" max="1061" width="10.140625" style="485" customWidth="1"/>
    <col min="1062" max="1062" width="10.42578125" style="485" customWidth="1"/>
    <col min="1063" max="1063" width="15.42578125" style="485" customWidth="1"/>
    <col min="1064" max="1064" width="10.42578125" style="485" customWidth="1"/>
    <col min="1065" max="1065" width="12.140625" style="485" customWidth="1"/>
    <col min="1066" max="1066" width="14.42578125" style="485" customWidth="1"/>
    <col min="1067" max="1067" width="13.5703125" style="485" customWidth="1"/>
    <col min="1068" max="1068" width="9.140625" style="485"/>
    <col min="1069" max="1069" width="11.42578125" style="485" customWidth="1"/>
    <col min="1070" max="1070" width="18.42578125" style="485" customWidth="1"/>
    <col min="1071" max="1071" width="7.140625" style="485" customWidth="1"/>
    <col min="1072" max="1078" width="9.140625" style="485"/>
    <col min="1079" max="1079" width="14.42578125" style="485" customWidth="1"/>
    <col min="1080" max="1277" width="9.140625" style="485"/>
    <col min="1278" max="1278" width="12" style="485" customWidth="1"/>
    <col min="1279" max="1279" width="29.5703125" style="485" customWidth="1"/>
    <col min="1280" max="1280" width="14.140625" style="485" customWidth="1"/>
    <col min="1281" max="1281" width="11.140625" style="485" customWidth="1"/>
    <col min="1282" max="1282" width="13.42578125" style="485" customWidth="1"/>
    <col min="1283" max="1283" width="10.42578125" style="485" customWidth="1"/>
    <col min="1284" max="1284" width="10.85546875" style="485" customWidth="1"/>
    <col min="1285" max="1285" width="11.42578125" style="485" customWidth="1"/>
    <col min="1286" max="1286" width="9.42578125" style="485" customWidth="1"/>
    <col min="1287" max="1287" width="10.42578125" style="485" customWidth="1"/>
    <col min="1288" max="1288" width="12.42578125" style="485" customWidth="1"/>
    <col min="1289" max="1289" width="38.5703125" style="485" customWidth="1"/>
    <col min="1290" max="1290" width="6" style="485" customWidth="1"/>
    <col min="1291" max="1291" width="11.42578125" style="485" customWidth="1"/>
    <col min="1292" max="1292" width="6.5703125" style="485" customWidth="1"/>
    <col min="1293" max="1293" width="8.42578125" style="485" customWidth="1"/>
    <col min="1294" max="1294" width="8.5703125" style="485" customWidth="1"/>
    <col min="1295" max="1295" width="14.42578125" style="485" customWidth="1"/>
    <col min="1296" max="1296" width="12.140625" style="485" customWidth="1"/>
    <col min="1297" max="1297" width="11.42578125" style="485" customWidth="1"/>
    <col min="1298" max="1298" width="9.140625" style="485"/>
    <col min="1299" max="1299" width="10.42578125" style="485" customWidth="1"/>
    <col min="1300" max="1300" width="12.42578125" style="485" customWidth="1"/>
    <col min="1301" max="1301" width="8.85546875" style="485" customWidth="1"/>
    <col min="1302" max="1302" width="12.42578125" style="485" customWidth="1"/>
    <col min="1303" max="1303" width="13.42578125" style="485" customWidth="1"/>
    <col min="1304" max="1304" width="14.42578125" style="485" customWidth="1"/>
    <col min="1305" max="1305" width="13" style="485" customWidth="1"/>
    <col min="1306" max="1306" width="9.140625" style="485"/>
    <col min="1307" max="1308" width="13.42578125" style="485" customWidth="1"/>
    <col min="1309" max="1309" width="11.42578125" style="485" customWidth="1"/>
    <col min="1310" max="1310" width="13" style="485" customWidth="1"/>
    <col min="1311" max="1311" width="14.42578125" style="485" customWidth="1"/>
    <col min="1312" max="1312" width="11.42578125" style="485" customWidth="1"/>
    <col min="1313" max="1313" width="18.42578125" style="485" customWidth="1"/>
    <col min="1314" max="1314" width="16.85546875" style="485" customWidth="1"/>
    <col min="1315" max="1315" width="16.42578125" style="485" customWidth="1"/>
    <col min="1316" max="1316" width="12.85546875" style="485" customWidth="1"/>
    <col min="1317" max="1317" width="10.140625" style="485" customWidth="1"/>
    <col min="1318" max="1318" width="10.42578125" style="485" customWidth="1"/>
    <col min="1319" max="1319" width="15.42578125" style="485" customWidth="1"/>
    <col min="1320" max="1320" width="10.42578125" style="485" customWidth="1"/>
    <col min="1321" max="1321" width="12.140625" style="485" customWidth="1"/>
    <col min="1322" max="1322" width="14.42578125" style="485" customWidth="1"/>
    <col min="1323" max="1323" width="13.5703125" style="485" customWidth="1"/>
    <col min="1324" max="1324" width="9.140625" style="485"/>
    <col min="1325" max="1325" width="11.42578125" style="485" customWidth="1"/>
    <col min="1326" max="1326" width="18.42578125" style="485" customWidth="1"/>
    <col min="1327" max="1327" width="7.140625" style="485" customWidth="1"/>
    <col min="1328" max="1334" width="9.140625" style="485"/>
    <col min="1335" max="1335" width="14.42578125" style="485" customWidth="1"/>
    <col min="1336" max="1533" width="9.140625" style="485"/>
    <col min="1534" max="1534" width="12" style="485" customWidth="1"/>
    <col min="1535" max="1535" width="29.5703125" style="485" customWidth="1"/>
    <col min="1536" max="1536" width="14.140625" style="485" customWidth="1"/>
    <col min="1537" max="1537" width="11.140625" style="485" customWidth="1"/>
    <col min="1538" max="1538" width="13.42578125" style="485" customWidth="1"/>
    <col min="1539" max="1539" width="10.42578125" style="485" customWidth="1"/>
    <col min="1540" max="1540" width="10.85546875" style="485" customWidth="1"/>
    <col min="1541" max="1541" width="11.42578125" style="485" customWidth="1"/>
    <col min="1542" max="1542" width="9.42578125" style="485" customWidth="1"/>
    <col min="1543" max="1543" width="10.42578125" style="485" customWidth="1"/>
    <col min="1544" max="1544" width="12.42578125" style="485" customWidth="1"/>
    <col min="1545" max="1545" width="38.5703125" style="485" customWidth="1"/>
    <col min="1546" max="1546" width="6" style="485" customWidth="1"/>
    <col min="1547" max="1547" width="11.42578125" style="485" customWidth="1"/>
    <col min="1548" max="1548" width="6.5703125" style="485" customWidth="1"/>
    <col min="1549" max="1549" width="8.42578125" style="485" customWidth="1"/>
    <col min="1550" max="1550" width="8.5703125" style="485" customWidth="1"/>
    <col min="1551" max="1551" width="14.42578125" style="485" customWidth="1"/>
    <col min="1552" max="1552" width="12.140625" style="485" customWidth="1"/>
    <col min="1553" max="1553" width="11.42578125" style="485" customWidth="1"/>
    <col min="1554" max="1554" width="9.140625" style="485"/>
    <col min="1555" max="1555" width="10.42578125" style="485" customWidth="1"/>
    <col min="1556" max="1556" width="12.42578125" style="485" customWidth="1"/>
    <col min="1557" max="1557" width="8.85546875" style="485" customWidth="1"/>
    <col min="1558" max="1558" width="12.42578125" style="485" customWidth="1"/>
    <col min="1559" max="1559" width="13.42578125" style="485" customWidth="1"/>
    <col min="1560" max="1560" width="14.42578125" style="485" customWidth="1"/>
    <col min="1561" max="1561" width="13" style="485" customWidth="1"/>
    <col min="1562" max="1562" width="9.140625" style="485"/>
    <col min="1563" max="1564" width="13.42578125" style="485" customWidth="1"/>
    <col min="1565" max="1565" width="11.42578125" style="485" customWidth="1"/>
    <col min="1566" max="1566" width="13" style="485" customWidth="1"/>
    <col min="1567" max="1567" width="14.42578125" style="485" customWidth="1"/>
    <col min="1568" max="1568" width="11.42578125" style="485" customWidth="1"/>
    <col min="1569" max="1569" width="18.42578125" style="485" customWidth="1"/>
    <col min="1570" max="1570" width="16.85546875" style="485" customWidth="1"/>
    <col min="1571" max="1571" width="16.42578125" style="485" customWidth="1"/>
    <col min="1572" max="1572" width="12.85546875" style="485" customWidth="1"/>
    <col min="1573" max="1573" width="10.140625" style="485" customWidth="1"/>
    <col min="1574" max="1574" width="10.42578125" style="485" customWidth="1"/>
    <col min="1575" max="1575" width="15.42578125" style="485" customWidth="1"/>
    <col min="1576" max="1576" width="10.42578125" style="485" customWidth="1"/>
    <col min="1577" max="1577" width="12.140625" style="485" customWidth="1"/>
    <col min="1578" max="1578" width="14.42578125" style="485" customWidth="1"/>
    <col min="1579" max="1579" width="13.5703125" style="485" customWidth="1"/>
    <col min="1580" max="1580" width="9.140625" style="485"/>
    <col min="1581" max="1581" width="11.42578125" style="485" customWidth="1"/>
    <col min="1582" max="1582" width="18.42578125" style="485" customWidth="1"/>
    <col min="1583" max="1583" width="7.140625" style="485" customWidth="1"/>
    <col min="1584" max="1590" width="9.140625" style="485"/>
    <col min="1591" max="1591" width="14.42578125" style="485" customWidth="1"/>
    <col min="1592" max="1789" width="9.140625" style="485"/>
    <col min="1790" max="1790" width="12" style="485" customWidth="1"/>
    <col min="1791" max="1791" width="29.5703125" style="485" customWidth="1"/>
    <col min="1792" max="1792" width="14.140625" style="485" customWidth="1"/>
    <col min="1793" max="1793" width="11.140625" style="485" customWidth="1"/>
    <col min="1794" max="1794" width="13.42578125" style="485" customWidth="1"/>
    <col min="1795" max="1795" width="10.42578125" style="485" customWidth="1"/>
    <col min="1796" max="1796" width="10.85546875" style="485" customWidth="1"/>
    <col min="1797" max="1797" width="11.42578125" style="485" customWidth="1"/>
    <col min="1798" max="1798" width="9.42578125" style="485" customWidth="1"/>
    <col min="1799" max="1799" width="10.42578125" style="485" customWidth="1"/>
    <col min="1800" max="1800" width="12.42578125" style="485" customWidth="1"/>
    <col min="1801" max="1801" width="38.5703125" style="485" customWidth="1"/>
    <col min="1802" max="1802" width="6" style="485" customWidth="1"/>
    <col min="1803" max="1803" width="11.42578125" style="485" customWidth="1"/>
    <col min="1804" max="1804" width="6.5703125" style="485" customWidth="1"/>
    <col min="1805" max="1805" width="8.42578125" style="485" customWidth="1"/>
    <col min="1806" max="1806" width="8.5703125" style="485" customWidth="1"/>
    <col min="1807" max="1807" width="14.42578125" style="485" customWidth="1"/>
    <col min="1808" max="1808" width="12.140625" style="485" customWidth="1"/>
    <col min="1809" max="1809" width="11.42578125" style="485" customWidth="1"/>
    <col min="1810" max="1810" width="9.140625" style="485"/>
    <col min="1811" max="1811" width="10.42578125" style="485" customWidth="1"/>
    <col min="1812" max="1812" width="12.42578125" style="485" customWidth="1"/>
    <col min="1813" max="1813" width="8.85546875" style="485" customWidth="1"/>
    <col min="1814" max="1814" width="12.42578125" style="485" customWidth="1"/>
    <col min="1815" max="1815" width="13.42578125" style="485" customWidth="1"/>
    <col min="1816" max="1816" width="14.42578125" style="485" customWidth="1"/>
    <col min="1817" max="1817" width="13" style="485" customWidth="1"/>
    <col min="1818" max="1818" width="9.140625" style="485"/>
    <col min="1819" max="1820" width="13.42578125" style="485" customWidth="1"/>
    <col min="1821" max="1821" width="11.42578125" style="485" customWidth="1"/>
    <col min="1822" max="1822" width="13" style="485" customWidth="1"/>
    <col min="1823" max="1823" width="14.42578125" style="485" customWidth="1"/>
    <col min="1824" max="1824" width="11.42578125" style="485" customWidth="1"/>
    <col min="1825" max="1825" width="18.42578125" style="485" customWidth="1"/>
    <col min="1826" max="1826" width="16.85546875" style="485" customWidth="1"/>
    <col min="1827" max="1827" width="16.42578125" style="485" customWidth="1"/>
    <col min="1828" max="1828" width="12.85546875" style="485" customWidth="1"/>
    <col min="1829" max="1829" width="10.140625" style="485" customWidth="1"/>
    <col min="1830" max="1830" width="10.42578125" style="485" customWidth="1"/>
    <col min="1831" max="1831" width="15.42578125" style="485" customWidth="1"/>
    <col min="1832" max="1832" width="10.42578125" style="485" customWidth="1"/>
    <col min="1833" max="1833" width="12.140625" style="485" customWidth="1"/>
    <col min="1834" max="1834" width="14.42578125" style="485" customWidth="1"/>
    <col min="1835" max="1835" width="13.5703125" style="485" customWidth="1"/>
    <col min="1836" max="1836" width="9.140625" style="485"/>
    <col min="1837" max="1837" width="11.42578125" style="485" customWidth="1"/>
    <col min="1838" max="1838" width="18.42578125" style="485" customWidth="1"/>
    <col min="1839" max="1839" width="7.140625" style="485" customWidth="1"/>
    <col min="1840" max="1846" width="9.140625" style="485"/>
    <col min="1847" max="1847" width="14.42578125" style="485" customWidth="1"/>
    <col min="1848" max="2045" width="9.140625" style="485"/>
    <col min="2046" max="2046" width="12" style="485" customWidth="1"/>
    <col min="2047" max="2047" width="29.5703125" style="485" customWidth="1"/>
    <col min="2048" max="2048" width="14.140625" style="485" customWidth="1"/>
    <col min="2049" max="2049" width="11.140625" style="485" customWidth="1"/>
    <col min="2050" max="2050" width="13.42578125" style="485" customWidth="1"/>
    <col min="2051" max="2051" width="10.42578125" style="485" customWidth="1"/>
    <col min="2052" max="2052" width="10.85546875" style="485" customWidth="1"/>
    <col min="2053" max="2053" width="11.42578125" style="485" customWidth="1"/>
    <col min="2054" max="2054" width="9.42578125" style="485" customWidth="1"/>
    <col min="2055" max="2055" width="10.42578125" style="485" customWidth="1"/>
    <col min="2056" max="2056" width="12.42578125" style="485" customWidth="1"/>
    <col min="2057" max="2057" width="38.5703125" style="485" customWidth="1"/>
    <col min="2058" max="2058" width="6" style="485" customWidth="1"/>
    <col min="2059" max="2059" width="11.42578125" style="485" customWidth="1"/>
    <col min="2060" max="2060" width="6.5703125" style="485" customWidth="1"/>
    <col min="2061" max="2061" width="8.42578125" style="485" customWidth="1"/>
    <col min="2062" max="2062" width="8.5703125" style="485" customWidth="1"/>
    <col min="2063" max="2063" width="14.42578125" style="485" customWidth="1"/>
    <col min="2064" max="2064" width="12.140625" style="485" customWidth="1"/>
    <col min="2065" max="2065" width="11.42578125" style="485" customWidth="1"/>
    <col min="2066" max="2066" width="9.140625" style="485"/>
    <col min="2067" max="2067" width="10.42578125" style="485" customWidth="1"/>
    <col min="2068" max="2068" width="12.42578125" style="485" customWidth="1"/>
    <col min="2069" max="2069" width="8.85546875" style="485" customWidth="1"/>
    <col min="2070" max="2070" width="12.42578125" style="485" customWidth="1"/>
    <col min="2071" max="2071" width="13.42578125" style="485" customWidth="1"/>
    <col min="2072" max="2072" width="14.42578125" style="485" customWidth="1"/>
    <col min="2073" max="2073" width="13" style="485" customWidth="1"/>
    <col min="2074" max="2074" width="9.140625" style="485"/>
    <col min="2075" max="2076" width="13.42578125" style="485" customWidth="1"/>
    <col min="2077" max="2077" width="11.42578125" style="485" customWidth="1"/>
    <col min="2078" max="2078" width="13" style="485" customWidth="1"/>
    <col min="2079" max="2079" width="14.42578125" style="485" customWidth="1"/>
    <col min="2080" max="2080" width="11.42578125" style="485" customWidth="1"/>
    <col min="2081" max="2081" width="18.42578125" style="485" customWidth="1"/>
    <col min="2082" max="2082" width="16.85546875" style="485" customWidth="1"/>
    <col min="2083" max="2083" width="16.42578125" style="485" customWidth="1"/>
    <col min="2084" max="2084" width="12.85546875" style="485" customWidth="1"/>
    <col min="2085" max="2085" width="10.140625" style="485" customWidth="1"/>
    <col min="2086" max="2086" width="10.42578125" style="485" customWidth="1"/>
    <col min="2087" max="2087" width="15.42578125" style="485" customWidth="1"/>
    <col min="2088" max="2088" width="10.42578125" style="485" customWidth="1"/>
    <col min="2089" max="2089" width="12.140625" style="485" customWidth="1"/>
    <col min="2090" max="2090" width="14.42578125" style="485" customWidth="1"/>
    <col min="2091" max="2091" width="13.5703125" style="485" customWidth="1"/>
    <col min="2092" max="2092" width="9.140625" style="485"/>
    <col min="2093" max="2093" width="11.42578125" style="485" customWidth="1"/>
    <col min="2094" max="2094" width="18.42578125" style="485" customWidth="1"/>
    <col min="2095" max="2095" width="7.140625" style="485" customWidth="1"/>
    <col min="2096" max="2102" width="9.140625" style="485"/>
    <col min="2103" max="2103" width="14.42578125" style="485" customWidth="1"/>
    <col min="2104" max="2301" width="9.140625" style="485"/>
    <col min="2302" max="2302" width="12" style="485" customWidth="1"/>
    <col min="2303" max="2303" width="29.5703125" style="485" customWidth="1"/>
    <col min="2304" max="2304" width="14.140625" style="485" customWidth="1"/>
    <col min="2305" max="2305" width="11.140625" style="485" customWidth="1"/>
    <col min="2306" max="2306" width="13.42578125" style="485" customWidth="1"/>
    <col min="2307" max="2307" width="10.42578125" style="485" customWidth="1"/>
    <col min="2308" max="2308" width="10.85546875" style="485" customWidth="1"/>
    <col min="2309" max="2309" width="11.42578125" style="485" customWidth="1"/>
    <col min="2310" max="2310" width="9.42578125" style="485" customWidth="1"/>
    <col min="2311" max="2311" width="10.42578125" style="485" customWidth="1"/>
    <col min="2312" max="2312" width="12.42578125" style="485" customWidth="1"/>
    <col min="2313" max="2313" width="38.5703125" style="485" customWidth="1"/>
    <col min="2314" max="2314" width="6" style="485" customWidth="1"/>
    <col min="2315" max="2315" width="11.42578125" style="485" customWidth="1"/>
    <col min="2316" max="2316" width="6.5703125" style="485" customWidth="1"/>
    <col min="2317" max="2317" width="8.42578125" style="485" customWidth="1"/>
    <col min="2318" max="2318" width="8.5703125" style="485" customWidth="1"/>
    <col min="2319" max="2319" width="14.42578125" style="485" customWidth="1"/>
    <col min="2320" max="2320" width="12.140625" style="485" customWidth="1"/>
    <col min="2321" max="2321" width="11.42578125" style="485" customWidth="1"/>
    <col min="2322" max="2322" width="9.140625" style="485"/>
    <col min="2323" max="2323" width="10.42578125" style="485" customWidth="1"/>
    <col min="2324" max="2324" width="12.42578125" style="485" customWidth="1"/>
    <col min="2325" max="2325" width="8.85546875" style="485" customWidth="1"/>
    <col min="2326" max="2326" width="12.42578125" style="485" customWidth="1"/>
    <col min="2327" max="2327" width="13.42578125" style="485" customWidth="1"/>
    <col min="2328" max="2328" width="14.42578125" style="485" customWidth="1"/>
    <col min="2329" max="2329" width="13" style="485" customWidth="1"/>
    <col min="2330" max="2330" width="9.140625" style="485"/>
    <col min="2331" max="2332" width="13.42578125" style="485" customWidth="1"/>
    <col min="2333" max="2333" width="11.42578125" style="485" customWidth="1"/>
    <col min="2334" max="2334" width="13" style="485" customWidth="1"/>
    <col min="2335" max="2335" width="14.42578125" style="485" customWidth="1"/>
    <col min="2336" max="2336" width="11.42578125" style="485" customWidth="1"/>
    <col min="2337" max="2337" width="18.42578125" style="485" customWidth="1"/>
    <col min="2338" max="2338" width="16.85546875" style="485" customWidth="1"/>
    <col min="2339" max="2339" width="16.42578125" style="485" customWidth="1"/>
    <col min="2340" max="2340" width="12.85546875" style="485" customWidth="1"/>
    <col min="2341" max="2341" width="10.140625" style="485" customWidth="1"/>
    <col min="2342" max="2342" width="10.42578125" style="485" customWidth="1"/>
    <col min="2343" max="2343" width="15.42578125" style="485" customWidth="1"/>
    <col min="2344" max="2344" width="10.42578125" style="485" customWidth="1"/>
    <col min="2345" max="2345" width="12.140625" style="485" customWidth="1"/>
    <col min="2346" max="2346" width="14.42578125" style="485" customWidth="1"/>
    <col min="2347" max="2347" width="13.5703125" style="485" customWidth="1"/>
    <col min="2348" max="2348" width="9.140625" style="485"/>
    <col min="2349" max="2349" width="11.42578125" style="485" customWidth="1"/>
    <col min="2350" max="2350" width="18.42578125" style="485" customWidth="1"/>
    <col min="2351" max="2351" width="7.140625" style="485" customWidth="1"/>
    <col min="2352" max="2358" width="9.140625" style="485"/>
    <col min="2359" max="2359" width="14.42578125" style="485" customWidth="1"/>
    <col min="2360" max="2557" width="9.140625" style="485"/>
    <col min="2558" max="2558" width="12" style="485" customWidth="1"/>
    <col min="2559" max="2559" width="29.5703125" style="485" customWidth="1"/>
    <col min="2560" max="2560" width="14.140625" style="485" customWidth="1"/>
    <col min="2561" max="2561" width="11.140625" style="485" customWidth="1"/>
    <col min="2562" max="2562" width="13.42578125" style="485" customWidth="1"/>
    <col min="2563" max="2563" width="10.42578125" style="485" customWidth="1"/>
    <col min="2564" max="2564" width="10.85546875" style="485" customWidth="1"/>
    <col min="2565" max="2565" width="11.42578125" style="485" customWidth="1"/>
    <col min="2566" max="2566" width="9.42578125" style="485" customWidth="1"/>
    <col min="2567" max="2567" width="10.42578125" style="485" customWidth="1"/>
    <col min="2568" max="2568" width="12.42578125" style="485" customWidth="1"/>
    <col min="2569" max="2569" width="38.5703125" style="485" customWidth="1"/>
    <col min="2570" max="2570" width="6" style="485" customWidth="1"/>
    <col min="2571" max="2571" width="11.42578125" style="485" customWidth="1"/>
    <col min="2572" max="2572" width="6.5703125" style="485" customWidth="1"/>
    <col min="2573" max="2573" width="8.42578125" style="485" customWidth="1"/>
    <col min="2574" max="2574" width="8.5703125" style="485" customWidth="1"/>
    <col min="2575" max="2575" width="14.42578125" style="485" customWidth="1"/>
    <col min="2576" max="2576" width="12.140625" style="485" customWidth="1"/>
    <col min="2577" max="2577" width="11.42578125" style="485" customWidth="1"/>
    <col min="2578" max="2578" width="9.140625" style="485"/>
    <col min="2579" max="2579" width="10.42578125" style="485" customWidth="1"/>
    <col min="2580" max="2580" width="12.42578125" style="485" customWidth="1"/>
    <col min="2581" max="2581" width="8.85546875" style="485" customWidth="1"/>
    <col min="2582" max="2582" width="12.42578125" style="485" customWidth="1"/>
    <col min="2583" max="2583" width="13.42578125" style="485" customWidth="1"/>
    <col min="2584" max="2584" width="14.42578125" style="485" customWidth="1"/>
    <col min="2585" max="2585" width="13" style="485" customWidth="1"/>
    <col min="2586" max="2586" width="9.140625" style="485"/>
    <col min="2587" max="2588" width="13.42578125" style="485" customWidth="1"/>
    <col min="2589" max="2589" width="11.42578125" style="485" customWidth="1"/>
    <col min="2590" max="2590" width="13" style="485" customWidth="1"/>
    <col min="2591" max="2591" width="14.42578125" style="485" customWidth="1"/>
    <col min="2592" max="2592" width="11.42578125" style="485" customWidth="1"/>
    <col min="2593" max="2593" width="18.42578125" style="485" customWidth="1"/>
    <col min="2594" max="2594" width="16.85546875" style="485" customWidth="1"/>
    <col min="2595" max="2595" width="16.42578125" style="485" customWidth="1"/>
    <col min="2596" max="2596" width="12.85546875" style="485" customWidth="1"/>
    <col min="2597" max="2597" width="10.140625" style="485" customWidth="1"/>
    <col min="2598" max="2598" width="10.42578125" style="485" customWidth="1"/>
    <col min="2599" max="2599" width="15.42578125" style="485" customWidth="1"/>
    <col min="2600" max="2600" width="10.42578125" style="485" customWidth="1"/>
    <col min="2601" max="2601" width="12.140625" style="485" customWidth="1"/>
    <col min="2602" max="2602" width="14.42578125" style="485" customWidth="1"/>
    <col min="2603" max="2603" width="13.5703125" style="485" customWidth="1"/>
    <col min="2604" max="2604" width="9.140625" style="485"/>
    <col min="2605" max="2605" width="11.42578125" style="485" customWidth="1"/>
    <col min="2606" max="2606" width="18.42578125" style="485" customWidth="1"/>
    <col min="2607" max="2607" width="7.140625" style="485" customWidth="1"/>
    <col min="2608" max="2614" width="9.140625" style="485"/>
    <col min="2615" max="2615" width="14.42578125" style="485" customWidth="1"/>
    <col min="2616" max="2813" width="9.140625" style="485"/>
    <col min="2814" max="2814" width="12" style="485" customWidth="1"/>
    <col min="2815" max="2815" width="29.5703125" style="485" customWidth="1"/>
    <col min="2816" max="2816" width="14.140625" style="485" customWidth="1"/>
    <col min="2817" max="2817" width="11.140625" style="485" customWidth="1"/>
    <col min="2818" max="2818" width="13.42578125" style="485" customWidth="1"/>
    <col min="2819" max="2819" width="10.42578125" style="485" customWidth="1"/>
    <col min="2820" max="2820" width="10.85546875" style="485" customWidth="1"/>
    <col min="2821" max="2821" width="11.42578125" style="485" customWidth="1"/>
    <col min="2822" max="2822" width="9.42578125" style="485" customWidth="1"/>
    <col min="2823" max="2823" width="10.42578125" style="485" customWidth="1"/>
    <col min="2824" max="2824" width="12.42578125" style="485" customWidth="1"/>
    <col min="2825" max="2825" width="38.5703125" style="485" customWidth="1"/>
    <col min="2826" max="2826" width="6" style="485" customWidth="1"/>
    <col min="2827" max="2827" width="11.42578125" style="485" customWidth="1"/>
    <col min="2828" max="2828" width="6.5703125" style="485" customWidth="1"/>
    <col min="2829" max="2829" width="8.42578125" style="485" customWidth="1"/>
    <col min="2830" max="2830" width="8.5703125" style="485" customWidth="1"/>
    <col min="2831" max="2831" width="14.42578125" style="485" customWidth="1"/>
    <col min="2832" max="2832" width="12.140625" style="485" customWidth="1"/>
    <col min="2833" max="2833" width="11.42578125" style="485" customWidth="1"/>
    <col min="2834" max="2834" width="9.140625" style="485"/>
    <col min="2835" max="2835" width="10.42578125" style="485" customWidth="1"/>
    <col min="2836" max="2836" width="12.42578125" style="485" customWidth="1"/>
    <col min="2837" max="2837" width="8.85546875" style="485" customWidth="1"/>
    <col min="2838" max="2838" width="12.42578125" style="485" customWidth="1"/>
    <col min="2839" max="2839" width="13.42578125" style="485" customWidth="1"/>
    <col min="2840" max="2840" width="14.42578125" style="485" customWidth="1"/>
    <col min="2841" max="2841" width="13" style="485" customWidth="1"/>
    <col min="2842" max="2842" width="9.140625" style="485"/>
    <col min="2843" max="2844" width="13.42578125" style="485" customWidth="1"/>
    <col min="2845" max="2845" width="11.42578125" style="485" customWidth="1"/>
    <col min="2846" max="2846" width="13" style="485" customWidth="1"/>
    <col min="2847" max="2847" width="14.42578125" style="485" customWidth="1"/>
    <col min="2848" max="2848" width="11.42578125" style="485" customWidth="1"/>
    <col min="2849" max="2849" width="18.42578125" style="485" customWidth="1"/>
    <col min="2850" max="2850" width="16.85546875" style="485" customWidth="1"/>
    <col min="2851" max="2851" width="16.42578125" style="485" customWidth="1"/>
    <col min="2852" max="2852" width="12.85546875" style="485" customWidth="1"/>
    <col min="2853" max="2853" width="10.140625" style="485" customWidth="1"/>
    <col min="2854" max="2854" width="10.42578125" style="485" customWidth="1"/>
    <col min="2855" max="2855" width="15.42578125" style="485" customWidth="1"/>
    <col min="2856" max="2856" width="10.42578125" style="485" customWidth="1"/>
    <col min="2857" max="2857" width="12.140625" style="485" customWidth="1"/>
    <col min="2858" max="2858" width="14.42578125" style="485" customWidth="1"/>
    <col min="2859" max="2859" width="13.5703125" style="485" customWidth="1"/>
    <col min="2860" max="2860" width="9.140625" style="485"/>
    <col min="2861" max="2861" width="11.42578125" style="485" customWidth="1"/>
    <col min="2862" max="2862" width="18.42578125" style="485" customWidth="1"/>
    <col min="2863" max="2863" width="7.140625" style="485" customWidth="1"/>
    <col min="2864" max="2870" width="9.140625" style="485"/>
    <col min="2871" max="2871" width="14.42578125" style="485" customWidth="1"/>
    <col min="2872" max="3069" width="9.140625" style="485"/>
    <col min="3070" max="3070" width="12" style="485" customWidth="1"/>
    <col min="3071" max="3071" width="29.5703125" style="485" customWidth="1"/>
    <col min="3072" max="3072" width="14.140625" style="485" customWidth="1"/>
    <col min="3073" max="3073" width="11.140625" style="485" customWidth="1"/>
    <col min="3074" max="3074" width="13.42578125" style="485" customWidth="1"/>
    <col min="3075" max="3075" width="10.42578125" style="485" customWidth="1"/>
    <col min="3076" max="3076" width="10.85546875" style="485" customWidth="1"/>
    <col min="3077" max="3077" width="11.42578125" style="485" customWidth="1"/>
    <col min="3078" max="3078" width="9.42578125" style="485" customWidth="1"/>
    <col min="3079" max="3079" width="10.42578125" style="485" customWidth="1"/>
    <col min="3080" max="3080" width="12.42578125" style="485" customWidth="1"/>
    <col min="3081" max="3081" width="38.5703125" style="485" customWidth="1"/>
    <col min="3082" max="3082" width="6" style="485" customWidth="1"/>
    <col min="3083" max="3083" width="11.42578125" style="485" customWidth="1"/>
    <col min="3084" max="3084" width="6.5703125" style="485" customWidth="1"/>
    <col min="3085" max="3085" width="8.42578125" style="485" customWidth="1"/>
    <col min="3086" max="3086" width="8.5703125" style="485" customWidth="1"/>
    <col min="3087" max="3087" width="14.42578125" style="485" customWidth="1"/>
    <col min="3088" max="3088" width="12.140625" style="485" customWidth="1"/>
    <col min="3089" max="3089" width="11.42578125" style="485" customWidth="1"/>
    <col min="3090" max="3090" width="9.140625" style="485"/>
    <col min="3091" max="3091" width="10.42578125" style="485" customWidth="1"/>
    <col min="3092" max="3092" width="12.42578125" style="485" customWidth="1"/>
    <col min="3093" max="3093" width="8.85546875" style="485" customWidth="1"/>
    <col min="3094" max="3094" width="12.42578125" style="485" customWidth="1"/>
    <col min="3095" max="3095" width="13.42578125" style="485" customWidth="1"/>
    <col min="3096" max="3096" width="14.42578125" style="485" customWidth="1"/>
    <col min="3097" max="3097" width="13" style="485" customWidth="1"/>
    <col min="3098" max="3098" width="9.140625" style="485"/>
    <col min="3099" max="3100" width="13.42578125" style="485" customWidth="1"/>
    <col min="3101" max="3101" width="11.42578125" style="485" customWidth="1"/>
    <col min="3102" max="3102" width="13" style="485" customWidth="1"/>
    <col min="3103" max="3103" width="14.42578125" style="485" customWidth="1"/>
    <col min="3104" max="3104" width="11.42578125" style="485" customWidth="1"/>
    <col min="3105" max="3105" width="18.42578125" style="485" customWidth="1"/>
    <col min="3106" max="3106" width="16.85546875" style="485" customWidth="1"/>
    <col min="3107" max="3107" width="16.42578125" style="485" customWidth="1"/>
    <col min="3108" max="3108" width="12.85546875" style="485" customWidth="1"/>
    <col min="3109" max="3109" width="10.140625" style="485" customWidth="1"/>
    <col min="3110" max="3110" width="10.42578125" style="485" customWidth="1"/>
    <col min="3111" max="3111" width="15.42578125" style="485" customWidth="1"/>
    <col min="3112" max="3112" width="10.42578125" style="485" customWidth="1"/>
    <col min="3113" max="3113" width="12.140625" style="485" customWidth="1"/>
    <col min="3114" max="3114" width="14.42578125" style="485" customWidth="1"/>
    <col min="3115" max="3115" width="13.5703125" style="485" customWidth="1"/>
    <col min="3116" max="3116" width="9.140625" style="485"/>
    <col min="3117" max="3117" width="11.42578125" style="485" customWidth="1"/>
    <col min="3118" max="3118" width="18.42578125" style="485" customWidth="1"/>
    <col min="3119" max="3119" width="7.140625" style="485" customWidth="1"/>
    <col min="3120" max="3126" width="9.140625" style="485"/>
    <col min="3127" max="3127" width="14.42578125" style="485" customWidth="1"/>
    <col min="3128" max="3325" width="9.140625" style="485"/>
    <col min="3326" max="3326" width="12" style="485" customWidth="1"/>
    <col min="3327" max="3327" width="29.5703125" style="485" customWidth="1"/>
    <col min="3328" max="3328" width="14.140625" style="485" customWidth="1"/>
    <col min="3329" max="3329" width="11.140625" style="485" customWidth="1"/>
    <col min="3330" max="3330" width="13.42578125" style="485" customWidth="1"/>
    <col min="3331" max="3331" width="10.42578125" style="485" customWidth="1"/>
    <col min="3332" max="3332" width="10.85546875" style="485" customWidth="1"/>
    <col min="3333" max="3333" width="11.42578125" style="485" customWidth="1"/>
    <col min="3334" max="3334" width="9.42578125" style="485" customWidth="1"/>
    <col min="3335" max="3335" width="10.42578125" style="485" customWidth="1"/>
    <col min="3336" max="3336" width="12.42578125" style="485" customWidth="1"/>
    <col min="3337" max="3337" width="38.5703125" style="485" customWidth="1"/>
    <col min="3338" max="3338" width="6" style="485" customWidth="1"/>
    <col min="3339" max="3339" width="11.42578125" style="485" customWidth="1"/>
    <col min="3340" max="3340" width="6.5703125" style="485" customWidth="1"/>
    <col min="3341" max="3341" width="8.42578125" style="485" customWidth="1"/>
    <col min="3342" max="3342" width="8.5703125" style="485" customWidth="1"/>
    <col min="3343" max="3343" width="14.42578125" style="485" customWidth="1"/>
    <col min="3344" max="3344" width="12.140625" style="485" customWidth="1"/>
    <col min="3345" max="3345" width="11.42578125" style="485" customWidth="1"/>
    <col min="3346" max="3346" width="9.140625" style="485"/>
    <col min="3347" max="3347" width="10.42578125" style="485" customWidth="1"/>
    <col min="3348" max="3348" width="12.42578125" style="485" customWidth="1"/>
    <col min="3349" max="3349" width="8.85546875" style="485" customWidth="1"/>
    <col min="3350" max="3350" width="12.42578125" style="485" customWidth="1"/>
    <col min="3351" max="3351" width="13.42578125" style="485" customWidth="1"/>
    <col min="3352" max="3352" width="14.42578125" style="485" customWidth="1"/>
    <col min="3353" max="3353" width="13" style="485" customWidth="1"/>
    <col min="3354" max="3354" width="9.140625" style="485"/>
    <col min="3355" max="3356" width="13.42578125" style="485" customWidth="1"/>
    <col min="3357" max="3357" width="11.42578125" style="485" customWidth="1"/>
    <col min="3358" max="3358" width="13" style="485" customWidth="1"/>
    <col min="3359" max="3359" width="14.42578125" style="485" customWidth="1"/>
    <col min="3360" max="3360" width="11.42578125" style="485" customWidth="1"/>
    <col min="3361" max="3361" width="18.42578125" style="485" customWidth="1"/>
    <col min="3362" max="3362" width="16.85546875" style="485" customWidth="1"/>
    <col min="3363" max="3363" width="16.42578125" style="485" customWidth="1"/>
    <col min="3364" max="3364" width="12.85546875" style="485" customWidth="1"/>
    <col min="3365" max="3365" width="10.140625" style="485" customWidth="1"/>
    <col min="3366" max="3366" width="10.42578125" style="485" customWidth="1"/>
    <col min="3367" max="3367" width="15.42578125" style="485" customWidth="1"/>
    <col min="3368" max="3368" width="10.42578125" style="485" customWidth="1"/>
    <col min="3369" max="3369" width="12.140625" style="485" customWidth="1"/>
    <col min="3370" max="3370" width="14.42578125" style="485" customWidth="1"/>
    <col min="3371" max="3371" width="13.5703125" style="485" customWidth="1"/>
    <col min="3372" max="3372" width="9.140625" style="485"/>
    <col min="3373" max="3373" width="11.42578125" style="485" customWidth="1"/>
    <col min="3374" max="3374" width="18.42578125" style="485" customWidth="1"/>
    <col min="3375" max="3375" width="7.140625" style="485" customWidth="1"/>
    <col min="3376" max="3382" width="9.140625" style="485"/>
    <col min="3383" max="3383" width="14.42578125" style="485" customWidth="1"/>
    <col min="3384" max="3581" width="9.140625" style="485"/>
    <col min="3582" max="3582" width="12" style="485" customWidth="1"/>
    <col min="3583" max="3583" width="29.5703125" style="485" customWidth="1"/>
    <col min="3584" max="3584" width="14.140625" style="485" customWidth="1"/>
    <col min="3585" max="3585" width="11.140625" style="485" customWidth="1"/>
    <col min="3586" max="3586" width="13.42578125" style="485" customWidth="1"/>
    <col min="3587" max="3587" width="10.42578125" style="485" customWidth="1"/>
    <col min="3588" max="3588" width="10.85546875" style="485" customWidth="1"/>
    <col min="3589" max="3589" width="11.42578125" style="485" customWidth="1"/>
    <col min="3590" max="3590" width="9.42578125" style="485" customWidth="1"/>
    <col min="3591" max="3591" width="10.42578125" style="485" customWidth="1"/>
    <col min="3592" max="3592" width="12.42578125" style="485" customWidth="1"/>
    <col min="3593" max="3593" width="38.5703125" style="485" customWidth="1"/>
    <col min="3594" max="3594" width="6" style="485" customWidth="1"/>
    <col min="3595" max="3595" width="11.42578125" style="485" customWidth="1"/>
    <col min="3596" max="3596" width="6.5703125" style="485" customWidth="1"/>
    <col min="3597" max="3597" width="8.42578125" style="485" customWidth="1"/>
    <col min="3598" max="3598" width="8.5703125" style="485" customWidth="1"/>
    <col min="3599" max="3599" width="14.42578125" style="485" customWidth="1"/>
    <col min="3600" max="3600" width="12.140625" style="485" customWidth="1"/>
    <col min="3601" max="3601" width="11.42578125" style="485" customWidth="1"/>
    <col min="3602" max="3602" width="9.140625" style="485"/>
    <col min="3603" max="3603" width="10.42578125" style="485" customWidth="1"/>
    <col min="3604" max="3604" width="12.42578125" style="485" customWidth="1"/>
    <col min="3605" max="3605" width="8.85546875" style="485" customWidth="1"/>
    <col min="3606" max="3606" width="12.42578125" style="485" customWidth="1"/>
    <col min="3607" max="3607" width="13.42578125" style="485" customWidth="1"/>
    <col min="3608" max="3608" width="14.42578125" style="485" customWidth="1"/>
    <col min="3609" max="3609" width="13" style="485" customWidth="1"/>
    <col min="3610" max="3610" width="9.140625" style="485"/>
    <col min="3611" max="3612" width="13.42578125" style="485" customWidth="1"/>
    <col min="3613" max="3613" width="11.42578125" style="485" customWidth="1"/>
    <col min="3614" max="3614" width="13" style="485" customWidth="1"/>
    <col min="3615" max="3615" width="14.42578125" style="485" customWidth="1"/>
    <col min="3616" max="3616" width="11.42578125" style="485" customWidth="1"/>
    <col min="3617" max="3617" width="18.42578125" style="485" customWidth="1"/>
    <col min="3618" max="3618" width="16.85546875" style="485" customWidth="1"/>
    <col min="3619" max="3619" width="16.42578125" style="485" customWidth="1"/>
    <col min="3620" max="3620" width="12.85546875" style="485" customWidth="1"/>
    <col min="3621" max="3621" width="10.140625" style="485" customWidth="1"/>
    <col min="3622" max="3622" width="10.42578125" style="485" customWidth="1"/>
    <col min="3623" max="3623" width="15.42578125" style="485" customWidth="1"/>
    <col min="3624" max="3624" width="10.42578125" style="485" customWidth="1"/>
    <col min="3625" max="3625" width="12.140625" style="485" customWidth="1"/>
    <col min="3626" max="3626" width="14.42578125" style="485" customWidth="1"/>
    <col min="3627" max="3627" width="13.5703125" style="485" customWidth="1"/>
    <col min="3628" max="3628" width="9.140625" style="485"/>
    <col min="3629" max="3629" width="11.42578125" style="485" customWidth="1"/>
    <col min="3630" max="3630" width="18.42578125" style="485" customWidth="1"/>
    <col min="3631" max="3631" width="7.140625" style="485" customWidth="1"/>
    <col min="3632" max="3638" width="9.140625" style="485"/>
    <col min="3639" max="3639" width="14.42578125" style="485" customWidth="1"/>
    <col min="3640" max="3837" width="9.140625" style="485"/>
    <col min="3838" max="3838" width="12" style="485" customWidth="1"/>
    <col min="3839" max="3839" width="29.5703125" style="485" customWidth="1"/>
    <col min="3840" max="3840" width="14.140625" style="485" customWidth="1"/>
    <col min="3841" max="3841" width="11.140625" style="485" customWidth="1"/>
    <col min="3842" max="3842" width="13.42578125" style="485" customWidth="1"/>
    <col min="3843" max="3843" width="10.42578125" style="485" customWidth="1"/>
    <col min="3844" max="3844" width="10.85546875" style="485" customWidth="1"/>
    <col min="3845" max="3845" width="11.42578125" style="485" customWidth="1"/>
    <col min="3846" max="3846" width="9.42578125" style="485" customWidth="1"/>
    <col min="3847" max="3847" width="10.42578125" style="485" customWidth="1"/>
    <col min="3848" max="3848" width="12.42578125" style="485" customWidth="1"/>
    <col min="3849" max="3849" width="38.5703125" style="485" customWidth="1"/>
    <col min="3850" max="3850" width="6" style="485" customWidth="1"/>
    <col min="3851" max="3851" width="11.42578125" style="485" customWidth="1"/>
    <col min="3852" max="3852" width="6.5703125" style="485" customWidth="1"/>
    <col min="3853" max="3853" width="8.42578125" style="485" customWidth="1"/>
    <col min="3854" max="3854" width="8.5703125" style="485" customWidth="1"/>
    <col min="3855" max="3855" width="14.42578125" style="485" customWidth="1"/>
    <col min="3856" max="3856" width="12.140625" style="485" customWidth="1"/>
    <col min="3857" max="3857" width="11.42578125" style="485" customWidth="1"/>
    <col min="3858" max="3858" width="9.140625" style="485"/>
    <col min="3859" max="3859" width="10.42578125" style="485" customWidth="1"/>
    <col min="3860" max="3860" width="12.42578125" style="485" customWidth="1"/>
    <col min="3861" max="3861" width="8.85546875" style="485" customWidth="1"/>
    <col min="3862" max="3862" width="12.42578125" style="485" customWidth="1"/>
    <col min="3863" max="3863" width="13.42578125" style="485" customWidth="1"/>
    <col min="3864" max="3864" width="14.42578125" style="485" customWidth="1"/>
    <col min="3865" max="3865" width="13" style="485" customWidth="1"/>
    <col min="3866" max="3866" width="9.140625" style="485"/>
    <col min="3867" max="3868" width="13.42578125" style="485" customWidth="1"/>
    <col min="3869" max="3869" width="11.42578125" style="485" customWidth="1"/>
    <col min="3870" max="3870" width="13" style="485" customWidth="1"/>
    <col min="3871" max="3871" width="14.42578125" style="485" customWidth="1"/>
    <col min="3872" max="3872" width="11.42578125" style="485" customWidth="1"/>
    <col min="3873" max="3873" width="18.42578125" style="485" customWidth="1"/>
    <col min="3874" max="3874" width="16.85546875" style="485" customWidth="1"/>
    <col min="3875" max="3875" width="16.42578125" style="485" customWidth="1"/>
    <col min="3876" max="3876" width="12.85546875" style="485" customWidth="1"/>
    <col min="3877" max="3877" width="10.140625" style="485" customWidth="1"/>
    <col min="3878" max="3878" width="10.42578125" style="485" customWidth="1"/>
    <col min="3879" max="3879" width="15.42578125" style="485" customWidth="1"/>
    <col min="3880" max="3880" width="10.42578125" style="485" customWidth="1"/>
    <col min="3881" max="3881" width="12.140625" style="485" customWidth="1"/>
    <col min="3882" max="3882" width="14.42578125" style="485" customWidth="1"/>
    <col min="3883" max="3883" width="13.5703125" style="485" customWidth="1"/>
    <col min="3884" max="3884" width="9.140625" style="485"/>
    <col min="3885" max="3885" width="11.42578125" style="485" customWidth="1"/>
    <col min="3886" max="3886" width="18.42578125" style="485" customWidth="1"/>
    <col min="3887" max="3887" width="7.140625" style="485" customWidth="1"/>
    <col min="3888" max="3894" width="9.140625" style="485"/>
    <col min="3895" max="3895" width="14.42578125" style="485" customWidth="1"/>
    <col min="3896" max="4093" width="9.140625" style="485"/>
    <col min="4094" max="4094" width="12" style="485" customWidth="1"/>
    <col min="4095" max="4095" width="29.5703125" style="485" customWidth="1"/>
    <col min="4096" max="4096" width="14.140625" style="485" customWidth="1"/>
    <col min="4097" max="4097" width="11.140625" style="485" customWidth="1"/>
    <col min="4098" max="4098" width="13.42578125" style="485" customWidth="1"/>
    <col min="4099" max="4099" width="10.42578125" style="485" customWidth="1"/>
    <col min="4100" max="4100" width="10.85546875" style="485" customWidth="1"/>
    <col min="4101" max="4101" width="11.42578125" style="485" customWidth="1"/>
    <col min="4102" max="4102" width="9.42578125" style="485" customWidth="1"/>
    <col min="4103" max="4103" width="10.42578125" style="485" customWidth="1"/>
    <col min="4104" max="4104" width="12.42578125" style="485" customWidth="1"/>
    <col min="4105" max="4105" width="38.5703125" style="485" customWidth="1"/>
    <col min="4106" max="4106" width="6" style="485" customWidth="1"/>
    <col min="4107" max="4107" width="11.42578125" style="485" customWidth="1"/>
    <col min="4108" max="4108" width="6.5703125" style="485" customWidth="1"/>
    <col min="4109" max="4109" width="8.42578125" style="485" customWidth="1"/>
    <col min="4110" max="4110" width="8.5703125" style="485" customWidth="1"/>
    <col min="4111" max="4111" width="14.42578125" style="485" customWidth="1"/>
    <col min="4112" max="4112" width="12.140625" style="485" customWidth="1"/>
    <col min="4113" max="4113" width="11.42578125" style="485" customWidth="1"/>
    <col min="4114" max="4114" width="9.140625" style="485"/>
    <col min="4115" max="4115" width="10.42578125" style="485" customWidth="1"/>
    <col min="4116" max="4116" width="12.42578125" style="485" customWidth="1"/>
    <col min="4117" max="4117" width="8.85546875" style="485" customWidth="1"/>
    <col min="4118" max="4118" width="12.42578125" style="485" customWidth="1"/>
    <col min="4119" max="4119" width="13.42578125" style="485" customWidth="1"/>
    <col min="4120" max="4120" width="14.42578125" style="485" customWidth="1"/>
    <col min="4121" max="4121" width="13" style="485" customWidth="1"/>
    <col min="4122" max="4122" width="9.140625" style="485"/>
    <col min="4123" max="4124" width="13.42578125" style="485" customWidth="1"/>
    <col min="4125" max="4125" width="11.42578125" style="485" customWidth="1"/>
    <col min="4126" max="4126" width="13" style="485" customWidth="1"/>
    <col min="4127" max="4127" width="14.42578125" style="485" customWidth="1"/>
    <col min="4128" max="4128" width="11.42578125" style="485" customWidth="1"/>
    <col min="4129" max="4129" width="18.42578125" style="485" customWidth="1"/>
    <col min="4130" max="4130" width="16.85546875" style="485" customWidth="1"/>
    <col min="4131" max="4131" width="16.42578125" style="485" customWidth="1"/>
    <col min="4132" max="4132" width="12.85546875" style="485" customWidth="1"/>
    <col min="4133" max="4133" width="10.140625" style="485" customWidth="1"/>
    <col min="4134" max="4134" width="10.42578125" style="485" customWidth="1"/>
    <col min="4135" max="4135" width="15.42578125" style="485" customWidth="1"/>
    <col min="4136" max="4136" width="10.42578125" style="485" customWidth="1"/>
    <col min="4137" max="4137" width="12.140625" style="485" customWidth="1"/>
    <col min="4138" max="4138" width="14.42578125" style="485" customWidth="1"/>
    <col min="4139" max="4139" width="13.5703125" style="485" customWidth="1"/>
    <col min="4140" max="4140" width="9.140625" style="485"/>
    <col min="4141" max="4141" width="11.42578125" style="485" customWidth="1"/>
    <col min="4142" max="4142" width="18.42578125" style="485" customWidth="1"/>
    <col min="4143" max="4143" width="7.140625" style="485" customWidth="1"/>
    <col min="4144" max="4150" width="9.140625" style="485"/>
    <col min="4151" max="4151" width="14.42578125" style="485" customWidth="1"/>
    <col min="4152" max="4349" width="9.140625" style="485"/>
    <col min="4350" max="4350" width="12" style="485" customWidth="1"/>
    <col min="4351" max="4351" width="29.5703125" style="485" customWidth="1"/>
    <col min="4352" max="4352" width="14.140625" style="485" customWidth="1"/>
    <col min="4353" max="4353" width="11.140625" style="485" customWidth="1"/>
    <col min="4354" max="4354" width="13.42578125" style="485" customWidth="1"/>
    <col min="4355" max="4355" width="10.42578125" style="485" customWidth="1"/>
    <col min="4356" max="4356" width="10.85546875" style="485" customWidth="1"/>
    <col min="4357" max="4357" width="11.42578125" style="485" customWidth="1"/>
    <col min="4358" max="4358" width="9.42578125" style="485" customWidth="1"/>
    <col min="4359" max="4359" width="10.42578125" style="485" customWidth="1"/>
    <col min="4360" max="4360" width="12.42578125" style="485" customWidth="1"/>
    <col min="4361" max="4361" width="38.5703125" style="485" customWidth="1"/>
    <col min="4362" max="4362" width="6" style="485" customWidth="1"/>
    <col min="4363" max="4363" width="11.42578125" style="485" customWidth="1"/>
    <col min="4364" max="4364" width="6.5703125" style="485" customWidth="1"/>
    <col min="4365" max="4365" width="8.42578125" style="485" customWidth="1"/>
    <col min="4366" max="4366" width="8.5703125" style="485" customWidth="1"/>
    <col min="4367" max="4367" width="14.42578125" style="485" customWidth="1"/>
    <col min="4368" max="4368" width="12.140625" style="485" customWidth="1"/>
    <col min="4369" max="4369" width="11.42578125" style="485" customWidth="1"/>
    <col min="4370" max="4370" width="9.140625" style="485"/>
    <col min="4371" max="4371" width="10.42578125" style="485" customWidth="1"/>
    <col min="4372" max="4372" width="12.42578125" style="485" customWidth="1"/>
    <col min="4373" max="4373" width="8.85546875" style="485" customWidth="1"/>
    <col min="4374" max="4374" width="12.42578125" style="485" customWidth="1"/>
    <col min="4375" max="4375" width="13.42578125" style="485" customWidth="1"/>
    <col min="4376" max="4376" width="14.42578125" style="485" customWidth="1"/>
    <col min="4377" max="4377" width="13" style="485" customWidth="1"/>
    <col min="4378" max="4378" width="9.140625" style="485"/>
    <col min="4379" max="4380" width="13.42578125" style="485" customWidth="1"/>
    <col min="4381" max="4381" width="11.42578125" style="485" customWidth="1"/>
    <col min="4382" max="4382" width="13" style="485" customWidth="1"/>
    <col min="4383" max="4383" width="14.42578125" style="485" customWidth="1"/>
    <col min="4384" max="4384" width="11.42578125" style="485" customWidth="1"/>
    <col min="4385" max="4385" width="18.42578125" style="485" customWidth="1"/>
    <col min="4386" max="4386" width="16.85546875" style="485" customWidth="1"/>
    <col min="4387" max="4387" width="16.42578125" style="485" customWidth="1"/>
    <col min="4388" max="4388" width="12.85546875" style="485" customWidth="1"/>
    <col min="4389" max="4389" width="10.140625" style="485" customWidth="1"/>
    <col min="4390" max="4390" width="10.42578125" style="485" customWidth="1"/>
    <col min="4391" max="4391" width="15.42578125" style="485" customWidth="1"/>
    <col min="4392" max="4392" width="10.42578125" style="485" customWidth="1"/>
    <col min="4393" max="4393" width="12.140625" style="485" customWidth="1"/>
    <col min="4394" max="4394" width="14.42578125" style="485" customWidth="1"/>
    <col min="4395" max="4395" width="13.5703125" style="485" customWidth="1"/>
    <col min="4396" max="4396" width="9.140625" style="485"/>
    <col min="4397" max="4397" width="11.42578125" style="485" customWidth="1"/>
    <col min="4398" max="4398" width="18.42578125" style="485" customWidth="1"/>
    <col min="4399" max="4399" width="7.140625" style="485" customWidth="1"/>
    <col min="4400" max="4406" width="9.140625" style="485"/>
    <col min="4407" max="4407" width="14.42578125" style="485" customWidth="1"/>
    <col min="4408" max="4605" width="9.140625" style="485"/>
    <col min="4606" max="4606" width="12" style="485" customWidth="1"/>
    <col min="4607" max="4607" width="29.5703125" style="485" customWidth="1"/>
    <col min="4608" max="4608" width="14.140625" style="485" customWidth="1"/>
    <col min="4609" max="4609" width="11.140625" style="485" customWidth="1"/>
    <col min="4610" max="4610" width="13.42578125" style="485" customWidth="1"/>
    <col min="4611" max="4611" width="10.42578125" style="485" customWidth="1"/>
    <col min="4612" max="4612" width="10.85546875" style="485" customWidth="1"/>
    <col min="4613" max="4613" width="11.42578125" style="485" customWidth="1"/>
    <col min="4614" max="4614" width="9.42578125" style="485" customWidth="1"/>
    <col min="4615" max="4615" width="10.42578125" style="485" customWidth="1"/>
    <col min="4616" max="4616" width="12.42578125" style="485" customWidth="1"/>
    <col min="4617" max="4617" width="38.5703125" style="485" customWidth="1"/>
    <col min="4618" max="4618" width="6" style="485" customWidth="1"/>
    <col min="4619" max="4619" width="11.42578125" style="485" customWidth="1"/>
    <col min="4620" max="4620" width="6.5703125" style="485" customWidth="1"/>
    <col min="4621" max="4621" width="8.42578125" style="485" customWidth="1"/>
    <col min="4622" max="4622" width="8.5703125" style="485" customWidth="1"/>
    <col min="4623" max="4623" width="14.42578125" style="485" customWidth="1"/>
    <col min="4624" max="4624" width="12.140625" style="485" customWidth="1"/>
    <col min="4625" max="4625" width="11.42578125" style="485" customWidth="1"/>
    <col min="4626" max="4626" width="9.140625" style="485"/>
    <col min="4627" max="4627" width="10.42578125" style="485" customWidth="1"/>
    <col min="4628" max="4628" width="12.42578125" style="485" customWidth="1"/>
    <col min="4629" max="4629" width="8.85546875" style="485" customWidth="1"/>
    <col min="4630" max="4630" width="12.42578125" style="485" customWidth="1"/>
    <col min="4631" max="4631" width="13.42578125" style="485" customWidth="1"/>
    <col min="4632" max="4632" width="14.42578125" style="485" customWidth="1"/>
    <col min="4633" max="4633" width="13" style="485" customWidth="1"/>
    <col min="4634" max="4634" width="9.140625" style="485"/>
    <col min="4635" max="4636" width="13.42578125" style="485" customWidth="1"/>
    <col min="4637" max="4637" width="11.42578125" style="485" customWidth="1"/>
    <col min="4638" max="4638" width="13" style="485" customWidth="1"/>
    <col min="4639" max="4639" width="14.42578125" style="485" customWidth="1"/>
    <col min="4640" max="4640" width="11.42578125" style="485" customWidth="1"/>
    <col min="4641" max="4641" width="18.42578125" style="485" customWidth="1"/>
    <col min="4642" max="4642" width="16.85546875" style="485" customWidth="1"/>
    <col min="4643" max="4643" width="16.42578125" style="485" customWidth="1"/>
    <col min="4644" max="4644" width="12.85546875" style="485" customWidth="1"/>
    <col min="4645" max="4645" width="10.140625" style="485" customWidth="1"/>
    <col min="4646" max="4646" width="10.42578125" style="485" customWidth="1"/>
    <col min="4647" max="4647" width="15.42578125" style="485" customWidth="1"/>
    <col min="4648" max="4648" width="10.42578125" style="485" customWidth="1"/>
    <col min="4649" max="4649" width="12.140625" style="485" customWidth="1"/>
    <col min="4650" max="4650" width="14.42578125" style="485" customWidth="1"/>
    <col min="4651" max="4651" width="13.5703125" style="485" customWidth="1"/>
    <col min="4652" max="4652" width="9.140625" style="485"/>
    <col min="4653" max="4653" width="11.42578125" style="485" customWidth="1"/>
    <col min="4654" max="4654" width="18.42578125" style="485" customWidth="1"/>
    <col min="4655" max="4655" width="7.140625" style="485" customWidth="1"/>
    <col min="4656" max="4662" width="9.140625" style="485"/>
    <col min="4663" max="4663" width="14.42578125" style="485" customWidth="1"/>
    <col min="4664" max="4861" width="9.140625" style="485"/>
    <col min="4862" max="4862" width="12" style="485" customWidth="1"/>
    <col min="4863" max="4863" width="29.5703125" style="485" customWidth="1"/>
    <col min="4864" max="4864" width="14.140625" style="485" customWidth="1"/>
    <col min="4865" max="4865" width="11.140625" style="485" customWidth="1"/>
    <col min="4866" max="4866" width="13.42578125" style="485" customWidth="1"/>
    <col min="4867" max="4867" width="10.42578125" style="485" customWidth="1"/>
    <col min="4868" max="4868" width="10.85546875" style="485" customWidth="1"/>
    <col min="4869" max="4869" width="11.42578125" style="485" customWidth="1"/>
    <col min="4870" max="4870" width="9.42578125" style="485" customWidth="1"/>
    <col min="4871" max="4871" width="10.42578125" style="485" customWidth="1"/>
    <col min="4872" max="4872" width="12.42578125" style="485" customWidth="1"/>
    <col min="4873" max="4873" width="38.5703125" style="485" customWidth="1"/>
    <col min="4874" max="4874" width="6" style="485" customWidth="1"/>
    <col min="4875" max="4875" width="11.42578125" style="485" customWidth="1"/>
    <col min="4876" max="4876" width="6.5703125" style="485" customWidth="1"/>
    <col min="4877" max="4877" width="8.42578125" style="485" customWidth="1"/>
    <col min="4878" max="4878" width="8.5703125" style="485" customWidth="1"/>
    <col min="4879" max="4879" width="14.42578125" style="485" customWidth="1"/>
    <col min="4880" max="4880" width="12.140625" style="485" customWidth="1"/>
    <col min="4881" max="4881" width="11.42578125" style="485" customWidth="1"/>
    <col min="4882" max="4882" width="9.140625" style="485"/>
    <col min="4883" max="4883" width="10.42578125" style="485" customWidth="1"/>
    <col min="4884" max="4884" width="12.42578125" style="485" customWidth="1"/>
    <col min="4885" max="4885" width="8.85546875" style="485" customWidth="1"/>
    <col min="4886" max="4886" width="12.42578125" style="485" customWidth="1"/>
    <col min="4887" max="4887" width="13.42578125" style="485" customWidth="1"/>
    <col min="4888" max="4888" width="14.42578125" style="485" customWidth="1"/>
    <col min="4889" max="4889" width="13" style="485" customWidth="1"/>
    <col min="4890" max="4890" width="9.140625" style="485"/>
    <col min="4891" max="4892" width="13.42578125" style="485" customWidth="1"/>
    <col min="4893" max="4893" width="11.42578125" style="485" customWidth="1"/>
    <col min="4894" max="4894" width="13" style="485" customWidth="1"/>
    <col min="4895" max="4895" width="14.42578125" style="485" customWidth="1"/>
    <col min="4896" max="4896" width="11.42578125" style="485" customWidth="1"/>
    <col min="4897" max="4897" width="18.42578125" style="485" customWidth="1"/>
    <col min="4898" max="4898" width="16.85546875" style="485" customWidth="1"/>
    <col min="4899" max="4899" width="16.42578125" style="485" customWidth="1"/>
    <col min="4900" max="4900" width="12.85546875" style="485" customWidth="1"/>
    <col min="4901" max="4901" width="10.140625" style="485" customWidth="1"/>
    <col min="4902" max="4902" width="10.42578125" style="485" customWidth="1"/>
    <col min="4903" max="4903" width="15.42578125" style="485" customWidth="1"/>
    <col min="4904" max="4904" width="10.42578125" style="485" customWidth="1"/>
    <col min="4905" max="4905" width="12.140625" style="485" customWidth="1"/>
    <col min="4906" max="4906" width="14.42578125" style="485" customWidth="1"/>
    <col min="4907" max="4907" width="13.5703125" style="485" customWidth="1"/>
    <col min="4908" max="4908" width="9.140625" style="485"/>
    <col min="4909" max="4909" width="11.42578125" style="485" customWidth="1"/>
    <col min="4910" max="4910" width="18.42578125" style="485" customWidth="1"/>
    <col min="4911" max="4911" width="7.140625" style="485" customWidth="1"/>
    <col min="4912" max="4918" width="9.140625" style="485"/>
    <col min="4919" max="4919" width="14.42578125" style="485" customWidth="1"/>
    <col min="4920" max="5117" width="9.140625" style="485"/>
    <col min="5118" max="5118" width="12" style="485" customWidth="1"/>
    <col min="5119" max="5119" width="29.5703125" style="485" customWidth="1"/>
    <col min="5120" max="5120" width="14.140625" style="485" customWidth="1"/>
    <col min="5121" max="5121" width="11.140625" style="485" customWidth="1"/>
    <col min="5122" max="5122" width="13.42578125" style="485" customWidth="1"/>
    <col min="5123" max="5123" width="10.42578125" style="485" customWidth="1"/>
    <col min="5124" max="5124" width="10.85546875" style="485" customWidth="1"/>
    <col min="5125" max="5125" width="11.42578125" style="485" customWidth="1"/>
    <col min="5126" max="5126" width="9.42578125" style="485" customWidth="1"/>
    <col min="5127" max="5127" width="10.42578125" style="485" customWidth="1"/>
    <col min="5128" max="5128" width="12.42578125" style="485" customWidth="1"/>
    <col min="5129" max="5129" width="38.5703125" style="485" customWidth="1"/>
    <col min="5130" max="5130" width="6" style="485" customWidth="1"/>
    <col min="5131" max="5131" width="11.42578125" style="485" customWidth="1"/>
    <col min="5132" max="5132" width="6.5703125" style="485" customWidth="1"/>
    <col min="5133" max="5133" width="8.42578125" style="485" customWidth="1"/>
    <col min="5134" max="5134" width="8.5703125" style="485" customWidth="1"/>
    <col min="5135" max="5135" width="14.42578125" style="485" customWidth="1"/>
    <col min="5136" max="5136" width="12.140625" style="485" customWidth="1"/>
    <col min="5137" max="5137" width="11.42578125" style="485" customWidth="1"/>
    <col min="5138" max="5138" width="9.140625" style="485"/>
    <col min="5139" max="5139" width="10.42578125" style="485" customWidth="1"/>
    <col min="5140" max="5140" width="12.42578125" style="485" customWidth="1"/>
    <col min="5141" max="5141" width="8.85546875" style="485" customWidth="1"/>
    <col min="5142" max="5142" width="12.42578125" style="485" customWidth="1"/>
    <col min="5143" max="5143" width="13.42578125" style="485" customWidth="1"/>
    <col min="5144" max="5144" width="14.42578125" style="485" customWidth="1"/>
    <col min="5145" max="5145" width="13" style="485" customWidth="1"/>
    <col min="5146" max="5146" width="9.140625" style="485"/>
    <col min="5147" max="5148" width="13.42578125" style="485" customWidth="1"/>
    <col min="5149" max="5149" width="11.42578125" style="485" customWidth="1"/>
    <col min="5150" max="5150" width="13" style="485" customWidth="1"/>
    <col min="5151" max="5151" width="14.42578125" style="485" customWidth="1"/>
    <col min="5152" max="5152" width="11.42578125" style="485" customWidth="1"/>
    <col min="5153" max="5153" width="18.42578125" style="485" customWidth="1"/>
    <col min="5154" max="5154" width="16.85546875" style="485" customWidth="1"/>
    <col min="5155" max="5155" width="16.42578125" style="485" customWidth="1"/>
    <col min="5156" max="5156" width="12.85546875" style="485" customWidth="1"/>
    <col min="5157" max="5157" width="10.140625" style="485" customWidth="1"/>
    <col min="5158" max="5158" width="10.42578125" style="485" customWidth="1"/>
    <col min="5159" max="5159" width="15.42578125" style="485" customWidth="1"/>
    <col min="5160" max="5160" width="10.42578125" style="485" customWidth="1"/>
    <col min="5161" max="5161" width="12.140625" style="485" customWidth="1"/>
    <col min="5162" max="5162" width="14.42578125" style="485" customWidth="1"/>
    <col min="5163" max="5163" width="13.5703125" style="485" customWidth="1"/>
    <col min="5164" max="5164" width="9.140625" style="485"/>
    <col min="5165" max="5165" width="11.42578125" style="485" customWidth="1"/>
    <col min="5166" max="5166" width="18.42578125" style="485" customWidth="1"/>
    <col min="5167" max="5167" width="7.140625" style="485" customWidth="1"/>
    <col min="5168" max="5174" width="9.140625" style="485"/>
    <col min="5175" max="5175" width="14.42578125" style="485" customWidth="1"/>
    <col min="5176" max="5373" width="9.140625" style="485"/>
    <col min="5374" max="5374" width="12" style="485" customWidth="1"/>
    <col min="5375" max="5375" width="29.5703125" style="485" customWidth="1"/>
    <col min="5376" max="5376" width="14.140625" style="485" customWidth="1"/>
    <col min="5377" max="5377" width="11.140625" style="485" customWidth="1"/>
    <col min="5378" max="5378" width="13.42578125" style="485" customWidth="1"/>
    <col min="5379" max="5379" width="10.42578125" style="485" customWidth="1"/>
    <col min="5380" max="5380" width="10.85546875" style="485" customWidth="1"/>
    <col min="5381" max="5381" width="11.42578125" style="485" customWidth="1"/>
    <col min="5382" max="5382" width="9.42578125" style="485" customWidth="1"/>
    <col min="5383" max="5383" width="10.42578125" style="485" customWidth="1"/>
    <col min="5384" max="5384" width="12.42578125" style="485" customWidth="1"/>
    <col min="5385" max="5385" width="38.5703125" style="485" customWidth="1"/>
    <col min="5386" max="5386" width="6" style="485" customWidth="1"/>
    <col min="5387" max="5387" width="11.42578125" style="485" customWidth="1"/>
    <col min="5388" max="5388" width="6.5703125" style="485" customWidth="1"/>
    <col min="5389" max="5389" width="8.42578125" style="485" customWidth="1"/>
    <col min="5390" max="5390" width="8.5703125" style="485" customWidth="1"/>
    <col min="5391" max="5391" width="14.42578125" style="485" customWidth="1"/>
    <col min="5392" max="5392" width="12.140625" style="485" customWidth="1"/>
    <col min="5393" max="5393" width="11.42578125" style="485" customWidth="1"/>
    <col min="5394" max="5394" width="9.140625" style="485"/>
    <col min="5395" max="5395" width="10.42578125" style="485" customWidth="1"/>
    <col min="5396" max="5396" width="12.42578125" style="485" customWidth="1"/>
    <col min="5397" max="5397" width="8.85546875" style="485" customWidth="1"/>
    <col min="5398" max="5398" width="12.42578125" style="485" customWidth="1"/>
    <col min="5399" max="5399" width="13.42578125" style="485" customWidth="1"/>
    <col min="5400" max="5400" width="14.42578125" style="485" customWidth="1"/>
    <col min="5401" max="5401" width="13" style="485" customWidth="1"/>
    <col min="5402" max="5402" width="9.140625" style="485"/>
    <col min="5403" max="5404" width="13.42578125" style="485" customWidth="1"/>
    <col min="5405" max="5405" width="11.42578125" style="485" customWidth="1"/>
    <col min="5406" max="5406" width="13" style="485" customWidth="1"/>
    <col min="5407" max="5407" width="14.42578125" style="485" customWidth="1"/>
    <col min="5408" max="5408" width="11.42578125" style="485" customWidth="1"/>
    <col min="5409" max="5409" width="18.42578125" style="485" customWidth="1"/>
    <col min="5410" max="5410" width="16.85546875" style="485" customWidth="1"/>
    <col min="5411" max="5411" width="16.42578125" style="485" customWidth="1"/>
    <col min="5412" max="5412" width="12.85546875" style="485" customWidth="1"/>
    <col min="5413" max="5413" width="10.140625" style="485" customWidth="1"/>
    <col min="5414" max="5414" width="10.42578125" style="485" customWidth="1"/>
    <col min="5415" max="5415" width="15.42578125" style="485" customWidth="1"/>
    <col min="5416" max="5416" width="10.42578125" style="485" customWidth="1"/>
    <col min="5417" max="5417" width="12.140625" style="485" customWidth="1"/>
    <col min="5418" max="5418" width="14.42578125" style="485" customWidth="1"/>
    <col min="5419" max="5419" width="13.5703125" style="485" customWidth="1"/>
    <col min="5420" max="5420" width="9.140625" style="485"/>
    <col min="5421" max="5421" width="11.42578125" style="485" customWidth="1"/>
    <col min="5422" max="5422" width="18.42578125" style="485" customWidth="1"/>
    <col min="5423" max="5423" width="7.140625" style="485" customWidth="1"/>
    <col min="5424" max="5430" width="9.140625" style="485"/>
    <col min="5431" max="5431" width="14.42578125" style="485" customWidth="1"/>
    <col min="5432" max="5629" width="9.140625" style="485"/>
    <col min="5630" max="5630" width="12" style="485" customWidth="1"/>
    <col min="5631" max="5631" width="29.5703125" style="485" customWidth="1"/>
    <col min="5632" max="5632" width="14.140625" style="485" customWidth="1"/>
    <col min="5633" max="5633" width="11.140625" style="485" customWidth="1"/>
    <col min="5634" max="5634" width="13.42578125" style="485" customWidth="1"/>
    <col min="5635" max="5635" width="10.42578125" style="485" customWidth="1"/>
    <col min="5636" max="5636" width="10.85546875" style="485" customWidth="1"/>
    <col min="5637" max="5637" width="11.42578125" style="485" customWidth="1"/>
    <col min="5638" max="5638" width="9.42578125" style="485" customWidth="1"/>
    <col min="5639" max="5639" width="10.42578125" style="485" customWidth="1"/>
    <col min="5640" max="5640" width="12.42578125" style="485" customWidth="1"/>
    <col min="5641" max="5641" width="38.5703125" style="485" customWidth="1"/>
    <col min="5642" max="5642" width="6" style="485" customWidth="1"/>
    <col min="5643" max="5643" width="11.42578125" style="485" customWidth="1"/>
    <col min="5644" max="5644" width="6.5703125" style="485" customWidth="1"/>
    <col min="5645" max="5645" width="8.42578125" style="485" customWidth="1"/>
    <col min="5646" max="5646" width="8.5703125" style="485" customWidth="1"/>
    <col min="5647" max="5647" width="14.42578125" style="485" customWidth="1"/>
    <col min="5648" max="5648" width="12.140625" style="485" customWidth="1"/>
    <col min="5649" max="5649" width="11.42578125" style="485" customWidth="1"/>
    <col min="5650" max="5650" width="9.140625" style="485"/>
    <col min="5651" max="5651" width="10.42578125" style="485" customWidth="1"/>
    <col min="5652" max="5652" width="12.42578125" style="485" customWidth="1"/>
    <col min="5653" max="5653" width="8.85546875" style="485" customWidth="1"/>
    <col min="5654" max="5654" width="12.42578125" style="485" customWidth="1"/>
    <col min="5655" max="5655" width="13.42578125" style="485" customWidth="1"/>
    <col min="5656" max="5656" width="14.42578125" style="485" customWidth="1"/>
    <col min="5657" max="5657" width="13" style="485" customWidth="1"/>
    <col min="5658" max="5658" width="9.140625" style="485"/>
    <col min="5659" max="5660" width="13.42578125" style="485" customWidth="1"/>
    <col min="5661" max="5661" width="11.42578125" style="485" customWidth="1"/>
    <col min="5662" max="5662" width="13" style="485" customWidth="1"/>
    <col min="5663" max="5663" width="14.42578125" style="485" customWidth="1"/>
    <col min="5664" max="5664" width="11.42578125" style="485" customWidth="1"/>
    <col min="5665" max="5665" width="18.42578125" style="485" customWidth="1"/>
    <col min="5666" max="5666" width="16.85546875" style="485" customWidth="1"/>
    <col min="5667" max="5667" width="16.42578125" style="485" customWidth="1"/>
    <col min="5668" max="5668" width="12.85546875" style="485" customWidth="1"/>
    <col min="5669" max="5669" width="10.140625" style="485" customWidth="1"/>
    <col min="5670" max="5670" width="10.42578125" style="485" customWidth="1"/>
    <col min="5671" max="5671" width="15.42578125" style="485" customWidth="1"/>
    <col min="5672" max="5672" width="10.42578125" style="485" customWidth="1"/>
    <col min="5673" max="5673" width="12.140625" style="485" customWidth="1"/>
    <col min="5674" max="5674" width="14.42578125" style="485" customWidth="1"/>
    <col min="5675" max="5675" width="13.5703125" style="485" customWidth="1"/>
    <col min="5676" max="5676" width="9.140625" style="485"/>
    <col min="5677" max="5677" width="11.42578125" style="485" customWidth="1"/>
    <col min="5678" max="5678" width="18.42578125" style="485" customWidth="1"/>
    <col min="5679" max="5679" width="7.140625" style="485" customWidth="1"/>
    <col min="5680" max="5686" width="9.140625" style="485"/>
    <col min="5687" max="5687" width="14.42578125" style="485" customWidth="1"/>
    <col min="5688" max="5885" width="9.140625" style="485"/>
    <col min="5886" max="5886" width="12" style="485" customWidth="1"/>
    <col min="5887" max="5887" width="29.5703125" style="485" customWidth="1"/>
    <col min="5888" max="5888" width="14.140625" style="485" customWidth="1"/>
    <col min="5889" max="5889" width="11.140625" style="485" customWidth="1"/>
    <col min="5890" max="5890" width="13.42578125" style="485" customWidth="1"/>
    <col min="5891" max="5891" width="10.42578125" style="485" customWidth="1"/>
    <col min="5892" max="5892" width="10.85546875" style="485" customWidth="1"/>
    <col min="5893" max="5893" width="11.42578125" style="485" customWidth="1"/>
    <col min="5894" max="5894" width="9.42578125" style="485" customWidth="1"/>
    <col min="5895" max="5895" width="10.42578125" style="485" customWidth="1"/>
    <col min="5896" max="5896" width="12.42578125" style="485" customWidth="1"/>
    <col min="5897" max="5897" width="38.5703125" style="485" customWidth="1"/>
    <col min="5898" max="5898" width="6" style="485" customWidth="1"/>
    <col min="5899" max="5899" width="11.42578125" style="485" customWidth="1"/>
    <col min="5900" max="5900" width="6.5703125" style="485" customWidth="1"/>
    <col min="5901" max="5901" width="8.42578125" style="485" customWidth="1"/>
    <col min="5902" max="5902" width="8.5703125" style="485" customWidth="1"/>
    <col min="5903" max="5903" width="14.42578125" style="485" customWidth="1"/>
    <col min="5904" max="5904" width="12.140625" style="485" customWidth="1"/>
    <col min="5905" max="5905" width="11.42578125" style="485" customWidth="1"/>
    <col min="5906" max="5906" width="9.140625" style="485"/>
    <col min="5907" max="5907" width="10.42578125" style="485" customWidth="1"/>
    <col min="5908" max="5908" width="12.42578125" style="485" customWidth="1"/>
    <col min="5909" max="5909" width="8.85546875" style="485" customWidth="1"/>
    <col min="5910" max="5910" width="12.42578125" style="485" customWidth="1"/>
    <col min="5911" max="5911" width="13.42578125" style="485" customWidth="1"/>
    <col min="5912" max="5912" width="14.42578125" style="485" customWidth="1"/>
    <col min="5913" max="5913" width="13" style="485" customWidth="1"/>
    <col min="5914" max="5914" width="9.140625" style="485"/>
    <col min="5915" max="5916" width="13.42578125" style="485" customWidth="1"/>
    <col min="5917" max="5917" width="11.42578125" style="485" customWidth="1"/>
    <col min="5918" max="5918" width="13" style="485" customWidth="1"/>
    <col min="5919" max="5919" width="14.42578125" style="485" customWidth="1"/>
    <col min="5920" max="5920" width="11.42578125" style="485" customWidth="1"/>
    <col min="5921" max="5921" width="18.42578125" style="485" customWidth="1"/>
    <col min="5922" max="5922" width="16.85546875" style="485" customWidth="1"/>
    <col min="5923" max="5923" width="16.42578125" style="485" customWidth="1"/>
    <col min="5924" max="5924" width="12.85546875" style="485" customWidth="1"/>
    <col min="5925" max="5925" width="10.140625" style="485" customWidth="1"/>
    <col min="5926" max="5926" width="10.42578125" style="485" customWidth="1"/>
    <col min="5927" max="5927" width="15.42578125" style="485" customWidth="1"/>
    <col min="5928" max="5928" width="10.42578125" style="485" customWidth="1"/>
    <col min="5929" max="5929" width="12.140625" style="485" customWidth="1"/>
    <col min="5930" max="5930" width="14.42578125" style="485" customWidth="1"/>
    <col min="5931" max="5931" width="13.5703125" style="485" customWidth="1"/>
    <col min="5932" max="5932" width="9.140625" style="485"/>
    <col min="5933" max="5933" width="11.42578125" style="485" customWidth="1"/>
    <col min="5934" max="5934" width="18.42578125" style="485" customWidth="1"/>
    <col min="5935" max="5935" width="7.140625" style="485" customWidth="1"/>
    <col min="5936" max="5942" width="9.140625" style="485"/>
    <col min="5943" max="5943" width="14.42578125" style="485" customWidth="1"/>
    <col min="5944" max="6141" width="9.140625" style="485"/>
    <col min="6142" max="6142" width="12" style="485" customWidth="1"/>
    <col min="6143" max="6143" width="29.5703125" style="485" customWidth="1"/>
    <col min="6144" max="6144" width="14.140625" style="485" customWidth="1"/>
    <col min="6145" max="6145" width="11.140625" style="485" customWidth="1"/>
    <col min="6146" max="6146" width="13.42578125" style="485" customWidth="1"/>
    <col min="6147" max="6147" width="10.42578125" style="485" customWidth="1"/>
    <col min="6148" max="6148" width="10.85546875" style="485" customWidth="1"/>
    <col min="6149" max="6149" width="11.42578125" style="485" customWidth="1"/>
    <col min="6150" max="6150" width="9.42578125" style="485" customWidth="1"/>
    <col min="6151" max="6151" width="10.42578125" style="485" customWidth="1"/>
    <col min="6152" max="6152" width="12.42578125" style="485" customWidth="1"/>
    <col min="6153" max="6153" width="38.5703125" style="485" customWidth="1"/>
    <col min="6154" max="6154" width="6" style="485" customWidth="1"/>
    <col min="6155" max="6155" width="11.42578125" style="485" customWidth="1"/>
    <col min="6156" max="6156" width="6.5703125" style="485" customWidth="1"/>
    <col min="6157" max="6157" width="8.42578125" style="485" customWidth="1"/>
    <col min="6158" max="6158" width="8.5703125" style="485" customWidth="1"/>
    <col min="6159" max="6159" width="14.42578125" style="485" customWidth="1"/>
    <col min="6160" max="6160" width="12.140625" style="485" customWidth="1"/>
    <col min="6161" max="6161" width="11.42578125" style="485" customWidth="1"/>
    <col min="6162" max="6162" width="9.140625" style="485"/>
    <col min="6163" max="6163" width="10.42578125" style="485" customWidth="1"/>
    <col min="6164" max="6164" width="12.42578125" style="485" customWidth="1"/>
    <col min="6165" max="6165" width="8.85546875" style="485" customWidth="1"/>
    <col min="6166" max="6166" width="12.42578125" style="485" customWidth="1"/>
    <col min="6167" max="6167" width="13.42578125" style="485" customWidth="1"/>
    <col min="6168" max="6168" width="14.42578125" style="485" customWidth="1"/>
    <col min="6169" max="6169" width="13" style="485" customWidth="1"/>
    <col min="6170" max="6170" width="9.140625" style="485"/>
    <col min="6171" max="6172" width="13.42578125" style="485" customWidth="1"/>
    <col min="6173" max="6173" width="11.42578125" style="485" customWidth="1"/>
    <col min="6174" max="6174" width="13" style="485" customWidth="1"/>
    <col min="6175" max="6175" width="14.42578125" style="485" customWidth="1"/>
    <col min="6176" max="6176" width="11.42578125" style="485" customWidth="1"/>
    <col min="6177" max="6177" width="18.42578125" style="485" customWidth="1"/>
    <col min="6178" max="6178" width="16.85546875" style="485" customWidth="1"/>
    <col min="6179" max="6179" width="16.42578125" style="485" customWidth="1"/>
    <col min="6180" max="6180" width="12.85546875" style="485" customWidth="1"/>
    <col min="6181" max="6181" width="10.140625" style="485" customWidth="1"/>
    <col min="6182" max="6182" width="10.42578125" style="485" customWidth="1"/>
    <col min="6183" max="6183" width="15.42578125" style="485" customWidth="1"/>
    <col min="6184" max="6184" width="10.42578125" style="485" customWidth="1"/>
    <col min="6185" max="6185" width="12.140625" style="485" customWidth="1"/>
    <col min="6186" max="6186" width="14.42578125" style="485" customWidth="1"/>
    <col min="6187" max="6187" width="13.5703125" style="485" customWidth="1"/>
    <col min="6188" max="6188" width="9.140625" style="485"/>
    <col min="6189" max="6189" width="11.42578125" style="485" customWidth="1"/>
    <col min="6190" max="6190" width="18.42578125" style="485" customWidth="1"/>
    <col min="6191" max="6191" width="7.140625" style="485" customWidth="1"/>
    <col min="6192" max="6198" width="9.140625" style="485"/>
    <col min="6199" max="6199" width="14.42578125" style="485" customWidth="1"/>
    <col min="6200" max="6397" width="9.140625" style="485"/>
    <col min="6398" max="6398" width="12" style="485" customWidth="1"/>
    <col min="6399" max="6399" width="29.5703125" style="485" customWidth="1"/>
    <col min="6400" max="6400" width="14.140625" style="485" customWidth="1"/>
    <col min="6401" max="6401" width="11.140625" style="485" customWidth="1"/>
    <col min="6402" max="6402" width="13.42578125" style="485" customWidth="1"/>
    <col min="6403" max="6403" width="10.42578125" style="485" customWidth="1"/>
    <col min="6404" max="6404" width="10.85546875" style="485" customWidth="1"/>
    <col min="6405" max="6405" width="11.42578125" style="485" customWidth="1"/>
    <col min="6406" max="6406" width="9.42578125" style="485" customWidth="1"/>
    <col min="6407" max="6407" width="10.42578125" style="485" customWidth="1"/>
    <col min="6408" max="6408" width="12.42578125" style="485" customWidth="1"/>
    <col min="6409" max="6409" width="38.5703125" style="485" customWidth="1"/>
    <col min="6410" max="6410" width="6" style="485" customWidth="1"/>
    <col min="6411" max="6411" width="11.42578125" style="485" customWidth="1"/>
    <col min="6412" max="6412" width="6.5703125" style="485" customWidth="1"/>
    <col min="6413" max="6413" width="8.42578125" style="485" customWidth="1"/>
    <col min="6414" max="6414" width="8.5703125" style="485" customWidth="1"/>
    <col min="6415" max="6415" width="14.42578125" style="485" customWidth="1"/>
    <col min="6416" max="6416" width="12.140625" style="485" customWidth="1"/>
    <col min="6417" max="6417" width="11.42578125" style="485" customWidth="1"/>
    <col min="6418" max="6418" width="9.140625" style="485"/>
    <col min="6419" max="6419" width="10.42578125" style="485" customWidth="1"/>
    <col min="6420" max="6420" width="12.42578125" style="485" customWidth="1"/>
    <col min="6421" max="6421" width="8.85546875" style="485" customWidth="1"/>
    <col min="6422" max="6422" width="12.42578125" style="485" customWidth="1"/>
    <col min="6423" max="6423" width="13.42578125" style="485" customWidth="1"/>
    <col min="6424" max="6424" width="14.42578125" style="485" customWidth="1"/>
    <col min="6425" max="6425" width="13" style="485" customWidth="1"/>
    <col min="6426" max="6426" width="9.140625" style="485"/>
    <col min="6427" max="6428" width="13.42578125" style="485" customWidth="1"/>
    <col min="6429" max="6429" width="11.42578125" style="485" customWidth="1"/>
    <col min="6430" max="6430" width="13" style="485" customWidth="1"/>
    <col min="6431" max="6431" width="14.42578125" style="485" customWidth="1"/>
    <col min="6432" max="6432" width="11.42578125" style="485" customWidth="1"/>
    <col min="6433" max="6433" width="18.42578125" style="485" customWidth="1"/>
    <col min="6434" max="6434" width="16.85546875" style="485" customWidth="1"/>
    <col min="6435" max="6435" width="16.42578125" style="485" customWidth="1"/>
    <col min="6436" max="6436" width="12.85546875" style="485" customWidth="1"/>
    <col min="6437" max="6437" width="10.140625" style="485" customWidth="1"/>
    <col min="6438" max="6438" width="10.42578125" style="485" customWidth="1"/>
    <col min="6439" max="6439" width="15.42578125" style="485" customWidth="1"/>
    <col min="6440" max="6440" width="10.42578125" style="485" customWidth="1"/>
    <col min="6441" max="6441" width="12.140625" style="485" customWidth="1"/>
    <col min="6442" max="6442" width="14.42578125" style="485" customWidth="1"/>
    <col min="6443" max="6443" width="13.5703125" style="485" customWidth="1"/>
    <col min="6444" max="6444" width="9.140625" style="485"/>
    <col min="6445" max="6445" width="11.42578125" style="485" customWidth="1"/>
    <col min="6446" max="6446" width="18.42578125" style="485" customWidth="1"/>
    <col min="6447" max="6447" width="7.140625" style="485" customWidth="1"/>
    <col min="6448" max="6454" width="9.140625" style="485"/>
    <col min="6455" max="6455" width="14.42578125" style="485" customWidth="1"/>
    <col min="6456" max="6653" width="9.140625" style="485"/>
    <col min="6654" max="6654" width="12" style="485" customWidth="1"/>
    <col min="6655" max="6655" width="29.5703125" style="485" customWidth="1"/>
    <col min="6656" max="6656" width="14.140625" style="485" customWidth="1"/>
    <col min="6657" max="6657" width="11.140625" style="485" customWidth="1"/>
    <col min="6658" max="6658" width="13.42578125" style="485" customWidth="1"/>
    <col min="6659" max="6659" width="10.42578125" style="485" customWidth="1"/>
    <col min="6660" max="6660" width="10.85546875" style="485" customWidth="1"/>
    <col min="6661" max="6661" width="11.42578125" style="485" customWidth="1"/>
    <col min="6662" max="6662" width="9.42578125" style="485" customWidth="1"/>
    <col min="6663" max="6663" width="10.42578125" style="485" customWidth="1"/>
    <col min="6664" max="6664" width="12.42578125" style="485" customWidth="1"/>
    <col min="6665" max="6665" width="38.5703125" style="485" customWidth="1"/>
    <col min="6666" max="6666" width="6" style="485" customWidth="1"/>
    <col min="6667" max="6667" width="11.42578125" style="485" customWidth="1"/>
    <col min="6668" max="6668" width="6.5703125" style="485" customWidth="1"/>
    <col min="6669" max="6669" width="8.42578125" style="485" customWidth="1"/>
    <col min="6670" max="6670" width="8.5703125" style="485" customWidth="1"/>
    <col min="6671" max="6671" width="14.42578125" style="485" customWidth="1"/>
    <col min="6672" max="6672" width="12.140625" style="485" customWidth="1"/>
    <col min="6673" max="6673" width="11.42578125" style="485" customWidth="1"/>
    <col min="6674" max="6674" width="9.140625" style="485"/>
    <col min="6675" max="6675" width="10.42578125" style="485" customWidth="1"/>
    <col min="6676" max="6676" width="12.42578125" style="485" customWidth="1"/>
    <col min="6677" max="6677" width="8.85546875" style="485" customWidth="1"/>
    <col min="6678" max="6678" width="12.42578125" style="485" customWidth="1"/>
    <col min="6679" max="6679" width="13.42578125" style="485" customWidth="1"/>
    <col min="6680" max="6680" width="14.42578125" style="485" customWidth="1"/>
    <col min="6681" max="6681" width="13" style="485" customWidth="1"/>
    <col min="6682" max="6682" width="9.140625" style="485"/>
    <col min="6683" max="6684" width="13.42578125" style="485" customWidth="1"/>
    <col min="6685" max="6685" width="11.42578125" style="485" customWidth="1"/>
    <col min="6686" max="6686" width="13" style="485" customWidth="1"/>
    <col min="6687" max="6687" width="14.42578125" style="485" customWidth="1"/>
    <col min="6688" max="6688" width="11.42578125" style="485" customWidth="1"/>
    <col min="6689" max="6689" width="18.42578125" style="485" customWidth="1"/>
    <col min="6690" max="6690" width="16.85546875" style="485" customWidth="1"/>
    <col min="6691" max="6691" width="16.42578125" style="485" customWidth="1"/>
    <col min="6692" max="6692" width="12.85546875" style="485" customWidth="1"/>
    <col min="6693" max="6693" width="10.140625" style="485" customWidth="1"/>
    <col min="6694" max="6694" width="10.42578125" style="485" customWidth="1"/>
    <col min="6695" max="6695" width="15.42578125" style="485" customWidth="1"/>
    <col min="6696" max="6696" width="10.42578125" style="485" customWidth="1"/>
    <col min="6697" max="6697" width="12.140625" style="485" customWidth="1"/>
    <col min="6698" max="6698" width="14.42578125" style="485" customWidth="1"/>
    <col min="6699" max="6699" width="13.5703125" style="485" customWidth="1"/>
    <col min="6700" max="6700" width="9.140625" style="485"/>
    <col min="6701" max="6701" width="11.42578125" style="485" customWidth="1"/>
    <col min="6702" max="6702" width="18.42578125" style="485" customWidth="1"/>
    <col min="6703" max="6703" width="7.140625" style="485" customWidth="1"/>
    <col min="6704" max="6710" width="9.140625" style="485"/>
    <col min="6711" max="6711" width="14.42578125" style="485" customWidth="1"/>
    <col min="6712" max="6909" width="9.140625" style="485"/>
    <col min="6910" max="6910" width="12" style="485" customWidth="1"/>
    <col min="6911" max="6911" width="29.5703125" style="485" customWidth="1"/>
    <col min="6912" max="6912" width="14.140625" style="485" customWidth="1"/>
    <col min="6913" max="6913" width="11.140625" style="485" customWidth="1"/>
    <col min="6914" max="6914" width="13.42578125" style="485" customWidth="1"/>
    <col min="6915" max="6915" width="10.42578125" style="485" customWidth="1"/>
    <col min="6916" max="6916" width="10.85546875" style="485" customWidth="1"/>
    <col min="6917" max="6917" width="11.42578125" style="485" customWidth="1"/>
    <col min="6918" max="6918" width="9.42578125" style="485" customWidth="1"/>
    <col min="6919" max="6919" width="10.42578125" style="485" customWidth="1"/>
    <col min="6920" max="6920" width="12.42578125" style="485" customWidth="1"/>
    <col min="6921" max="6921" width="38.5703125" style="485" customWidth="1"/>
    <col min="6922" max="6922" width="6" style="485" customWidth="1"/>
    <col min="6923" max="6923" width="11.42578125" style="485" customWidth="1"/>
    <col min="6924" max="6924" width="6.5703125" style="485" customWidth="1"/>
    <col min="6925" max="6925" width="8.42578125" style="485" customWidth="1"/>
    <col min="6926" max="6926" width="8.5703125" style="485" customWidth="1"/>
    <col min="6927" max="6927" width="14.42578125" style="485" customWidth="1"/>
    <col min="6928" max="6928" width="12.140625" style="485" customWidth="1"/>
    <col min="6929" max="6929" width="11.42578125" style="485" customWidth="1"/>
    <col min="6930" max="6930" width="9.140625" style="485"/>
    <col min="6931" max="6931" width="10.42578125" style="485" customWidth="1"/>
    <col min="6932" max="6932" width="12.42578125" style="485" customWidth="1"/>
    <col min="6933" max="6933" width="8.85546875" style="485" customWidth="1"/>
    <col min="6934" max="6934" width="12.42578125" style="485" customWidth="1"/>
    <col min="6935" max="6935" width="13.42578125" style="485" customWidth="1"/>
    <col min="6936" max="6936" width="14.42578125" style="485" customWidth="1"/>
    <col min="6937" max="6937" width="13" style="485" customWidth="1"/>
    <col min="6938" max="6938" width="9.140625" style="485"/>
    <col min="6939" max="6940" width="13.42578125" style="485" customWidth="1"/>
    <col min="6941" max="6941" width="11.42578125" style="485" customWidth="1"/>
    <col min="6942" max="6942" width="13" style="485" customWidth="1"/>
    <col min="6943" max="6943" width="14.42578125" style="485" customWidth="1"/>
    <col min="6944" max="6944" width="11.42578125" style="485" customWidth="1"/>
    <col min="6945" max="6945" width="18.42578125" style="485" customWidth="1"/>
    <col min="6946" max="6946" width="16.85546875" style="485" customWidth="1"/>
    <col min="6947" max="6947" width="16.42578125" style="485" customWidth="1"/>
    <col min="6948" max="6948" width="12.85546875" style="485" customWidth="1"/>
    <col min="6949" max="6949" width="10.140625" style="485" customWidth="1"/>
    <col min="6950" max="6950" width="10.42578125" style="485" customWidth="1"/>
    <col min="6951" max="6951" width="15.42578125" style="485" customWidth="1"/>
    <col min="6952" max="6952" width="10.42578125" style="485" customWidth="1"/>
    <col min="6953" max="6953" width="12.140625" style="485" customWidth="1"/>
    <col min="6954" max="6954" width="14.42578125" style="485" customWidth="1"/>
    <col min="6955" max="6955" width="13.5703125" style="485" customWidth="1"/>
    <col min="6956" max="6956" width="9.140625" style="485"/>
    <col min="6957" max="6957" width="11.42578125" style="485" customWidth="1"/>
    <col min="6958" max="6958" width="18.42578125" style="485" customWidth="1"/>
    <col min="6959" max="6959" width="7.140625" style="485" customWidth="1"/>
    <col min="6960" max="6966" width="9.140625" style="485"/>
    <col min="6967" max="6967" width="14.42578125" style="485" customWidth="1"/>
    <col min="6968" max="7165" width="9.140625" style="485"/>
    <col min="7166" max="7166" width="12" style="485" customWidth="1"/>
    <col min="7167" max="7167" width="29.5703125" style="485" customWidth="1"/>
    <col min="7168" max="7168" width="14.140625" style="485" customWidth="1"/>
    <col min="7169" max="7169" width="11.140625" style="485" customWidth="1"/>
    <col min="7170" max="7170" width="13.42578125" style="485" customWidth="1"/>
    <col min="7171" max="7171" width="10.42578125" style="485" customWidth="1"/>
    <col min="7172" max="7172" width="10.85546875" style="485" customWidth="1"/>
    <col min="7173" max="7173" width="11.42578125" style="485" customWidth="1"/>
    <col min="7174" max="7174" width="9.42578125" style="485" customWidth="1"/>
    <col min="7175" max="7175" width="10.42578125" style="485" customWidth="1"/>
    <col min="7176" max="7176" width="12.42578125" style="485" customWidth="1"/>
    <col min="7177" max="7177" width="38.5703125" style="485" customWidth="1"/>
    <col min="7178" max="7178" width="6" style="485" customWidth="1"/>
    <col min="7179" max="7179" width="11.42578125" style="485" customWidth="1"/>
    <col min="7180" max="7180" width="6.5703125" style="485" customWidth="1"/>
    <col min="7181" max="7181" width="8.42578125" style="485" customWidth="1"/>
    <col min="7182" max="7182" width="8.5703125" style="485" customWidth="1"/>
    <col min="7183" max="7183" width="14.42578125" style="485" customWidth="1"/>
    <col min="7184" max="7184" width="12.140625" style="485" customWidth="1"/>
    <col min="7185" max="7185" width="11.42578125" style="485" customWidth="1"/>
    <col min="7186" max="7186" width="9.140625" style="485"/>
    <col min="7187" max="7187" width="10.42578125" style="485" customWidth="1"/>
    <col min="7188" max="7188" width="12.42578125" style="485" customWidth="1"/>
    <col min="7189" max="7189" width="8.85546875" style="485" customWidth="1"/>
    <col min="7190" max="7190" width="12.42578125" style="485" customWidth="1"/>
    <col min="7191" max="7191" width="13.42578125" style="485" customWidth="1"/>
    <col min="7192" max="7192" width="14.42578125" style="485" customWidth="1"/>
    <col min="7193" max="7193" width="13" style="485" customWidth="1"/>
    <col min="7194" max="7194" width="9.140625" style="485"/>
    <col min="7195" max="7196" width="13.42578125" style="485" customWidth="1"/>
    <col min="7197" max="7197" width="11.42578125" style="485" customWidth="1"/>
    <col min="7198" max="7198" width="13" style="485" customWidth="1"/>
    <col min="7199" max="7199" width="14.42578125" style="485" customWidth="1"/>
    <col min="7200" max="7200" width="11.42578125" style="485" customWidth="1"/>
    <col min="7201" max="7201" width="18.42578125" style="485" customWidth="1"/>
    <col min="7202" max="7202" width="16.85546875" style="485" customWidth="1"/>
    <col min="7203" max="7203" width="16.42578125" style="485" customWidth="1"/>
    <col min="7204" max="7204" width="12.85546875" style="485" customWidth="1"/>
    <col min="7205" max="7205" width="10.140625" style="485" customWidth="1"/>
    <col min="7206" max="7206" width="10.42578125" style="485" customWidth="1"/>
    <col min="7207" max="7207" width="15.42578125" style="485" customWidth="1"/>
    <col min="7208" max="7208" width="10.42578125" style="485" customWidth="1"/>
    <col min="7209" max="7209" width="12.140625" style="485" customWidth="1"/>
    <col min="7210" max="7210" width="14.42578125" style="485" customWidth="1"/>
    <col min="7211" max="7211" width="13.5703125" style="485" customWidth="1"/>
    <col min="7212" max="7212" width="9.140625" style="485"/>
    <col min="7213" max="7213" width="11.42578125" style="485" customWidth="1"/>
    <col min="7214" max="7214" width="18.42578125" style="485" customWidth="1"/>
    <col min="7215" max="7215" width="7.140625" style="485" customWidth="1"/>
    <col min="7216" max="7222" width="9.140625" style="485"/>
    <col min="7223" max="7223" width="14.42578125" style="485" customWidth="1"/>
    <col min="7224" max="7421" width="9.140625" style="485"/>
    <col min="7422" max="7422" width="12" style="485" customWidth="1"/>
    <col min="7423" max="7423" width="29.5703125" style="485" customWidth="1"/>
    <col min="7424" max="7424" width="14.140625" style="485" customWidth="1"/>
    <col min="7425" max="7425" width="11.140625" style="485" customWidth="1"/>
    <col min="7426" max="7426" width="13.42578125" style="485" customWidth="1"/>
    <col min="7427" max="7427" width="10.42578125" style="485" customWidth="1"/>
    <col min="7428" max="7428" width="10.85546875" style="485" customWidth="1"/>
    <col min="7429" max="7429" width="11.42578125" style="485" customWidth="1"/>
    <col min="7430" max="7430" width="9.42578125" style="485" customWidth="1"/>
    <col min="7431" max="7431" width="10.42578125" style="485" customWidth="1"/>
    <col min="7432" max="7432" width="12.42578125" style="485" customWidth="1"/>
    <col min="7433" max="7433" width="38.5703125" style="485" customWidth="1"/>
    <col min="7434" max="7434" width="6" style="485" customWidth="1"/>
    <col min="7435" max="7435" width="11.42578125" style="485" customWidth="1"/>
    <col min="7436" max="7436" width="6.5703125" style="485" customWidth="1"/>
    <col min="7437" max="7437" width="8.42578125" style="485" customWidth="1"/>
    <col min="7438" max="7438" width="8.5703125" style="485" customWidth="1"/>
    <col min="7439" max="7439" width="14.42578125" style="485" customWidth="1"/>
    <col min="7440" max="7440" width="12.140625" style="485" customWidth="1"/>
    <col min="7441" max="7441" width="11.42578125" style="485" customWidth="1"/>
    <col min="7442" max="7442" width="9.140625" style="485"/>
    <col min="7443" max="7443" width="10.42578125" style="485" customWidth="1"/>
    <col min="7444" max="7444" width="12.42578125" style="485" customWidth="1"/>
    <col min="7445" max="7445" width="8.85546875" style="485" customWidth="1"/>
    <col min="7446" max="7446" width="12.42578125" style="485" customWidth="1"/>
    <col min="7447" max="7447" width="13.42578125" style="485" customWidth="1"/>
    <col min="7448" max="7448" width="14.42578125" style="485" customWidth="1"/>
    <col min="7449" max="7449" width="13" style="485" customWidth="1"/>
    <col min="7450" max="7450" width="9.140625" style="485"/>
    <col min="7451" max="7452" width="13.42578125" style="485" customWidth="1"/>
    <col min="7453" max="7453" width="11.42578125" style="485" customWidth="1"/>
    <col min="7454" max="7454" width="13" style="485" customWidth="1"/>
    <col min="7455" max="7455" width="14.42578125" style="485" customWidth="1"/>
    <col min="7456" max="7456" width="11.42578125" style="485" customWidth="1"/>
    <col min="7457" max="7457" width="18.42578125" style="485" customWidth="1"/>
    <col min="7458" max="7458" width="16.85546875" style="485" customWidth="1"/>
    <col min="7459" max="7459" width="16.42578125" style="485" customWidth="1"/>
    <col min="7460" max="7460" width="12.85546875" style="485" customWidth="1"/>
    <col min="7461" max="7461" width="10.140625" style="485" customWidth="1"/>
    <col min="7462" max="7462" width="10.42578125" style="485" customWidth="1"/>
    <col min="7463" max="7463" width="15.42578125" style="485" customWidth="1"/>
    <col min="7464" max="7464" width="10.42578125" style="485" customWidth="1"/>
    <col min="7465" max="7465" width="12.140625" style="485" customWidth="1"/>
    <col min="7466" max="7466" width="14.42578125" style="485" customWidth="1"/>
    <col min="7467" max="7467" width="13.5703125" style="485" customWidth="1"/>
    <col min="7468" max="7468" width="9.140625" style="485"/>
    <col min="7469" max="7469" width="11.42578125" style="485" customWidth="1"/>
    <col min="7470" max="7470" width="18.42578125" style="485" customWidth="1"/>
    <col min="7471" max="7471" width="7.140625" style="485" customWidth="1"/>
    <col min="7472" max="7478" width="9.140625" style="485"/>
    <col min="7479" max="7479" width="14.42578125" style="485" customWidth="1"/>
    <col min="7480" max="7677" width="9.140625" style="485"/>
    <col min="7678" max="7678" width="12" style="485" customWidth="1"/>
    <col min="7679" max="7679" width="29.5703125" style="485" customWidth="1"/>
    <col min="7680" max="7680" width="14.140625" style="485" customWidth="1"/>
    <col min="7681" max="7681" width="11.140625" style="485" customWidth="1"/>
    <col min="7682" max="7682" width="13.42578125" style="485" customWidth="1"/>
    <col min="7683" max="7683" width="10.42578125" style="485" customWidth="1"/>
    <col min="7684" max="7684" width="10.85546875" style="485" customWidth="1"/>
    <col min="7685" max="7685" width="11.42578125" style="485" customWidth="1"/>
    <col min="7686" max="7686" width="9.42578125" style="485" customWidth="1"/>
    <col min="7687" max="7687" width="10.42578125" style="485" customWidth="1"/>
    <col min="7688" max="7688" width="12.42578125" style="485" customWidth="1"/>
    <col min="7689" max="7689" width="38.5703125" style="485" customWidth="1"/>
    <col min="7690" max="7690" width="6" style="485" customWidth="1"/>
    <col min="7691" max="7691" width="11.42578125" style="485" customWidth="1"/>
    <col min="7692" max="7692" width="6.5703125" style="485" customWidth="1"/>
    <col min="7693" max="7693" width="8.42578125" style="485" customWidth="1"/>
    <col min="7694" max="7694" width="8.5703125" style="485" customWidth="1"/>
    <col min="7695" max="7695" width="14.42578125" style="485" customWidth="1"/>
    <col min="7696" max="7696" width="12.140625" style="485" customWidth="1"/>
    <col min="7697" max="7697" width="11.42578125" style="485" customWidth="1"/>
    <col min="7698" max="7698" width="9.140625" style="485"/>
    <col min="7699" max="7699" width="10.42578125" style="485" customWidth="1"/>
    <col min="7700" max="7700" width="12.42578125" style="485" customWidth="1"/>
    <col min="7701" max="7701" width="8.85546875" style="485" customWidth="1"/>
    <col min="7702" max="7702" width="12.42578125" style="485" customWidth="1"/>
    <col min="7703" max="7703" width="13.42578125" style="485" customWidth="1"/>
    <col min="7704" max="7704" width="14.42578125" style="485" customWidth="1"/>
    <col min="7705" max="7705" width="13" style="485" customWidth="1"/>
    <col min="7706" max="7706" width="9.140625" style="485"/>
    <col min="7707" max="7708" width="13.42578125" style="485" customWidth="1"/>
    <col min="7709" max="7709" width="11.42578125" style="485" customWidth="1"/>
    <col min="7710" max="7710" width="13" style="485" customWidth="1"/>
    <col min="7711" max="7711" width="14.42578125" style="485" customWidth="1"/>
    <col min="7712" max="7712" width="11.42578125" style="485" customWidth="1"/>
    <col min="7713" max="7713" width="18.42578125" style="485" customWidth="1"/>
    <col min="7714" max="7714" width="16.85546875" style="485" customWidth="1"/>
    <col min="7715" max="7715" width="16.42578125" style="485" customWidth="1"/>
    <col min="7716" max="7716" width="12.85546875" style="485" customWidth="1"/>
    <col min="7717" max="7717" width="10.140625" style="485" customWidth="1"/>
    <col min="7718" max="7718" width="10.42578125" style="485" customWidth="1"/>
    <col min="7719" max="7719" width="15.42578125" style="485" customWidth="1"/>
    <col min="7720" max="7720" width="10.42578125" style="485" customWidth="1"/>
    <col min="7721" max="7721" width="12.140625" style="485" customWidth="1"/>
    <col min="7722" max="7722" width="14.42578125" style="485" customWidth="1"/>
    <col min="7723" max="7723" width="13.5703125" style="485" customWidth="1"/>
    <col min="7724" max="7724" width="9.140625" style="485"/>
    <col min="7725" max="7725" width="11.42578125" style="485" customWidth="1"/>
    <col min="7726" max="7726" width="18.42578125" style="485" customWidth="1"/>
    <col min="7727" max="7727" width="7.140625" style="485" customWidth="1"/>
    <col min="7728" max="7734" width="9.140625" style="485"/>
    <col min="7735" max="7735" width="14.42578125" style="485" customWidth="1"/>
    <col min="7736" max="7933" width="9.140625" style="485"/>
    <col min="7934" max="7934" width="12" style="485" customWidth="1"/>
    <col min="7935" max="7935" width="29.5703125" style="485" customWidth="1"/>
    <col min="7936" max="7936" width="14.140625" style="485" customWidth="1"/>
    <col min="7937" max="7937" width="11.140625" style="485" customWidth="1"/>
    <col min="7938" max="7938" width="13.42578125" style="485" customWidth="1"/>
    <col min="7939" max="7939" width="10.42578125" style="485" customWidth="1"/>
    <col min="7940" max="7940" width="10.85546875" style="485" customWidth="1"/>
    <col min="7941" max="7941" width="11.42578125" style="485" customWidth="1"/>
    <col min="7942" max="7942" width="9.42578125" style="485" customWidth="1"/>
    <col min="7943" max="7943" width="10.42578125" style="485" customWidth="1"/>
    <col min="7944" max="7944" width="12.42578125" style="485" customWidth="1"/>
    <col min="7945" max="7945" width="38.5703125" style="485" customWidth="1"/>
    <col min="7946" max="7946" width="6" style="485" customWidth="1"/>
    <col min="7947" max="7947" width="11.42578125" style="485" customWidth="1"/>
    <col min="7948" max="7948" width="6.5703125" style="485" customWidth="1"/>
    <col min="7949" max="7949" width="8.42578125" style="485" customWidth="1"/>
    <col min="7950" max="7950" width="8.5703125" style="485" customWidth="1"/>
    <col min="7951" max="7951" width="14.42578125" style="485" customWidth="1"/>
    <col min="7952" max="7952" width="12.140625" style="485" customWidth="1"/>
    <col min="7953" max="7953" width="11.42578125" style="485" customWidth="1"/>
    <col min="7954" max="7954" width="9.140625" style="485"/>
    <col min="7955" max="7955" width="10.42578125" style="485" customWidth="1"/>
    <col min="7956" max="7956" width="12.42578125" style="485" customWidth="1"/>
    <col min="7957" max="7957" width="8.85546875" style="485" customWidth="1"/>
    <col min="7958" max="7958" width="12.42578125" style="485" customWidth="1"/>
    <col min="7959" max="7959" width="13.42578125" style="485" customWidth="1"/>
    <col min="7960" max="7960" width="14.42578125" style="485" customWidth="1"/>
    <col min="7961" max="7961" width="13" style="485" customWidth="1"/>
    <col min="7962" max="7962" width="9.140625" style="485"/>
    <col min="7963" max="7964" width="13.42578125" style="485" customWidth="1"/>
    <col min="7965" max="7965" width="11.42578125" style="485" customWidth="1"/>
    <col min="7966" max="7966" width="13" style="485" customWidth="1"/>
    <col min="7967" max="7967" width="14.42578125" style="485" customWidth="1"/>
    <col min="7968" max="7968" width="11.42578125" style="485" customWidth="1"/>
    <col min="7969" max="7969" width="18.42578125" style="485" customWidth="1"/>
    <col min="7970" max="7970" width="16.85546875" style="485" customWidth="1"/>
    <col min="7971" max="7971" width="16.42578125" style="485" customWidth="1"/>
    <col min="7972" max="7972" width="12.85546875" style="485" customWidth="1"/>
    <col min="7973" max="7973" width="10.140625" style="485" customWidth="1"/>
    <col min="7974" max="7974" width="10.42578125" style="485" customWidth="1"/>
    <col min="7975" max="7975" width="15.42578125" style="485" customWidth="1"/>
    <col min="7976" max="7976" width="10.42578125" style="485" customWidth="1"/>
    <col min="7977" max="7977" width="12.140625" style="485" customWidth="1"/>
    <col min="7978" max="7978" width="14.42578125" style="485" customWidth="1"/>
    <col min="7979" max="7979" width="13.5703125" style="485" customWidth="1"/>
    <col min="7980" max="7980" width="9.140625" style="485"/>
    <col min="7981" max="7981" width="11.42578125" style="485" customWidth="1"/>
    <col min="7982" max="7982" width="18.42578125" style="485" customWidth="1"/>
    <col min="7983" max="7983" width="7.140625" style="485" customWidth="1"/>
    <col min="7984" max="7990" width="9.140625" style="485"/>
    <col min="7991" max="7991" width="14.42578125" style="485" customWidth="1"/>
    <col min="7992" max="8189" width="9.140625" style="485"/>
    <col min="8190" max="8190" width="12" style="485" customWidth="1"/>
    <col min="8191" max="8191" width="29.5703125" style="485" customWidth="1"/>
    <col min="8192" max="8192" width="14.140625" style="485" customWidth="1"/>
    <col min="8193" max="8193" width="11.140625" style="485" customWidth="1"/>
    <col min="8194" max="8194" width="13.42578125" style="485" customWidth="1"/>
    <col min="8195" max="8195" width="10.42578125" style="485" customWidth="1"/>
    <col min="8196" max="8196" width="10.85546875" style="485" customWidth="1"/>
    <col min="8197" max="8197" width="11.42578125" style="485" customWidth="1"/>
    <col min="8198" max="8198" width="9.42578125" style="485" customWidth="1"/>
    <col min="8199" max="8199" width="10.42578125" style="485" customWidth="1"/>
    <col min="8200" max="8200" width="12.42578125" style="485" customWidth="1"/>
    <col min="8201" max="8201" width="38.5703125" style="485" customWidth="1"/>
    <col min="8202" max="8202" width="6" style="485" customWidth="1"/>
    <col min="8203" max="8203" width="11.42578125" style="485" customWidth="1"/>
    <col min="8204" max="8204" width="6.5703125" style="485" customWidth="1"/>
    <col min="8205" max="8205" width="8.42578125" style="485" customWidth="1"/>
    <col min="8206" max="8206" width="8.5703125" style="485" customWidth="1"/>
    <col min="8207" max="8207" width="14.42578125" style="485" customWidth="1"/>
    <col min="8208" max="8208" width="12.140625" style="485" customWidth="1"/>
    <col min="8209" max="8209" width="11.42578125" style="485" customWidth="1"/>
    <col min="8210" max="8210" width="9.140625" style="485"/>
    <col min="8211" max="8211" width="10.42578125" style="485" customWidth="1"/>
    <col min="8212" max="8212" width="12.42578125" style="485" customWidth="1"/>
    <col min="8213" max="8213" width="8.85546875" style="485" customWidth="1"/>
    <col min="8214" max="8214" width="12.42578125" style="485" customWidth="1"/>
    <col min="8215" max="8215" width="13.42578125" style="485" customWidth="1"/>
    <col min="8216" max="8216" width="14.42578125" style="485" customWidth="1"/>
    <col min="8217" max="8217" width="13" style="485" customWidth="1"/>
    <col min="8218" max="8218" width="9.140625" style="485"/>
    <col min="8219" max="8220" width="13.42578125" style="485" customWidth="1"/>
    <col min="8221" max="8221" width="11.42578125" style="485" customWidth="1"/>
    <col min="8222" max="8222" width="13" style="485" customWidth="1"/>
    <col min="8223" max="8223" width="14.42578125" style="485" customWidth="1"/>
    <col min="8224" max="8224" width="11.42578125" style="485" customWidth="1"/>
    <col min="8225" max="8225" width="18.42578125" style="485" customWidth="1"/>
    <col min="8226" max="8226" width="16.85546875" style="485" customWidth="1"/>
    <col min="8227" max="8227" width="16.42578125" style="485" customWidth="1"/>
    <col min="8228" max="8228" width="12.85546875" style="485" customWidth="1"/>
    <col min="8229" max="8229" width="10.140625" style="485" customWidth="1"/>
    <col min="8230" max="8230" width="10.42578125" style="485" customWidth="1"/>
    <col min="8231" max="8231" width="15.42578125" style="485" customWidth="1"/>
    <col min="8232" max="8232" width="10.42578125" style="485" customWidth="1"/>
    <col min="8233" max="8233" width="12.140625" style="485" customWidth="1"/>
    <col min="8234" max="8234" width="14.42578125" style="485" customWidth="1"/>
    <col min="8235" max="8235" width="13.5703125" style="485" customWidth="1"/>
    <col min="8236" max="8236" width="9.140625" style="485"/>
    <col min="8237" max="8237" width="11.42578125" style="485" customWidth="1"/>
    <col min="8238" max="8238" width="18.42578125" style="485" customWidth="1"/>
    <col min="8239" max="8239" width="7.140625" style="485" customWidth="1"/>
    <col min="8240" max="8246" width="9.140625" style="485"/>
    <col min="8247" max="8247" width="14.42578125" style="485" customWidth="1"/>
    <col min="8248" max="8445" width="9.140625" style="485"/>
    <col min="8446" max="8446" width="12" style="485" customWidth="1"/>
    <col min="8447" max="8447" width="29.5703125" style="485" customWidth="1"/>
    <col min="8448" max="8448" width="14.140625" style="485" customWidth="1"/>
    <col min="8449" max="8449" width="11.140625" style="485" customWidth="1"/>
    <col min="8450" max="8450" width="13.42578125" style="485" customWidth="1"/>
    <col min="8451" max="8451" width="10.42578125" style="485" customWidth="1"/>
    <col min="8452" max="8452" width="10.85546875" style="485" customWidth="1"/>
    <col min="8453" max="8453" width="11.42578125" style="485" customWidth="1"/>
    <col min="8454" max="8454" width="9.42578125" style="485" customWidth="1"/>
    <col min="8455" max="8455" width="10.42578125" style="485" customWidth="1"/>
    <col min="8456" max="8456" width="12.42578125" style="485" customWidth="1"/>
    <col min="8457" max="8457" width="38.5703125" style="485" customWidth="1"/>
    <col min="8458" max="8458" width="6" style="485" customWidth="1"/>
    <col min="8459" max="8459" width="11.42578125" style="485" customWidth="1"/>
    <col min="8460" max="8460" width="6.5703125" style="485" customWidth="1"/>
    <col min="8461" max="8461" width="8.42578125" style="485" customWidth="1"/>
    <col min="8462" max="8462" width="8.5703125" style="485" customWidth="1"/>
    <col min="8463" max="8463" width="14.42578125" style="485" customWidth="1"/>
    <col min="8464" max="8464" width="12.140625" style="485" customWidth="1"/>
    <col min="8465" max="8465" width="11.42578125" style="485" customWidth="1"/>
    <col min="8466" max="8466" width="9.140625" style="485"/>
    <col min="8467" max="8467" width="10.42578125" style="485" customWidth="1"/>
    <col min="8468" max="8468" width="12.42578125" style="485" customWidth="1"/>
    <col min="8469" max="8469" width="8.85546875" style="485" customWidth="1"/>
    <col min="8470" max="8470" width="12.42578125" style="485" customWidth="1"/>
    <col min="8471" max="8471" width="13.42578125" style="485" customWidth="1"/>
    <col min="8472" max="8472" width="14.42578125" style="485" customWidth="1"/>
    <col min="8473" max="8473" width="13" style="485" customWidth="1"/>
    <col min="8474" max="8474" width="9.140625" style="485"/>
    <col min="8475" max="8476" width="13.42578125" style="485" customWidth="1"/>
    <col min="8477" max="8477" width="11.42578125" style="485" customWidth="1"/>
    <col min="8478" max="8478" width="13" style="485" customWidth="1"/>
    <col min="8479" max="8479" width="14.42578125" style="485" customWidth="1"/>
    <col min="8480" max="8480" width="11.42578125" style="485" customWidth="1"/>
    <col min="8481" max="8481" width="18.42578125" style="485" customWidth="1"/>
    <col min="8482" max="8482" width="16.85546875" style="485" customWidth="1"/>
    <col min="8483" max="8483" width="16.42578125" style="485" customWidth="1"/>
    <col min="8484" max="8484" width="12.85546875" style="485" customWidth="1"/>
    <col min="8485" max="8485" width="10.140625" style="485" customWidth="1"/>
    <col min="8486" max="8486" width="10.42578125" style="485" customWidth="1"/>
    <col min="8487" max="8487" width="15.42578125" style="485" customWidth="1"/>
    <col min="8488" max="8488" width="10.42578125" style="485" customWidth="1"/>
    <col min="8489" max="8489" width="12.140625" style="485" customWidth="1"/>
    <col min="8490" max="8490" width="14.42578125" style="485" customWidth="1"/>
    <col min="8491" max="8491" width="13.5703125" style="485" customWidth="1"/>
    <col min="8492" max="8492" width="9.140625" style="485"/>
    <col min="8493" max="8493" width="11.42578125" style="485" customWidth="1"/>
    <col min="8494" max="8494" width="18.42578125" style="485" customWidth="1"/>
    <col min="8495" max="8495" width="7.140625" style="485" customWidth="1"/>
    <col min="8496" max="8502" width="9.140625" style="485"/>
    <col min="8503" max="8503" width="14.42578125" style="485" customWidth="1"/>
    <col min="8504" max="8701" width="9.140625" style="485"/>
    <col min="8702" max="8702" width="12" style="485" customWidth="1"/>
    <col min="8703" max="8703" width="29.5703125" style="485" customWidth="1"/>
    <col min="8704" max="8704" width="14.140625" style="485" customWidth="1"/>
    <col min="8705" max="8705" width="11.140625" style="485" customWidth="1"/>
    <col min="8706" max="8706" width="13.42578125" style="485" customWidth="1"/>
    <col min="8707" max="8707" width="10.42578125" style="485" customWidth="1"/>
    <col min="8708" max="8708" width="10.85546875" style="485" customWidth="1"/>
    <col min="8709" max="8709" width="11.42578125" style="485" customWidth="1"/>
    <col min="8710" max="8710" width="9.42578125" style="485" customWidth="1"/>
    <col min="8711" max="8711" width="10.42578125" style="485" customWidth="1"/>
    <col min="8712" max="8712" width="12.42578125" style="485" customWidth="1"/>
    <col min="8713" max="8713" width="38.5703125" style="485" customWidth="1"/>
    <col min="8714" max="8714" width="6" style="485" customWidth="1"/>
    <col min="8715" max="8715" width="11.42578125" style="485" customWidth="1"/>
    <col min="8716" max="8716" width="6.5703125" style="485" customWidth="1"/>
    <col min="8717" max="8717" width="8.42578125" style="485" customWidth="1"/>
    <col min="8718" max="8718" width="8.5703125" style="485" customWidth="1"/>
    <col min="8719" max="8719" width="14.42578125" style="485" customWidth="1"/>
    <col min="8720" max="8720" width="12.140625" style="485" customWidth="1"/>
    <col min="8721" max="8721" width="11.42578125" style="485" customWidth="1"/>
    <col min="8722" max="8722" width="9.140625" style="485"/>
    <col min="8723" max="8723" width="10.42578125" style="485" customWidth="1"/>
    <col min="8724" max="8724" width="12.42578125" style="485" customWidth="1"/>
    <col min="8725" max="8725" width="8.85546875" style="485" customWidth="1"/>
    <col min="8726" max="8726" width="12.42578125" style="485" customWidth="1"/>
    <col min="8727" max="8727" width="13.42578125" style="485" customWidth="1"/>
    <col min="8728" max="8728" width="14.42578125" style="485" customWidth="1"/>
    <col min="8729" max="8729" width="13" style="485" customWidth="1"/>
    <col min="8730" max="8730" width="9.140625" style="485"/>
    <col min="8731" max="8732" width="13.42578125" style="485" customWidth="1"/>
    <col min="8733" max="8733" width="11.42578125" style="485" customWidth="1"/>
    <col min="8734" max="8734" width="13" style="485" customWidth="1"/>
    <col min="8735" max="8735" width="14.42578125" style="485" customWidth="1"/>
    <col min="8736" max="8736" width="11.42578125" style="485" customWidth="1"/>
    <col min="8737" max="8737" width="18.42578125" style="485" customWidth="1"/>
    <col min="8738" max="8738" width="16.85546875" style="485" customWidth="1"/>
    <col min="8739" max="8739" width="16.42578125" style="485" customWidth="1"/>
    <col min="8740" max="8740" width="12.85546875" style="485" customWidth="1"/>
    <col min="8741" max="8741" width="10.140625" style="485" customWidth="1"/>
    <col min="8742" max="8742" width="10.42578125" style="485" customWidth="1"/>
    <col min="8743" max="8743" width="15.42578125" style="485" customWidth="1"/>
    <col min="8744" max="8744" width="10.42578125" style="485" customWidth="1"/>
    <col min="8745" max="8745" width="12.140625" style="485" customWidth="1"/>
    <col min="8746" max="8746" width="14.42578125" style="485" customWidth="1"/>
    <col min="8747" max="8747" width="13.5703125" style="485" customWidth="1"/>
    <col min="8748" max="8748" width="9.140625" style="485"/>
    <col min="8749" max="8749" width="11.42578125" style="485" customWidth="1"/>
    <col min="8750" max="8750" width="18.42578125" style="485" customWidth="1"/>
    <col min="8751" max="8751" width="7.140625" style="485" customWidth="1"/>
    <col min="8752" max="8758" width="9.140625" style="485"/>
    <col min="8759" max="8759" width="14.42578125" style="485" customWidth="1"/>
    <col min="8760" max="8957" width="9.140625" style="485"/>
    <col min="8958" max="8958" width="12" style="485" customWidth="1"/>
    <col min="8959" max="8959" width="29.5703125" style="485" customWidth="1"/>
    <col min="8960" max="8960" width="14.140625" style="485" customWidth="1"/>
    <col min="8961" max="8961" width="11.140625" style="485" customWidth="1"/>
    <col min="8962" max="8962" width="13.42578125" style="485" customWidth="1"/>
    <col min="8963" max="8963" width="10.42578125" style="485" customWidth="1"/>
    <col min="8964" max="8964" width="10.85546875" style="485" customWidth="1"/>
    <col min="8965" max="8965" width="11.42578125" style="485" customWidth="1"/>
    <col min="8966" max="8966" width="9.42578125" style="485" customWidth="1"/>
    <col min="8967" max="8967" width="10.42578125" style="485" customWidth="1"/>
    <col min="8968" max="8968" width="12.42578125" style="485" customWidth="1"/>
    <col min="8969" max="8969" width="38.5703125" style="485" customWidth="1"/>
    <col min="8970" max="8970" width="6" style="485" customWidth="1"/>
    <col min="8971" max="8971" width="11.42578125" style="485" customWidth="1"/>
    <col min="8972" max="8972" width="6.5703125" style="485" customWidth="1"/>
    <col min="8973" max="8973" width="8.42578125" style="485" customWidth="1"/>
    <col min="8974" max="8974" width="8.5703125" style="485" customWidth="1"/>
    <col min="8975" max="8975" width="14.42578125" style="485" customWidth="1"/>
    <col min="8976" max="8976" width="12.140625" style="485" customWidth="1"/>
    <col min="8977" max="8977" width="11.42578125" style="485" customWidth="1"/>
    <col min="8978" max="8978" width="9.140625" style="485"/>
    <col min="8979" max="8979" width="10.42578125" style="485" customWidth="1"/>
    <col min="8980" max="8980" width="12.42578125" style="485" customWidth="1"/>
    <col min="8981" max="8981" width="8.85546875" style="485" customWidth="1"/>
    <col min="8982" max="8982" width="12.42578125" style="485" customWidth="1"/>
    <col min="8983" max="8983" width="13.42578125" style="485" customWidth="1"/>
    <col min="8984" max="8984" width="14.42578125" style="485" customWidth="1"/>
    <col min="8985" max="8985" width="13" style="485" customWidth="1"/>
    <col min="8986" max="8986" width="9.140625" style="485"/>
    <col min="8987" max="8988" width="13.42578125" style="485" customWidth="1"/>
    <col min="8989" max="8989" width="11.42578125" style="485" customWidth="1"/>
    <col min="8990" max="8990" width="13" style="485" customWidth="1"/>
    <col min="8991" max="8991" width="14.42578125" style="485" customWidth="1"/>
    <col min="8992" max="8992" width="11.42578125" style="485" customWidth="1"/>
    <col min="8993" max="8993" width="18.42578125" style="485" customWidth="1"/>
    <col min="8994" max="8994" width="16.85546875" style="485" customWidth="1"/>
    <col min="8995" max="8995" width="16.42578125" style="485" customWidth="1"/>
    <col min="8996" max="8996" width="12.85546875" style="485" customWidth="1"/>
    <col min="8997" max="8997" width="10.140625" style="485" customWidth="1"/>
    <col min="8998" max="8998" width="10.42578125" style="485" customWidth="1"/>
    <col min="8999" max="8999" width="15.42578125" style="485" customWidth="1"/>
    <col min="9000" max="9000" width="10.42578125" style="485" customWidth="1"/>
    <col min="9001" max="9001" width="12.140625" style="485" customWidth="1"/>
    <col min="9002" max="9002" width="14.42578125" style="485" customWidth="1"/>
    <col min="9003" max="9003" width="13.5703125" style="485" customWidth="1"/>
    <col min="9004" max="9004" width="9.140625" style="485"/>
    <col min="9005" max="9005" width="11.42578125" style="485" customWidth="1"/>
    <col min="9006" max="9006" width="18.42578125" style="485" customWidth="1"/>
    <col min="9007" max="9007" width="7.140625" style="485" customWidth="1"/>
    <col min="9008" max="9014" width="9.140625" style="485"/>
    <col min="9015" max="9015" width="14.42578125" style="485" customWidth="1"/>
    <col min="9016" max="9213" width="9.140625" style="485"/>
    <col min="9214" max="9214" width="12" style="485" customWidth="1"/>
    <col min="9215" max="9215" width="29.5703125" style="485" customWidth="1"/>
    <col min="9216" max="9216" width="14.140625" style="485" customWidth="1"/>
    <col min="9217" max="9217" width="11.140625" style="485" customWidth="1"/>
    <col min="9218" max="9218" width="13.42578125" style="485" customWidth="1"/>
    <col min="9219" max="9219" width="10.42578125" style="485" customWidth="1"/>
    <col min="9220" max="9220" width="10.85546875" style="485" customWidth="1"/>
    <col min="9221" max="9221" width="11.42578125" style="485" customWidth="1"/>
    <col min="9222" max="9222" width="9.42578125" style="485" customWidth="1"/>
    <col min="9223" max="9223" width="10.42578125" style="485" customWidth="1"/>
    <col min="9224" max="9224" width="12.42578125" style="485" customWidth="1"/>
    <col min="9225" max="9225" width="38.5703125" style="485" customWidth="1"/>
    <col min="9226" max="9226" width="6" style="485" customWidth="1"/>
    <col min="9227" max="9227" width="11.42578125" style="485" customWidth="1"/>
    <col min="9228" max="9228" width="6.5703125" style="485" customWidth="1"/>
    <col min="9229" max="9229" width="8.42578125" style="485" customWidth="1"/>
    <col min="9230" max="9230" width="8.5703125" style="485" customWidth="1"/>
    <col min="9231" max="9231" width="14.42578125" style="485" customWidth="1"/>
    <col min="9232" max="9232" width="12.140625" style="485" customWidth="1"/>
    <col min="9233" max="9233" width="11.42578125" style="485" customWidth="1"/>
    <col min="9234" max="9234" width="9.140625" style="485"/>
    <col min="9235" max="9235" width="10.42578125" style="485" customWidth="1"/>
    <col min="9236" max="9236" width="12.42578125" style="485" customWidth="1"/>
    <col min="9237" max="9237" width="8.85546875" style="485" customWidth="1"/>
    <col min="9238" max="9238" width="12.42578125" style="485" customWidth="1"/>
    <col min="9239" max="9239" width="13.42578125" style="485" customWidth="1"/>
    <col min="9240" max="9240" width="14.42578125" style="485" customWidth="1"/>
    <col min="9241" max="9241" width="13" style="485" customWidth="1"/>
    <col min="9242" max="9242" width="9.140625" style="485"/>
    <col min="9243" max="9244" width="13.42578125" style="485" customWidth="1"/>
    <col min="9245" max="9245" width="11.42578125" style="485" customWidth="1"/>
    <col min="9246" max="9246" width="13" style="485" customWidth="1"/>
    <col min="9247" max="9247" width="14.42578125" style="485" customWidth="1"/>
    <col min="9248" max="9248" width="11.42578125" style="485" customWidth="1"/>
    <col min="9249" max="9249" width="18.42578125" style="485" customWidth="1"/>
    <col min="9250" max="9250" width="16.85546875" style="485" customWidth="1"/>
    <col min="9251" max="9251" width="16.42578125" style="485" customWidth="1"/>
    <col min="9252" max="9252" width="12.85546875" style="485" customWidth="1"/>
    <col min="9253" max="9253" width="10.140625" style="485" customWidth="1"/>
    <col min="9254" max="9254" width="10.42578125" style="485" customWidth="1"/>
    <col min="9255" max="9255" width="15.42578125" style="485" customWidth="1"/>
    <col min="9256" max="9256" width="10.42578125" style="485" customWidth="1"/>
    <col min="9257" max="9257" width="12.140625" style="485" customWidth="1"/>
    <col min="9258" max="9258" width="14.42578125" style="485" customWidth="1"/>
    <col min="9259" max="9259" width="13.5703125" style="485" customWidth="1"/>
    <col min="9260" max="9260" width="9.140625" style="485"/>
    <col min="9261" max="9261" width="11.42578125" style="485" customWidth="1"/>
    <col min="9262" max="9262" width="18.42578125" style="485" customWidth="1"/>
    <col min="9263" max="9263" width="7.140625" style="485" customWidth="1"/>
    <col min="9264" max="9270" width="9.140625" style="485"/>
    <col min="9271" max="9271" width="14.42578125" style="485" customWidth="1"/>
    <col min="9272" max="9469" width="9.140625" style="485"/>
    <col min="9470" max="9470" width="12" style="485" customWidth="1"/>
    <col min="9471" max="9471" width="29.5703125" style="485" customWidth="1"/>
    <col min="9472" max="9472" width="14.140625" style="485" customWidth="1"/>
    <col min="9473" max="9473" width="11.140625" style="485" customWidth="1"/>
    <col min="9474" max="9474" width="13.42578125" style="485" customWidth="1"/>
    <col min="9475" max="9475" width="10.42578125" style="485" customWidth="1"/>
    <col min="9476" max="9476" width="10.85546875" style="485" customWidth="1"/>
    <col min="9477" max="9477" width="11.42578125" style="485" customWidth="1"/>
    <col min="9478" max="9478" width="9.42578125" style="485" customWidth="1"/>
    <col min="9479" max="9479" width="10.42578125" style="485" customWidth="1"/>
    <col min="9480" max="9480" width="12.42578125" style="485" customWidth="1"/>
    <col min="9481" max="9481" width="38.5703125" style="485" customWidth="1"/>
    <col min="9482" max="9482" width="6" style="485" customWidth="1"/>
    <col min="9483" max="9483" width="11.42578125" style="485" customWidth="1"/>
    <col min="9484" max="9484" width="6.5703125" style="485" customWidth="1"/>
    <col min="9485" max="9485" width="8.42578125" style="485" customWidth="1"/>
    <col min="9486" max="9486" width="8.5703125" style="485" customWidth="1"/>
    <col min="9487" max="9487" width="14.42578125" style="485" customWidth="1"/>
    <col min="9488" max="9488" width="12.140625" style="485" customWidth="1"/>
    <col min="9489" max="9489" width="11.42578125" style="485" customWidth="1"/>
    <col min="9490" max="9490" width="9.140625" style="485"/>
    <col min="9491" max="9491" width="10.42578125" style="485" customWidth="1"/>
    <col min="9492" max="9492" width="12.42578125" style="485" customWidth="1"/>
    <col min="9493" max="9493" width="8.85546875" style="485" customWidth="1"/>
    <col min="9494" max="9494" width="12.42578125" style="485" customWidth="1"/>
    <col min="9495" max="9495" width="13.42578125" style="485" customWidth="1"/>
    <col min="9496" max="9496" width="14.42578125" style="485" customWidth="1"/>
    <col min="9497" max="9497" width="13" style="485" customWidth="1"/>
    <col min="9498" max="9498" width="9.140625" style="485"/>
    <col min="9499" max="9500" width="13.42578125" style="485" customWidth="1"/>
    <col min="9501" max="9501" width="11.42578125" style="485" customWidth="1"/>
    <col min="9502" max="9502" width="13" style="485" customWidth="1"/>
    <col min="9503" max="9503" width="14.42578125" style="485" customWidth="1"/>
    <col min="9504" max="9504" width="11.42578125" style="485" customWidth="1"/>
    <col min="9505" max="9505" width="18.42578125" style="485" customWidth="1"/>
    <col min="9506" max="9506" width="16.85546875" style="485" customWidth="1"/>
    <col min="9507" max="9507" width="16.42578125" style="485" customWidth="1"/>
    <col min="9508" max="9508" width="12.85546875" style="485" customWidth="1"/>
    <col min="9509" max="9509" width="10.140625" style="485" customWidth="1"/>
    <col min="9510" max="9510" width="10.42578125" style="485" customWidth="1"/>
    <col min="9511" max="9511" width="15.42578125" style="485" customWidth="1"/>
    <col min="9512" max="9512" width="10.42578125" style="485" customWidth="1"/>
    <col min="9513" max="9513" width="12.140625" style="485" customWidth="1"/>
    <col min="9514" max="9514" width="14.42578125" style="485" customWidth="1"/>
    <col min="9515" max="9515" width="13.5703125" style="485" customWidth="1"/>
    <col min="9516" max="9516" width="9.140625" style="485"/>
    <col min="9517" max="9517" width="11.42578125" style="485" customWidth="1"/>
    <col min="9518" max="9518" width="18.42578125" style="485" customWidth="1"/>
    <col min="9519" max="9519" width="7.140625" style="485" customWidth="1"/>
    <col min="9520" max="9526" width="9.140625" style="485"/>
    <col min="9527" max="9527" width="14.42578125" style="485" customWidth="1"/>
    <col min="9528" max="9725" width="9.140625" style="485"/>
    <col min="9726" max="9726" width="12" style="485" customWidth="1"/>
    <col min="9727" max="9727" width="29.5703125" style="485" customWidth="1"/>
    <col min="9728" max="9728" width="14.140625" style="485" customWidth="1"/>
    <col min="9729" max="9729" width="11.140625" style="485" customWidth="1"/>
    <col min="9730" max="9730" width="13.42578125" style="485" customWidth="1"/>
    <col min="9731" max="9731" width="10.42578125" style="485" customWidth="1"/>
    <col min="9732" max="9732" width="10.85546875" style="485" customWidth="1"/>
    <col min="9733" max="9733" width="11.42578125" style="485" customWidth="1"/>
    <col min="9734" max="9734" width="9.42578125" style="485" customWidth="1"/>
    <col min="9735" max="9735" width="10.42578125" style="485" customWidth="1"/>
    <col min="9736" max="9736" width="12.42578125" style="485" customWidth="1"/>
    <col min="9737" max="9737" width="38.5703125" style="485" customWidth="1"/>
    <col min="9738" max="9738" width="6" style="485" customWidth="1"/>
    <col min="9739" max="9739" width="11.42578125" style="485" customWidth="1"/>
    <col min="9740" max="9740" width="6.5703125" style="485" customWidth="1"/>
    <col min="9741" max="9741" width="8.42578125" style="485" customWidth="1"/>
    <col min="9742" max="9742" width="8.5703125" style="485" customWidth="1"/>
    <col min="9743" max="9743" width="14.42578125" style="485" customWidth="1"/>
    <col min="9744" max="9744" width="12.140625" style="485" customWidth="1"/>
    <col min="9745" max="9745" width="11.42578125" style="485" customWidth="1"/>
    <col min="9746" max="9746" width="9.140625" style="485"/>
    <col min="9747" max="9747" width="10.42578125" style="485" customWidth="1"/>
    <col min="9748" max="9748" width="12.42578125" style="485" customWidth="1"/>
    <col min="9749" max="9749" width="8.85546875" style="485" customWidth="1"/>
    <col min="9750" max="9750" width="12.42578125" style="485" customWidth="1"/>
    <col min="9751" max="9751" width="13.42578125" style="485" customWidth="1"/>
    <col min="9752" max="9752" width="14.42578125" style="485" customWidth="1"/>
    <col min="9753" max="9753" width="13" style="485" customWidth="1"/>
    <col min="9754" max="9754" width="9.140625" style="485"/>
    <col min="9755" max="9756" width="13.42578125" style="485" customWidth="1"/>
    <col min="9757" max="9757" width="11.42578125" style="485" customWidth="1"/>
    <col min="9758" max="9758" width="13" style="485" customWidth="1"/>
    <col min="9759" max="9759" width="14.42578125" style="485" customWidth="1"/>
    <col min="9760" max="9760" width="11.42578125" style="485" customWidth="1"/>
    <col min="9761" max="9761" width="18.42578125" style="485" customWidth="1"/>
    <col min="9762" max="9762" width="16.85546875" style="485" customWidth="1"/>
    <col min="9763" max="9763" width="16.42578125" style="485" customWidth="1"/>
    <col min="9764" max="9764" width="12.85546875" style="485" customWidth="1"/>
    <col min="9765" max="9765" width="10.140625" style="485" customWidth="1"/>
    <col min="9766" max="9766" width="10.42578125" style="485" customWidth="1"/>
    <col min="9767" max="9767" width="15.42578125" style="485" customWidth="1"/>
    <col min="9768" max="9768" width="10.42578125" style="485" customWidth="1"/>
    <col min="9769" max="9769" width="12.140625" style="485" customWidth="1"/>
    <col min="9770" max="9770" width="14.42578125" style="485" customWidth="1"/>
    <col min="9771" max="9771" width="13.5703125" style="485" customWidth="1"/>
    <col min="9772" max="9772" width="9.140625" style="485"/>
    <col min="9773" max="9773" width="11.42578125" style="485" customWidth="1"/>
    <col min="9774" max="9774" width="18.42578125" style="485" customWidth="1"/>
    <col min="9775" max="9775" width="7.140625" style="485" customWidth="1"/>
    <col min="9776" max="9782" width="9.140625" style="485"/>
    <col min="9783" max="9783" width="14.42578125" style="485" customWidth="1"/>
    <col min="9784" max="9981" width="9.140625" style="485"/>
    <col min="9982" max="9982" width="12" style="485" customWidth="1"/>
    <col min="9983" max="9983" width="29.5703125" style="485" customWidth="1"/>
    <col min="9984" max="9984" width="14.140625" style="485" customWidth="1"/>
    <col min="9985" max="9985" width="11.140625" style="485" customWidth="1"/>
    <col min="9986" max="9986" width="13.42578125" style="485" customWidth="1"/>
    <col min="9987" max="9987" width="10.42578125" style="485" customWidth="1"/>
    <col min="9988" max="9988" width="10.85546875" style="485" customWidth="1"/>
    <col min="9989" max="9989" width="11.42578125" style="485" customWidth="1"/>
    <col min="9990" max="9990" width="9.42578125" style="485" customWidth="1"/>
    <col min="9991" max="9991" width="10.42578125" style="485" customWidth="1"/>
    <col min="9992" max="9992" width="12.42578125" style="485" customWidth="1"/>
    <col min="9993" max="9993" width="38.5703125" style="485" customWidth="1"/>
    <col min="9994" max="9994" width="6" style="485" customWidth="1"/>
    <col min="9995" max="9995" width="11.42578125" style="485" customWidth="1"/>
    <col min="9996" max="9996" width="6.5703125" style="485" customWidth="1"/>
    <col min="9997" max="9997" width="8.42578125" style="485" customWidth="1"/>
    <col min="9998" max="9998" width="8.5703125" style="485" customWidth="1"/>
    <col min="9999" max="9999" width="14.42578125" style="485" customWidth="1"/>
    <col min="10000" max="10000" width="12.140625" style="485" customWidth="1"/>
    <col min="10001" max="10001" width="11.42578125" style="485" customWidth="1"/>
    <col min="10002" max="10002" width="9.140625" style="485"/>
    <col min="10003" max="10003" width="10.42578125" style="485" customWidth="1"/>
    <col min="10004" max="10004" width="12.42578125" style="485" customWidth="1"/>
    <col min="10005" max="10005" width="8.85546875" style="485" customWidth="1"/>
    <col min="10006" max="10006" width="12.42578125" style="485" customWidth="1"/>
    <col min="10007" max="10007" width="13.42578125" style="485" customWidth="1"/>
    <col min="10008" max="10008" width="14.42578125" style="485" customWidth="1"/>
    <col min="10009" max="10009" width="13" style="485" customWidth="1"/>
    <col min="10010" max="10010" width="9.140625" style="485"/>
    <col min="10011" max="10012" width="13.42578125" style="485" customWidth="1"/>
    <col min="10013" max="10013" width="11.42578125" style="485" customWidth="1"/>
    <col min="10014" max="10014" width="13" style="485" customWidth="1"/>
    <col min="10015" max="10015" width="14.42578125" style="485" customWidth="1"/>
    <col min="10016" max="10016" width="11.42578125" style="485" customWidth="1"/>
    <col min="10017" max="10017" width="18.42578125" style="485" customWidth="1"/>
    <col min="10018" max="10018" width="16.85546875" style="485" customWidth="1"/>
    <col min="10019" max="10019" width="16.42578125" style="485" customWidth="1"/>
    <col min="10020" max="10020" width="12.85546875" style="485" customWidth="1"/>
    <col min="10021" max="10021" width="10.140625" style="485" customWidth="1"/>
    <col min="10022" max="10022" width="10.42578125" style="485" customWidth="1"/>
    <col min="10023" max="10023" width="15.42578125" style="485" customWidth="1"/>
    <col min="10024" max="10024" width="10.42578125" style="485" customWidth="1"/>
    <col min="10025" max="10025" width="12.140625" style="485" customWidth="1"/>
    <col min="10026" max="10026" width="14.42578125" style="485" customWidth="1"/>
    <col min="10027" max="10027" width="13.5703125" style="485" customWidth="1"/>
    <col min="10028" max="10028" width="9.140625" style="485"/>
    <col min="10029" max="10029" width="11.42578125" style="485" customWidth="1"/>
    <col min="10030" max="10030" width="18.42578125" style="485" customWidth="1"/>
    <col min="10031" max="10031" width="7.140625" style="485" customWidth="1"/>
    <col min="10032" max="10038" width="9.140625" style="485"/>
    <col min="10039" max="10039" width="14.42578125" style="485" customWidth="1"/>
    <col min="10040" max="10237" width="9.140625" style="485"/>
    <col min="10238" max="10238" width="12" style="485" customWidth="1"/>
    <col min="10239" max="10239" width="29.5703125" style="485" customWidth="1"/>
    <col min="10240" max="10240" width="14.140625" style="485" customWidth="1"/>
    <col min="10241" max="10241" width="11.140625" style="485" customWidth="1"/>
    <col min="10242" max="10242" width="13.42578125" style="485" customWidth="1"/>
    <col min="10243" max="10243" width="10.42578125" style="485" customWidth="1"/>
    <col min="10244" max="10244" width="10.85546875" style="485" customWidth="1"/>
    <col min="10245" max="10245" width="11.42578125" style="485" customWidth="1"/>
    <col min="10246" max="10246" width="9.42578125" style="485" customWidth="1"/>
    <col min="10247" max="10247" width="10.42578125" style="485" customWidth="1"/>
    <col min="10248" max="10248" width="12.42578125" style="485" customWidth="1"/>
    <col min="10249" max="10249" width="38.5703125" style="485" customWidth="1"/>
    <col min="10250" max="10250" width="6" style="485" customWidth="1"/>
    <col min="10251" max="10251" width="11.42578125" style="485" customWidth="1"/>
    <col min="10252" max="10252" width="6.5703125" style="485" customWidth="1"/>
    <col min="10253" max="10253" width="8.42578125" style="485" customWidth="1"/>
    <col min="10254" max="10254" width="8.5703125" style="485" customWidth="1"/>
    <col min="10255" max="10255" width="14.42578125" style="485" customWidth="1"/>
    <col min="10256" max="10256" width="12.140625" style="485" customWidth="1"/>
    <col min="10257" max="10257" width="11.42578125" style="485" customWidth="1"/>
    <col min="10258" max="10258" width="9.140625" style="485"/>
    <col min="10259" max="10259" width="10.42578125" style="485" customWidth="1"/>
    <col min="10260" max="10260" width="12.42578125" style="485" customWidth="1"/>
    <col min="10261" max="10261" width="8.85546875" style="485" customWidth="1"/>
    <col min="10262" max="10262" width="12.42578125" style="485" customWidth="1"/>
    <col min="10263" max="10263" width="13.42578125" style="485" customWidth="1"/>
    <col min="10264" max="10264" width="14.42578125" style="485" customWidth="1"/>
    <col min="10265" max="10265" width="13" style="485" customWidth="1"/>
    <col min="10266" max="10266" width="9.140625" style="485"/>
    <col min="10267" max="10268" width="13.42578125" style="485" customWidth="1"/>
    <col min="10269" max="10269" width="11.42578125" style="485" customWidth="1"/>
    <col min="10270" max="10270" width="13" style="485" customWidth="1"/>
    <col min="10271" max="10271" width="14.42578125" style="485" customWidth="1"/>
    <col min="10272" max="10272" width="11.42578125" style="485" customWidth="1"/>
    <col min="10273" max="10273" width="18.42578125" style="485" customWidth="1"/>
    <col min="10274" max="10274" width="16.85546875" style="485" customWidth="1"/>
    <col min="10275" max="10275" width="16.42578125" style="485" customWidth="1"/>
    <col min="10276" max="10276" width="12.85546875" style="485" customWidth="1"/>
    <col min="10277" max="10277" width="10.140625" style="485" customWidth="1"/>
    <col min="10278" max="10278" width="10.42578125" style="485" customWidth="1"/>
    <col min="10279" max="10279" width="15.42578125" style="485" customWidth="1"/>
    <col min="10280" max="10280" width="10.42578125" style="485" customWidth="1"/>
    <col min="10281" max="10281" width="12.140625" style="485" customWidth="1"/>
    <col min="10282" max="10282" width="14.42578125" style="485" customWidth="1"/>
    <col min="10283" max="10283" width="13.5703125" style="485" customWidth="1"/>
    <col min="10284" max="10284" width="9.140625" style="485"/>
    <col min="10285" max="10285" width="11.42578125" style="485" customWidth="1"/>
    <col min="10286" max="10286" width="18.42578125" style="485" customWidth="1"/>
    <col min="10287" max="10287" width="7.140625" style="485" customWidth="1"/>
    <col min="10288" max="10294" width="9.140625" style="485"/>
    <col min="10295" max="10295" width="14.42578125" style="485" customWidth="1"/>
    <col min="10296" max="10493" width="9.140625" style="485"/>
    <col min="10494" max="10494" width="12" style="485" customWidth="1"/>
    <col min="10495" max="10495" width="29.5703125" style="485" customWidth="1"/>
    <col min="10496" max="10496" width="14.140625" style="485" customWidth="1"/>
    <col min="10497" max="10497" width="11.140625" style="485" customWidth="1"/>
    <col min="10498" max="10498" width="13.42578125" style="485" customWidth="1"/>
    <col min="10499" max="10499" width="10.42578125" style="485" customWidth="1"/>
    <col min="10500" max="10500" width="10.85546875" style="485" customWidth="1"/>
    <col min="10501" max="10501" width="11.42578125" style="485" customWidth="1"/>
    <col min="10502" max="10502" width="9.42578125" style="485" customWidth="1"/>
    <col min="10503" max="10503" width="10.42578125" style="485" customWidth="1"/>
    <col min="10504" max="10504" width="12.42578125" style="485" customWidth="1"/>
    <col min="10505" max="10505" width="38.5703125" style="485" customWidth="1"/>
    <col min="10506" max="10506" width="6" style="485" customWidth="1"/>
    <col min="10507" max="10507" width="11.42578125" style="485" customWidth="1"/>
    <col min="10508" max="10508" width="6.5703125" style="485" customWidth="1"/>
    <col min="10509" max="10509" width="8.42578125" style="485" customWidth="1"/>
    <col min="10510" max="10510" width="8.5703125" style="485" customWidth="1"/>
    <col min="10511" max="10511" width="14.42578125" style="485" customWidth="1"/>
    <col min="10512" max="10512" width="12.140625" style="485" customWidth="1"/>
    <col min="10513" max="10513" width="11.42578125" style="485" customWidth="1"/>
    <col min="10514" max="10514" width="9.140625" style="485"/>
    <col min="10515" max="10515" width="10.42578125" style="485" customWidth="1"/>
    <col min="10516" max="10516" width="12.42578125" style="485" customWidth="1"/>
    <col min="10517" max="10517" width="8.85546875" style="485" customWidth="1"/>
    <col min="10518" max="10518" width="12.42578125" style="485" customWidth="1"/>
    <col min="10519" max="10519" width="13.42578125" style="485" customWidth="1"/>
    <col min="10520" max="10520" width="14.42578125" style="485" customWidth="1"/>
    <col min="10521" max="10521" width="13" style="485" customWidth="1"/>
    <col min="10522" max="10522" width="9.140625" style="485"/>
    <col min="10523" max="10524" width="13.42578125" style="485" customWidth="1"/>
    <col min="10525" max="10525" width="11.42578125" style="485" customWidth="1"/>
    <col min="10526" max="10526" width="13" style="485" customWidth="1"/>
    <col min="10527" max="10527" width="14.42578125" style="485" customWidth="1"/>
    <col min="10528" max="10528" width="11.42578125" style="485" customWidth="1"/>
    <col min="10529" max="10529" width="18.42578125" style="485" customWidth="1"/>
    <col min="10530" max="10530" width="16.85546875" style="485" customWidth="1"/>
    <col min="10531" max="10531" width="16.42578125" style="485" customWidth="1"/>
    <col min="10532" max="10532" width="12.85546875" style="485" customWidth="1"/>
    <col min="10533" max="10533" width="10.140625" style="485" customWidth="1"/>
    <col min="10534" max="10534" width="10.42578125" style="485" customWidth="1"/>
    <col min="10535" max="10535" width="15.42578125" style="485" customWidth="1"/>
    <col min="10536" max="10536" width="10.42578125" style="485" customWidth="1"/>
    <col min="10537" max="10537" width="12.140625" style="485" customWidth="1"/>
    <col min="10538" max="10538" width="14.42578125" style="485" customWidth="1"/>
    <col min="10539" max="10539" width="13.5703125" style="485" customWidth="1"/>
    <col min="10540" max="10540" width="9.140625" style="485"/>
    <col min="10541" max="10541" width="11.42578125" style="485" customWidth="1"/>
    <col min="10542" max="10542" width="18.42578125" style="485" customWidth="1"/>
    <col min="10543" max="10543" width="7.140625" style="485" customWidth="1"/>
    <col min="10544" max="10550" width="9.140625" style="485"/>
    <col min="10551" max="10551" width="14.42578125" style="485" customWidth="1"/>
    <col min="10552" max="10749" width="9.140625" style="485"/>
    <col min="10750" max="10750" width="12" style="485" customWidth="1"/>
    <col min="10751" max="10751" width="29.5703125" style="485" customWidth="1"/>
    <col min="10752" max="10752" width="14.140625" style="485" customWidth="1"/>
    <col min="10753" max="10753" width="11.140625" style="485" customWidth="1"/>
    <col min="10754" max="10754" width="13.42578125" style="485" customWidth="1"/>
    <col min="10755" max="10755" width="10.42578125" style="485" customWidth="1"/>
    <col min="10756" max="10756" width="10.85546875" style="485" customWidth="1"/>
    <col min="10757" max="10757" width="11.42578125" style="485" customWidth="1"/>
    <col min="10758" max="10758" width="9.42578125" style="485" customWidth="1"/>
    <col min="10759" max="10759" width="10.42578125" style="485" customWidth="1"/>
    <col min="10760" max="10760" width="12.42578125" style="485" customWidth="1"/>
    <col min="10761" max="10761" width="38.5703125" style="485" customWidth="1"/>
    <col min="10762" max="10762" width="6" style="485" customWidth="1"/>
    <col min="10763" max="10763" width="11.42578125" style="485" customWidth="1"/>
    <col min="10764" max="10764" width="6.5703125" style="485" customWidth="1"/>
    <col min="10765" max="10765" width="8.42578125" style="485" customWidth="1"/>
    <col min="10766" max="10766" width="8.5703125" style="485" customWidth="1"/>
    <col min="10767" max="10767" width="14.42578125" style="485" customWidth="1"/>
    <col min="10768" max="10768" width="12.140625" style="485" customWidth="1"/>
    <col min="10769" max="10769" width="11.42578125" style="485" customWidth="1"/>
    <col min="10770" max="10770" width="9.140625" style="485"/>
    <col min="10771" max="10771" width="10.42578125" style="485" customWidth="1"/>
    <col min="10772" max="10772" width="12.42578125" style="485" customWidth="1"/>
    <col min="10773" max="10773" width="8.85546875" style="485" customWidth="1"/>
    <col min="10774" max="10774" width="12.42578125" style="485" customWidth="1"/>
    <col min="10775" max="10775" width="13.42578125" style="485" customWidth="1"/>
    <col min="10776" max="10776" width="14.42578125" style="485" customWidth="1"/>
    <col min="10777" max="10777" width="13" style="485" customWidth="1"/>
    <col min="10778" max="10778" width="9.140625" style="485"/>
    <col min="10779" max="10780" width="13.42578125" style="485" customWidth="1"/>
    <col min="10781" max="10781" width="11.42578125" style="485" customWidth="1"/>
    <col min="10782" max="10782" width="13" style="485" customWidth="1"/>
    <col min="10783" max="10783" width="14.42578125" style="485" customWidth="1"/>
    <col min="10784" max="10784" width="11.42578125" style="485" customWidth="1"/>
    <col min="10785" max="10785" width="18.42578125" style="485" customWidth="1"/>
    <col min="10786" max="10786" width="16.85546875" style="485" customWidth="1"/>
    <col min="10787" max="10787" width="16.42578125" style="485" customWidth="1"/>
    <col min="10788" max="10788" width="12.85546875" style="485" customWidth="1"/>
    <col min="10789" max="10789" width="10.140625" style="485" customWidth="1"/>
    <col min="10790" max="10790" width="10.42578125" style="485" customWidth="1"/>
    <col min="10791" max="10791" width="15.42578125" style="485" customWidth="1"/>
    <col min="10792" max="10792" width="10.42578125" style="485" customWidth="1"/>
    <col min="10793" max="10793" width="12.140625" style="485" customWidth="1"/>
    <col min="10794" max="10794" width="14.42578125" style="485" customWidth="1"/>
    <col min="10795" max="10795" width="13.5703125" style="485" customWidth="1"/>
    <col min="10796" max="10796" width="9.140625" style="485"/>
    <col min="10797" max="10797" width="11.42578125" style="485" customWidth="1"/>
    <col min="10798" max="10798" width="18.42578125" style="485" customWidth="1"/>
    <col min="10799" max="10799" width="7.140625" style="485" customWidth="1"/>
    <col min="10800" max="10806" width="9.140625" style="485"/>
    <col min="10807" max="10807" width="14.42578125" style="485" customWidth="1"/>
    <col min="10808" max="11005" width="9.140625" style="485"/>
    <col min="11006" max="11006" width="12" style="485" customWidth="1"/>
    <col min="11007" max="11007" width="29.5703125" style="485" customWidth="1"/>
    <col min="11008" max="11008" width="14.140625" style="485" customWidth="1"/>
    <col min="11009" max="11009" width="11.140625" style="485" customWidth="1"/>
    <col min="11010" max="11010" width="13.42578125" style="485" customWidth="1"/>
    <col min="11011" max="11011" width="10.42578125" style="485" customWidth="1"/>
    <col min="11012" max="11012" width="10.85546875" style="485" customWidth="1"/>
    <col min="11013" max="11013" width="11.42578125" style="485" customWidth="1"/>
    <col min="11014" max="11014" width="9.42578125" style="485" customWidth="1"/>
    <col min="11015" max="11015" width="10.42578125" style="485" customWidth="1"/>
    <col min="11016" max="11016" width="12.42578125" style="485" customWidth="1"/>
    <col min="11017" max="11017" width="38.5703125" style="485" customWidth="1"/>
    <col min="11018" max="11018" width="6" style="485" customWidth="1"/>
    <col min="11019" max="11019" width="11.42578125" style="485" customWidth="1"/>
    <col min="11020" max="11020" width="6.5703125" style="485" customWidth="1"/>
    <col min="11021" max="11021" width="8.42578125" style="485" customWidth="1"/>
    <col min="11022" max="11022" width="8.5703125" style="485" customWidth="1"/>
    <col min="11023" max="11023" width="14.42578125" style="485" customWidth="1"/>
    <col min="11024" max="11024" width="12.140625" style="485" customWidth="1"/>
    <col min="11025" max="11025" width="11.42578125" style="485" customWidth="1"/>
    <col min="11026" max="11026" width="9.140625" style="485"/>
    <col min="11027" max="11027" width="10.42578125" style="485" customWidth="1"/>
    <col min="11028" max="11028" width="12.42578125" style="485" customWidth="1"/>
    <col min="11029" max="11029" width="8.85546875" style="485" customWidth="1"/>
    <col min="11030" max="11030" width="12.42578125" style="485" customWidth="1"/>
    <col min="11031" max="11031" width="13.42578125" style="485" customWidth="1"/>
    <col min="11032" max="11032" width="14.42578125" style="485" customWidth="1"/>
    <col min="11033" max="11033" width="13" style="485" customWidth="1"/>
    <col min="11034" max="11034" width="9.140625" style="485"/>
    <col min="11035" max="11036" width="13.42578125" style="485" customWidth="1"/>
    <col min="11037" max="11037" width="11.42578125" style="485" customWidth="1"/>
    <col min="11038" max="11038" width="13" style="485" customWidth="1"/>
    <col min="11039" max="11039" width="14.42578125" style="485" customWidth="1"/>
    <col min="11040" max="11040" width="11.42578125" style="485" customWidth="1"/>
    <col min="11041" max="11041" width="18.42578125" style="485" customWidth="1"/>
    <col min="11042" max="11042" width="16.85546875" style="485" customWidth="1"/>
    <col min="11043" max="11043" width="16.42578125" style="485" customWidth="1"/>
    <col min="11044" max="11044" width="12.85546875" style="485" customWidth="1"/>
    <col min="11045" max="11045" width="10.140625" style="485" customWidth="1"/>
    <col min="11046" max="11046" width="10.42578125" style="485" customWidth="1"/>
    <col min="11047" max="11047" width="15.42578125" style="485" customWidth="1"/>
    <col min="11048" max="11048" width="10.42578125" style="485" customWidth="1"/>
    <col min="11049" max="11049" width="12.140625" style="485" customWidth="1"/>
    <col min="11050" max="11050" width="14.42578125" style="485" customWidth="1"/>
    <col min="11051" max="11051" width="13.5703125" style="485" customWidth="1"/>
    <col min="11052" max="11052" width="9.140625" style="485"/>
    <col min="11053" max="11053" width="11.42578125" style="485" customWidth="1"/>
    <col min="11054" max="11054" width="18.42578125" style="485" customWidth="1"/>
    <col min="11055" max="11055" width="7.140625" style="485" customWidth="1"/>
    <col min="11056" max="11062" width="9.140625" style="485"/>
    <col min="11063" max="11063" width="14.42578125" style="485" customWidth="1"/>
    <col min="11064" max="11261" width="9.140625" style="485"/>
    <col min="11262" max="11262" width="12" style="485" customWidth="1"/>
    <col min="11263" max="11263" width="29.5703125" style="485" customWidth="1"/>
    <col min="11264" max="11264" width="14.140625" style="485" customWidth="1"/>
    <col min="11265" max="11265" width="11.140625" style="485" customWidth="1"/>
    <col min="11266" max="11266" width="13.42578125" style="485" customWidth="1"/>
    <col min="11267" max="11267" width="10.42578125" style="485" customWidth="1"/>
    <col min="11268" max="11268" width="10.85546875" style="485" customWidth="1"/>
    <col min="11269" max="11269" width="11.42578125" style="485" customWidth="1"/>
    <col min="11270" max="11270" width="9.42578125" style="485" customWidth="1"/>
    <col min="11271" max="11271" width="10.42578125" style="485" customWidth="1"/>
    <col min="11272" max="11272" width="12.42578125" style="485" customWidth="1"/>
    <col min="11273" max="11273" width="38.5703125" style="485" customWidth="1"/>
    <col min="11274" max="11274" width="6" style="485" customWidth="1"/>
    <col min="11275" max="11275" width="11.42578125" style="485" customWidth="1"/>
    <col min="11276" max="11276" width="6.5703125" style="485" customWidth="1"/>
    <col min="11277" max="11277" width="8.42578125" style="485" customWidth="1"/>
    <col min="11278" max="11278" width="8.5703125" style="485" customWidth="1"/>
    <col min="11279" max="11279" width="14.42578125" style="485" customWidth="1"/>
    <col min="11280" max="11280" width="12.140625" style="485" customWidth="1"/>
    <col min="11281" max="11281" width="11.42578125" style="485" customWidth="1"/>
    <col min="11282" max="11282" width="9.140625" style="485"/>
    <col min="11283" max="11283" width="10.42578125" style="485" customWidth="1"/>
    <col min="11284" max="11284" width="12.42578125" style="485" customWidth="1"/>
    <col min="11285" max="11285" width="8.85546875" style="485" customWidth="1"/>
    <col min="11286" max="11286" width="12.42578125" style="485" customWidth="1"/>
    <col min="11287" max="11287" width="13.42578125" style="485" customWidth="1"/>
    <col min="11288" max="11288" width="14.42578125" style="485" customWidth="1"/>
    <col min="11289" max="11289" width="13" style="485" customWidth="1"/>
    <col min="11290" max="11290" width="9.140625" style="485"/>
    <col min="11291" max="11292" width="13.42578125" style="485" customWidth="1"/>
    <col min="11293" max="11293" width="11.42578125" style="485" customWidth="1"/>
    <col min="11294" max="11294" width="13" style="485" customWidth="1"/>
    <col min="11295" max="11295" width="14.42578125" style="485" customWidth="1"/>
    <col min="11296" max="11296" width="11.42578125" style="485" customWidth="1"/>
    <col min="11297" max="11297" width="18.42578125" style="485" customWidth="1"/>
    <col min="11298" max="11298" width="16.85546875" style="485" customWidth="1"/>
    <col min="11299" max="11299" width="16.42578125" style="485" customWidth="1"/>
    <col min="11300" max="11300" width="12.85546875" style="485" customWidth="1"/>
    <col min="11301" max="11301" width="10.140625" style="485" customWidth="1"/>
    <col min="11302" max="11302" width="10.42578125" style="485" customWidth="1"/>
    <col min="11303" max="11303" width="15.42578125" style="485" customWidth="1"/>
    <col min="11304" max="11304" width="10.42578125" style="485" customWidth="1"/>
    <col min="11305" max="11305" width="12.140625" style="485" customWidth="1"/>
    <col min="11306" max="11306" width="14.42578125" style="485" customWidth="1"/>
    <col min="11307" max="11307" width="13.5703125" style="485" customWidth="1"/>
    <col min="11308" max="11308" width="9.140625" style="485"/>
    <col min="11309" max="11309" width="11.42578125" style="485" customWidth="1"/>
    <col min="11310" max="11310" width="18.42578125" style="485" customWidth="1"/>
    <col min="11311" max="11311" width="7.140625" style="485" customWidth="1"/>
    <col min="11312" max="11318" width="9.140625" style="485"/>
    <col min="11319" max="11319" width="14.42578125" style="485" customWidth="1"/>
    <col min="11320" max="11517" width="9.140625" style="485"/>
    <col min="11518" max="11518" width="12" style="485" customWidth="1"/>
    <col min="11519" max="11519" width="29.5703125" style="485" customWidth="1"/>
    <col min="11520" max="11520" width="14.140625" style="485" customWidth="1"/>
    <col min="11521" max="11521" width="11.140625" style="485" customWidth="1"/>
    <col min="11522" max="11522" width="13.42578125" style="485" customWidth="1"/>
    <col min="11523" max="11523" width="10.42578125" style="485" customWidth="1"/>
    <col min="11524" max="11524" width="10.85546875" style="485" customWidth="1"/>
    <col min="11525" max="11525" width="11.42578125" style="485" customWidth="1"/>
    <col min="11526" max="11526" width="9.42578125" style="485" customWidth="1"/>
    <col min="11527" max="11527" width="10.42578125" style="485" customWidth="1"/>
    <col min="11528" max="11528" width="12.42578125" style="485" customWidth="1"/>
    <col min="11529" max="11529" width="38.5703125" style="485" customWidth="1"/>
    <col min="11530" max="11530" width="6" style="485" customWidth="1"/>
    <col min="11531" max="11531" width="11.42578125" style="485" customWidth="1"/>
    <col min="11532" max="11532" width="6.5703125" style="485" customWidth="1"/>
    <col min="11533" max="11533" width="8.42578125" style="485" customWidth="1"/>
    <col min="11534" max="11534" width="8.5703125" style="485" customWidth="1"/>
    <col min="11535" max="11535" width="14.42578125" style="485" customWidth="1"/>
    <col min="11536" max="11536" width="12.140625" style="485" customWidth="1"/>
    <col min="11537" max="11537" width="11.42578125" style="485" customWidth="1"/>
    <col min="11538" max="11538" width="9.140625" style="485"/>
    <col min="11539" max="11539" width="10.42578125" style="485" customWidth="1"/>
    <col min="11540" max="11540" width="12.42578125" style="485" customWidth="1"/>
    <col min="11541" max="11541" width="8.85546875" style="485" customWidth="1"/>
    <col min="11542" max="11542" width="12.42578125" style="485" customWidth="1"/>
    <col min="11543" max="11543" width="13.42578125" style="485" customWidth="1"/>
    <col min="11544" max="11544" width="14.42578125" style="485" customWidth="1"/>
    <col min="11545" max="11545" width="13" style="485" customWidth="1"/>
    <col min="11546" max="11546" width="9.140625" style="485"/>
    <col min="11547" max="11548" width="13.42578125" style="485" customWidth="1"/>
    <col min="11549" max="11549" width="11.42578125" style="485" customWidth="1"/>
    <col min="11550" max="11550" width="13" style="485" customWidth="1"/>
    <col min="11551" max="11551" width="14.42578125" style="485" customWidth="1"/>
    <col min="11552" max="11552" width="11.42578125" style="485" customWidth="1"/>
    <col min="11553" max="11553" width="18.42578125" style="485" customWidth="1"/>
    <col min="11554" max="11554" width="16.85546875" style="485" customWidth="1"/>
    <col min="11555" max="11555" width="16.42578125" style="485" customWidth="1"/>
    <col min="11556" max="11556" width="12.85546875" style="485" customWidth="1"/>
    <col min="11557" max="11557" width="10.140625" style="485" customWidth="1"/>
    <col min="11558" max="11558" width="10.42578125" style="485" customWidth="1"/>
    <col min="11559" max="11559" width="15.42578125" style="485" customWidth="1"/>
    <col min="11560" max="11560" width="10.42578125" style="485" customWidth="1"/>
    <col min="11561" max="11561" width="12.140625" style="485" customWidth="1"/>
    <col min="11562" max="11562" width="14.42578125" style="485" customWidth="1"/>
    <col min="11563" max="11563" width="13.5703125" style="485" customWidth="1"/>
    <col min="11564" max="11564" width="9.140625" style="485"/>
    <col min="11565" max="11565" width="11.42578125" style="485" customWidth="1"/>
    <col min="11566" max="11566" width="18.42578125" style="485" customWidth="1"/>
    <col min="11567" max="11567" width="7.140625" style="485" customWidth="1"/>
    <col min="11568" max="11574" width="9.140625" style="485"/>
    <col min="11575" max="11575" width="14.42578125" style="485" customWidth="1"/>
    <col min="11576" max="11773" width="9.140625" style="485"/>
    <col min="11774" max="11774" width="12" style="485" customWidth="1"/>
    <col min="11775" max="11775" width="29.5703125" style="485" customWidth="1"/>
    <col min="11776" max="11776" width="14.140625" style="485" customWidth="1"/>
    <col min="11777" max="11777" width="11.140625" style="485" customWidth="1"/>
    <col min="11778" max="11778" width="13.42578125" style="485" customWidth="1"/>
    <col min="11779" max="11779" width="10.42578125" style="485" customWidth="1"/>
    <col min="11780" max="11780" width="10.85546875" style="485" customWidth="1"/>
    <col min="11781" max="11781" width="11.42578125" style="485" customWidth="1"/>
    <col min="11782" max="11782" width="9.42578125" style="485" customWidth="1"/>
    <col min="11783" max="11783" width="10.42578125" style="485" customWidth="1"/>
    <col min="11784" max="11784" width="12.42578125" style="485" customWidth="1"/>
    <col min="11785" max="11785" width="38.5703125" style="485" customWidth="1"/>
    <col min="11786" max="11786" width="6" style="485" customWidth="1"/>
    <col min="11787" max="11787" width="11.42578125" style="485" customWidth="1"/>
    <col min="11788" max="11788" width="6.5703125" style="485" customWidth="1"/>
    <col min="11789" max="11789" width="8.42578125" style="485" customWidth="1"/>
    <col min="11790" max="11790" width="8.5703125" style="485" customWidth="1"/>
    <col min="11791" max="11791" width="14.42578125" style="485" customWidth="1"/>
    <col min="11792" max="11792" width="12.140625" style="485" customWidth="1"/>
    <col min="11793" max="11793" width="11.42578125" style="485" customWidth="1"/>
    <col min="11794" max="11794" width="9.140625" style="485"/>
    <col min="11795" max="11795" width="10.42578125" style="485" customWidth="1"/>
    <col min="11796" max="11796" width="12.42578125" style="485" customWidth="1"/>
    <col min="11797" max="11797" width="8.85546875" style="485" customWidth="1"/>
    <col min="11798" max="11798" width="12.42578125" style="485" customWidth="1"/>
    <col min="11799" max="11799" width="13.42578125" style="485" customWidth="1"/>
    <col min="11800" max="11800" width="14.42578125" style="485" customWidth="1"/>
    <col min="11801" max="11801" width="13" style="485" customWidth="1"/>
    <col min="11802" max="11802" width="9.140625" style="485"/>
    <col min="11803" max="11804" width="13.42578125" style="485" customWidth="1"/>
    <col min="11805" max="11805" width="11.42578125" style="485" customWidth="1"/>
    <col min="11806" max="11806" width="13" style="485" customWidth="1"/>
    <col min="11807" max="11807" width="14.42578125" style="485" customWidth="1"/>
    <col min="11808" max="11808" width="11.42578125" style="485" customWidth="1"/>
    <col min="11809" max="11809" width="18.42578125" style="485" customWidth="1"/>
    <col min="11810" max="11810" width="16.85546875" style="485" customWidth="1"/>
    <col min="11811" max="11811" width="16.42578125" style="485" customWidth="1"/>
    <col min="11812" max="11812" width="12.85546875" style="485" customWidth="1"/>
    <col min="11813" max="11813" width="10.140625" style="485" customWidth="1"/>
    <col min="11814" max="11814" width="10.42578125" style="485" customWidth="1"/>
    <col min="11815" max="11815" width="15.42578125" style="485" customWidth="1"/>
    <col min="11816" max="11816" width="10.42578125" style="485" customWidth="1"/>
    <col min="11817" max="11817" width="12.140625" style="485" customWidth="1"/>
    <col min="11818" max="11818" width="14.42578125" style="485" customWidth="1"/>
    <col min="11819" max="11819" width="13.5703125" style="485" customWidth="1"/>
    <col min="11820" max="11820" width="9.140625" style="485"/>
    <col min="11821" max="11821" width="11.42578125" style="485" customWidth="1"/>
    <col min="11822" max="11822" width="18.42578125" style="485" customWidth="1"/>
    <col min="11823" max="11823" width="7.140625" style="485" customWidth="1"/>
    <col min="11824" max="11830" width="9.140625" style="485"/>
    <col min="11831" max="11831" width="14.42578125" style="485" customWidth="1"/>
    <col min="11832" max="12029" width="9.140625" style="485"/>
    <col min="12030" max="12030" width="12" style="485" customWidth="1"/>
    <col min="12031" max="12031" width="29.5703125" style="485" customWidth="1"/>
    <col min="12032" max="12032" width="14.140625" style="485" customWidth="1"/>
    <col min="12033" max="12033" width="11.140625" style="485" customWidth="1"/>
    <col min="12034" max="12034" width="13.42578125" style="485" customWidth="1"/>
    <col min="12035" max="12035" width="10.42578125" style="485" customWidth="1"/>
    <col min="12036" max="12036" width="10.85546875" style="485" customWidth="1"/>
    <col min="12037" max="12037" width="11.42578125" style="485" customWidth="1"/>
    <col min="12038" max="12038" width="9.42578125" style="485" customWidth="1"/>
    <col min="12039" max="12039" width="10.42578125" style="485" customWidth="1"/>
    <col min="12040" max="12040" width="12.42578125" style="485" customWidth="1"/>
    <col min="12041" max="12041" width="38.5703125" style="485" customWidth="1"/>
    <col min="12042" max="12042" width="6" style="485" customWidth="1"/>
    <col min="12043" max="12043" width="11.42578125" style="485" customWidth="1"/>
    <col min="12044" max="12044" width="6.5703125" style="485" customWidth="1"/>
    <col min="12045" max="12045" width="8.42578125" style="485" customWidth="1"/>
    <col min="12046" max="12046" width="8.5703125" style="485" customWidth="1"/>
    <col min="12047" max="12047" width="14.42578125" style="485" customWidth="1"/>
    <col min="12048" max="12048" width="12.140625" style="485" customWidth="1"/>
    <col min="12049" max="12049" width="11.42578125" style="485" customWidth="1"/>
    <col min="12050" max="12050" width="9.140625" style="485"/>
    <col min="12051" max="12051" width="10.42578125" style="485" customWidth="1"/>
    <col min="12052" max="12052" width="12.42578125" style="485" customWidth="1"/>
    <col min="12053" max="12053" width="8.85546875" style="485" customWidth="1"/>
    <col min="12054" max="12054" width="12.42578125" style="485" customWidth="1"/>
    <col min="12055" max="12055" width="13.42578125" style="485" customWidth="1"/>
    <col min="12056" max="12056" width="14.42578125" style="485" customWidth="1"/>
    <col min="12057" max="12057" width="13" style="485" customWidth="1"/>
    <col min="12058" max="12058" width="9.140625" style="485"/>
    <col min="12059" max="12060" width="13.42578125" style="485" customWidth="1"/>
    <col min="12061" max="12061" width="11.42578125" style="485" customWidth="1"/>
    <col min="12062" max="12062" width="13" style="485" customWidth="1"/>
    <col min="12063" max="12063" width="14.42578125" style="485" customWidth="1"/>
    <col min="12064" max="12064" width="11.42578125" style="485" customWidth="1"/>
    <col min="12065" max="12065" width="18.42578125" style="485" customWidth="1"/>
    <col min="12066" max="12066" width="16.85546875" style="485" customWidth="1"/>
    <col min="12067" max="12067" width="16.42578125" style="485" customWidth="1"/>
    <col min="12068" max="12068" width="12.85546875" style="485" customWidth="1"/>
    <col min="12069" max="12069" width="10.140625" style="485" customWidth="1"/>
    <col min="12070" max="12070" width="10.42578125" style="485" customWidth="1"/>
    <col min="12071" max="12071" width="15.42578125" style="485" customWidth="1"/>
    <col min="12072" max="12072" width="10.42578125" style="485" customWidth="1"/>
    <col min="12073" max="12073" width="12.140625" style="485" customWidth="1"/>
    <col min="12074" max="12074" width="14.42578125" style="485" customWidth="1"/>
    <col min="12075" max="12075" width="13.5703125" style="485" customWidth="1"/>
    <col min="12076" max="12076" width="9.140625" style="485"/>
    <col min="12077" max="12077" width="11.42578125" style="485" customWidth="1"/>
    <col min="12078" max="12078" width="18.42578125" style="485" customWidth="1"/>
    <col min="12079" max="12079" width="7.140625" style="485" customWidth="1"/>
    <col min="12080" max="12086" width="9.140625" style="485"/>
    <col min="12087" max="12087" width="14.42578125" style="485" customWidth="1"/>
    <col min="12088" max="12285" width="9.140625" style="485"/>
    <col min="12286" max="12286" width="12" style="485" customWidth="1"/>
    <col min="12287" max="12287" width="29.5703125" style="485" customWidth="1"/>
    <col min="12288" max="12288" width="14.140625" style="485" customWidth="1"/>
    <col min="12289" max="12289" width="11.140625" style="485" customWidth="1"/>
    <col min="12290" max="12290" width="13.42578125" style="485" customWidth="1"/>
    <col min="12291" max="12291" width="10.42578125" style="485" customWidth="1"/>
    <col min="12292" max="12292" width="10.85546875" style="485" customWidth="1"/>
    <col min="12293" max="12293" width="11.42578125" style="485" customWidth="1"/>
    <col min="12294" max="12294" width="9.42578125" style="485" customWidth="1"/>
    <col min="12295" max="12295" width="10.42578125" style="485" customWidth="1"/>
    <col min="12296" max="12296" width="12.42578125" style="485" customWidth="1"/>
    <col min="12297" max="12297" width="38.5703125" style="485" customWidth="1"/>
    <col min="12298" max="12298" width="6" style="485" customWidth="1"/>
    <col min="12299" max="12299" width="11.42578125" style="485" customWidth="1"/>
    <col min="12300" max="12300" width="6.5703125" style="485" customWidth="1"/>
    <col min="12301" max="12301" width="8.42578125" style="485" customWidth="1"/>
    <col min="12302" max="12302" width="8.5703125" style="485" customWidth="1"/>
    <col min="12303" max="12303" width="14.42578125" style="485" customWidth="1"/>
    <col min="12304" max="12304" width="12.140625" style="485" customWidth="1"/>
    <col min="12305" max="12305" width="11.42578125" style="485" customWidth="1"/>
    <col min="12306" max="12306" width="9.140625" style="485"/>
    <col min="12307" max="12307" width="10.42578125" style="485" customWidth="1"/>
    <col min="12308" max="12308" width="12.42578125" style="485" customWidth="1"/>
    <col min="12309" max="12309" width="8.85546875" style="485" customWidth="1"/>
    <col min="12310" max="12310" width="12.42578125" style="485" customWidth="1"/>
    <col min="12311" max="12311" width="13.42578125" style="485" customWidth="1"/>
    <col min="12312" max="12312" width="14.42578125" style="485" customWidth="1"/>
    <col min="12313" max="12313" width="13" style="485" customWidth="1"/>
    <col min="12314" max="12314" width="9.140625" style="485"/>
    <col min="12315" max="12316" width="13.42578125" style="485" customWidth="1"/>
    <col min="12317" max="12317" width="11.42578125" style="485" customWidth="1"/>
    <col min="12318" max="12318" width="13" style="485" customWidth="1"/>
    <col min="12319" max="12319" width="14.42578125" style="485" customWidth="1"/>
    <col min="12320" max="12320" width="11.42578125" style="485" customWidth="1"/>
    <col min="12321" max="12321" width="18.42578125" style="485" customWidth="1"/>
    <col min="12322" max="12322" width="16.85546875" style="485" customWidth="1"/>
    <col min="12323" max="12323" width="16.42578125" style="485" customWidth="1"/>
    <col min="12324" max="12324" width="12.85546875" style="485" customWidth="1"/>
    <col min="12325" max="12325" width="10.140625" style="485" customWidth="1"/>
    <col min="12326" max="12326" width="10.42578125" style="485" customWidth="1"/>
    <col min="12327" max="12327" width="15.42578125" style="485" customWidth="1"/>
    <col min="12328" max="12328" width="10.42578125" style="485" customWidth="1"/>
    <col min="12329" max="12329" width="12.140625" style="485" customWidth="1"/>
    <col min="12330" max="12330" width="14.42578125" style="485" customWidth="1"/>
    <col min="12331" max="12331" width="13.5703125" style="485" customWidth="1"/>
    <col min="12332" max="12332" width="9.140625" style="485"/>
    <col min="12333" max="12333" width="11.42578125" style="485" customWidth="1"/>
    <col min="12334" max="12334" width="18.42578125" style="485" customWidth="1"/>
    <col min="12335" max="12335" width="7.140625" style="485" customWidth="1"/>
    <col min="12336" max="12342" width="9.140625" style="485"/>
    <col min="12343" max="12343" width="14.42578125" style="485" customWidth="1"/>
    <col min="12344" max="12541" width="9.140625" style="485"/>
    <col min="12542" max="12542" width="12" style="485" customWidth="1"/>
    <col min="12543" max="12543" width="29.5703125" style="485" customWidth="1"/>
    <col min="12544" max="12544" width="14.140625" style="485" customWidth="1"/>
    <col min="12545" max="12545" width="11.140625" style="485" customWidth="1"/>
    <col min="12546" max="12546" width="13.42578125" style="485" customWidth="1"/>
    <col min="12547" max="12547" width="10.42578125" style="485" customWidth="1"/>
    <col min="12548" max="12548" width="10.85546875" style="485" customWidth="1"/>
    <col min="12549" max="12549" width="11.42578125" style="485" customWidth="1"/>
    <col min="12550" max="12550" width="9.42578125" style="485" customWidth="1"/>
    <col min="12551" max="12551" width="10.42578125" style="485" customWidth="1"/>
    <col min="12552" max="12552" width="12.42578125" style="485" customWidth="1"/>
    <col min="12553" max="12553" width="38.5703125" style="485" customWidth="1"/>
    <col min="12554" max="12554" width="6" style="485" customWidth="1"/>
    <col min="12555" max="12555" width="11.42578125" style="485" customWidth="1"/>
    <col min="12556" max="12556" width="6.5703125" style="485" customWidth="1"/>
    <col min="12557" max="12557" width="8.42578125" style="485" customWidth="1"/>
    <col min="12558" max="12558" width="8.5703125" style="485" customWidth="1"/>
    <col min="12559" max="12559" width="14.42578125" style="485" customWidth="1"/>
    <col min="12560" max="12560" width="12.140625" style="485" customWidth="1"/>
    <col min="12561" max="12561" width="11.42578125" style="485" customWidth="1"/>
    <col min="12562" max="12562" width="9.140625" style="485"/>
    <col min="12563" max="12563" width="10.42578125" style="485" customWidth="1"/>
    <col min="12564" max="12564" width="12.42578125" style="485" customWidth="1"/>
    <col min="12565" max="12565" width="8.85546875" style="485" customWidth="1"/>
    <col min="12566" max="12566" width="12.42578125" style="485" customWidth="1"/>
    <col min="12567" max="12567" width="13.42578125" style="485" customWidth="1"/>
    <col min="12568" max="12568" width="14.42578125" style="485" customWidth="1"/>
    <col min="12569" max="12569" width="13" style="485" customWidth="1"/>
    <col min="12570" max="12570" width="9.140625" style="485"/>
    <col min="12571" max="12572" width="13.42578125" style="485" customWidth="1"/>
    <col min="12573" max="12573" width="11.42578125" style="485" customWidth="1"/>
    <col min="12574" max="12574" width="13" style="485" customWidth="1"/>
    <col min="12575" max="12575" width="14.42578125" style="485" customWidth="1"/>
    <col min="12576" max="12576" width="11.42578125" style="485" customWidth="1"/>
    <col min="12577" max="12577" width="18.42578125" style="485" customWidth="1"/>
    <col min="12578" max="12578" width="16.85546875" style="485" customWidth="1"/>
    <col min="12579" max="12579" width="16.42578125" style="485" customWidth="1"/>
    <col min="12580" max="12580" width="12.85546875" style="485" customWidth="1"/>
    <col min="12581" max="12581" width="10.140625" style="485" customWidth="1"/>
    <col min="12582" max="12582" width="10.42578125" style="485" customWidth="1"/>
    <col min="12583" max="12583" width="15.42578125" style="485" customWidth="1"/>
    <col min="12584" max="12584" width="10.42578125" style="485" customWidth="1"/>
    <col min="12585" max="12585" width="12.140625" style="485" customWidth="1"/>
    <col min="12586" max="12586" width="14.42578125" style="485" customWidth="1"/>
    <col min="12587" max="12587" width="13.5703125" style="485" customWidth="1"/>
    <col min="12588" max="12588" width="9.140625" style="485"/>
    <col min="12589" max="12589" width="11.42578125" style="485" customWidth="1"/>
    <col min="12590" max="12590" width="18.42578125" style="485" customWidth="1"/>
    <col min="12591" max="12591" width="7.140625" style="485" customWidth="1"/>
    <col min="12592" max="12598" width="9.140625" style="485"/>
    <col min="12599" max="12599" width="14.42578125" style="485" customWidth="1"/>
    <col min="12600" max="12797" width="9.140625" style="485"/>
    <col min="12798" max="12798" width="12" style="485" customWidth="1"/>
    <col min="12799" max="12799" width="29.5703125" style="485" customWidth="1"/>
    <col min="12800" max="12800" width="14.140625" style="485" customWidth="1"/>
    <col min="12801" max="12801" width="11.140625" style="485" customWidth="1"/>
    <col min="12802" max="12802" width="13.42578125" style="485" customWidth="1"/>
    <col min="12803" max="12803" width="10.42578125" style="485" customWidth="1"/>
    <col min="12804" max="12804" width="10.85546875" style="485" customWidth="1"/>
    <col min="12805" max="12805" width="11.42578125" style="485" customWidth="1"/>
    <col min="12806" max="12806" width="9.42578125" style="485" customWidth="1"/>
    <col min="12807" max="12807" width="10.42578125" style="485" customWidth="1"/>
    <col min="12808" max="12808" width="12.42578125" style="485" customWidth="1"/>
    <col min="12809" max="12809" width="38.5703125" style="485" customWidth="1"/>
    <col min="12810" max="12810" width="6" style="485" customWidth="1"/>
    <col min="12811" max="12811" width="11.42578125" style="485" customWidth="1"/>
    <col min="12812" max="12812" width="6.5703125" style="485" customWidth="1"/>
    <col min="12813" max="12813" width="8.42578125" style="485" customWidth="1"/>
    <col min="12814" max="12814" width="8.5703125" style="485" customWidth="1"/>
    <col min="12815" max="12815" width="14.42578125" style="485" customWidth="1"/>
    <col min="12816" max="12816" width="12.140625" style="485" customWidth="1"/>
    <col min="12817" max="12817" width="11.42578125" style="485" customWidth="1"/>
    <col min="12818" max="12818" width="9.140625" style="485"/>
    <col min="12819" max="12819" width="10.42578125" style="485" customWidth="1"/>
    <col min="12820" max="12820" width="12.42578125" style="485" customWidth="1"/>
    <col min="12821" max="12821" width="8.85546875" style="485" customWidth="1"/>
    <col min="12822" max="12822" width="12.42578125" style="485" customWidth="1"/>
    <col min="12823" max="12823" width="13.42578125" style="485" customWidth="1"/>
    <col min="12824" max="12824" width="14.42578125" style="485" customWidth="1"/>
    <col min="12825" max="12825" width="13" style="485" customWidth="1"/>
    <col min="12826" max="12826" width="9.140625" style="485"/>
    <col min="12827" max="12828" width="13.42578125" style="485" customWidth="1"/>
    <col min="12829" max="12829" width="11.42578125" style="485" customWidth="1"/>
    <col min="12830" max="12830" width="13" style="485" customWidth="1"/>
    <col min="12831" max="12831" width="14.42578125" style="485" customWidth="1"/>
    <col min="12832" max="12832" width="11.42578125" style="485" customWidth="1"/>
    <col min="12833" max="12833" width="18.42578125" style="485" customWidth="1"/>
    <col min="12834" max="12834" width="16.85546875" style="485" customWidth="1"/>
    <col min="12835" max="12835" width="16.42578125" style="485" customWidth="1"/>
    <col min="12836" max="12836" width="12.85546875" style="485" customWidth="1"/>
    <col min="12837" max="12837" width="10.140625" style="485" customWidth="1"/>
    <col min="12838" max="12838" width="10.42578125" style="485" customWidth="1"/>
    <col min="12839" max="12839" width="15.42578125" style="485" customWidth="1"/>
    <col min="12840" max="12840" width="10.42578125" style="485" customWidth="1"/>
    <col min="12841" max="12841" width="12.140625" style="485" customWidth="1"/>
    <col min="12842" max="12842" width="14.42578125" style="485" customWidth="1"/>
    <col min="12843" max="12843" width="13.5703125" style="485" customWidth="1"/>
    <col min="12844" max="12844" width="9.140625" style="485"/>
    <col min="12845" max="12845" width="11.42578125" style="485" customWidth="1"/>
    <col min="12846" max="12846" width="18.42578125" style="485" customWidth="1"/>
    <col min="12847" max="12847" width="7.140625" style="485" customWidth="1"/>
    <col min="12848" max="12854" width="9.140625" style="485"/>
    <col min="12855" max="12855" width="14.42578125" style="485" customWidth="1"/>
    <col min="12856" max="13053" width="9.140625" style="485"/>
    <col min="13054" max="13054" width="12" style="485" customWidth="1"/>
    <col min="13055" max="13055" width="29.5703125" style="485" customWidth="1"/>
    <col min="13056" max="13056" width="14.140625" style="485" customWidth="1"/>
    <col min="13057" max="13057" width="11.140625" style="485" customWidth="1"/>
    <col min="13058" max="13058" width="13.42578125" style="485" customWidth="1"/>
    <col min="13059" max="13059" width="10.42578125" style="485" customWidth="1"/>
    <col min="13060" max="13060" width="10.85546875" style="485" customWidth="1"/>
    <col min="13061" max="13061" width="11.42578125" style="485" customWidth="1"/>
    <col min="13062" max="13062" width="9.42578125" style="485" customWidth="1"/>
    <col min="13063" max="13063" width="10.42578125" style="485" customWidth="1"/>
    <col min="13064" max="13064" width="12.42578125" style="485" customWidth="1"/>
    <col min="13065" max="13065" width="38.5703125" style="485" customWidth="1"/>
    <col min="13066" max="13066" width="6" style="485" customWidth="1"/>
    <col min="13067" max="13067" width="11.42578125" style="485" customWidth="1"/>
    <col min="13068" max="13068" width="6.5703125" style="485" customWidth="1"/>
    <col min="13069" max="13069" width="8.42578125" style="485" customWidth="1"/>
    <col min="13070" max="13070" width="8.5703125" style="485" customWidth="1"/>
    <col min="13071" max="13071" width="14.42578125" style="485" customWidth="1"/>
    <col min="13072" max="13072" width="12.140625" style="485" customWidth="1"/>
    <col min="13073" max="13073" width="11.42578125" style="485" customWidth="1"/>
    <col min="13074" max="13074" width="9.140625" style="485"/>
    <col min="13075" max="13075" width="10.42578125" style="485" customWidth="1"/>
    <col min="13076" max="13076" width="12.42578125" style="485" customWidth="1"/>
    <col min="13077" max="13077" width="8.85546875" style="485" customWidth="1"/>
    <col min="13078" max="13078" width="12.42578125" style="485" customWidth="1"/>
    <col min="13079" max="13079" width="13.42578125" style="485" customWidth="1"/>
    <col min="13080" max="13080" width="14.42578125" style="485" customWidth="1"/>
    <col min="13081" max="13081" width="13" style="485" customWidth="1"/>
    <col min="13082" max="13082" width="9.140625" style="485"/>
    <col min="13083" max="13084" width="13.42578125" style="485" customWidth="1"/>
    <col min="13085" max="13085" width="11.42578125" style="485" customWidth="1"/>
    <col min="13086" max="13086" width="13" style="485" customWidth="1"/>
    <col min="13087" max="13087" width="14.42578125" style="485" customWidth="1"/>
    <col min="13088" max="13088" width="11.42578125" style="485" customWidth="1"/>
    <col min="13089" max="13089" width="18.42578125" style="485" customWidth="1"/>
    <col min="13090" max="13090" width="16.85546875" style="485" customWidth="1"/>
    <col min="13091" max="13091" width="16.42578125" style="485" customWidth="1"/>
    <col min="13092" max="13092" width="12.85546875" style="485" customWidth="1"/>
    <col min="13093" max="13093" width="10.140625" style="485" customWidth="1"/>
    <col min="13094" max="13094" width="10.42578125" style="485" customWidth="1"/>
    <col min="13095" max="13095" width="15.42578125" style="485" customWidth="1"/>
    <col min="13096" max="13096" width="10.42578125" style="485" customWidth="1"/>
    <col min="13097" max="13097" width="12.140625" style="485" customWidth="1"/>
    <col min="13098" max="13098" width="14.42578125" style="485" customWidth="1"/>
    <col min="13099" max="13099" width="13.5703125" style="485" customWidth="1"/>
    <col min="13100" max="13100" width="9.140625" style="485"/>
    <col min="13101" max="13101" width="11.42578125" style="485" customWidth="1"/>
    <col min="13102" max="13102" width="18.42578125" style="485" customWidth="1"/>
    <col min="13103" max="13103" width="7.140625" style="485" customWidth="1"/>
    <col min="13104" max="13110" width="9.140625" style="485"/>
    <col min="13111" max="13111" width="14.42578125" style="485" customWidth="1"/>
    <col min="13112" max="13309" width="9.140625" style="485"/>
    <col min="13310" max="13310" width="12" style="485" customWidth="1"/>
    <col min="13311" max="13311" width="29.5703125" style="485" customWidth="1"/>
    <col min="13312" max="13312" width="14.140625" style="485" customWidth="1"/>
    <col min="13313" max="13313" width="11.140625" style="485" customWidth="1"/>
    <col min="13314" max="13314" width="13.42578125" style="485" customWidth="1"/>
    <col min="13315" max="13315" width="10.42578125" style="485" customWidth="1"/>
    <col min="13316" max="13316" width="10.85546875" style="485" customWidth="1"/>
    <col min="13317" max="13317" width="11.42578125" style="485" customWidth="1"/>
    <col min="13318" max="13318" width="9.42578125" style="485" customWidth="1"/>
    <col min="13319" max="13319" width="10.42578125" style="485" customWidth="1"/>
    <col min="13320" max="13320" width="12.42578125" style="485" customWidth="1"/>
    <col min="13321" max="13321" width="38.5703125" style="485" customWidth="1"/>
    <col min="13322" max="13322" width="6" style="485" customWidth="1"/>
    <col min="13323" max="13323" width="11.42578125" style="485" customWidth="1"/>
    <col min="13324" max="13324" width="6.5703125" style="485" customWidth="1"/>
    <col min="13325" max="13325" width="8.42578125" style="485" customWidth="1"/>
    <col min="13326" max="13326" width="8.5703125" style="485" customWidth="1"/>
    <col min="13327" max="13327" width="14.42578125" style="485" customWidth="1"/>
    <col min="13328" max="13328" width="12.140625" style="485" customWidth="1"/>
    <col min="13329" max="13329" width="11.42578125" style="485" customWidth="1"/>
    <col min="13330" max="13330" width="9.140625" style="485"/>
    <col min="13331" max="13331" width="10.42578125" style="485" customWidth="1"/>
    <col min="13332" max="13332" width="12.42578125" style="485" customWidth="1"/>
    <col min="13333" max="13333" width="8.85546875" style="485" customWidth="1"/>
    <col min="13334" max="13334" width="12.42578125" style="485" customWidth="1"/>
    <col min="13335" max="13335" width="13.42578125" style="485" customWidth="1"/>
    <col min="13336" max="13336" width="14.42578125" style="485" customWidth="1"/>
    <col min="13337" max="13337" width="13" style="485" customWidth="1"/>
    <col min="13338" max="13338" width="9.140625" style="485"/>
    <col min="13339" max="13340" width="13.42578125" style="485" customWidth="1"/>
    <col min="13341" max="13341" width="11.42578125" style="485" customWidth="1"/>
    <col min="13342" max="13342" width="13" style="485" customWidth="1"/>
    <col min="13343" max="13343" width="14.42578125" style="485" customWidth="1"/>
    <col min="13344" max="13344" width="11.42578125" style="485" customWidth="1"/>
    <col min="13345" max="13345" width="18.42578125" style="485" customWidth="1"/>
    <col min="13346" max="13346" width="16.85546875" style="485" customWidth="1"/>
    <col min="13347" max="13347" width="16.42578125" style="485" customWidth="1"/>
    <col min="13348" max="13348" width="12.85546875" style="485" customWidth="1"/>
    <col min="13349" max="13349" width="10.140625" style="485" customWidth="1"/>
    <col min="13350" max="13350" width="10.42578125" style="485" customWidth="1"/>
    <col min="13351" max="13351" width="15.42578125" style="485" customWidth="1"/>
    <col min="13352" max="13352" width="10.42578125" style="485" customWidth="1"/>
    <col min="13353" max="13353" width="12.140625" style="485" customWidth="1"/>
    <col min="13354" max="13354" width="14.42578125" style="485" customWidth="1"/>
    <col min="13355" max="13355" width="13.5703125" style="485" customWidth="1"/>
    <col min="13356" max="13356" width="9.140625" style="485"/>
    <col min="13357" max="13357" width="11.42578125" style="485" customWidth="1"/>
    <col min="13358" max="13358" width="18.42578125" style="485" customWidth="1"/>
    <col min="13359" max="13359" width="7.140625" style="485" customWidth="1"/>
    <col min="13360" max="13366" width="9.140625" style="485"/>
    <col min="13367" max="13367" width="14.42578125" style="485" customWidth="1"/>
    <col min="13368" max="13565" width="9.140625" style="485"/>
    <col min="13566" max="13566" width="12" style="485" customWidth="1"/>
    <col min="13567" max="13567" width="29.5703125" style="485" customWidth="1"/>
    <col min="13568" max="13568" width="14.140625" style="485" customWidth="1"/>
    <col min="13569" max="13569" width="11.140625" style="485" customWidth="1"/>
    <col min="13570" max="13570" width="13.42578125" style="485" customWidth="1"/>
    <col min="13571" max="13571" width="10.42578125" style="485" customWidth="1"/>
    <col min="13572" max="13572" width="10.85546875" style="485" customWidth="1"/>
    <col min="13573" max="13573" width="11.42578125" style="485" customWidth="1"/>
    <col min="13574" max="13574" width="9.42578125" style="485" customWidth="1"/>
    <col min="13575" max="13575" width="10.42578125" style="485" customWidth="1"/>
    <col min="13576" max="13576" width="12.42578125" style="485" customWidth="1"/>
    <col min="13577" max="13577" width="38.5703125" style="485" customWidth="1"/>
    <col min="13578" max="13578" width="6" style="485" customWidth="1"/>
    <col min="13579" max="13579" width="11.42578125" style="485" customWidth="1"/>
    <col min="13580" max="13580" width="6.5703125" style="485" customWidth="1"/>
    <col min="13581" max="13581" width="8.42578125" style="485" customWidth="1"/>
    <col min="13582" max="13582" width="8.5703125" style="485" customWidth="1"/>
    <col min="13583" max="13583" width="14.42578125" style="485" customWidth="1"/>
    <col min="13584" max="13584" width="12.140625" style="485" customWidth="1"/>
    <col min="13585" max="13585" width="11.42578125" style="485" customWidth="1"/>
    <col min="13586" max="13586" width="9.140625" style="485"/>
    <col min="13587" max="13587" width="10.42578125" style="485" customWidth="1"/>
    <col min="13588" max="13588" width="12.42578125" style="485" customWidth="1"/>
    <col min="13589" max="13589" width="8.85546875" style="485" customWidth="1"/>
    <col min="13590" max="13590" width="12.42578125" style="485" customWidth="1"/>
    <col min="13591" max="13591" width="13.42578125" style="485" customWidth="1"/>
    <col min="13592" max="13592" width="14.42578125" style="485" customWidth="1"/>
    <col min="13593" max="13593" width="13" style="485" customWidth="1"/>
    <col min="13594" max="13594" width="9.140625" style="485"/>
    <col min="13595" max="13596" width="13.42578125" style="485" customWidth="1"/>
    <col min="13597" max="13597" width="11.42578125" style="485" customWidth="1"/>
    <col min="13598" max="13598" width="13" style="485" customWidth="1"/>
    <col min="13599" max="13599" width="14.42578125" style="485" customWidth="1"/>
    <col min="13600" max="13600" width="11.42578125" style="485" customWidth="1"/>
    <col min="13601" max="13601" width="18.42578125" style="485" customWidth="1"/>
    <col min="13602" max="13602" width="16.85546875" style="485" customWidth="1"/>
    <col min="13603" max="13603" width="16.42578125" style="485" customWidth="1"/>
    <col min="13604" max="13604" width="12.85546875" style="485" customWidth="1"/>
    <col min="13605" max="13605" width="10.140625" style="485" customWidth="1"/>
    <col min="13606" max="13606" width="10.42578125" style="485" customWidth="1"/>
    <col min="13607" max="13607" width="15.42578125" style="485" customWidth="1"/>
    <col min="13608" max="13608" width="10.42578125" style="485" customWidth="1"/>
    <col min="13609" max="13609" width="12.140625" style="485" customWidth="1"/>
    <col min="13610" max="13610" width="14.42578125" style="485" customWidth="1"/>
    <col min="13611" max="13611" width="13.5703125" style="485" customWidth="1"/>
    <col min="13612" max="13612" width="9.140625" style="485"/>
    <col min="13613" max="13613" width="11.42578125" style="485" customWidth="1"/>
    <col min="13614" max="13614" width="18.42578125" style="485" customWidth="1"/>
    <col min="13615" max="13615" width="7.140625" style="485" customWidth="1"/>
    <col min="13616" max="13622" width="9.140625" style="485"/>
    <col min="13623" max="13623" width="14.42578125" style="485" customWidth="1"/>
    <col min="13624" max="13821" width="9.140625" style="485"/>
    <col min="13822" max="13822" width="12" style="485" customWidth="1"/>
    <col min="13823" max="13823" width="29.5703125" style="485" customWidth="1"/>
    <col min="13824" max="13824" width="14.140625" style="485" customWidth="1"/>
    <col min="13825" max="13825" width="11.140625" style="485" customWidth="1"/>
    <col min="13826" max="13826" width="13.42578125" style="485" customWidth="1"/>
    <col min="13827" max="13827" width="10.42578125" style="485" customWidth="1"/>
    <col min="13828" max="13828" width="10.85546875" style="485" customWidth="1"/>
    <col min="13829" max="13829" width="11.42578125" style="485" customWidth="1"/>
    <col min="13830" max="13830" width="9.42578125" style="485" customWidth="1"/>
    <col min="13831" max="13831" width="10.42578125" style="485" customWidth="1"/>
    <col min="13832" max="13832" width="12.42578125" style="485" customWidth="1"/>
    <col min="13833" max="13833" width="38.5703125" style="485" customWidth="1"/>
    <col min="13834" max="13834" width="6" style="485" customWidth="1"/>
    <col min="13835" max="13835" width="11.42578125" style="485" customWidth="1"/>
    <col min="13836" max="13836" width="6.5703125" style="485" customWidth="1"/>
    <col min="13837" max="13837" width="8.42578125" style="485" customWidth="1"/>
    <col min="13838" max="13838" width="8.5703125" style="485" customWidth="1"/>
    <col min="13839" max="13839" width="14.42578125" style="485" customWidth="1"/>
    <col min="13840" max="13840" width="12.140625" style="485" customWidth="1"/>
    <col min="13841" max="13841" width="11.42578125" style="485" customWidth="1"/>
    <col min="13842" max="13842" width="9.140625" style="485"/>
    <col min="13843" max="13843" width="10.42578125" style="485" customWidth="1"/>
    <col min="13844" max="13844" width="12.42578125" style="485" customWidth="1"/>
    <col min="13845" max="13845" width="8.85546875" style="485" customWidth="1"/>
    <col min="13846" max="13846" width="12.42578125" style="485" customWidth="1"/>
    <col min="13847" max="13847" width="13.42578125" style="485" customWidth="1"/>
    <col min="13848" max="13848" width="14.42578125" style="485" customWidth="1"/>
    <col min="13849" max="13849" width="13" style="485" customWidth="1"/>
    <col min="13850" max="13850" width="9.140625" style="485"/>
    <col min="13851" max="13852" width="13.42578125" style="485" customWidth="1"/>
    <col min="13853" max="13853" width="11.42578125" style="485" customWidth="1"/>
    <col min="13854" max="13854" width="13" style="485" customWidth="1"/>
    <col min="13855" max="13855" width="14.42578125" style="485" customWidth="1"/>
    <col min="13856" max="13856" width="11.42578125" style="485" customWidth="1"/>
    <col min="13857" max="13857" width="18.42578125" style="485" customWidth="1"/>
    <col min="13858" max="13858" width="16.85546875" style="485" customWidth="1"/>
    <col min="13859" max="13859" width="16.42578125" style="485" customWidth="1"/>
    <col min="13860" max="13860" width="12.85546875" style="485" customWidth="1"/>
    <col min="13861" max="13861" width="10.140625" style="485" customWidth="1"/>
    <col min="13862" max="13862" width="10.42578125" style="485" customWidth="1"/>
    <col min="13863" max="13863" width="15.42578125" style="485" customWidth="1"/>
    <col min="13864" max="13864" width="10.42578125" style="485" customWidth="1"/>
    <col min="13865" max="13865" width="12.140625" style="485" customWidth="1"/>
    <col min="13866" max="13866" width="14.42578125" style="485" customWidth="1"/>
    <col min="13867" max="13867" width="13.5703125" style="485" customWidth="1"/>
    <col min="13868" max="13868" width="9.140625" style="485"/>
    <col min="13869" max="13869" width="11.42578125" style="485" customWidth="1"/>
    <col min="13870" max="13870" width="18.42578125" style="485" customWidth="1"/>
    <col min="13871" max="13871" width="7.140625" style="485" customWidth="1"/>
    <col min="13872" max="13878" width="9.140625" style="485"/>
    <col min="13879" max="13879" width="14.42578125" style="485" customWidth="1"/>
    <col min="13880" max="14077" width="9.140625" style="485"/>
    <col min="14078" max="14078" width="12" style="485" customWidth="1"/>
    <col min="14079" max="14079" width="29.5703125" style="485" customWidth="1"/>
    <col min="14080" max="14080" width="14.140625" style="485" customWidth="1"/>
    <col min="14081" max="14081" width="11.140625" style="485" customWidth="1"/>
    <col min="14082" max="14082" width="13.42578125" style="485" customWidth="1"/>
    <col min="14083" max="14083" width="10.42578125" style="485" customWidth="1"/>
    <col min="14084" max="14084" width="10.85546875" style="485" customWidth="1"/>
    <col min="14085" max="14085" width="11.42578125" style="485" customWidth="1"/>
    <col min="14086" max="14086" width="9.42578125" style="485" customWidth="1"/>
    <col min="14087" max="14087" width="10.42578125" style="485" customWidth="1"/>
    <col min="14088" max="14088" width="12.42578125" style="485" customWidth="1"/>
    <col min="14089" max="14089" width="38.5703125" style="485" customWidth="1"/>
    <col min="14090" max="14090" width="6" style="485" customWidth="1"/>
    <col min="14091" max="14091" width="11.42578125" style="485" customWidth="1"/>
    <col min="14092" max="14092" width="6.5703125" style="485" customWidth="1"/>
    <col min="14093" max="14093" width="8.42578125" style="485" customWidth="1"/>
    <col min="14094" max="14094" width="8.5703125" style="485" customWidth="1"/>
    <col min="14095" max="14095" width="14.42578125" style="485" customWidth="1"/>
    <col min="14096" max="14096" width="12.140625" style="485" customWidth="1"/>
    <col min="14097" max="14097" width="11.42578125" style="485" customWidth="1"/>
    <col min="14098" max="14098" width="9.140625" style="485"/>
    <col min="14099" max="14099" width="10.42578125" style="485" customWidth="1"/>
    <col min="14100" max="14100" width="12.42578125" style="485" customWidth="1"/>
    <col min="14101" max="14101" width="8.85546875" style="485" customWidth="1"/>
    <col min="14102" max="14102" width="12.42578125" style="485" customWidth="1"/>
    <col min="14103" max="14103" width="13.42578125" style="485" customWidth="1"/>
    <col min="14104" max="14104" width="14.42578125" style="485" customWidth="1"/>
    <col min="14105" max="14105" width="13" style="485" customWidth="1"/>
    <col min="14106" max="14106" width="9.140625" style="485"/>
    <col min="14107" max="14108" width="13.42578125" style="485" customWidth="1"/>
    <col min="14109" max="14109" width="11.42578125" style="485" customWidth="1"/>
    <col min="14110" max="14110" width="13" style="485" customWidth="1"/>
    <col min="14111" max="14111" width="14.42578125" style="485" customWidth="1"/>
    <col min="14112" max="14112" width="11.42578125" style="485" customWidth="1"/>
    <col min="14113" max="14113" width="18.42578125" style="485" customWidth="1"/>
    <col min="14114" max="14114" width="16.85546875" style="485" customWidth="1"/>
    <col min="14115" max="14115" width="16.42578125" style="485" customWidth="1"/>
    <col min="14116" max="14116" width="12.85546875" style="485" customWidth="1"/>
    <col min="14117" max="14117" width="10.140625" style="485" customWidth="1"/>
    <col min="14118" max="14118" width="10.42578125" style="485" customWidth="1"/>
    <col min="14119" max="14119" width="15.42578125" style="485" customWidth="1"/>
    <col min="14120" max="14120" width="10.42578125" style="485" customWidth="1"/>
    <col min="14121" max="14121" width="12.140625" style="485" customWidth="1"/>
    <col min="14122" max="14122" width="14.42578125" style="485" customWidth="1"/>
    <col min="14123" max="14123" width="13.5703125" style="485" customWidth="1"/>
    <col min="14124" max="14124" width="9.140625" style="485"/>
    <col min="14125" max="14125" width="11.42578125" style="485" customWidth="1"/>
    <col min="14126" max="14126" width="18.42578125" style="485" customWidth="1"/>
    <col min="14127" max="14127" width="7.140625" style="485" customWidth="1"/>
    <col min="14128" max="14134" width="9.140625" style="485"/>
    <col min="14135" max="14135" width="14.42578125" style="485" customWidth="1"/>
    <col min="14136" max="14333" width="9.140625" style="485"/>
    <col min="14334" max="14334" width="12" style="485" customWidth="1"/>
    <col min="14335" max="14335" width="29.5703125" style="485" customWidth="1"/>
    <col min="14336" max="14336" width="14.140625" style="485" customWidth="1"/>
    <col min="14337" max="14337" width="11.140625" style="485" customWidth="1"/>
    <col min="14338" max="14338" width="13.42578125" style="485" customWidth="1"/>
    <col min="14339" max="14339" width="10.42578125" style="485" customWidth="1"/>
    <col min="14340" max="14340" width="10.85546875" style="485" customWidth="1"/>
    <col min="14341" max="14341" width="11.42578125" style="485" customWidth="1"/>
    <col min="14342" max="14342" width="9.42578125" style="485" customWidth="1"/>
    <col min="14343" max="14343" width="10.42578125" style="485" customWidth="1"/>
    <col min="14344" max="14344" width="12.42578125" style="485" customWidth="1"/>
    <col min="14345" max="14345" width="38.5703125" style="485" customWidth="1"/>
    <col min="14346" max="14346" width="6" style="485" customWidth="1"/>
    <col min="14347" max="14347" width="11.42578125" style="485" customWidth="1"/>
    <col min="14348" max="14348" width="6.5703125" style="485" customWidth="1"/>
    <col min="14349" max="14349" width="8.42578125" style="485" customWidth="1"/>
    <col min="14350" max="14350" width="8.5703125" style="485" customWidth="1"/>
    <col min="14351" max="14351" width="14.42578125" style="485" customWidth="1"/>
    <col min="14352" max="14352" width="12.140625" style="485" customWidth="1"/>
    <col min="14353" max="14353" width="11.42578125" style="485" customWidth="1"/>
    <col min="14354" max="14354" width="9.140625" style="485"/>
    <col min="14355" max="14355" width="10.42578125" style="485" customWidth="1"/>
    <col min="14356" max="14356" width="12.42578125" style="485" customWidth="1"/>
    <col min="14357" max="14357" width="8.85546875" style="485" customWidth="1"/>
    <col min="14358" max="14358" width="12.42578125" style="485" customWidth="1"/>
    <col min="14359" max="14359" width="13.42578125" style="485" customWidth="1"/>
    <col min="14360" max="14360" width="14.42578125" style="485" customWidth="1"/>
    <col min="14361" max="14361" width="13" style="485" customWidth="1"/>
    <col min="14362" max="14362" width="9.140625" style="485"/>
    <col min="14363" max="14364" width="13.42578125" style="485" customWidth="1"/>
    <col min="14365" max="14365" width="11.42578125" style="485" customWidth="1"/>
    <col min="14366" max="14366" width="13" style="485" customWidth="1"/>
    <col min="14367" max="14367" width="14.42578125" style="485" customWidth="1"/>
    <col min="14368" max="14368" width="11.42578125" style="485" customWidth="1"/>
    <col min="14369" max="14369" width="18.42578125" style="485" customWidth="1"/>
    <col min="14370" max="14370" width="16.85546875" style="485" customWidth="1"/>
    <col min="14371" max="14371" width="16.42578125" style="485" customWidth="1"/>
    <col min="14372" max="14372" width="12.85546875" style="485" customWidth="1"/>
    <col min="14373" max="14373" width="10.140625" style="485" customWidth="1"/>
    <col min="14374" max="14374" width="10.42578125" style="485" customWidth="1"/>
    <col min="14375" max="14375" width="15.42578125" style="485" customWidth="1"/>
    <col min="14376" max="14376" width="10.42578125" style="485" customWidth="1"/>
    <col min="14377" max="14377" width="12.140625" style="485" customWidth="1"/>
    <col min="14378" max="14378" width="14.42578125" style="485" customWidth="1"/>
    <col min="14379" max="14379" width="13.5703125" style="485" customWidth="1"/>
    <col min="14380" max="14380" width="9.140625" style="485"/>
    <col min="14381" max="14381" width="11.42578125" style="485" customWidth="1"/>
    <col min="14382" max="14382" width="18.42578125" style="485" customWidth="1"/>
    <col min="14383" max="14383" width="7.140625" style="485" customWidth="1"/>
    <col min="14384" max="14390" width="9.140625" style="485"/>
    <col min="14391" max="14391" width="14.42578125" style="485" customWidth="1"/>
    <col min="14392" max="14589" width="9.140625" style="485"/>
    <col min="14590" max="14590" width="12" style="485" customWidth="1"/>
    <col min="14591" max="14591" width="29.5703125" style="485" customWidth="1"/>
    <col min="14592" max="14592" width="14.140625" style="485" customWidth="1"/>
    <col min="14593" max="14593" width="11.140625" style="485" customWidth="1"/>
    <col min="14594" max="14594" width="13.42578125" style="485" customWidth="1"/>
    <col min="14595" max="14595" width="10.42578125" style="485" customWidth="1"/>
    <col min="14596" max="14596" width="10.85546875" style="485" customWidth="1"/>
    <col min="14597" max="14597" width="11.42578125" style="485" customWidth="1"/>
    <col min="14598" max="14598" width="9.42578125" style="485" customWidth="1"/>
    <col min="14599" max="14599" width="10.42578125" style="485" customWidth="1"/>
    <col min="14600" max="14600" width="12.42578125" style="485" customWidth="1"/>
    <col min="14601" max="14601" width="38.5703125" style="485" customWidth="1"/>
    <col min="14602" max="14602" width="6" style="485" customWidth="1"/>
    <col min="14603" max="14603" width="11.42578125" style="485" customWidth="1"/>
    <col min="14604" max="14604" width="6.5703125" style="485" customWidth="1"/>
    <col min="14605" max="14605" width="8.42578125" style="485" customWidth="1"/>
    <col min="14606" max="14606" width="8.5703125" style="485" customWidth="1"/>
    <col min="14607" max="14607" width="14.42578125" style="485" customWidth="1"/>
    <col min="14608" max="14608" width="12.140625" style="485" customWidth="1"/>
    <col min="14609" max="14609" width="11.42578125" style="485" customWidth="1"/>
    <col min="14610" max="14610" width="9.140625" style="485"/>
    <col min="14611" max="14611" width="10.42578125" style="485" customWidth="1"/>
    <col min="14612" max="14612" width="12.42578125" style="485" customWidth="1"/>
    <col min="14613" max="14613" width="8.85546875" style="485" customWidth="1"/>
    <col min="14614" max="14614" width="12.42578125" style="485" customWidth="1"/>
    <col min="14615" max="14615" width="13.42578125" style="485" customWidth="1"/>
    <col min="14616" max="14616" width="14.42578125" style="485" customWidth="1"/>
    <col min="14617" max="14617" width="13" style="485" customWidth="1"/>
    <col min="14618" max="14618" width="9.140625" style="485"/>
    <col min="14619" max="14620" width="13.42578125" style="485" customWidth="1"/>
    <col min="14621" max="14621" width="11.42578125" style="485" customWidth="1"/>
    <col min="14622" max="14622" width="13" style="485" customWidth="1"/>
    <col min="14623" max="14623" width="14.42578125" style="485" customWidth="1"/>
    <col min="14624" max="14624" width="11.42578125" style="485" customWidth="1"/>
    <col min="14625" max="14625" width="18.42578125" style="485" customWidth="1"/>
    <col min="14626" max="14626" width="16.85546875" style="485" customWidth="1"/>
    <col min="14627" max="14627" width="16.42578125" style="485" customWidth="1"/>
    <col min="14628" max="14628" width="12.85546875" style="485" customWidth="1"/>
    <col min="14629" max="14629" width="10.140625" style="485" customWidth="1"/>
    <col min="14630" max="14630" width="10.42578125" style="485" customWidth="1"/>
    <col min="14631" max="14631" width="15.42578125" style="485" customWidth="1"/>
    <col min="14632" max="14632" width="10.42578125" style="485" customWidth="1"/>
    <col min="14633" max="14633" width="12.140625" style="485" customWidth="1"/>
    <col min="14634" max="14634" width="14.42578125" style="485" customWidth="1"/>
    <col min="14635" max="14635" width="13.5703125" style="485" customWidth="1"/>
    <col min="14636" max="14636" width="9.140625" style="485"/>
    <col min="14637" max="14637" width="11.42578125" style="485" customWidth="1"/>
    <col min="14638" max="14638" width="18.42578125" style="485" customWidth="1"/>
    <col min="14639" max="14639" width="7.140625" style="485" customWidth="1"/>
    <col min="14640" max="14646" width="9.140625" style="485"/>
    <col min="14647" max="14647" width="14.42578125" style="485" customWidth="1"/>
    <col min="14648" max="14845" width="9.140625" style="485"/>
    <col min="14846" max="14846" width="12" style="485" customWidth="1"/>
    <col min="14847" max="14847" width="29.5703125" style="485" customWidth="1"/>
    <col min="14848" max="14848" width="14.140625" style="485" customWidth="1"/>
    <col min="14849" max="14849" width="11.140625" style="485" customWidth="1"/>
    <col min="14850" max="14850" width="13.42578125" style="485" customWidth="1"/>
    <col min="14851" max="14851" width="10.42578125" style="485" customWidth="1"/>
    <col min="14852" max="14852" width="10.85546875" style="485" customWidth="1"/>
    <col min="14853" max="14853" width="11.42578125" style="485" customWidth="1"/>
    <col min="14854" max="14854" width="9.42578125" style="485" customWidth="1"/>
    <col min="14855" max="14855" width="10.42578125" style="485" customWidth="1"/>
    <col min="14856" max="14856" width="12.42578125" style="485" customWidth="1"/>
    <col min="14857" max="14857" width="38.5703125" style="485" customWidth="1"/>
    <col min="14858" max="14858" width="6" style="485" customWidth="1"/>
    <col min="14859" max="14859" width="11.42578125" style="485" customWidth="1"/>
    <col min="14860" max="14860" width="6.5703125" style="485" customWidth="1"/>
    <col min="14861" max="14861" width="8.42578125" style="485" customWidth="1"/>
    <col min="14862" max="14862" width="8.5703125" style="485" customWidth="1"/>
    <col min="14863" max="14863" width="14.42578125" style="485" customWidth="1"/>
    <col min="14864" max="14864" width="12.140625" style="485" customWidth="1"/>
    <col min="14865" max="14865" width="11.42578125" style="485" customWidth="1"/>
    <col min="14866" max="14866" width="9.140625" style="485"/>
    <col min="14867" max="14867" width="10.42578125" style="485" customWidth="1"/>
    <col min="14868" max="14868" width="12.42578125" style="485" customWidth="1"/>
    <col min="14869" max="14869" width="8.85546875" style="485" customWidth="1"/>
    <col min="14870" max="14870" width="12.42578125" style="485" customWidth="1"/>
    <col min="14871" max="14871" width="13.42578125" style="485" customWidth="1"/>
    <col min="14872" max="14872" width="14.42578125" style="485" customWidth="1"/>
    <col min="14873" max="14873" width="13" style="485" customWidth="1"/>
    <col min="14874" max="14874" width="9.140625" style="485"/>
    <col min="14875" max="14876" width="13.42578125" style="485" customWidth="1"/>
    <col min="14877" max="14877" width="11.42578125" style="485" customWidth="1"/>
    <col min="14878" max="14878" width="13" style="485" customWidth="1"/>
    <col min="14879" max="14879" width="14.42578125" style="485" customWidth="1"/>
    <col min="14880" max="14880" width="11.42578125" style="485" customWidth="1"/>
    <col min="14881" max="14881" width="18.42578125" style="485" customWidth="1"/>
    <col min="14882" max="14882" width="16.85546875" style="485" customWidth="1"/>
    <col min="14883" max="14883" width="16.42578125" style="485" customWidth="1"/>
    <col min="14884" max="14884" width="12.85546875" style="485" customWidth="1"/>
    <col min="14885" max="14885" width="10.140625" style="485" customWidth="1"/>
    <col min="14886" max="14886" width="10.42578125" style="485" customWidth="1"/>
    <col min="14887" max="14887" width="15.42578125" style="485" customWidth="1"/>
    <col min="14888" max="14888" width="10.42578125" style="485" customWidth="1"/>
    <col min="14889" max="14889" width="12.140625" style="485" customWidth="1"/>
    <col min="14890" max="14890" width="14.42578125" style="485" customWidth="1"/>
    <col min="14891" max="14891" width="13.5703125" style="485" customWidth="1"/>
    <col min="14892" max="14892" width="9.140625" style="485"/>
    <col min="14893" max="14893" width="11.42578125" style="485" customWidth="1"/>
    <col min="14894" max="14894" width="18.42578125" style="485" customWidth="1"/>
    <col min="14895" max="14895" width="7.140625" style="485" customWidth="1"/>
    <col min="14896" max="14902" width="9.140625" style="485"/>
    <col min="14903" max="14903" width="14.42578125" style="485" customWidth="1"/>
    <col min="14904" max="15101" width="9.140625" style="485"/>
    <col min="15102" max="15102" width="12" style="485" customWidth="1"/>
    <col min="15103" max="15103" width="29.5703125" style="485" customWidth="1"/>
    <col min="15104" max="15104" width="14.140625" style="485" customWidth="1"/>
    <col min="15105" max="15105" width="11.140625" style="485" customWidth="1"/>
    <col min="15106" max="15106" width="13.42578125" style="485" customWidth="1"/>
    <col min="15107" max="15107" width="10.42578125" style="485" customWidth="1"/>
    <col min="15108" max="15108" width="10.85546875" style="485" customWidth="1"/>
    <col min="15109" max="15109" width="11.42578125" style="485" customWidth="1"/>
    <col min="15110" max="15110" width="9.42578125" style="485" customWidth="1"/>
    <col min="15111" max="15111" width="10.42578125" style="485" customWidth="1"/>
    <col min="15112" max="15112" width="12.42578125" style="485" customWidth="1"/>
    <col min="15113" max="15113" width="38.5703125" style="485" customWidth="1"/>
    <col min="15114" max="15114" width="6" style="485" customWidth="1"/>
    <col min="15115" max="15115" width="11.42578125" style="485" customWidth="1"/>
    <col min="15116" max="15116" width="6.5703125" style="485" customWidth="1"/>
    <col min="15117" max="15117" width="8.42578125" style="485" customWidth="1"/>
    <col min="15118" max="15118" width="8.5703125" style="485" customWidth="1"/>
    <col min="15119" max="15119" width="14.42578125" style="485" customWidth="1"/>
    <col min="15120" max="15120" width="12.140625" style="485" customWidth="1"/>
    <col min="15121" max="15121" width="11.42578125" style="485" customWidth="1"/>
    <col min="15122" max="15122" width="9.140625" style="485"/>
    <col min="15123" max="15123" width="10.42578125" style="485" customWidth="1"/>
    <col min="15124" max="15124" width="12.42578125" style="485" customWidth="1"/>
    <col min="15125" max="15125" width="8.85546875" style="485" customWidth="1"/>
    <col min="15126" max="15126" width="12.42578125" style="485" customWidth="1"/>
    <col min="15127" max="15127" width="13.42578125" style="485" customWidth="1"/>
    <col min="15128" max="15128" width="14.42578125" style="485" customWidth="1"/>
    <col min="15129" max="15129" width="13" style="485" customWidth="1"/>
    <col min="15130" max="15130" width="9.140625" style="485"/>
    <col min="15131" max="15132" width="13.42578125" style="485" customWidth="1"/>
    <col min="15133" max="15133" width="11.42578125" style="485" customWidth="1"/>
    <col min="15134" max="15134" width="13" style="485" customWidth="1"/>
    <col min="15135" max="15135" width="14.42578125" style="485" customWidth="1"/>
    <col min="15136" max="15136" width="11.42578125" style="485" customWidth="1"/>
    <col min="15137" max="15137" width="18.42578125" style="485" customWidth="1"/>
    <col min="15138" max="15138" width="16.85546875" style="485" customWidth="1"/>
    <col min="15139" max="15139" width="16.42578125" style="485" customWidth="1"/>
    <col min="15140" max="15140" width="12.85546875" style="485" customWidth="1"/>
    <col min="15141" max="15141" width="10.140625" style="485" customWidth="1"/>
    <col min="15142" max="15142" width="10.42578125" style="485" customWidth="1"/>
    <col min="15143" max="15143" width="15.42578125" style="485" customWidth="1"/>
    <col min="15144" max="15144" width="10.42578125" style="485" customWidth="1"/>
    <col min="15145" max="15145" width="12.140625" style="485" customWidth="1"/>
    <col min="15146" max="15146" width="14.42578125" style="485" customWidth="1"/>
    <col min="15147" max="15147" width="13.5703125" style="485" customWidth="1"/>
    <col min="15148" max="15148" width="9.140625" style="485"/>
    <col min="15149" max="15149" width="11.42578125" style="485" customWidth="1"/>
    <col min="15150" max="15150" width="18.42578125" style="485" customWidth="1"/>
    <col min="15151" max="15151" width="7.140625" style="485" customWidth="1"/>
    <col min="15152" max="15158" width="9.140625" style="485"/>
    <col min="15159" max="15159" width="14.42578125" style="485" customWidth="1"/>
    <col min="15160" max="15357" width="9.140625" style="485"/>
    <col min="15358" max="15358" width="12" style="485" customWidth="1"/>
    <col min="15359" max="15359" width="29.5703125" style="485" customWidth="1"/>
    <col min="15360" max="15360" width="14.140625" style="485" customWidth="1"/>
    <col min="15361" max="15361" width="11.140625" style="485" customWidth="1"/>
    <col min="15362" max="15362" width="13.42578125" style="485" customWidth="1"/>
    <col min="15363" max="15363" width="10.42578125" style="485" customWidth="1"/>
    <col min="15364" max="15364" width="10.85546875" style="485" customWidth="1"/>
    <col min="15365" max="15365" width="11.42578125" style="485" customWidth="1"/>
    <col min="15366" max="15366" width="9.42578125" style="485" customWidth="1"/>
    <col min="15367" max="15367" width="10.42578125" style="485" customWidth="1"/>
    <col min="15368" max="15368" width="12.42578125" style="485" customWidth="1"/>
    <col min="15369" max="15369" width="38.5703125" style="485" customWidth="1"/>
    <col min="15370" max="15370" width="6" style="485" customWidth="1"/>
    <col min="15371" max="15371" width="11.42578125" style="485" customWidth="1"/>
    <col min="15372" max="15372" width="6.5703125" style="485" customWidth="1"/>
    <col min="15373" max="15373" width="8.42578125" style="485" customWidth="1"/>
    <col min="15374" max="15374" width="8.5703125" style="485" customWidth="1"/>
    <col min="15375" max="15375" width="14.42578125" style="485" customWidth="1"/>
    <col min="15376" max="15376" width="12.140625" style="485" customWidth="1"/>
    <col min="15377" max="15377" width="11.42578125" style="485" customWidth="1"/>
    <col min="15378" max="15378" width="9.140625" style="485"/>
    <col min="15379" max="15379" width="10.42578125" style="485" customWidth="1"/>
    <col min="15380" max="15380" width="12.42578125" style="485" customWidth="1"/>
    <col min="15381" max="15381" width="8.85546875" style="485" customWidth="1"/>
    <col min="15382" max="15382" width="12.42578125" style="485" customWidth="1"/>
    <col min="15383" max="15383" width="13.42578125" style="485" customWidth="1"/>
    <col min="15384" max="15384" width="14.42578125" style="485" customWidth="1"/>
    <col min="15385" max="15385" width="13" style="485" customWidth="1"/>
    <col min="15386" max="15386" width="9.140625" style="485"/>
    <col min="15387" max="15388" width="13.42578125" style="485" customWidth="1"/>
    <col min="15389" max="15389" width="11.42578125" style="485" customWidth="1"/>
    <col min="15390" max="15390" width="13" style="485" customWidth="1"/>
    <col min="15391" max="15391" width="14.42578125" style="485" customWidth="1"/>
    <col min="15392" max="15392" width="11.42578125" style="485" customWidth="1"/>
    <col min="15393" max="15393" width="18.42578125" style="485" customWidth="1"/>
    <col min="15394" max="15394" width="16.85546875" style="485" customWidth="1"/>
    <col min="15395" max="15395" width="16.42578125" style="485" customWidth="1"/>
    <col min="15396" max="15396" width="12.85546875" style="485" customWidth="1"/>
    <col min="15397" max="15397" width="10.140625" style="485" customWidth="1"/>
    <col min="15398" max="15398" width="10.42578125" style="485" customWidth="1"/>
    <col min="15399" max="15399" width="15.42578125" style="485" customWidth="1"/>
    <col min="15400" max="15400" width="10.42578125" style="485" customWidth="1"/>
    <col min="15401" max="15401" width="12.140625" style="485" customWidth="1"/>
    <col min="15402" max="15402" width="14.42578125" style="485" customWidth="1"/>
    <col min="15403" max="15403" width="13.5703125" style="485" customWidth="1"/>
    <col min="15404" max="15404" width="9.140625" style="485"/>
    <col min="15405" max="15405" width="11.42578125" style="485" customWidth="1"/>
    <col min="15406" max="15406" width="18.42578125" style="485" customWidth="1"/>
    <col min="15407" max="15407" width="7.140625" style="485" customWidth="1"/>
    <col min="15408" max="15414" width="9.140625" style="485"/>
    <col min="15415" max="15415" width="14.42578125" style="485" customWidth="1"/>
    <col min="15416" max="15613" width="9.140625" style="485"/>
    <col min="15614" max="15614" width="12" style="485" customWidth="1"/>
    <col min="15615" max="15615" width="29.5703125" style="485" customWidth="1"/>
    <col min="15616" max="15616" width="14.140625" style="485" customWidth="1"/>
    <col min="15617" max="15617" width="11.140625" style="485" customWidth="1"/>
    <col min="15618" max="15618" width="13.42578125" style="485" customWidth="1"/>
    <col min="15619" max="15619" width="10.42578125" style="485" customWidth="1"/>
    <col min="15620" max="15620" width="10.85546875" style="485" customWidth="1"/>
    <col min="15621" max="15621" width="11.42578125" style="485" customWidth="1"/>
    <col min="15622" max="15622" width="9.42578125" style="485" customWidth="1"/>
    <col min="15623" max="15623" width="10.42578125" style="485" customWidth="1"/>
    <col min="15624" max="15624" width="12.42578125" style="485" customWidth="1"/>
    <col min="15625" max="15625" width="38.5703125" style="485" customWidth="1"/>
    <col min="15626" max="15626" width="6" style="485" customWidth="1"/>
    <col min="15627" max="15627" width="11.42578125" style="485" customWidth="1"/>
    <col min="15628" max="15628" width="6.5703125" style="485" customWidth="1"/>
    <col min="15629" max="15629" width="8.42578125" style="485" customWidth="1"/>
    <col min="15630" max="15630" width="8.5703125" style="485" customWidth="1"/>
    <col min="15631" max="15631" width="14.42578125" style="485" customWidth="1"/>
    <col min="15632" max="15632" width="12.140625" style="485" customWidth="1"/>
    <col min="15633" max="15633" width="11.42578125" style="485" customWidth="1"/>
    <col min="15634" max="15634" width="9.140625" style="485"/>
    <col min="15635" max="15635" width="10.42578125" style="485" customWidth="1"/>
    <col min="15636" max="15636" width="12.42578125" style="485" customWidth="1"/>
    <col min="15637" max="15637" width="8.85546875" style="485" customWidth="1"/>
    <col min="15638" max="15638" width="12.42578125" style="485" customWidth="1"/>
    <col min="15639" max="15639" width="13.42578125" style="485" customWidth="1"/>
    <col min="15640" max="15640" width="14.42578125" style="485" customWidth="1"/>
    <col min="15641" max="15641" width="13" style="485" customWidth="1"/>
    <col min="15642" max="15642" width="9.140625" style="485"/>
    <col min="15643" max="15644" width="13.42578125" style="485" customWidth="1"/>
    <col min="15645" max="15645" width="11.42578125" style="485" customWidth="1"/>
    <col min="15646" max="15646" width="13" style="485" customWidth="1"/>
    <col min="15647" max="15647" width="14.42578125" style="485" customWidth="1"/>
    <col min="15648" max="15648" width="11.42578125" style="485" customWidth="1"/>
    <col min="15649" max="15649" width="18.42578125" style="485" customWidth="1"/>
    <col min="15650" max="15650" width="16.85546875" style="485" customWidth="1"/>
    <col min="15651" max="15651" width="16.42578125" style="485" customWidth="1"/>
    <col min="15652" max="15652" width="12.85546875" style="485" customWidth="1"/>
    <col min="15653" max="15653" width="10.140625" style="485" customWidth="1"/>
    <col min="15654" max="15654" width="10.42578125" style="485" customWidth="1"/>
    <col min="15655" max="15655" width="15.42578125" style="485" customWidth="1"/>
    <col min="15656" max="15656" width="10.42578125" style="485" customWidth="1"/>
    <col min="15657" max="15657" width="12.140625" style="485" customWidth="1"/>
    <col min="15658" max="15658" width="14.42578125" style="485" customWidth="1"/>
    <col min="15659" max="15659" width="13.5703125" style="485" customWidth="1"/>
    <col min="15660" max="15660" width="9.140625" style="485"/>
    <col min="15661" max="15661" width="11.42578125" style="485" customWidth="1"/>
    <col min="15662" max="15662" width="18.42578125" style="485" customWidth="1"/>
    <col min="15663" max="15663" width="7.140625" style="485" customWidth="1"/>
    <col min="15664" max="15670" width="9.140625" style="485"/>
    <col min="15671" max="15671" width="14.42578125" style="485" customWidth="1"/>
    <col min="15672" max="15869" width="9.140625" style="485"/>
    <col min="15870" max="15870" width="12" style="485" customWidth="1"/>
    <col min="15871" max="15871" width="29.5703125" style="485" customWidth="1"/>
    <col min="15872" max="15872" width="14.140625" style="485" customWidth="1"/>
    <col min="15873" max="15873" width="11.140625" style="485" customWidth="1"/>
    <col min="15874" max="15874" width="13.42578125" style="485" customWidth="1"/>
    <col min="15875" max="15875" width="10.42578125" style="485" customWidth="1"/>
    <col min="15876" max="15876" width="10.85546875" style="485" customWidth="1"/>
    <col min="15877" max="15877" width="11.42578125" style="485" customWidth="1"/>
    <col min="15878" max="15878" width="9.42578125" style="485" customWidth="1"/>
    <col min="15879" max="15879" width="10.42578125" style="485" customWidth="1"/>
    <col min="15880" max="15880" width="12.42578125" style="485" customWidth="1"/>
    <col min="15881" max="15881" width="38.5703125" style="485" customWidth="1"/>
    <col min="15882" max="15882" width="6" style="485" customWidth="1"/>
    <col min="15883" max="15883" width="11.42578125" style="485" customWidth="1"/>
    <col min="15884" max="15884" width="6.5703125" style="485" customWidth="1"/>
    <col min="15885" max="15885" width="8.42578125" style="485" customWidth="1"/>
    <col min="15886" max="15886" width="8.5703125" style="485" customWidth="1"/>
    <col min="15887" max="15887" width="14.42578125" style="485" customWidth="1"/>
    <col min="15888" max="15888" width="12.140625" style="485" customWidth="1"/>
    <col min="15889" max="15889" width="11.42578125" style="485" customWidth="1"/>
    <col min="15890" max="15890" width="9.140625" style="485"/>
    <col min="15891" max="15891" width="10.42578125" style="485" customWidth="1"/>
    <col min="15892" max="15892" width="12.42578125" style="485" customWidth="1"/>
    <col min="15893" max="15893" width="8.85546875" style="485" customWidth="1"/>
    <col min="15894" max="15894" width="12.42578125" style="485" customWidth="1"/>
    <col min="15895" max="15895" width="13.42578125" style="485" customWidth="1"/>
    <col min="15896" max="15896" width="14.42578125" style="485" customWidth="1"/>
    <col min="15897" max="15897" width="13" style="485" customWidth="1"/>
    <col min="15898" max="15898" width="9.140625" style="485"/>
    <col min="15899" max="15900" width="13.42578125" style="485" customWidth="1"/>
    <col min="15901" max="15901" width="11.42578125" style="485" customWidth="1"/>
    <col min="15902" max="15902" width="13" style="485" customWidth="1"/>
    <col min="15903" max="15903" width="14.42578125" style="485" customWidth="1"/>
    <col min="15904" max="15904" width="11.42578125" style="485" customWidth="1"/>
    <col min="15905" max="15905" width="18.42578125" style="485" customWidth="1"/>
    <col min="15906" max="15906" width="16.85546875" style="485" customWidth="1"/>
    <col min="15907" max="15907" width="16.42578125" style="485" customWidth="1"/>
    <col min="15908" max="15908" width="12.85546875" style="485" customWidth="1"/>
    <col min="15909" max="15909" width="10.140625" style="485" customWidth="1"/>
    <col min="15910" max="15910" width="10.42578125" style="485" customWidth="1"/>
    <col min="15911" max="15911" width="15.42578125" style="485" customWidth="1"/>
    <col min="15912" max="15912" width="10.42578125" style="485" customWidth="1"/>
    <col min="15913" max="15913" width="12.140625" style="485" customWidth="1"/>
    <col min="15914" max="15914" width="14.42578125" style="485" customWidth="1"/>
    <col min="15915" max="15915" width="13.5703125" style="485" customWidth="1"/>
    <col min="15916" max="15916" width="9.140625" style="485"/>
    <col min="15917" max="15917" width="11.42578125" style="485" customWidth="1"/>
    <col min="15918" max="15918" width="18.42578125" style="485" customWidth="1"/>
    <col min="15919" max="15919" width="7.140625" style="485" customWidth="1"/>
    <col min="15920" max="15926" width="9.140625" style="485"/>
    <col min="15927" max="15927" width="14.42578125" style="485" customWidth="1"/>
    <col min="15928" max="16125" width="9.140625" style="485"/>
    <col min="16126" max="16126" width="12" style="485" customWidth="1"/>
    <col min="16127" max="16127" width="29.5703125" style="485" customWidth="1"/>
    <col min="16128" max="16128" width="14.140625" style="485" customWidth="1"/>
    <col min="16129" max="16129" width="11.140625" style="485" customWidth="1"/>
    <col min="16130" max="16130" width="13.42578125" style="485" customWidth="1"/>
    <col min="16131" max="16131" width="10.42578125" style="485" customWidth="1"/>
    <col min="16132" max="16132" width="10.85546875" style="485" customWidth="1"/>
    <col min="16133" max="16133" width="11.42578125" style="485" customWidth="1"/>
    <col min="16134" max="16134" width="9.42578125" style="485" customWidth="1"/>
    <col min="16135" max="16135" width="10.42578125" style="485" customWidth="1"/>
    <col min="16136" max="16136" width="12.42578125" style="485" customWidth="1"/>
    <col min="16137" max="16137" width="38.5703125" style="485" customWidth="1"/>
    <col min="16138" max="16138" width="6" style="485" customWidth="1"/>
    <col min="16139" max="16139" width="11.42578125" style="485" customWidth="1"/>
    <col min="16140" max="16140" width="6.5703125" style="485" customWidth="1"/>
    <col min="16141" max="16141" width="8.42578125" style="485" customWidth="1"/>
    <col min="16142" max="16142" width="8.5703125" style="485" customWidth="1"/>
    <col min="16143" max="16143" width="14.42578125" style="485" customWidth="1"/>
    <col min="16144" max="16144" width="12.140625" style="485" customWidth="1"/>
    <col min="16145" max="16145" width="11.42578125" style="485" customWidth="1"/>
    <col min="16146" max="16146" width="9.140625" style="485"/>
    <col min="16147" max="16147" width="10.42578125" style="485" customWidth="1"/>
    <col min="16148" max="16148" width="12.42578125" style="485" customWidth="1"/>
    <col min="16149" max="16149" width="8.85546875" style="485" customWidth="1"/>
    <col min="16150" max="16150" width="12.42578125" style="485" customWidth="1"/>
    <col min="16151" max="16151" width="13.42578125" style="485" customWidth="1"/>
    <col min="16152" max="16152" width="14.42578125" style="485" customWidth="1"/>
    <col min="16153" max="16153" width="13" style="485" customWidth="1"/>
    <col min="16154" max="16154" width="9.140625" style="485"/>
    <col min="16155" max="16156" width="13.42578125" style="485" customWidth="1"/>
    <col min="16157" max="16157" width="11.42578125" style="485" customWidth="1"/>
    <col min="16158" max="16158" width="13" style="485" customWidth="1"/>
    <col min="16159" max="16159" width="14.42578125" style="485" customWidth="1"/>
    <col min="16160" max="16160" width="11.42578125" style="485" customWidth="1"/>
    <col min="16161" max="16161" width="18.42578125" style="485" customWidth="1"/>
    <col min="16162" max="16162" width="16.85546875" style="485" customWidth="1"/>
    <col min="16163" max="16163" width="16.42578125" style="485" customWidth="1"/>
    <col min="16164" max="16164" width="12.85546875" style="485" customWidth="1"/>
    <col min="16165" max="16165" width="10.140625" style="485" customWidth="1"/>
    <col min="16166" max="16166" width="10.42578125" style="485" customWidth="1"/>
    <col min="16167" max="16167" width="15.42578125" style="485" customWidth="1"/>
    <col min="16168" max="16168" width="10.42578125" style="485" customWidth="1"/>
    <col min="16169" max="16169" width="12.140625" style="485" customWidth="1"/>
    <col min="16170" max="16170" width="14.42578125" style="485" customWidth="1"/>
    <col min="16171" max="16171" width="13.5703125" style="485" customWidth="1"/>
    <col min="16172" max="16172" width="9.140625" style="485"/>
    <col min="16173" max="16173" width="11.42578125" style="485" customWidth="1"/>
    <col min="16174" max="16174" width="18.42578125" style="485" customWidth="1"/>
    <col min="16175" max="16175" width="7.140625" style="485" customWidth="1"/>
    <col min="16176" max="16182" width="9.140625" style="485"/>
    <col min="16183" max="16183" width="14.42578125" style="485" customWidth="1"/>
    <col min="16184" max="16384" width="9.140625" style="485"/>
  </cols>
  <sheetData>
    <row r="1" spans="1:39" ht="27" customHeight="1">
      <c r="A1" s="571" t="s">
        <v>984</v>
      </c>
      <c r="B1" s="158"/>
      <c r="C1" s="158"/>
      <c r="D1" s="158"/>
      <c r="E1" s="82"/>
      <c r="F1" s="82"/>
      <c r="G1" s="82"/>
      <c r="H1" s="318" t="s">
        <v>219</v>
      </c>
      <c r="I1" s="82"/>
      <c r="J1" s="318"/>
      <c r="K1" s="564" t="s">
        <v>597</v>
      </c>
      <c r="L1" s="758"/>
      <c r="M1" s="758"/>
      <c r="N1" s="759"/>
      <c r="O1" s="760"/>
      <c r="P1" s="760"/>
      <c r="Q1" s="758"/>
      <c r="R1" s="758"/>
      <c r="S1" s="758"/>
      <c r="T1" s="759"/>
      <c r="U1" s="760"/>
      <c r="V1" s="760"/>
      <c r="W1" s="758"/>
      <c r="X1" s="761"/>
      <c r="Y1" s="761"/>
      <c r="Z1" s="761"/>
      <c r="AA1" s="761"/>
      <c r="AB1" s="761"/>
      <c r="AC1" s="761"/>
      <c r="AD1" s="761"/>
      <c r="AE1" s="761"/>
      <c r="AF1" s="761"/>
      <c r="AG1" s="761"/>
      <c r="AH1" s="761"/>
      <c r="AI1" s="761"/>
      <c r="AJ1" s="761"/>
      <c r="AK1" s="761"/>
      <c r="AL1" s="761"/>
    </row>
    <row r="2" spans="1:39" s="59" customFormat="1" ht="27" customHeight="1">
      <c r="A2" s="619" t="s">
        <v>176</v>
      </c>
      <c r="B2" s="608">
        <v>1396</v>
      </c>
      <c r="C2" s="609"/>
      <c r="D2" s="608">
        <v>1397</v>
      </c>
      <c r="E2" s="609"/>
      <c r="F2" s="608">
        <v>1398</v>
      </c>
      <c r="G2" s="609"/>
      <c r="H2" s="608">
        <v>1399</v>
      </c>
      <c r="I2" s="609"/>
      <c r="J2" s="608">
        <v>1400</v>
      </c>
      <c r="K2" s="609"/>
      <c r="L2" s="758"/>
      <c r="M2" s="758"/>
      <c r="N2" s="759"/>
      <c r="O2" s="760"/>
      <c r="P2" s="760"/>
      <c r="Q2" s="758"/>
      <c r="R2" s="758"/>
      <c r="S2" s="758"/>
      <c r="T2" s="759"/>
      <c r="U2" s="760"/>
      <c r="V2" s="760"/>
      <c r="W2" s="758"/>
      <c r="X2" s="762"/>
      <c r="Y2" s="762"/>
      <c r="Z2" s="762"/>
      <c r="AA2" s="762"/>
      <c r="AB2" s="762"/>
      <c r="AC2" s="762"/>
      <c r="AD2" s="762"/>
      <c r="AE2" s="762"/>
      <c r="AF2" s="762"/>
      <c r="AG2" s="762"/>
      <c r="AH2" s="762"/>
      <c r="AI2" s="762"/>
      <c r="AJ2" s="762"/>
      <c r="AK2" s="762"/>
      <c r="AL2" s="762"/>
    </row>
    <row r="3" spans="1:39" s="59" customFormat="1" ht="27" customHeight="1">
      <c r="A3" s="620"/>
      <c r="B3" s="575" t="s">
        <v>285</v>
      </c>
      <c r="C3" s="558" t="s">
        <v>149</v>
      </c>
      <c r="D3" s="575" t="s">
        <v>285</v>
      </c>
      <c r="E3" s="558" t="s">
        <v>149</v>
      </c>
      <c r="F3" s="575" t="s">
        <v>285</v>
      </c>
      <c r="G3" s="558" t="s">
        <v>149</v>
      </c>
      <c r="H3" s="558" t="s">
        <v>285</v>
      </c>
      <c r="I3" s="558" t="s">
        <v>149</v>
      </c>
      <c r="J3" s="558" t="s">
        <v>285</v>
      </c>
      <c r="K3" s="558" t="s">
        <v>149</v>
      </c>
      <c r="L3" s="758"/>
      <c r="M3" s="758"/>
      <c r="N3" s="759"/>
      <c r="O3" s="760"/>
      <c r="P3" s="760"/>
      <c r="Q3" s="758"/>
      <c r="R3" s="758"/>
      <c r="S3" s="758"/>
      <c r="T3" s="759"/>
      <c r="U3" s="760"/>
      <c r="V3" s="760"/>
      <c r="W3" s="758"/>
      <c r="X3" s="211"/>
      <c r="Y3" s="211"/>
      <c r="Z3" s="561"/>
      <c r="AA3" s="211"/>
      <c r="AB3" s="762"/>
      <c r="AC3" s="762"/>
      <c r="AD3" s="762"/>
      <c r="AE3" s="211"/>
      <c r="AF3" s="211"/>
      <c r="AG3" s="561"/>
      <c r="AH3" s="211"/>
      <c r="AI3" s="762"/>
      <c r="AJ3" s="762"/>
      <c r="AK3" s="762"/>
      <c r="AL3" s="211"/>
      <c r="AM3" s="763"/>
    </row>
    <row r="4" spans="1:39" ht="27" customHeight="1">
      <c r="A4" s="74" t="s">
        <v>95</v>
      </c>
      <c r="B4" s="317">
        <v>3.2865149741186177</v>
      </c>
      <c r="C4" s="90" t="s">
        <v>269</v>
      </c>
      <c r="D4" s="317">
        <v>3.0057753748232767</v>
      </c>
      <c r="E4" s="90" t="s">
        <v>269</v>
      </c>
      <c r="F4" s="317">
        <v>3.0505603864100386</v>
      </c>
      <c r="G4" s="90" t="s">
        <v>269</v>
      </c>
      <c r="H4" s="317">
        <v>3.5647807846009756</v>
      </c>
      <c r="I4" s="90" t="s">
        <v>269</v>
      </c>
      <c r="J4" s="317">
        <v>3.7145977563508952</v>
      </c>
      <c r="K4" s="90" t="s">
        <v>269</v>
      </c>
      <c r="L4" s="758"/>
      <c r="M4" s="758"/>
      <c r="N4" s="759"/>
      <c r="O4" s="760"/>
      <c r="P4" s="760"/>
      <c r="Q4" s="758"/>
      <c r="R4" s="758"/>
      <c r="S4" s="758"/>
      <c r="T4" s="759"/>
      <c r="U4" s="760"/>
      <c r="V4" s="760"/>
      <c r="W4" s="758"/>
      <c r="X4" s="759"/>
      <c r="Y4" s="759"/>
      <c r="Z4" s="562"/>
      <c r="AA4" s="747"/>
      <c r="AB4" s="764"/>
      <c r="AC4" s="759"/>
      <c r="AD4" s="765"/>
      <c r="AE4" s="759"/>
      <c r="AF4" s="45"/>
      <c r="AG4" s="562"/>
      <c r="AH4" s="747"/>
      <c r="AI4" s="764"/>
      <c r="AJ4" s="759"/>
      <c r="AK4" s="765"/>
      <c r="AL4" s="759"/>
    </row>
    <row r="5" spans="1:39" ht="27" customHeight="1">
      <c r="A5" s="73" t="s">
        <v>178</v>
      </c>
      <c r="B5" s="17">
        <v>5.2369787672283454</v>
      </c>
      <c r="C5" s="31">
        <v>13</v>
      </c>
      <c r="D5" s="17">
        <v>4.3326355664074274</v>
      </c>
      <c r="E5" s="31">
        <v>16</v>
      </c>
      <c r="F5" s="17">
        <v>4.4645940100543537</v>
      </c>
      <c r="G5" s="31">
        <v>14</v>
      </c>
      <c r="H5" s="17">
        <v>6.2535203479678136</v>
      </c>
      <c r="I5" s="31">
        <v>13</v>
      </c>
      <c r="J5" s="17">
        <v>6.4509999379036396</v>
      </c>
      <c r="K5" s="31">
        <f>RANK(J5,$J$5:$J$35)</f>
        <v>12</v>
      </c>
      <c r="L5" s="758"/>
      <c r="M5" s="758"/>
      <c r="N5" s="759"/>
      <c r="O5" s="760"/>
      <c r="P5" s="760"/>
      <c r="Q5" s="758"/>
      <c r="R5" s="758"/>
      <c r="S5" s="758"/>
      <c r="T5" s="759"/>
      <c r="U5" s="760"/>
      <c r="V5" s="760"/>
      <c r="W5" s="758"/>
      <c r="X5" s="759"/>
      <c r="Y5" s="759"/>
      <c r="Z5" s="562"/>
      <c r="AA5" s="747"/>
      <c r="AB5" s="764"/>
      <c r="AC5" s="759"/>
      <c r="AD5" s="765"/>
      <c r="AE5" s="759"/>
      <c r="AF5" s="45"/>
      <c r="AG5" s="562"/>
      <c r="AH5" s="747"/>
      <c r="AI5" s="764"/>
      <c r="AJ5" s="759"/>
      <c r="AK5" s="765"/>
      <c r="AL5" s="759"/>
    </row>
    <row r="6" spans="1:39" ht="27" customHeight="1">
      <c r="A6" s="73" t="s">
        <v>7</v>
      </c>
      <c r="B6" s="17">
        <v>8.2328726845045566</v>
      </c>
      <c r="C6" s="31">
        <v>5</v>
      </c>
      <c r="D6" s="17">
        <v>6.3009748271318076</v>
      </c>
      <c r="E6" s="31">
        <v>8</v>
      </c>
      <c r="F6" s="17">
        <v>4.7678725299956453</v>
      </c>
      <c r="G6" s="31">
        <v>12</v>
      </c>
      <c r="H6" s="17">
        <v>7.3068186484945556</v>
      </c>
      <c r="I6" s="31">
        <v>8</v>
      </c>
      <c r="J6" s="17">
        <v>6.7468070002522715</v>
      </c>
      <c r="K6" s="31">
        <f t="shared" ref="K6:K35" si="0">RANK(J6,$J$5:$J$35)</f>
        <v>10</v>
      </c>
      <c r="L6" s="758"/>
      <c r="M6" s="758"/>
      <c r="N6" s="759"/>
      <c r="O6" s="760"/>
      <c r="P6" s="760"/>
      <c r="Q6" s="758"/>
      <c r="R6" s="758"/>
      <c r="S6" s="758"/>
      <c r="T6" s="759"/>
      <c r="U6" s="760"/>
      <c r="V6" s="760"/>
      <c r="W6" s="758"/>
      <c r="X6" s="759"/>
      <c r="Y6" s="759"/>
      <c r="Z6" s="562"/>
      <c r="AA6" s="748"/>
      <c r="AB6" s="764"/>
      <c r="AC6" s="759"/>
      <c r="AD6" s="765"/>
      <c r="AE6" s="759"/>
      <c r="AF6" s="759"/>
      <c r="AG6" s="562"/>
      <c r="AH6" s="748"/>
      <c r="AI6" s="764"/>
      <c r="AJ6" s="759"/>
      <c r="AK6" s="765"/>
      <c r="AL6" s="759"/>
      <c r="AM6" s="766"/>
    </row>
    <row r="7" spans="1:39" ht="27" customHeight="1">
      <c r="A7" s="73" t="s">
        <v>115</v>
      </c>
      <c r="B7" s="17">
        <v>6.1752652557121204</v>
      </c>
      <c r="C7" s="31">
        <v>9</v>
      </c>
      <c r="D7" s="17">
        <v>3.9159656155842004</v>
      </c>
      <c r="E7" s="31">
        <v>17</v>
      </c>
      <c r="F7" s="17">
        <v>5.1466976661963777</v>
      </c>
      <c r="G7" s="31">
        <v>10</v>
      </c>
      <c r="H7" s="17">
        <v>6.2856243321524152</v>
      </c>
      <c r="I7" s="31">
        <v>12</v>
      </c>
      <c r="J7" s="17">
        <v>6.118749349882882</v>
      </c>
      <c r="K7" s="31">
        <f t="shared" si="0"/>
        <v>13</v>
      </c>
      <c r="L7" s="758"/>
      <c r="M7" s="758"/>
      <c r="N7" s="759"/>
      <c r="O7" s="760"/>
      <c r="P7" s="760"/>
      <c r="Q7" s="758"/>
      <c r="R7" s="758"/>
      <c r="S7" s="758"/>
      <c r="T7" s="759"/>
      <c r="U7" s="760"/>
      <c r="V7" s="760"/>
      <c r="W7" s="758"/>
      <c r="X7" s="759"/>
      <c r="Y7" s="759"/>
      <c r="Z7" s="562"/>
      <c r="AA7" s="748"/>
      <c r="AB7" s="764"/>
      <c r="AC7" s="759"/>
      <c r="AD7" s="765"/>
      <c r="AE7" s="759"/>
      <c r="AF7" s="759"/>
      <c r="AG7" s="562"/>
      <c r="AH7" s="748"/>
      <c r="AI7" s="764"/>
      <c r="AJ7" s="759"/>
      <c r="AK7" s="765"/>
      <c r="AL7" s="759"/>
      <c r="AM7" s="766"/>
    </row>
    <row r="8" spans="1:39" ht="27" customHeight="1">
      <c r="A8" s="73" t="s">
        <v>116</v>
      </c>
      <c r="B8" s="17">
        <v>3.186409635852248</v>
      </c>
      <c r="C8" s="31">
        <v>20</v>
      </c>
      <c r="D8" s="17">
        <v>3.07143571321678</v>
      </c>
      <c r="E8" s="31">
        <v>21</v>
      </c>
      <c r="F8" s="17">
        <v>2.9594057289240365</v>
      </c>
      <c r="G8" s="31">
        <v>21</v>
      </c>
      <c r="H8" s="17">
        <v>3.0606508684667038</v>
      </c>
      <c r="I8" s="31">
        <v>23</v>
      </c>
      <c r="J8" s="17">
        <v>3.0138519255237877</v>
      </c>
      <c r="K8" s="31">
        <f t="shared" si="0"/>
        <v>26</v>
      </c>
      <c r="L8" s="758"/>
      <c r="M8" s="758"/>
      <c r="N8" s="759"/>
      <c r="O8" s="760"/>
      <c r="P8" s="760"/>
      <c r="Q8" s="758"/>
      <c r="R8" s="758"/>
      <c r="S8" s="758"/>
      <c r="T8" s="759"/>
      <c r="U8" s="760"/>
      <c r="V8" s="760"/>
      <c r="W8" s="758"/>
      <c r="X8" s="759"/>
      <c r="Y8" s="759"/>
      <c r="Z8" s="562"/>
      <c r="AA8" s="748"/>
      <c r="AB8" s="764"/>
      <c r="AC8" s="759"/>
      <c r="AD8" s="765"/>
      <c r="AE8" s="759"/>
      <c r="AF8" s="759"/>
      <c r="AG8" s="562"/>
      <c r="AH8" s="748"/>
      <c r="AI8" s="764"/>
      <c r="AJ8" s="759"/>
      <c r="AK8" s="765"/>
      <c r="AL8" s="759"/>
      <c r="AM8" s="766"/>
    </row>
    <row r="9" spans="1:39" ht="27" customHeight="1">
      <c r="A9" s="73" t="s">
        <v>117</v>
      </c>
      <c r="B9" s="17">
        <v>5.992654165861202</v>
      </c>
      <c r="C9" s="31">
        <v>10</v>
      </c>
      <c r="D9" s="17">
        <v>5.2103133328058693</v>
      </c>
      <c r="E9" s="31">
        <v>10</v>
      </c>
      <c r="F9" s="17">
        <v>6.5611353079777617</v>
      </c>
      <c r="G9" s="31">
        <v>9</v>
      </c>
      <c r="H9" s="17">
        <v>10.220275870314341</v>
      </c>
      <c r="I9" s="31">
        <v>2</v>
      </c>
      <c r="J9" s="17">
        <v>11.184452839211918</v>
      </c>
      <c r="K9" s="31">
        <f t="shared" si="0"/>
        <v>2</v>
      </c>
      <c r="L9" s="758"/>
      <c r="M9" s="758"/>
      <c r="N9" s="759"/>
      <c r="O9" s="760"/>
      <c r="P9" s="760"/>
      <c r="Q9" s="758"/>
      <c r="R9" s="758"/>
      <c r="S9" s="758"/>
      <c r="T9" s="759"/>
      <c r="U9" s="760"/>
      <c r="V9" s="760"/>
      <c r="W9" s="758"/>
      <c r="X9" s="759"/>
      <c r="Y9" s="759"/>
      <c r="Z9" s="562"/>
      <c r="AA9" s="748"/>
      <c r="AB9" s="764"/>
      <c r="AC9" s="759"/>
      <c r="AD9" s="765"/>
      <c r="AE9" s="759"/>
      <c r="AF9" s="759"/>
      <c r="AG9" s="562"/>
      <c r="AH9" s="748"/>
      <c r="AI9" s="764"/>
      <c r="AJ9" s="759"/>
      <c r="AK9" s="765"/>
      <c r="AL9" s="759"/>
      <c r="AM9" s="766"/>
    </row>
    <row r="10" spans="1:39" ht="27" customHeight="1">
      <c r="A10" s="73" t="s">
        <v>118</v>
      </c>
      <c r="B10" s="17">
        <v>1.5895092390224517</v>
      </c>
      <c r="C10" s="31">
        <v>29</v>
      </c>
      <c r="D10" s="17">
        <v>1.5869780515976157</v>
      </c>
      <c r="E10" s="31">
        <v>29</v>
      </c>
      <c r="F10" s="17">
        <v>1.6365711157100411</v>
      </c>
      <c r="G10" s="31">
        <v>30</v>
      </c>
      <c r="H10" s="17">
        <v>2.3437305208567083</v>
      </c>
      <c r="I10" s="31">
        <v>27</v>
      </c>
      <c r="J10" s="17">
        <v>2.4434637345101855</v>
      </c>
      <c r="K10" s="31">
        <f t="shared" si="0"/>
        <v>27</v>
      </c>
      <c r="L10" s="758"/>
      <c r="M10" s="758"/>
      <c r="N10" s="759"/>
      <c r="O10" s="760"/>
      <c r="P10" s="760"/>
      <c r="Q10" s="758"/>
      <c r="R10" s="758"/>
      <c r="S10" s="758"/>
      <c r="T10" s="759"/>
      <c r="U10" s="760"/>
      <c r="V10" s="760"/>
      <c r="W10" s="758"/>
      <c r="X10" s="759"/>
      <c r="Y10" s="759"/>
      <c r="Z10" s="562"/>
      <c r="AA10" s="748"/>
      <c r="AB10" s="764"/>
      <c r="AC10" s="759"/>
      <c r="AD10" s="765"/>
      <c r="AE10" s="759"/>
      <c r="AF10" s="759"/>
      <c r="AG10" s="562"/>
      <c r="AH10" s="748"/>
      <c r="AI10" s="764"/>
      <c r="AJ10" s="759"/>
      <c r="AK10" s="765"/>
      <c r="AL10" s="759"/>
    </row>
    <row r="11" spans="1:39" ht="27" customHeight="1">
      <c r="A11" s="73" t="s">
        <v>119</v>
      </c>
      <c r="B11" s="17">
        <v>8.5661570901423296</v>
      </c>
      <c r="C11" s="31">
        <v>4</v>
      </c>
      <c r="D11" s="17">
        <v>8.2055866077843085</v>
      </c>
      <c r="E11" s="31">
        <v>4</v>
      </c>
      <c r="F11" s="17">
        <v>8.2928800823352056</v>
      </c>
      <c r="G11" s="31">
        <v>4</v>
      </c>
      <c r="H11" s="17">
        <v>7.2694063767929205</v>
      </c>
      <c r="I11" s="31">
        <v>9</v>
      </c>
      <c r="J11" s="17">
        <v>7.1388182382876577</v>
      </c>
      <c r="K11" s="31">
        <f t="shared" si="0"/>
        <v>8</v>
      </c>
      <c r="L11" s="758"/>
      <c r="M11" s="758"/>
      <c r="N11" s="759"/>
      <c r="O11" s="760"/>
      <c r="P11" s="760"/>
      <c r="Q11" s="758"/>
      <c r="R11" s="758"/>
      <c r="S11" s="758"/>
      <c r="T11" s="759"/>
      <c r="U11" s="760"/>
      <c r="V11" s="760"/>
      <c r="W11" s="758"/>
      <c r="X11" s="759"/>
      <c r="Y11" s="759"/>
      <c r="Z11" s="562"/>
      <c r="AA11" s="748"/>
      <c r="AB11" s="764"/>
      <c r="AC11" s="759"/>
      <c r="AD11" s="765"/>
      <c r="AE11" s="759"/>
      <c r="AF11" s="759"/>
      <c r="AG11" s="562"/>
      <c r="AH11" s="748"/>
      <c r="AI11" s="764"/>
      <c r="AJ11" s="759"/>
      <c r="AK11" s="765"/>
      <c r="AL11" s="759"/>
      <c r="AM11" s="766"/>
    </row>
    <row r="12" spans="1:39" ht="27" customHeight="1">
      <c r="A12" s="73" t="s">
        <v>93</v>
      </c>
      <c r="B12" s="17">
        <v>8.6510263929618763</v>
      </c>
      <c r="C12" s="31">
        <v>3</v>
      </c>
      <c r="D12" s="17">
        <v>9.0113846287937367</v>
      </c>
      <c r="E12" s="31">
        <v>2</v>
      </c>
      <c r="F12" s="17">
        <v>9.0113846287937367</v>
      </c>
      <c r="G12" s="31">
        <v>2</v>
      </c>
      <c r="H12" s="17">
        <v>8.6431125842980485</v>
      </c>
      <c r="I12" s="31">
        <v>3</v>
      </c>
      <c r="J12" s="17">
        <v>7.9043850129905238</v>
      </c>
      <c r="K12" s="31">
        <f t="shared" si="0"/>
        <v>7</v>
      </c>
      <c r="L12" s="758"/>
      <c r="M12" s="758"/>
      <c r="N12" s="759"/>
      <c r="O12" s="760"/>
      <c r="P12" s="760"/>
      <c r="Q12" s="758"/>
      <c r="R12" s="758"/>
      <c r="S12" s="758"/>
      <c r="T12" s="759"/>
      <c r="U12" s="760"/>
      <c r="V12" s="760"/>
      <c r="W12" s="758"/>
      <c r="X12" s="759"/>
      <c r="Y12" s="759"/>
      <c r="Z12" s="562"/>
      <c r="AA12" s="748"/>
      <c r="AB12" s="764"/>
      <c r="AC12" s="759"/>
      <c r="AD12" s="765"/>
      <c r="AE12" s="759"/>
      <c r="AF12" s="759"/>
      <c r="AG12" s="562"/>
      <c r="AH12" s="748"/>
      <c r="AI12" s="764"/>
      <c r="AJ12" s="759"/>
      <c r="AK12" s="765"/>
      <c r="AL12" s="759"/>
      <c r="AM12" s="766"/>
    </row>
    <row r="13" spans="1:39" ht="27" customHeight="1">
      <c r="A13" s="65" t="s">
        <v>179</v>
      </c>
      <c r="B13" s="17">
        <v>6.6111655239960827</v>
      </c>
      <c r="C13" s="31">
        <v>7</v>
      </c>
      <c r="D13" s="17">
        <v>6.7397252887972288</v>
      </c>
      <c r="E13" s="31">
        <v>6</v>
      </c>
      <c r="F13" s="17">
        <v>6.9236038522196592</v>
      </c>
      <c r="G13" s="31">
        <v>7</v>
      </c>
      <c r="H13" s="17">
        <v>7.334392197685907</v>
      </c>
      <c r="I13" s="31">
        <v>7</v>
      </c>
      <c r="J13" s="17">
        <v>7.0262244582873388</v>
      </c>
      <c r="K13" s="31">
        <f t="shared" si="0"/>
        <v>9</v>
      </c>
      <c r="L13" s="758"/>
      <c r="M13" s="758"/>
      <c r="N13" s="759"/>
      <c r="O13" s="760"/>
      <c r="P13" s="760"/>
      <c r="Q13" s="758"/>
      <c r="R13" s="758"/>
      <c r="S13" s="758"/>
      <c r="T13" s="759"/>
      <c r="U13" s="760"/>
      <c r="V13" s="760"/>
      <c r="W13" s="758"/>
      <c r="X13" s="759"/>
      <c r="Y13" s="759"/>
      <c r="Z13" s="562"/>
      <c r="AA13" s="748"/>
      <c r="AB13" s="764"/>
      <c r="AC13" s="759"/>
      <c r="AD13" s="765"/>
      <c r="AE13" s="759"/>
      <c r="AF13" s="759"/>
      <c r="AG13" s="562"/>
      <c r="AH13" s="748"/>
      <c r="AI13" s="764"/>
      <c r="AJ13" s="759"/>
      <c r="AK13" s="765"/>
      <c r="AL13" s="759"/>
    </row>
    <row r="14" spans="1:39" ht="27" customHeight="1">
      <c r="A14" s="73" t="s">
        <v>121</v>
      </c>
      <c r="B14" s="17">
        <v>1.2864977419975199</v>
      </c>
      <c r="C14" s="31">
        <v>30</v>
      </c>
      <c r="D14" s="17">
        <v>1.4236827573940618</v>
      </c>
      <c r="E14" s="31">
        <v>30</v>
      </c>
      <c r="F14" s="17">
        <v>1.6951587986356622</v>
      </c>
      <c r="G14" s="31">
        <v>29</v>
      </c>
      <c r="H14" s="17">
        <v>1.7992139046473024</v>
      </c>
      <c r="I14" s="31">
        <v>30</v>
      </c>
      <c r="J14" s="17">
        <v>1.8193543588038021</v>
      </c>
      <c r="K14" s="31">
        <f t="shared" si="0"/>
        <v>29</v>
      </c>
      <c r="L14" s="758"/>
      <c r="M14" s="758"/>
      <c r="N14" s="759"/>
      <c r="O14" s="760"/>
      <c r="P14" s="760"/>
      <c r="Q14" s="758"/>
      <c r="R14" s="758"/>
      <c r="S14" s="758"/>
      <c r="T14" s="759"/>
      <c r="U14" s="760"/>
      <c r="V14" s="760"/>
      <c r="W14" s="758"/>
      <c r="X14" s="759"/>
      <c r="Y14" s="759"/>
      <c r="Z14" s="562"/>
      <c r="AA14" s="748"/>
      <c r="AB14" s="764"/>
      <c r="AC14" s="759"/>
      <c r="AD14" s="765"/>
      <c r="AE14" s="759"/>
      <c r="AF14" s="759"/>
      <c r="AG14" s="562"/>
      <c r="AH14" s="748"/>
      <c r="AI14" s="764"/>
      <c r="AJ14" s="759"/>
      <c r="AK14" s="765"/>
      <c r="AL14" s="759"/>
    </row>
    <row r="15" spans="1:39" ht="27" customHeight="1">
      <c r="A15" s="73" t="s">
        <v>16</v>
      </c>
      <c r="B15" s="17">
        <v>3.3487307637293755</v>
      </c>
      <c r="C15" s="31">
        <v>19</v>
      </c>
      <c r="D15" s="17">
        <v>3.2923757312937623</v>
      </c>
      <c r="E15" s="31">
        <v>18</v>
      </c>
      <c r="F15" s="17">
        <v>4.1910268351700228</v>
      </c>
      <c r="G15" s="31">
        <v>18</v>
      </c>
      <c r="H15" s="17">
        <v>4.8242238317337955</v>
      </c>
      <c r="I15" s="31">
        <v>15</v>
      </c>
      <c r="J15" s="17">
        <v>5.0879821011936679</v>
      </c>
      <c r="K15" s="31">
        <f t="shared" si="0"/>
        <v>15</v>
      </c>
      <c r="L15" s="758"/>
      <c r="M15" s="758"/>
      <c r="N15" s="759"/>
      <c r="O15" s="760"/>
      <c r="P15" s="760"/>
      <c r="Q15" s="758"/>
      <c r="R15" s="758"/>
      <c r="S15" s="758"/>
      <c r="T15" s="759"/>
      <c r="U15" s="760"/>
      <c r="V15" s="760"/>
      <c r="W15" s="758"/>
      <c r="X15" s="759"/>
      <c r="Y15" s="759"/>
      <c r="Z15" s="562"/>
      <c r="AA15" s="748"/>
      <c r="AB15" s="764"/>
      <c r="AC15" s="759"/>
      <c r="AD15" s="765"/>
      <c r="AE15" s="759"/>
      <c r="AF15" s="759"/>
      <c r="AG15" s="562"/>
      <c r="AH15" s="748"/>
      <c r="AI15" s="764"/>
      <c r="AJ15" s="759"/>
      <c r="AK15" s="765"/>
      <c r="AL15" s="759"/>
      <c r="AM15" s="766"/>
    </row>
    <row r="16" spans="1:39" ht="27" customHeight="1">
      <c r="A16" s="73" t="s">
        <v>17</v>
      </c>
      <c r="B16" s="17">
        <v>3.0597172399240344</v>
      </c>
      <c r="C16" s="31">
        <v>21</v>
      </c>
      <c r="D16" s="17">
        <v>2.8887978408702186</v>
      </c>
      <c r="E16" s="31">
        <v>22</v>
      </c>
      <c r="F16" s="17">
        <v>3.4876937255333003</v>
      </c>
      <c r="G16" s="31">
        <v>19</v>
      </c>
      <c r="H16" s="17">
        <v>3.3931733593476623</v>
      </c>
      <c r="I16" s="31">
        <v>20</v>
      </c>
      <c r="J16" s="17">
        <v>3.3931733593476627</v>
      </c>
      <c r="K16" s="31">
        <f t="shared" si="0"/>
        <v>22</v>
      </c>
      <c r="L16" s="758"/>
      <c r="M16" s="758"/>
      <c r="N16" s="759"/>
      <c r="O16" s="760"/>
      <c r="P16" s="760"/>
      <c r="Q16" s="758"/>
      <c r="R16" s="759"/>
      <c r="S16" s="562"/>
      <c r="T16" s="748"/>
      <c r="U16" s="749"/>
      <c r="V16" s="759"/>
      <c r="W16" s="765"/>
      <c r="X16" s="759"/>
      <c r="Y16" s="759"/>
      <c r="Z16" s="562"/>
      <c r="AA16" s="748"/>
      <c r="AB16" s="764"/>
      <c r="AC16" s="759"/>
      <c r="AD16" s="765"/>
      <c r="AE16" s="759"/>
      <c r="AF16" s="759"/>
      <c r="AG16" s="562"/>
      <c r="AH16" s="748"/>
      <c r="AI16" s="764"/>
      <c r="AJ16" s="759"/>
      <c r="AK16" s="765"/>
      <c r="AL16" s="759"/>
    </row>
    <row r="17" spans="1:39" ht="27" customHeight="1">
      <c r="A17" s="73" t="s">
        <v>124</v>
      </c>
      <c r="B17" s="17">
        <v>1.9213046126931066</v>
      </c>
      <c r="C17" s="31">
        <v>27</v>
      </c>
      <c r="D17" s="17">
        <v>1.5987257379787854</v>
      </c>
      <c r="E17" s="31">
        <v>28</v>
      </c>
      <c r="F17" s="17">
        <v>1.7539423735248454</v>
      </c>
      <c r="G17" s="31">
        <v>28</v>
      </c>
      <c r="H17" s="17">
        <v>1.8487518982720383</v>
      </c>
      <c r="I17" s="31">
        <v>29</v>
      </c>
      <c r="J17" s="17">
        <v>2.2682166146867027</v>
      </c>
      <c r="K17" s="31">
        <f t="shared" si="0"/>
        <v>28</v>
      </c>
      <c r="L17" s="758"/>
      <c r="M17" s="758"/>
      <c r="N17" s="759"/>
      <c r="O17" s="760"/>
      <c r="P17" s="760"/>
      <c r="Q17" s="758"/>
      <c r="R17" s="759"/>
      <c r="S17" s="562"/>
      <c r="T17" s="748"/>
      <c r="U17" s="749"/>
      <c r="V17" s="759"/>
      <c r="W17" s="765"/>
      <c r="X17" s="759"/>
      <c r="Y17" s="759"/>
      <c r="Z17" s="562"/>
      <c r="AA17" s="748"/>
      <c r="AB17" s="764"/>
      <c r="AC17" s="759"/>
      <c r="AD17" s="765"/>
      <c r="AE17" s="759"/>
      <c r="AF17" s="759"/>
      <c r="AG17" s="562"/>
      <c r="AH17" s="748"/>
      <c r="AI17" s="764"/>
      <c r="AJ17" s="759"/>
      <c r="AK17" s="765"/>
      <c r="AL17" s="759"/>
      <c r="AM17" s="766"/>
    </row>
    <row r="18" spans="1:39" ht="27" customHeight="1">
      <c r="A18" s="73" t="s">
        <v>125</v>
      </c>
      <c r="B18" s="17">
        <v>6.4759105313920911</v>
      </c>
      <c r="C18" s="31">
        <v>8</v>
      </c>
      <c r="D18" s="17">
        <v>6.7178573532010128</v>
      </c>
      <c r="E18" s="31">
        <v>7</v>
      </c>
      <c r="F18" s="17">
        <v>7.2239972907709529</v>
      </c>
      <c r="G18" s="31">
        <v>6</v>
      </c>
      <c r="H18" s="17">
        <v>8.1865465605236452</v>
      </c>
      <c r="I18" s="31">
        <v>6</v>
      </c>
      <c r="J18" s="17">
        <v>9.8882444410819286</v>
      </c>
      <c r="K18" s="31">
        <f t="shared" si="0"/>
        <v>4</v>
      </c>
      <c r="L18" s="758"/>
      <c r="M18" s="758"/>
      <c r="N18" s="759"/>
      <c r="O18" s="760"/>
      <c r="P18" s="760"/>
      <c r="Q18" s="758"/>
      <c r="R18" s="759"/>
      <c r="S18" s="562"/>
      <c r="T18" s="748"/>
      <c r="U18" s="749"/>
      <c r="V18" s="759"/>
      <c r="W18" s="765"/>
      <c r="X18" s="759"/>
      <c r="Y18" s="759"/>
      <c r="Z18" s="562"/>
      <c r="AA18" s="748"/>
      <c r="AB18" s="764"/>
      <c r="AC18" s="759"/>
      <c r="AD18" s="765"/>
      <c r="AE18" s="759"/>
      <c r="AF18" s="759"/>
      <c r="AG18" s="562"/>
      <c r="AH18" s="748"/>
      <c r="AI18" s="764"/>
      <c r="AJ18" s="759"/>
      <c r="AK18" s="765"/>
      <c r="AL18" s="759"/>
      <c r="AM18" s="766"/>
    </row>
    <row r="19" spans="1:39" ht="27" customHeight="1">
      <c r="A19" s="73" t="s">
        <v>126</v>
      </c>
      <c r="B19" s="17">
        <v>2.8926043696789416</v>
      </c>
      <c r="C19" s="31">
        <v>23</v>
      </c>
      <c r="D19" s="17">
        <v>2.6802816791903341</v>
      </c>
      <c r="E19" s="31">
        <v>23</v>
      </c>
      <c r="F19" s="17">
        <v>2.6189014506361117</v>
      </c>
      <c r="G19" s="31">
        <v>22</v>
      </c>
      <c r="H19" s="17">
        <v>3.9404309456408311</v>
      </c>
      <c r="I19" s="31">
        <v>18</v>
      </c>
      <c r="J19" s="17">
        <v>3.7865078618267365</v>
      </c>
      <c r="K19" s="31">
        <f t="shared" si="0"/>
        <v>20</v>
      </c>
      <c r="L19" s="758"/>
      <c r="M19" s="758"/>
      <c r="N19" s="759"/>
      <c r="O19" s="760"/>
      <c r="P19" s="760"/>
      <c r="Q19" s="758"/>
      <c r="R19" s="759"/>
      <c r="S19" s="562"/>
      <c r="T19" s="748"/>
      <c r="U19" s="749"/>
      <c r="V19" s="759"/>
      <c r="W19" s="765"/>
      <c r="X19" s="759"/>
      <c r="Y19" s="759"/>
      <c r="Z19" s="562"/>
      <c r="AA19" s="748"/>
      <c r="AB19" s="764"/>
      <c r="AC19" s="759"/>
      <c r="AD19" s="765"/>
      <c r="AE19" s="759"/>
      <c r="AF19" s="759"/>
      <c r="AG19" s="562"/>
      <c r="AH19" s="748"/>
      <c r="AI19" s="764"/>
      <c r="AJ19" s="759"/>
      <c r="AK19" s="765"/>
      <c r="AL19" s="759"/>
    </row>
    <row r="20" spans="1:39" ht="27" customHeight="1">
      <c r="A20" s="65" t="s">
        <v>127</v>
      </c>
      <c r="B20" s="17">
        <v>0.44008031465742498</v>
      </c>
      <c r="C20" s="31">
        <v>31</v>
      </c>
      <c r="D20" s="17">
        <v>0.46074959241487701</v>
      </c>
      <c r="E20" s="31">
        <v>31</v>
      </c>
      <c r="F20" s="17">
        <v>0.51011424913650816</v>
      </c>
      <c r="G20" s="31">
        <v>31</v>
      </c>
      <c r="H20" s="17">
        <v>0.78611793776176053</v>
      </c>
      <c r="I20" s="31">
        <v>31</v>
      </c>
      <c r="J20" s="17">
        <v>0.82514506942369192</v>
      </c>
      <c r="K20" s="31">
        <f t="shared" si="0"/>
        <v>31</v>
      </c>
      <c r="L20" s="758"/>
      <c r="M20" s="758"/>
      <c r="N20" s="759"/>
      <c r="O20" s="760"/>
      <c r="P20" s="760"/>
      <c r="Q20" s="758"/>
      <c r="R20" s="759"/>
      <c r="S20" s="562"/>
      <c r="T20" s="748"/>
      <c r="U20" s="749"/>
      <c r="V20" s="759"/>
      <c r="W20" s="765"/>
      <c r="X20" s="759"/>
      <c r="Y20" s="759"/>
      <c r="Z20" s="562"/>
      <c r="AA20" s="748"/>
      <c r="AB20" s="764"/>
      <c r="AC20" s="759"/>
      <c r="AD20" s="765"/>
      <c r="AE20" s="759"/>
      <c r="AF20" s="759"/>
      <c r="AG20" s="562"/>
      <c r="AH20" s="748"/>
      <c r="AI20" s="764"/>
      <c r="AJ20" s="759"/>
      <c r="AK20" s="765"/>
      <c r="AL20" s="759"/>
      <c r="AM20" s="766"/>
    </row>
    <row r="21" spans="1:39" ht="27" customHeight="1">
      <c r="A21" s="73" t="s">
        <v>128</v>
      </c>
      <c r="B21" s="17">
        <v>2.4795275847443805</v>
      </c>
      <c r="C21" s="31">
        <v>25</v>
      </c>
      <c r="D21" s="17">
        <v>1.8167034590033859</v>
      </c>
      <c r="E21" s="31">
        <v>26</v>
      </c>
      <c r="F21" s="17">
        <v>1.8003361718633644</v>
      </c>
      <c r="G21" s="31">
        <v>27</v>
      </c>
      <c r="H21" s="17">
        <v>2.9990709417564894</v>
      </c>
      <c r="I21" s="31">
        <v>24</v>
      </c>
      <c r="J21" s="17">
        <v>3.2605703154246304</v>
      </c>
      <c r="K21" s="31">
        <f t="shared" si="0"/>
        <v>24</v>
      </c>
      <c r="L21" s="758"/>
      <c r="M21" s="758"/>
      <c r="N21" s="759"/>
      <c r="O21" s="760"/>
      <c r="P21" s="760"/>
      <c r="Q21" s="758"/>
      <c r="R21" s="759"/>
      <c r="S21" s="562"/>
      <c r="T21" s="748"/>
      <c r="U21" s="749"/>
      <c r="V21" s="759"/>
      <c r="W21" s="765"/>
      <c r="X21" s="759"/>
      <c r="Y21" s="759"/>
      <c r="Z21" s="562"/>
      <c r="AA21" s="748"/>
      <c r="AB21" s="764"/>
      <c r="AC21" s="759"/>
      <c r="AD21" s="765"/>
      <c r="AE21" s="759"/>
      <c r="AF21" s="759"/>
      <c r="AG21" s="562"/>
      <c r="AH21" s="748"/>
      <c r="AI21" s="764"/>
      <c r="AJ21" s="759"/>
      <c r="AK21" s="765"/>
      <c r="AL21" s="759"/>
      <c r="AM21" s="766"/>
    </row>
    <row r="22" spans="1:39" ht="27" customHeight="1">
      <c r="A22" s="73" t="s">
        <v>129</v>
      </c>
      <c r="B22" s="17">
        <v>10.984775486606283</v>
      </c>
      <c r="C22" s="31">
        <v>1</v>
      </c>
      <c r="D22" s="17">
        <v>9.7467636897143421</v>
      </c>
      <c r="E22" s="31">
        <v>1</v>
      </c>
      <c r="F22" s="17">
        <v>9.1696526817707298</v>
      </c>
      <c r="G22" s="31">
        <v>1</v>
      </c>
      <c r="H22" s="17">
        <v>10.957878810986845</v>
      </c>
      <c r="I22" s="31">
        <v>1</v>
      </c>
      <c r="J22" s="17">
        <v>10.188904859338644</v>
      </c>
      <c r="K22" s="31">
        <f t="shared" si="0"/>
        <v>3</v>
      </c>
      <c r="L22" s="758"/>
      <c r="M22" s="758"/>
      <c r="N22" s="759"/>
      <c r="O22" s="760"/>
      <c r="P22" s="760"/>
      <c r="Q22" s="758"/>
      <c r="R22" s="759"/>
      <c r="S22" s="562"/>
      <c r="T22" s="748"/>
      <c r="U22" s="749"/>
      <c r="V22" s="759"/>
      <c r="W22" s="765"/>
      <c r="X22" s="759"/>
      <c r="Y22" s="759"/>
      <c r="Z22" s="562"/>
      <c r="AA22" s="748"/>
      <c r="AB22" s="764"/>
      <c r="AC22" s="759"/>
      <c r="AD22" s="765"/>
      <c r="AE22" s="759"/>
      <c r="AF22" s="759"/>
      <c r="AG22" s="562"/>
      <c r="AH22" s="748"/>
      <c r="AI22" s="764"/>
      <c r="AJ22" s="759"/>
      <c r="AK22" s="765"/>
      <c r="AL22" s="759"/>
      <c r="AM22" s="766"/>
    </row>
    <row r="23" spans="1:39" ht="27" customHeight="1">
      <c r="A23" s="65" t="s">
        <v>130</v>
      </c>
      <c r="B23" s="17">
        <v>5.2923824397015444</v>
      </c>
      <c r="C23" s="31">
        <v>12</v>
      </c>
      <c r="D23" s="17">
        <v>5.7618018725856084</v>
      </c>
      <c r="E23" s="31">
        <v>9</v>
      </c>
      <c r="F23" s="17">
        <v>6.8094022130557192</v>
      </c>
      <c r="G23" s="31">
        <v>8</v>
      </c>
      <c r="H23" s="17">
        <v>6.9916685529605775</v>
      </c>
      <c r="I23" s="31">
        <v>10</v>
      </c>
      <c r="J23" s="17">
        <v>8.6521898342887162</v>
      </c>
      <c r="K23" s="31">
        <f t="shared" si="0"/>
        <v>6</v>
      </c>
      <c r="L23" s="758"/>
      <c r="M23" s="758"/>
      <c r="N23" s="759"/>
      <c r="O23" s="760"/>
      <c r="P23" s="760"/>
      <c r="Q23" s="758"/>
      <c r="R23" s="759"/>
      <c r="S23" s="562"/>
      <c r="T23" s="748"/>
      <c r="U23" s="749"/>
      <c r="V23" s="759"/>
      <c r="W23" s="765"/>
      <c r="X23" s="759"/>
      <c r="Y23" s="759"/>
      <c r="Z23" s="562"/>
      <c r="AA23" s="748"/>
      <c r="AB23" s="764"/>
      <c r="AC23" s="759"/>
      <c r="AD23" s="765"/>
      <c r="AE23" s="759"/>
      <c r="AF23" s="759"/>
      <c r="AG23" s="562"/>
      <c r="AH23" s="748"/>
      <c r="AI23" s="764"/>
      <c r="AJ23" s="759"/>
      <c r="AK23" s="765"/>
      <c r="AL23" s="759"/>
      <c r="AM23" s="766"/>
    </row>
    <row r="24" spans="1:39" ht="27" customHeight="1">
      <c r="A24" s="65" t="s">
        <v>131</v>
      </c>
      <c r="B24" s="17">
        <v>5.834706205381659</v>
      </c>
      <c r="C24" s="31">
        <v>11</v>
      </c>
      <c r="D24" s="17">
        <v>5.0344396771383009</v>
      </c>
      <c r="E24" s="31">
        <v>11</v>
      </c>
      <c r="F24" s="17">
        <v>4.9312839282607772</v>
      </c>
      <c r="G24" s="31">
        <v>11</v>
      </c>
      <c r="H24" s="17">
        <v>6.4231326201709713</v>
      </c>
      <c r="I24" s="31">
        <v>11</v>
      </c>
      <c r="J24" s="17">
        <v>5.8735597756643649</v>
      </c>
      <c r="K24" s="31">
        <f t="shared" si="0"/>
        <v>14</v>
      </c>
      <c r="L24" s="758"/>
      <c r="M24" s="758"/>
      <c r="N24" s="759"/>
      <c r="O24" s="760"/>
      <c r="P24" s="760"/>
      <c r="Q24" s="758"/>
      <c r="R24" s="759"/>
      <c r="S24" s="562"/>
      <c r="T24" s="748"/>
      <c r="U24" s="749"/>
      <c r="V24" s="759"/>
      <c r="W24" s="765"/>
      <c r="X24" s="759"/>
      <c r="Y24" s="759"/>
      <c r="Z24" s="562"/>
      <c r="AA24" s="748"/>
      <c r="AB24" s="764"/>
      <c r="AC24" s="759"/>
      <c r="AD24" s="765"/>
      <c r="AE24" s="759"/>
      <c r="AF24" s="759"/>
      <c r="AG24" s="562"/>
      <c r="AH24" s="748"/>
      <c r="AI24" s="764"/>
      <c r="AJ24" s="759"/>
      <c r="AK24" s="765"/>
      <c r="AL24" s="759"/>
      <c r="AM24" s="766"/>
    </row>
    <row r="25" spans="1:39" ht="27" customHeight="1">
      <c r="A25" s="73" t="s">
        <v>132</v>
      </c>
      <c r="B25" s="17">
        <v>3.629824318716282</v>
      </c>
      <c r="C25" s="31">
        <v>18</v>
      </c>
      <c r="D25" s="17">
        <v>3.1575644535083964</v>
      </c>
      <c r="E25" s="31">
        <v>20</v>
      </c>
      <c r="F25" s="17">
        <v>2.4178550313741534</v>
      </c>
      <c r="G25" s="31">
        <v>23</v>
      </c>
      <c r="H25" s="17">
        <v>1.9634626849200838</v>
      </c>
      <c r="I25" s="31">
        <v>28</v>
      </c>
      <c r="J25" s="17">
        <v>1.7465362126484596</v>
      </c>
      <c r="K25" s="31">
        <f t="shared" si="0"/>
        <v>30</v>
      </c>
      <c r="L25" s="758"/>
      <c r="M25" s="758"/>
      <c r="N25" s="759"/>
      <c r="O25" s="760"/>
      <c r="P25" s="760"/>
      <c r="Q25" s="758"/>
      <c r="R25" s="759"/>
      <c r="S25" s="562"/>
      <c r="T25" s="748"/>
      <c r="U25" s="749"/>
      <c r="V25" s="759"/>
      <c r="W25" s="765"/>
      <c r="X25" s="759"/>
      <c r="Y25" s="759"/>
      <c r="Z25" s="562"/>
      <c r="AA25" s="748"/>
      <c r="AB25" s="764"/>
      <c r="AC25" s="759"/>
      <c r="AD25" s="765"/>
      <c r="AE25" s="759"/>
      <c r="AF25" s="759"/>
      <c r="AG25" s="562"/>
      <c r="AH25" s="748"/>
      <c r="AI25" s="764"/>
      <c r="AJ25" s="759"/>
      <c r="AK25" s="765"/>
      <c r="AL25" s="759"/>
      <c r="AM25" s="766"/>
    </row>
    <row r="26" spans="1:39" ht="27" customHeight="1">
      <c r="A26" s="73" t="s">
        <v>133</v>
      </c>
      <c r="B26" s="17">
        <v>2.8389779679315446</v>
      </c>
      <c r="C26" s="31">
        <v>24</v>
      </c>
      <c r="D26" s="17">
        <v>2.4218919979100266</v>
      </c>
      <c r="E26" s="31">
        <v>24</v>
      </c>
      <c r="F26" s="17">
        <v>2.3821945252405423</v>
      </c>
      <c r="G26" s="31">
        <v>24</v>
      </c>
      <c r="H26" s="17">
        <v>3.1530821377896894</v>
      </c>
      <c r="I26" s="31">
        <v>22</v>
      </c>
      <c r="J26" s="17">
        <v>3.3526442984092903</v>
      </c>
      <c r="K26" s="31">
        <f t="shared" si="0"/>
        <v>23</v>
      </c>
      <c r="L26" s="758"/>
      <c r="M26" s="758"/>
      <c r="N26" s="759"/>
      <c r="O26" s="760"/>
      <c r="P26" s="760"/>
      <c r="Q26" s="758"/>
      <c r="R26" s="759"/>
      <c r="S26" s="562"/>
      <c r="T26" s="748"/>
      <c r="U26" s="749"/>
      <c r="V26" s="759"/>
      <c r="W26" s="765"/>
      <c r="X26" s="759"/>
      <c r="Y26" s="759"/>
      <c r="Z26" s="562"/>
      <c r="AA26" s="748"/>
      <c r="AB26" s="764"/>
      <c r="AC26" s="759"/>
      <c r="AD26" s="765"/>
      <c r="AE26" s="759"/>
      <c r="AF26" s="759"/>
      <c r="AG26" s="562"/>
      <c r="AH26" s="748"/>
      <c r="AI26" s="764"/>
      <c r="AJ26" s="759"/>
      <c r="AK26" s="765"/>
      <c r="AL26" s="759"/>
      <c r="AM26" s="766"/>
    </row>
    <row r="27" spans="1:39" ht="27" customHeight="1">
      <c r="A27" s="73" t="s">
        <v>180</v>
      </c>
      <c r="B27" s="17">
        <v>4.4461627682196019</v>
      </c>
      <c r="C27" s="31">
        <v>15</v>
      </c>
      <c r="D27" s="17">
        <v>4.4500969992157504</v>
      </c>
      <c r="E27" s="31">
        <v>14</v>
      </c>
      <c r="F27" s="17">
        <v>4.6435315605361733</v>
      </c>
      <c r="G27" s="31">
        <v>13</v>
      </c>
      <c r="H27" s="17">
        <v>6.1294909812605329</v>
      </c>
      <c r="I27" s="31">
        <v>14</v>
      </c>
      <c r="J27" s="17">
        <v>6.4520957697479293</v>
      </c>
      <c r="K27" s="31">
        <f t="shared" si="0"/>
        <v>11</v>
      </c>
      <c r="L27" s="758"/>
      <c r="M27" s="758"/>
      <c r="N27" s="759"/>
      <c r="O27" s="760"/>
      <c r="P27" s="760"/>
      <c r="Q27" s="758"/>
      <c r="R27" s="759"/>
      <c r="S27" s="562"/>
      <c r="T27" s="748"/>
      <c r="U27" s="749"/>
      <c r="V27" s="759"/>
      <c r="W27" s="765"/>
      <c r="X27" s="759"/>
      <c r="Y27" s="759"/>
      <c r="Z27" s="562"/>
      <c r="AA27" s="748"/>
      <c r="AB27" s="764"/>
      <c r="AC27" s="759"/>
      <c r="AD27" s="765"/>
      <c r="AE27" s="759"/>
      <c r="AF27" s="759"/>
      <c r="AG27" s="562"/>
      <c r="AH27" s="748"/>
      <c r="AI27" s="764"/>
      <c r="AJ27" s="759"/>
      <c r="AK27" s="765"/>
      <c r="AL27" s="759"/>
    </row>
    <row r="28" spans="1:39" ht="27" customHeight="1">
      <c r="A28" s="73" t="s">
        <v>135</v>
      </c>
      <c r="B28" s="17">
        <v>4.2716158491677714</v>
      </c>
      <c r="C28" s="31">
        <v>17</v>
      </c>
      <c r="D28" s="17">
        <v>4.8501166967471887</v>
      </c>
      <c r="E28" s="31">
        <v>12</v>
      </c>
      <c r="F28" s="17">
        <v>4.4581880747878193</v>
      </c>
      <c r="G28" s="31">
        <v>15</v>
      </c>
      <c r="H28" s="17">
        <v>3.37006706433458</v>
      </c>
      <c r="I28" s="31">
        <v>21</v>
      </c>
      <c r="J28" s="17">
        <v>4.4445812007890844</v>
      </c>
      <c r="K28" s="31">
        <f t="shared" si="0"/>
        <v>17</v>
      </c>
      <c r="L28" s="758"/>
      <c r="M28" s="758"/>
      <c r="N28" s="759"/>
      <c r="O28" s="760"/>
      <c r="P28" s="760"/>
      <c r="Q28" s="758"/>
      <c r="R28" s="759"/>
      <c r="S28" s="562"/>
      <c r="T28" s="748"/>
      <c r="U28" s="749"/>
      <c r="V28" s="759"/>
      <c r="W28" s="765"/>
      <c r="X28" s="759"/>
      <c r="Y28" s="759"/>
      <c r="Z28" s="562"/>
      <c r="AA28" s="748"/>
      <c r="AB28" s="764"/>
      <c r="AC28" s="759"/>
      <c r="AD28" s="765"/>
      <c r="AE28" s="759"/>
      <c r="AF28" s="759"/>
      <c r="AG28" s="562"/>
      <c r="AH28" s="748"/>
      <c r="AI28" s="764"/>
      <c r="AJ28" s="759"/>
      <c r="AK28" s="765"/>
      <c r="AL28" s="759"/>
      <c r="AM28" s="766"/>
    </row>
    <row r="29" spans="1:39" ht="27" customHeight="1">
      <c r="A29" s="73" t="s">
        <v>136</v>
      </c>
      <c r="B29" s="17">
        <v>4.3444199131116017</v>
      </c>
      <c r="C29" s="31">
        <v>16</v>
      </c>
      <c r="D29" s="17">
        <v>4.4323262420879406</v>
      </c>
      <c r="E29" s="31">
        <v>15</v>
      </c>
      <c r="F29" s="17">
        <v>4.4323262420879406</v>
      </c>
      <c r="G29" s="31">
        <v>16</v>
      </c>
      <c r="H29" s="17">
        <v>3.8481848325932706</v>
      </c>
      <c r="I29" s="31">
        <v>19</v>
      </c>
      <c r="J29" s="17">
        <v>3.5631341042530278</v>
      </c>
      <c r="K29" s="31">
        <f t="shared" si="0"/>
        <v>21</v>
      </c>
      <c r="L29" s="758"/>
      <c r="M29" s="758"/>
      <c r="N29" s="759"/>
      <c r="O29" s="760"/>
      <c r="P29" s="760"/>
      <c r="Q29" s="758"/>
      <c r="R29" s="759"/>
      <c r="S29" s="562"/>
      <c r="T29" s="748"/>
      <c r="U29" s="749"/>
      <c r="V29" s="759"/>
      <c r="W29" s="765"/>
      <c r="X29" s="759"/>
      <c r="Y29" s="759"/>
      <c r="Z29" s="562"/>
      <c r="AA29" s="748"/>
      <c r="AB29" s="764"/>
      <c r="AC29" s="759"/>
      <c r="AD29" s="765"/>
      <c r="AE29" s="759"/>
      <c r="AF29" s="759"/>
      <c r="AG29" s="562"/>
      <c r="AH29" s="748"/>
      <c r="AI29" s="764"/>
      <c r="AJ29" s="759"/>
      <c r="AK29" s="765"/>
      <c r="AL29" s="759"/>
      <c r="AM29" s="766"/>
    </row>
    <row r="30" spans="1:39" ht="27" customHeight="1">
      <c r="A30" s="73" t="s">
        <v>137</v>
      </c>
      <c r="B30" s="17">
        <v>2.8982433817552047</v>
      </c>
      <c r="C30" s="31">
        <v>22</v>
      </c>
      <c r="D30" s="17">
        <v>3.2039027807740204</v>
      </c>
      <c r="E30" s="31">
        <v>19</v>
      </c>
      <c r="F30" s="17">
        <v>3.2395017005603983</v>
      </c>
      <c r="G30" s="31">
        <v>20</v>
      </c>
      <c r="H30" s="17">
        <v>4.3576144132740078</v>
      </c>
      <c r="I30" s="31">
        <v>17</v>
      </c>
      <c r="J30" s="17">
        <v>4.0718692058462036</v>
      </c>
      <c r="K30" s="31">
        <f t="shared" si="0"/>
        <v>18</v>
      </c>
      <c r="L30" s="758"/>
      <c r="M30" s="758"/>
      <c r="N30" s="759"/>
      <c r="O30" s="760"/>
      <c r="P30" s="760"/>
      <c r="Q30" s="758"/>
      <c r="R30" s="759"/>
      <c r="S30" s="562"/>
      <c r="T30" s="748"/>
      <c r="U30" s="749"/>
      <c r="V30" s="759"/>
      <c r="W30" s="765"/>
      <c r="X30" s="759"/>
      <c r="Y30" s="759"/>
      <c r="Z30" s="562"/>
      <c r="AA30" s="748"/>
      <c r="AB30" s="764"/>
      <c r="AC30" s="759"/>
      <c r="AD30" s="765"/>
      <c r="AE30" s="759"/>
      <c r="AF30" s="759"/>
      <c r="AG30" s="562"/>
      <c r="AH30" s="748"/>
      <c r="AI30" s="764"/>
      <c r="AJ30" s="759"/>
      <c r="AK30" s="765"/>
      <c r="AL30" s="759"/>
      <c r="AM30" s="766"/>
    </row>
    <row r="31" spans="1:39" ht="27" customHeight="1">
      <c r="A31" s="73" t="s">
        <v>138</v>
      </c>
      <c r="B31" s="17">
        <v>4.7397340715574012</v>
      </c>
      <c r="C31" s="31">
        <v>14</v>
      </c>
      <c r="D31" s="17">
        <v>4.7536954723785056</v>
      </c>
      <c r="E31" s="31">
        <v>13</v>
      </c>
      <c r="F31" s="17">
        <v>4.4171172126223546</v>
      </c>
      <c r="G31" s="31">
        <v>17</v>
      </c>
      <c r="H31" s="17">
        <v>4.7171480123117568</v>
      </c>
      <c r="I31" s="31">
        <v>16</v>
      </c>
      <c r="J31" s="17">
        <v>4.7592654052788257</v>
      </c>
      <c r="K31" s="31">
        <f t="shared" si="0"/>
        <v>16</v>
      </c>
      <c r="L31" s="758"/>
      <c r="M31" s="758"/>
      <c r="N31" s="759"/>
      <c r="O31" s="760"/>
      <c r="P31" s="760"/>
      <c r="Q31" s="758"/>
      <c r="R31" s="759"/>
      <c r="S31" s="562"/>
      <c r="T31" s="748"/>
      <c r="U31" s="749"/>
      <c r="V31" s="759"/>
      <c r="W31" s="765"/>
      <c r="X31" s="759"/>
      <c r="Y31" s="759"/>
      <c r="Z31" s="562"/>
      <c r="AA31" s="748"/>
      <c r="AB31" s="764"/>
      <c r="AC31" s="759"/>
      <c r="AD31" s="765"/>
      <c r="AE31" s="759"/>
      <c r="AF31" s="759"/>
      <c r="AG31" s="562"/>
      <c r="AH31" s="748"/>
      <c r="AI31" s="764"/>
      <c r="AJ31" s="759"/>
      <c r="AK31" s="765"/>
      <c r="AL31" s="759"/>
      <c r="AM31" s="766"/>
    </row>
    <row r="32" spans="1:39" ht="27" customHeight="1">
      <c r="A32" s="73" t="s">
        <v>139</v>
      </c>
      <c r="B32" s="17">
        <v>8.1027260866579685</v>
      </c>
      <c r="C32" s="31">
        <v>6</v>
      </c>
      <c r="D32" s="17">
        <v>8.391511626353731</v>
      </c>
      <c r="E32" s="31">
        <v>3</v>
      </c>
      <c r="F32" s="17">
        <v>8.5627610999928425</v>
      </c>
      <c r="G32" s="31">
        <v>3</v>
      </c>
      <c r="H32" s="17">
        <v>8.5751173419057078</v>
      </c>
      <c r="I32" s="31">
        <v>5</v>
      </c>
      <c r="J32" s="17">
        <v>11.593558646256517</v>
      </c>
      <c r="K32" s="31">
        <f t="shared" si="0"/>
        <v>1</v>
      </c>
      <c r="L32" s="758"/>
      <c r="M32" s="758"/>
      <c r="N32" s="759"/>
      <c r="O32" s="760"/>
      <c r="P32" s="760"/>
      <c r="Q32" s="758"/>
      <c r="R32" s="759"/>
      <c r="S32" s="562"/>
      <c r="T32" s="748"/>
      <c r="U32" s="749"/>
      <c r="V32" s="759"/>
      <c r="W32" s="765"/>
      <c r="X32" s="759"/>
      <c r="Y32" s="759"/>
      <c r="Z32" s="562"/>
      <c r="AA32" s="748"/>
      <c r="AB32" s="764"/>
      <c r="AC32" s="759"/>
      <c r="AD32" s="765"/>
      <c r="AE32" s="759"/>
      <c r="AF32" s="759"/>
      <c r="AG32" s="562"/>
      <c r="AH32" s="748"/>
      <c r="AI32" s="764"/>
      <c r="AJ32" s="759"/>
      <c r="AK32" s="765"/>
      <c r="AL32" s="759"/>
      <c r="AM32" s="766"/>
    </row>
    <row r="33" spans="1:39" ht="27" customHeight="1">
      <c r="A33" s="73" t="s">
        <v>140</v>
      </c>
      <c r="B33" s="17">
        <v>2.3758343704038918</v>
      </c>
      <c r="C33" s="31">
        <v>26</v>
      </c>
      <c r="D33" s="17">
        <v>1.8426972361229423</v>
      </c>
      <c r="E33" s="31">
        <v>25</v>
      </c>
      <c r="F33" s="17">
        <v>2.1381825813800024</v>
      </c>
      <c r="G33" s="31">
        <v>26</v>
      </c>
      <c r="H33" s="17">
        <v>2.9451069922309481</v>
      </c>
      <c r="I33" s="31">
        <v>25</v>
      </c>
      <c r="J33" s="17">
        <v>3.0573015443159366</v>
      </c>
      <c r="K33" s="31">
        <f t="shared" si="0"/>
        <v>25</v>
      </c>
      <c r="L33" s="758"/>
      <c r="M33" s="758"/>
      <c r="N33" s="759"/>
      <c r="O33" s="760"/>
      <c r="P33" s="760"/>
      <c r="Q33" s="758"/>
      <c r="R33" s="759"/>
      <c r="S33" s="562"/>
      <c r="T33" s="748"/>
      <c r="U33" s="749"/>
      <c r="V33" s="759"/>
      <c r="W33" s="765"/>
      <c r="X33" s="759"/>
      <c r="Y33" s="759"/>
      <c r="Z33" s="562"/>
      <c r="AA33" s="748"/>
      <c r="AB33" s="764"/>
      <c r="AC33" s="759"/>
      <c r="AD33" s="765"/>
      <c r="AE33" s="759"/>
      <c r="AF33" s="759"/>
      <c r="AG33" s="562"/>
      <c r="AH33" s="748"/>
      <c r="AI33" s="764"/>
      <c r="AJ33" s="759"/>
      <c r="AK33" s="765"/>
      <c r="AL33" s="759"/>
      <c r="AM33" s="766"/>
    </row>
    <row r="34" spans="1:39" ht="27" customHeight="1">
      <c r="A34" s="73" t="s">
        <v>141</v>
      </c>
      <c r="B34" s="17">
        <v>9.3974286156864757</v>
      </c>
      <c r="C34" s="31">
        <v>2</v>
      </c>
      <c r="D34" s="17">
        <v>6.7622640886094052</v>
      </c>
      <c r="E34" s="31">
        <v>5</v>
      </c>
      <c r="F34" s="17">
        <v>7.8979155697339491</v>
      </c>
      <c r="G34" s="31">
        <v>5</v>
      </c>
      <c r="H34" s="17">
        <v>8.6378610380226224</v>
      </c>
      <c r="I34" s="31">
        <v>4</v>
      </c>
      <c r="J34" s="17">
        <v>9.1550982259281692</v>
      </c>
      <c r="K34" s="31">
        <f t="shared" si="0"/>
        <v>5</v>
      </c>
      <c r="L34" s="758"/>
      <c r="M34" s="758"/>
      <c r="N34" s="759"/>
      <c r="O34" s="760"/>
      <c r="P34" s="760"/>
      <c r="Q34" s="758"/>
      <c r="R34" s="759"/>
      <c r="S34" s="562"/>
      <c r="T34" s="748"/>
      <c r="U34" s="749"/>
      <c r="V34" s="759"/>
      <c r="W34" s="765"/>
      <c r="X34" s="759"/>
      <c r="Y34" s="759"/>
      <c r="Z34" s="562"/>
      <c r="AA34" s="748"/>
      <c r="AB34" s="764"/>
      <c r="AC34" s="759"/>
      <c r="AD34" s="765"/>
      <c r="AE34" s="759"/>
      <c r="AF34" s="759"/>
      <c r="AG34" s="562"/>
      <c r="AH34" s="748"/>
      <c r="AI34" s="764"/>
      <c r="AJ34" s="759"/>
      <c r="AK34" s="765"/>
      <c r="AL34" s="759"/>
      <c r="AM34" s="766"/>
    </row>
    <row r="35" spans="1:39" ht="27" customHeight="1">
      <c r="A35" s="73" t="s">
        <v>142</v>
      </c>
      <c r="B35" s="17">
        <v>1.8680961663417803</v>
      </c>
      <c r="C35" s="31">
        <v>28</v>
      </c>
      <c r="D35" s="17">
        <v>1.7744938053234001</v>
      </c>
      <c r="E35" s="31">
        <v>27</v>
      </c>
      <c r="F35" s="17">
        <v>2.1673218525779547</v>
      </c>
      <c r="G35" s="31">
        <v>25</v>
      </c>
      <c r="H35" s="17">
        <v>2.8842729033716878</v>
      </c>
      <c r="I35" s="31">
        <v>26</v>
      </c>
      <c r="J35" s="17">
        <v>3.8638372856488647</v>
      </c>
      <c r="K35" s="31">
        <f t="shared" si="0"/>
        <v>19</v>
      </c>
      <c r="L35" s="758"/>
      <c r="M35" s="758"/>
      <c r="N35" s="759"/>
      <c r="O35" s="760"/>
      <c r="P35" s="760"/>
      <c r="Q35" s="758"/>
      <c r="R35" s="759"/>
      <c r="S35" s="562"/>
      <c r="T35" s="748"/>
      <c r="U35" s="749"/>
      <c r="V35" s="759"/>
      <c r="W35" s="765"/>
      <c r="X35" s="759"/>
      <c r="Y35" s="759"/>
      <c r="Z35" s="562"/>
      <c r="AA35" s="748"/>
      <c r="AB35" s="764"/>
      <c r="AC35" s="759"/>
      <c r="AD35" s="765"/>
      <c r="AE35" s="759"/>
      <c r="AF35" s="759"/>
      <c r="AG35" s="562"/>
      <c r="AH35" s="748"/>
      <c r="AI35" s="764"/>
      <c r="AJ35" s="759"/>
      <c r="AK35" s="765"/>
      <c r="AL35" s="759"/>
      <c r="AM35" s="766"/>
    </row>
    <row r="36" spans="1:39" s="45" customFormat="1" ht="27" customHeight="1">
      <c r="A36" s="150" t="s">
        <v>484</v>
      </c>
      <c r="B36" s="485"/>
      <c r="C36" s="485"/>
      <c r="D36" s="485"/>
      <c r="E36" s="485"/>
      <c r="F36" s="485"/>
      <c r="G36" s="485"/>
      <c r="H36" s="485"/>
      <c r="I36" s="485"/>
      <c r="J36" s="485"/>
      <c r="K36" s="485"/>
    </row>
    <row r="37" spans="1:39" ht="27" customHeight="1">
      <c r="T37" s="432"/>
      <c r="U37" s="432"/>
      <c r="V37" s="432"/>
      <c r="W37" s="562"/>
      <c r="X37" s="432"/>
      <c r="Y37" s="562"/>
      <c r="Z37" s="45"/>
      <c r="AA37" s="45"/>
      <c r="AB37" s="45"/>
      <c r="AC37" s="45"/>
      <c r="AD37" s="45"/>
      <c r="AE37" s="45"/>
      <c r="AF37" s="45"/>
      <c r="AG37" s="45"/>
      <c r="AH37" s="45"/>
      <c r="AI37" s="45"/>
      <c r="AJ37" s="45"/>
      <c r="AK37" s="45"/>
      <c r="AL37" s="45"/>
      <c r="AM37" s="45"/>
    </row>
    <row r="38" spans="1:39" ht="27" customHeight="1">
      <c r="A38" s="571" t="s">
        <v>598</v>
      </c>
      <c r="B38" s="159"/>
      <c r="C38" s="66"/>
      <c r="D38" s="319"/>
      <c r="E38" s="319"/>
      <c r="F38" s="319"/>
      <c r="H38" s="767"/>
      <c r="I38" s="319"/>
      <c r="J38" s="767"/>
      <c r="K38" s="319" t="s">
        <v>174</v>
      </c>
      <c r="L38" s="45"/>
      <c r="M38" s="45"/>
      <c r="N38" s="45"/>
      <c r="O38" s="45"/>
      <c r="T38" s="45"/>
      <c r="U38" s="45"/>
      <c r="V38" s="45"/>
      <c r="W38" s="45"/>
      <c r="X38" s="45"/>
      <c r="Y38" s="45"/>
      <c r="Z38" s="45"/>
      <c r="AA38" s="45"/>
      <c r="AB38" s="45"/>
      <c r="AC38" s="45"/>
      <c r="AD38" s="45"/>
      <c r="AE38" s="45"/>
      <c r="AF38" s="45"/>
      <c r="AG38" s="45"/>
      <c r="AH38" s="45"/>
      <c r="AI38" s="45"/>
      <c r="AJ38" s="45"/>
      <c r="AK38" s="45"/>
      <c r="AL38" s="45"/>
      <c r="AM38" s="45"/>
    </row>
    <row r="39" spans="1:39" ht="27" customHeight="1">
      <c r="A39" s="621" t="s">
        <v>176</v>
      </c>
      <c r="B39" s="608">
        <v>1396</v>
      </c>
      <c r="C39" s="609"/>
      <c r="D39" s="608">
        <v>1397</v>
      </c>
      <c r="E39" s="609"/>
      <c r="F39" s="608">
        <v>1398</v>
      </c>
      <c r="G39" s="609"/>
      <c r="H39" s="608">
        <v>1399</v>
      </c>
      <c r="I39" s="609"/>
      <c r="J39" s="608">
        <v>1400</v>
      </c>
      <c r="K39" s="609"/>
      <c r="L39" s="761"/>
      <c r="M39" s="761"/>
      <c r="N39" s="761"/>
      <c r="O39" s="756"/>
      <c r="T39" s="45"/>
      <c r="U39" s="45"/>
      <c r="V39" s="45"/>
      <c r="W39" s="246"/>
      <c r="X39" s="761"/>
      <c r="Y39" s="761"/>
      <c r="Z39" s="761"/>
      <c r="AA39" s="761"/>
      <c r="AB39" s="761"/>
      <c r="AC39" s="761"/>
      <c r="AD39" s="761"/>
      <c r="AE39" s="761"/>
      <c r="AF39" s="761"/>
      <c r="AG39" s="761"/>
      <c r="AH39" s="761"/>
      <c r="AI39" s="761"/>
      <c r="AJ39" s="761"/>
      <c r="AK39" s="761"/>
      <c r="AL39" s="761"/>
      <c r="AM39" s="761"/>
    </row>
    <row r="40" spans="1:39" ht="27" customHeight="1">
      <c r="A40" s="621"/>
      <c r="B40" s="558" t="s">
        <v>146</v>
      </c>
      <c r="C40" s="558" t="s">
        <v>149</v>
      </c>
      <c r="D40" s="558" t="s">
        <v>146</v>
      </c>
      <c r="E40" s="558" t="s">
        <v>149</v>
      </c>
      <c r="F40" s="558" t="s">
        <v>146</v>
      </c>
      <c r="G40" s="558" t="s">
        <v>149</v>
      </c>
      <c r="H40" s="558" t="s">
        <v>146</v>
      </c>
      <c r="I40" s="558" t="s">
        <v>149</v>
      </c>
      <c r="J40" s="558" t="s">
        <v>146</v>
      </c>
      <c r="K40" s="558" t="s">
        <v>149</v>
      </c>
      <c r="L40" s="761"/>
      <c r="M40" s="761"/>
      <c r="N40" s="756"/>
      <c r="O40" s="756"/>
      <c r="T40" s="45"/>
      <c r="U40" s="45"/>
      <c r="V40" s="45"/>
      <c r="W40" s="246"/>
      <c r="X40" s="756"/>
      <c r="Y40" s="756"/>
      <c r="Z40" s="756"/>
      <c r="AA40" s="756"/>
      <c r="AB40" s="756"/>
      <c r="AC40" s="761"/>
      <c r="AD40" s="761"/>
      <c r="AE40" s="761"/>
      <c r="AF40" s="756"/>
      <c r="AG40" s="756"/>
      <c r="AH40" s="756"/>
      <c r="AI40" s="756"/>
      <c r="AJ40" s="756"/>
      <c r="AK40" s="761"/>
      <c r="AL40" s="761"/>
      <c r="AM40" s="761"/>
    </row>
    <row r="41" spans="1:39" ht="27" customHeight="1">
      <c r="A41" s="74" t="s">
        <v>95</v>
      </c>
      <c r="B41" s="317">
        <v>100</v>
      </c>
      <c r="C41" s="90" t="s">
        <v>269</v>
      </c>
      <c r="D41" s="317">
        <v>100</v>
      </c>
      <c r="E41" s="90" t="s">
        <v>269</v>
      </c>
      <c r="F41" s="317">
        <v>100</v>
      </c>
      <c r="G41" s="90" t="s">
        <v>269</v>
      </c>
      <c r="H41" s="317">
        <v>100</v>
      </c>
      <c r="I41" s="90" t="s">
        <v>269</v>
      </c>
      <c r="J41" s="317">
        <v>100</v>
      </c>
      <c r="K41" s="90" t="s">
        <v>269</v>
      </c>
      <c r="L41" s="768"/>
      <c r="M41" s="768"/>
      <c r="N41" s="759"/>
      <c r="O41" s="756"/>
      <c r="T41" s="769"/>
      <c r="U41" s="769"/>
      <c r="V41" s="769"/>
      <c r="W41" s="560"/>
      <c r="X41" s="756"/>
      <c r="Y41" s="45"/>
      <c r="Z41" s="756"/>
      <c r="AA41" s="759"/>
      <c r="AB41" s="770"/>
      <c r="AC41" s="761"/>
      <c r="AD41" s="761"/>
      <c r="AE41" s="761"/>
      <c r="AF41" s="747"/>
      <c r="AG41" s="770"/>
      <c r="AH41" s="756"/>
      <c r="AI41" s="747"/>
      <c r="AJ41" s="750"/>
      <c r="AK41" s="761"/>
      <c r="AL41" s="761"/>
      <c r="AM41" s="761"/>
    </row>
    <row r="42" spans="1:39" ht="27" customHeight="1">
      <c r="A42" s="73" t="s">
        <v>178</v>
      </c>
      <c r="B42" s="17">
        <v>4.4647861012516348</v>
      </c>
      <c r="C42" s="31">
        <v>7</v>
      </c>
      <c r="D42" s="17">
        <v>4.0073230268510986</v>
      </c>
      <c r="E42" s="31">
        <v>9</v>
      </c>
      <c r="F42" s="17">
        <v>4.0804020100502516</v>
      </c>
      <c r="G42" s="31">
        <v>8</v>
      </c>
      <c r="H42" s="17">
        <v>4.9290902801798691</v>
      </c>
      <c r="I42" s="31">
        <v>6</v>
      </c>
      <c r="J42" s="17">
        <v>4.8796680497925315</v>
      </c>
      <c r="K42" s="31">
        <f>RANK(J42,$J$42:$J$72)</f>
        <v>7</v>
      </c>
      <c r="L42" s="45"/>
      <c r="M42" s="45"/>
      <c r="N42" s="45"/>
      <c r="T42" s="769"/>
      <c r="U42" s="769"/>
      <c r="V42" s="769"/>
      <c r="W42" s="562"/>
      <c r="X42" s="759"/>
      <c r="Y42" s="45"/>
      <c r="Z42" s="45"/>
      <c r="AA42" s="748"/>
      <c r="AB42" s="771"/>
      <c r="AC42" s="45"/>
      <c r="AD42" s="45"/>
      <c r="AE42" s="45"/>
      <c r="AF42" s="748"/>
      <c r="AG42" s="751"/>
      <c r="AH42" s="45"/>
      <c r="AI42" s="748"/>
      <c r="AJ42" s="751"/>
      <c r="AK42" s="45"/>
      <c r="AL42" s="45"/>
      <c r="AM42" s="45"/>
    </row>
    <row r="43" spans="1:39" ht="27" customHeight="1">
      <c r="A43" s="73" t="s">
        <v>7</v>
      </c>
      <c r="B43" s="17">
        <v>5.7537829254623603</v>
      </c>
      <c r="C43" s="31">
        <v>4</v>
      </c>
      <c r="D43" s="17">
        <v>5.4109031733116355</v>
      </c>
      <c r="E43" s="31">
        <v>4</v>
      </c>
      <c r="F43" s="17">
        <v>3.5979899497487438</v>
      </c>
      <c r="G43" s="31">
        <v>10</v>
      </c>
      <c r="H43" s="17">
        <v>4.7388446904185404</v>
      </c>
      <c r="I43" s="31">
        <v>7</v>
      </c>
      <c r="J43" s="17">
        <v>4.199170124481328</v>
      </c>
      <c r="K43" s="31">
        <f t="shared" ref="K43:K72" si="1">RANK(J43,$J$42:$J$72)</f>
        <v>10</v>
      </c>
      <c r="N43" s="45"/>
      <c r="T43" s="769"/>
      <c r="U43" s="769"/>
      <c r="V43" s="769"/>
      <c r="W43" s="562"/>
      <c r="X43" s="759"/>
      <c r="Y43" s="45"/>
      <c r="Z43" s="45"/>
      <c r="AA43" s="748"/>
      <c r="AB43" s="771"/>
      <c r="AC43" s="45"/>
      <c r="AD43" s="45"/>
      <c r="AE43" s="45"/>
      <c r="AF43" s="748"/>
      <c r="AG43" s="751"/>
      <c r="AH43" s="45"/>
      <c r="AI43" s="748"/>
      <c r="AJ43" s="751"/>
      <c r="AK43" s="45"/>
      <c r="AL43" s="45"/>
      <c r="AM43" s="45"/>
    </row>
    <row r="44" spans="1:39" ht="27" customHeight="1">
      <c r="A44" s="73" t="s">
        <v>115</v>
      </c>
      <c r="B44" s="17">
        <v>2.0549224733794134</v>
      </c>
      <c r="C44" s="31">
        <v>20</v>
      </c>
      <c r="D44" s="17">
        <v>1.4239218877135882</v>
      </c>
      <c r="E44" s="31">
        <v>25</v>
      </c>
      <c r="F44" s="17">
        <v>1.8492462311557787</v>
      </c>
      <c r="G44" s="31">
        <v>23</v>
      </c>
      <c r="H44" s="17">
        <v>1.9543410584572811</v>
      </c>
      <c r="I44" s="31">
        <v>22</v>
      </c>
      <c r="J44" s="17">
        <v>1.8257261410788383</v>
      </c>
      <c r="K44" s="31">
        <f t="shared" si="1"/>
        <v>22</v>
      </c>
      <c r="N44" s="45"/>
      <c r="T44" s="769"/>
      <c r="U44" s="769"/>
      <c r="V44" s="769"/>
      <c r="W44" s="562"/>
      <c r="X44" s="759"/>
      <c r="Y44" s="45"/>
      <c r="Z44" s="45"/>
      <c r="AA44" s="748"/>
      <c r="AB44" s="771"/>
      <c r="AC44" s="45"/>
      <c r="AD44" s="45"/>
      <c r="AE44" s="45"/>
      <c r="AF44" s="748"/>
      <c r="AG44" s="751"/>
      <c r="AH44" s="45"/>
      <c r="AI44" s="748"/>
      <c r="AJ44" s="751"/>
      <c r="AK44" s="45"/>
      <c r="AL44" s="45"/>
      <c r="AM44" s="45"/>
    </row>
    <row r="45" spans="1:39" ht="27" customHeight="1">
      <c r="A45" s="73" t="s">
        <v>116</v>
      </c>
      <c r="B45" s="17">
        <v>6.37</v>
      </c>
      <c r="C45" s="31">
        <v>3</v>
      </c>
      <c r="D45" s="17">
        <v>6.6924328722538649</v>
      </c>
      <c r="E45" s="31">
        <v>3</v>
      </c>
      <c r="F45" s="17">
        <v>6.3718592964824117</v>
      </c>
      <c r="G45" s="31">
        <v>3</v>
      </c>
      <c r="H45" s="17">
        <v>5.6554825319958493</v>
      </c>
      <c r="I45" s="31">
        <v>5</v>
      </c>
      <c r="J45" s="17">
        <v>5.3443983402489623</v>
      </c>
      <c r="K45" s="31">
        <f t="shared" si="1"/>
        <v>5</v>
      </c>
      <c r="N45" s="45"/>
      <c r="T45" s="769"/>
      <c r="U45" s="769"/>
      <c r="V45" s="769"/>
      <c r="W45" s="562"/>
      <c r="X45" s="759"/>
      <c r="Y45" s="45"/>
      <c r="Z45" s="45"/>
      <c r="AA45" s="748"/>
      <c r="AB45" s="771"/>
      <c r="AC45" s="45"/>
      <c r="AD45" s="45"/>
      <c r="AE45" s="45"/>
      <c r="AF45" s="748"/>
      <c r="AG45" s="751"/>
      <c r="AH45" s="45"/>
      <c r="AI45" s="748"/>
      <c r="AJ45" s="751"/>
      <c r="AK45" s="45"/>
      <c r="AL45" s="45"/>
      <c r="AM45" s="45"/>
    </row>
    <row r="46" spans="1:39" ht="27" customHeight="1">
      <c r="A46" s="73" t="s">
        <v>117</v>
      </c>
      <c r="B46" s="17">
        <v>0.57911451522510737</v>
      </c>
      <c r="C46" s="31">
        <v>31</v>
      </c>
      <c r="D46" s="17">
        <v>0.54922701383238404</v>
      </c>
      <c r="E46" s="31">
        <v>31</v>
      </c>
      <c r="F46" s="17">
        <v>0.68341708542713564</v>
      </c>
      <c r="G46" s="31">
        <v>30</v>
      </c>
      <c r="H46" s="17">
        <v>0.91663784157730888</v>
      </c>
      <c r="I46" s="31">
        <v>30</v>
      </c>
      <c r="J46" s="17">
        <v>0.96265560165975117</v>
      </c>
      <c r="K46" s="31">
        <f t="shared" si="1"/>
        <v>29</v>
      </c>
      <c r="N46" s="45"/>
      <c r="T46" s="772"/>
      <c r="U46" s="772"/>
      <c r="V46" s="772"/>
      <c r="W46" s="562"/>
      <c r="X46" s="759"/>
      <c r="Y46" s="45"/>
      <c r="Z46" s="45"/>
      <c r="AA46" s="748"/>
      <c r="AB46" s="771"/>
      <c r="AC46" s="45"/>
      <c r="AD46" s="45"/>
      <c r="AE46" s="45"/>
      <c r="AF46" s="748"/>
      <c r="AG46" s="751"/>
      <c r="AH46" s="45"/>
      <c r="AI46" s="748"/>
      <c r="AJ46" s="751"/>
      <c r="AK46" s="45"/>
      <c r="AL46" s="45"/>
      <c r="AM46" s="45"/>
    </row>
    <row r="47" spans="1:39" ht="27" customHeight="1">
      <c r="A47" s="73" t="s">
        <v>118</v>
      </c>
      <c r="B47" s="17">
        <v>0.59779562861946567</v>
      </c>
      <c r="C47" s="31">
        <v>30</v>
      </c>
      <c r="D47" s="17">
        <v>0.65093572009764034</v>
      </c>
      <c r="E47" s="31">
        <v>30</v>
      </c>
      <c r="F47" s="17">
        <v>0.66331658291457285</v>
      </c>
      <c r="G47" s="31">
        <v>31</v>
      </c>
      <c r="H47" s="17">
        <v>0.81286751988931172</v>
      </c>
      <c r="I47" s="31">
        <v>31</v>
      </c>
      <c r="J47" s="17">
        <v>0.81327800829875518</v>
      </c>
      <c r="K47" s="31">
        <f t="shared" si="1"/>
        <v>31</v>
      </c>
      <c r="N47" s="45"/>
      <c r="T47" s="769"/>
      <c r="U47" s="769"/>
      <c r="V47" s="769"/>
      <c r="W47" s="562"/>
      <c r="X47" s="759"/>
      <c r="Y47" s="45"/>
      <c r="Z47" s="45"/>
      <c r="AA47" s="748"/>
      <c r="AB47" s="771"/>
      <c r="AC47" s="45"/>
      <c r="AD47" s="45"/>
      <c r="AE47" s="45"/>
      <c r="AF47" s="748"/>
      <c r="AG47" s="751"/>
      <c r="AH47" s="45"/>
      <c r="AI47" s="748"/>
      <c r="AJ47" s="751"/>
      <c r="AK47" s="45"/>
      <c r="AL47" s="45"/>
      <c r="AM47" s="45"/>
    </row>
    <row r="48" spans="1:39" ht="27" customHeight="1">
      <c r="A48" s="73" t="s">
        <v>119</v>
      </c>
      <c r="B48" s="17">
        <v>3.6428171118998693</v>
      </c>
      <c r="C48" s="31">
        <v>9</v>
      </c>
      <c r="D48" s="17">
        <v>3.8242473555736374</v>
      </c>
      <c r="E48" s="31">
        <v>10</v>
      </c>
      <c r="F48" s="17">
        <v>3.8190954773869348</v>
      </c>
      <c r="G48" s="31">
        <v>9</v>
      </c>
      <c r="H48" s="17">
        <v>2.8882739536492563</v>
      </c>
      <c r="I48" s="31">
        <v>15</v>
      </c>
      <c r="J48" s="17">
        <v>2.7219917012448134</v>
      </c>
      <c r="K48" s="31">
        <f t="shared" si="1"/>
        <v>15</v>
      </c>
      <c r="N48" s="45"/>
      <c r="T48" s="769"/>
      <c r="U48" s="769"/>
      <c r="V48" s="769"/>
      <c r="W48" s="562"/>
      <c r="X48" s="759"/>
      <c r="Y48" s="45"/>
      <c r="Z48" s="45"/>
      <c r="AA48" s="748"/>
      <c r="AB48" s="771"/>
      <c r="AC48" s="45"/>
      <c r="AD48" s="45"/>
      <c r="AE48" s="45"/>
      <c r="AF48" s="748"/>
      <c r="AG48" s="751"/>
      <c r="AH48" s="45"/>
      <c r="AI48" s="748"/>
      <c r="AJ48" s="751"/>
      <c r="AK48" s="45"/>
      <c r="AL48" s="45"/>
      <c r="AM48" s="45"/>
    </row>
    <row r="49" spans="1:39" ht="27" customHeight="1">
      <c r="A49" s="73" t="s">
        <v>93</v>
      </c>
      <c r="B49" s="17">
        <v>2.2043713805342797</v>
      </c>
      <c r="C49" s="31">
        <v>18</v>
      </c>
      <c r="D49" s="17">
        <v>2.4816924328722538</v>
      </c>
      <c r="E49" s="31">
        <v>17</v>
      </c>
      <c r="F49" s="17">
        <v>2.4522613065326633</v>
      </c>
      <c r="G49" s="31">
        <v>17</v>
      </c>
      <c r="H49" s="17">
        <v>2.023521272915946</v>
      </c>
      <c r="I49" s="31">
        <v>21</v>
      </c>
      <c r="J49" s="17">
        <v>1.7759336099585064</v>
      </c>
      <c r="K49" s="31">
        <f t="shared" si="1"/>
        <v>23</v>
      </c>
      <c r="N49" s="45"/>
      <c r="T49" s="769"/>
      <c r="U49" s="769"/>
      <c r="V49" s="769"/>
      <c r="W49" s="562"/>
      <c r="X49" s="759"/>
      <c r="Y49" s="45"/>
      <c r="Z49" s="45"/>
      <c r="AA49" s="748"/>
      <c r="AB49" s="771"/>
      <c r="AC49" s="45"/>
      <c r="AD49" s="45"/>
      <c r="AE49" s="45"/>
      <c r="AF49" s="748"/>
      <c r="AG49" s="751"/>
      <c r="AH49" s="45"/>
      <c r="AI49" s="748"/>
      <c r="AJ49" s="751"/>
      <c r="AK49" s="45"/>
      <c r="AL49" s="45"/>
      <c r="AM49" s="45"/>
    </row>
    <row r="50" spans="1:39" ht="27" customHeight="1">
      <c r="A50" s="65" t="s">
        <v>179</v>
      </c>
      <c r="B50" s="17">
        <v>2.0175602465906968</v>
      </c>
      <c r="C50" s="31">
        <v>21</v>
      </c>
      <c r="D50" s="17">
        <v>2.2375915378356388</v>
      </c>
      <c r="E50" s="31">
        <v>19</v>
      </c>
      <c r="F50" s="17">
        <v>2.2713567839195981</v>
      </c>
      <c r="G50" s="31">
        <v>18</v>
      </c>
      <c r="H50" s="17">
        <v>2.0581113801452786</v>
      </c>
      <c r="I50" s="31">
        <v>19</v>
      </c>
      <c r="J50" s="17">
        <v>1.8921161825726143</v>
      </c>
      <c r="K50" s="31">
        <f t="shared" si="1"/>
        <v>19</v>
      </c>
      <c r="N50" s="45"/>
      <c r="T50" s="769"/>
      <c r="U50" s="769"/>
      <c r="V50" s="769"/>
      <c r="W50" s="562"/>
      <c r="X50" s="759"/>
      <c r="Y50" s="45"/>
      <c r="Z50" s="45"/>
      <c r="AA50" s="748"/>
      <c r="AB50" s="771"/>
      <c r="AC50" s="45"/>
      <c r="AD50" s="45"/>
      <c r="AE50" s="45"/>
      <c r="AF50" s="748"/>
      <c r="AG50" s="751"/>
      <c r="AH50" s="45"/>
      <c r="AI50" s="748"/>
      <c r="AJ50" s="751"/>
      <c r="AK50" s="45"/>
      <c r="AL50" s="45"/>
      <c r="AM50" s="45"/>
    </row>
    <row r="51" spans="1:39" ht="27" customHeight="1">
      <c r="A51" s="73" t="s">
        <v>121</v>
      </c>
      <c r="B51" s="17">
        <v>3.6241359985055106</v>
      </c>
      <c r="C51" s="31">
        <v>10</v>
      </c>
      <c r="D51" s="17">
        <v>4.3734743694060212</v>
      </c>
      <c r="E51" s="31">
        <v>8</v>
      </c>
      <c r="F51" s="17">
        <v>5.1457286432160805</v>
      </c>
      <c r="G51" s="31">
        <v>4</v>
      </c>
      <c r="H51" s="17">
        <v>4.6350743687305425</v>
      </c>
      <c r="I51" s="31">
        <v>8</v>
      </c>
      <c r="J51" s="17">
        <v>4.4979253112033195</v>
      </c>
      <c r="K51" s="31">
        <f t="shared" si="1"/>
        <v>9</v>
      </c>
      <c r="N51" s="45"/>
      <c r="T51" s="769"/>
      <c r="U51" s="769"/>
      <c r="V51" s="769"/>
      <c r="W51" s="562"/>
      <c r="X51" s="759"/>
      <c r="Y51" s="45"/>
      <c r="Z51" s="45"/>
      <c r="AA51" s="748"/>
      <c r="AB51" s="771"/>
      <c r="AC51" s="45"/>
      <c r="AD51" s="45"/>
      <c r="AE51" s="45"/>
      <c r="AF51" s="748"/>
      <c r="AG51" s="751"/>
      <c r="AH51" s="45"/>
      <c r="AI51" s="748"/>
      <c r="AJ51" s="751"/>
      <c r="AK51" s="45"/>
      <c r="AL51" s="45"/>
      <c r="AM51" s="45"/>
    </row>
    <row r="52" spans="1:39" ht="27" customHeight="1">
      <c r="A52" s="73" t="s">
        <v>16</v>
      </c>
      <c r="B52" s="17">
        <v>7.435083130954605</v>
      </c>
      <c r="C52" s="31">
        <v>2</v>
      </c>
      <c r="D52" s="17">
        <v>7.9739625711960942</v>
      </c>
      <c r="E52" s="31">
        <v>2</v>
      </c>
      <c r="F52" s="17">
        <v>10.030150753768845</v>
      </c>
      <c r="G52" s="31">
        <v>1</v>
      </c>
      <c r="H52" s="17">
        <v>9.8062953995157383</v>
      </c>
      <c r="I52" s="31">
        <v>1</v>
      </c>
      <c r="J52" s="17">
        <v>9.9253112033195023</v>
      </c>
      <c r="K52" s="31">
        <f t="shared" si="1"/>
        <v>1</v>
      </c>
      <c r="N52" s="45"/>
      <c r="T52" s="769"/>
      <c r="U52" s="769"/>
      <c r="V52" s="769"/>
      <c r="W52" s="562"/>
      <c r="X52" s="759"/>
      <c r="Y52" s="45"/>
      <c r="Z52" s="45"/>
      <c r="AA52" s="748"/>
      <c r="AB52" s="771"/>
      <c r="AC52" s="45"/>
      <c r="AD52" s="45"/>
      <c r="AE52" s="45"/>
      <c r="AF52" s="748"/>
      <c r="AG52" s="751"/>
      <c r="AH52" s="45"/>
      <c r="AI52" s="748"/>
      <c r="AJ52" s="751"/>
      <c r="AK52" s="45"/>
      <c r="AL52" s="45"/>
      <c r="AM52" s="45"/>
    </row>
    <row r="53" spans="1:39" ht="27" customHeight="1">
      <c r="A53" s="73" t="s">
        <v>17</v>
      </c>
      <c r="B53" s="17">
        <v>1.6252568653091726</v>
      </c>
      <c r="C53" s="31">
        <v>22</v>
      </c>
      <c r="D53" s="17">
        <v>1.6680227827502034</v>
      </c>
      <c r="E53" s="31">
        <v>24</v>
      </c>
      <c r="F53" s="17">
        <v>1.9899497487437185</v>
      </c>
      <c r="G53" s="31">
        <v>21</v>
      </c>
      <c r="H53" s="17">
        <v>1.6603251470079559</v>
      </c>
      <c r="I53" s="31">
        <v>24</v>
      </c>
      <c r="J53" s="17">
        <v>1.5933609958506223</v>
      </c>
      <c r="K53" s="31">
        <f t="shared" si="1"/>
        <v>26</v>
      </c>
      <c r="N53" s="45"/>
      <c r="T53" s="769"/>
      <c r="U53" s="769"/>
      <c r="V53" s="769"/>
      <c r="W53" s="562"/>
      <c r="X53" s="759"/>
      <c r="Y53" s="45"/>
      <c r="Z53" s="45"/>
      <c r="AA53" s="748"/>
      <c r="AB53" s="771"/>
      <c r="AC53" s="45"/>
      <c r="AD53" s="45"/>
      <c r="AE53" s="45"/>
      <c r="AF53" s="748"/>
      <c r="AG53" s="751"/>
      <c r="AH53" s="45"/>
      <c r="AI53" s="748"/>
      <c r="AJ53" s="751"/>
      <c r="AK53" s="45"/>
      <c r="AL53" s="45"/>
      <c r="AM53" s="45"/>
    </row>
    <row r="54" spans="1:39" ht="27" customHeight="1">
      <c r="A54" s="73" t="s">
        <v>124</v>
      </c>
      <c r="B54" s="17">
        <v>2.2977769475060716</v>
      </c>
      <c r="C54" s="31">
        <v>17</v>
      </c>
      <c r="D54" s="17">
        <v>2.0951993490642797</v>
      </c>
      <c r="E54" s="31">
        <v>20</v>
      </c>
      <c r="F54" s="17">
        <v>2.2713567839195981</v>
      </c>
      <c r="G54" s="31">
        <v>18</v>
      </c>
      <c r="H54" s="17">
        <v>2.0581113801452786</v>
      </c>
      <c r="I54" s="31">
        <v>19</v>
      </c>
      <c r="J54" s="17">
        <v>2.4232365145228218</v>
      </c>
      <c r="K54" s="31">
        <f t="shared" si="1"/>
        <v>18</v>
      </c>
      <c r="N54" s="45"/>
      <c r="T54" s="769"/>
      <c r="U54" s="769"/>
      <c r="V54" s="769"/>
      <c r="W54" s="562"/>
      <c r="X54" s="759"/>
      <c r="Y54" s="45"/>
      <c r="Z54" s="756"/>
      <c r="AA54" s="748"/>
      <c r="AB54" s="771"/>
      <c r="AC54" s="45"/>
      <c r="AD54" s="45"/>
      <c r="AE54" s="45"/>
      <c r="AF54" s="748"/>
      <c r="AG54" s="751"/>
      <c r="AH54" s="45"/>
      <c r="AI54" s="748"/>
      <c r="AJ54" s="751"/>
      <c r="AK54" s="45"/>
      <c r="AL54" s="45"/>
      <c r="AM54" s="45"/>
    </row>
    <row r="55" spans="1:39" ht="27" customHeight="1">
      <c r="A55" s="73" t="s">
        <v>125</v>
      </c>
      <c r="B55" s="17">
        <v>2.634036988604521</v>
      </c>
      <c r="C55" s="31">
        <v>15</v>
      </c>
      <c r="D55" s="17">
        <v>2.9698942229454843</v>
      </c>
      <c r="E55" s="31">
        <v>13</v>
      </c>
      <c r="F55" s="17">
        <v>3.1557788944723617</v>
      </c>
      <c r="G55" s="31">
        <v>12</v>
      </c>
      <c r="H55" s="17">
        <v>3.0785195434105845</v>
      </c>
      <c r="I55" s="31">
        <v>13</v>
      </c>
      <c r="J55" s="17">
        <v>3.5684647302904562</v>
      </c>
      <c r="K55" s="31">
        <f t="shared" si="1"/>
        <v>12</v>
      </c>
      <c r="N55" s="45"/>
      <c r="T55" s="769"/>
      <c r="U55" s="769"/>
      <c r="V55" s="769"/>
      <c r="W55" s="562"/>
      <c r="X55" s="759"/>
      <c r="Y55" s="45"/>
      <c r="Z55" s="45"/>
      <c r="AA55" s="748"/>
      <c r="AB55" s="771"/>
      <c r="AC55" s="45"/>
      <c r="AD55" s="45"/>
      <c r="AE55" s="45"/>
      <c r="AF55" s="748"/>
      <c r="AG55" s="751"/>
      <c r="AH55" s="45"/>
      <c r="AI55" s="748"/>
      <c r="AJ55" s="751"/>
      <c r="AK55" s="45"/>
      <c r="AL55" s="45"/>
      <c r="AM55" s="45"/>
    </row>
    <row r="56" spans="1:39" ht="27" customHeight="1">
      <c r="A56" s="73" t="s">
        <v>126</v>
      </c>
      <c r="B56" s="17">
        <v>5.2680739772090401</v>
      </c>
      <c r="C56" s="31">
        <v>6</v>
      </c>
      <c r="D56" s="17">
        <v>5.3295362082994302</v>
      </c>
      <c r="E56" s="31">
        <v>5</v>
      </c>
      <c r="F56" s="17">
        <v>5.1457286432160805</v>
      </c>
      <c r="G56" s="31">
        <v>4</v>
      </c>
      <c r="H56" s="17">
        <v>6.6413005880318234</v>
      </c>
      <c r="I56" s="31">
        <v>2</v>
      </c>
      <c r="J56" s="17">
        <v>6.1244813278008303</v>
      </c>
      <c r="K56" s="31">
        <f t="shared" si="1"/>
        <v>3</v>
      </c>
      <c r="N56" s="45"/>
      <c r="T56" s="769"/>
      <c r="U56" s="769"/>
      <c r="V56" s="769"/>
      <c r="W56" s="562"/>
      <c r="X56" s="759"/>
      <c r="Y56" s="45"/>
      <c r="Z56" s="45"/>
      <c r="AA56" s="748"/>
      <c r="AB56" s="771"/>
      <c r="AC56" s="45"/>
      <c r="AD56" s="45"/>
      <c r="AE56" s="45"/>
      <c r="AF56" s="748"/>
      <c r="AG56" s="751"/>
      <c r="AH56" s="45"/>
      <c r="AI56" s="748"/>
      <c r="AJ56" s="751"/>
      <c r="AK56" s="45"/>
      <c r="AL56" s="45"/>
      <c r="AM56" s="45"/>
    </row>
    <row r="57" spans="1:39" ht="27" customHeight="1">
      <c r="A57" s="65" t="s">
        <v>127</v>
      </c>
      <c r="B57" s="17">
        <v>1.4944890715486643</v>
      </c>
      <c r="C57" s="31">
        <v>25</v>
      </c>
      <c r="D57" s="17">
        <v>1.7087062652563059</v>
      </c>
      <c r="E57" s="31">
        <v>23</v>
      </c>
      <c r="F57" s="17">
        <v>1.8693467336683416</v>
      </c>
      <c r="G57" s="31">
        <v>22</v>
      </c>
      <c r="H57" s="17">
        <v>2.438602559667935</v>
      </c>
      <c r="I57" s="31">
        <v>17</v>
      </c>
      <c r="J57" s="17">
        <v>2.4564315352697097</v>
      </c>
      <c r="K57" s="31">
        <f t="shared" si="1"/>
        <v>17</v>
      </c>
      <c r="N57" s="45"/>
      <c r="T57" s="769"/>
      <c r="U57" s="769"/>
      <c r="V57" s="769"/>
      <c r="W57" s="562"/>
      <c r="X57" s="759"/>
      <c r="Y57" s="45"/>
      <c r="Z57" s="45"/>
      <c r="AA57" s="748"/>
      <c r="AB57" s="771"/>
      <c r="AC57" s="45"/>
      <c r="AD57" s="45"/>
      <c r="AE57" s="45"/>
      <c r="AF57" s="748"/>
      <c r="AG57" s="751"/>
      <c r="AH57" s="45"/>
      <c r="AI57" s="748"/>
      <c r="AJ57" s="751"/>
      <c r="AK57" s="45"/>
      <c r="AL57" s="45"/>
      <c r="AM57" s="45"/>
    </row>
    <row r="58" spans="1:39" ht="27" customHeight="1">
      <c r="A58" s="73" t="s">
        <v>128</v>
      </c>
      <c r="B58" s="17">
        <v>5.6790584718849244</v>
      </c>
      <c r="C58" s="31">
        <v>5</v>
      </c>
      <c r="D58" s="17">
        <v>4.5158665581773798</v>
      </c>
      <c r="E58" s="31">
        <v>7</v>
      </c>
      <c r="F58" s="17">
        <v>4.4221105527638196</v>
      </c>
      <c r="G58" s="31">
        <v>7</v>
      </c>
      <c r="H58" s="17">
        <v>6.3472846765824968</v>
      </c>
      <c r="I58" s="31">
        <v>3</v>
      </c>
      <c r="J58" s="17">
        <v>6.6224066390041498</v>
      </c>
      <c r="K58" s="31">
        <f t="shared" si="1"/>
        <v>2</v>
      </c>
      <c r="N58" s="45"/>
      <c r="T58" s="769"/>
      <c r="U58" s="769"/>
      <c r="V58" s="769"/>
      <c r="W58" s="562"/>
      <c r="X58" s="759"/>
      <c r="Y58" s="45"/>
      <c r="Z58" s="45"/>
      <c r="AA58" s="748"/>
      <c r="AB58" s="771"/>
      <c r="AC58" s="45"/>
      <c r="AD58" s="45"/>
      <c r="AE58" s="45"/>
      <c r="AF58" s="748"/>
      <c r="AG58" s="751"/>
      <c r="AH58" s="45"/>
      <c r="AI58" s="748"/>
      <c r="AJ58" s="751"/>
      <c r="AK58" s="45"/>
      <c r="AL58" s="45"/>
      <c r="AM58" s="45"/>
    </row>
    <row r="59" spans="1:39" ht="27" customHeight="1">
      <c r="A59" s="73" t="s">
        <v>129</v>
      </c>
      <c r="B59" s="17">
        <v>3.1944703904352703</v>
      </c>
      <c r="C59" s="31">
        <v>12</v>
      </c>
      <c r="D59" s="17">
        <v>3.0919446704637918</v>
      </c>
      <c r="E59" s="31">
        <v>11</v>
      </c>
      <c r="F59" s="17">
        <v>2.8743718592964824</v>
      </c>
      <c r="G59" s="31">
        <v>16</v>
      </c>
      <c r="H59" s="17">
        <v>2.9574541681079212</v>
      </c>
      <c r="I59" s="31">
        <v>14</v>
      </c>
      <c r="J59" s="17">
        <v>2.6390041493775933</v>
      </c>
      <c r="K59" s="31">
        <f t="shared" si="1"/>
        <v>16</v>
      </c>
      <c r="N59" s="45"/>
      <c r="T59" s="769"/>
      <c r="U59" s="769"/>
      <c r="V59" s="769"/>
      <c r="W59" s="562"/>
      <c r="X59" s="759"/>
      <c r="Y59" s="45"/>
      <c r="Z59" s="45"/>
      <c r="AA59" s="748"/>
      <c r="AB59" s="771"/>
      <c r="AC59" s="45"/>
      <c r="AD59" s="45"/>
      <c r="AE59" s="45"/>
      <c r="AF59" s="748"/>
      <c r="AG59" s="751"/>
      <c r="AH59" s="45"/>
      <c r="AI59" s="748"/>
      <c r="AJ59" s="751"/>
      <c r="AK59" s="45"/>
      <c r="AL59" s="45"/>
      <c r="AM59" s="45"/>
    </row>
    <row r="60" spans="1:39" ht="27" customHeight="1">
      <c r="A60" s="65" t="s">
        <v>130</v>
      </c>
      <c r="B60" s="17">
        <v>1.1395479170558565</v>
      </c>
      <c r="C60" s="31">
        <v>28</v>
      </c>
      <c r="D60" s="17">
        <v>1.3425549227013833</v>
      </c>
      <c r="E60" s="31">
        <v>27</v>
      </c>
      <c r="F60" s="17">
        <v>1.5678391959798994</v>
      </c>
      <c r="G60" s="31">
        <v>26</v>
      </c>
      <c r="H60" s="17">
        <v>1.3836042891732965</v>
      </c>
      <c r="I60" s="31">
        <v>26</v>
      </c>
      <c r="J60" s="17">
        <v>1.6431535269709543</v>
      </c>
      <c r="K60" s="31">
        <f t="shared" si="1"/>
        <v>25</v>
      </c>
      <c r="N60" s="45"/>
      <c r="T60" s="769"/>
      <c r="U60" s="769"/>
      <c r="V60" s="769"/>
      <c r="W60" s="562"/>
      <c r="X60" s="759"/>
      <c r="Y60" s="45"/>
      <c r="Z60" s="45"/>
      <c r="AA60" s="748"/>
      <c r="AB60" s="771"/>
      <c r="AC60" s="45"/>
      <c r="AD60" s="45"/>
      <c r="AE60" s="45"/>
      <c r="AF60" s="748"/>
      <c r="AG60" s="751"/>
      <c r="AH60" s="45"/>
      <c r="AI60" s="748"/>
      <c r="AJ60" s="751"/>
      <c r="AK60" s="45"/>
      <c r="AL60" s="45"/>
      <c r="AM60" s="45"/>
    </row>
    <row r="61" spans="1:39" ht="27" customHeight="1">
      <c r="A61" s="65" t="s">
        <v>131</v>
      </c>
      <c r="B61" s="17">
        <v>3.1757892770409115</v>
      </c>
      <c r="C61" s="31">
        <v>13</v>
      </c>
      <c r="D61" s="17">
        <v>2.9902359641985354</v>
      </c>
      <c r="E61" s="31">
        <v>12</v>
      </c>
      <c r="F61" s="17">
        <v>2.8944723618090453</v>
      </c>
      <c r="G61" s="31">
        <v>15</v>
      </c>
      <c r="H61" s="17">
        <v>3.2341750259425801</v>
      </c>
      <c r="I61" s="31">
        <v>12</v>
      </c>
      <c r="J61" s="17">
        <v>2.8381742738589213</v>
      </c>
      <c r="K61" s="31">
        <f t="shared" si="1"/>
        <v>14</v>
      </c>
      <c r="N61" s="45"/>
      <c r="T61" s="769"/>
      <c r="U61" s="769"/>
      <c r="V61" s="769"/>
      <c r="W61" s="562"/>
      <c r="X61" s="759"/>
      <c r="Y61" s="45"/>
      <c r="Z61" s="45"/>
      <c r="AA61" s="748"/>
      <c r="AB61" s="771"/>
      <c r="AC61" s="45"/>
      <c r="AD61" s="45"/>
      <c r="AE61" s="45"/>
      <c r="AF61" s="748"/>
      <c r="AG61" s="751"/>
      <c r="AH61" s="45"/>
      <c r="AI61" s="748"/>
      <c r="AJ61" s="751"/>
      <c r="AK61" s="45"/>
      <c r="AL61" s="45"/>
      <c r="AM61" s="45"/>
    </row>
    <row r="62" spans="1:39" ht="27" customHeight="1">
      <c r="A62" s="73" t="s">
        <v>132</v>
      </c>
      <c r="B62" s="17">
        <v>12.254810386699047</v>
      </c>
      <c r="C62" s="31">
        <v>1</v>
      </c>
      <c r="D62" s="17">
        <v>11.635475996745322</v>
      </c>
      <c r="E62" s="31">
        <v>1</v>
      </c>
      <c r="F62" s="17">
        <v>8.8040201005025125</v>
      </c>
      <c r="G62" s="31">
        <v>2</v>
      </c>
      <c r="H62" s="17">
        <v>6.105153925977171</v>
      </c>
      <c r="I62" s="31">
        <v>4</v>
      </c>
      <c r="J62" s="17">
        <v>5.2116182572614109</v>
      </c>
      <c r="K62" s="31">
        <f t="shared" si="1"/>
        <v>6</v>
      </c>
      <c r="N62" s="45"/>
      <c r="T62" s="769"/>
      <c r="U62" s="769"/>
      <c r="V62" s="769"/>
      <c r="W62" s="562"/>
      <c r="X62" s="759"/>
      <c r="Y62" s="45"/>
      <c r="Z62" s="45"/>
      <c r="AA62" s="748"/>
      <c r="AB62" s="771"/>
      <c r="AC62" s="45"/>
      <c r="AD62" s="45"/>
      <c r="AE62" s="45"/>
      <c r="AF62" s="748"/>
      <c r="AG62" s="751"/>
      <c r="AH62" s="45"/>
      <c r="AI62" s="748"/>
      <c r="AJ62" s="751"/>
      <c r="AK62" s="45"/>
      <c r="AL62" s="45"/>
      <c r="AM62" s="45"/>
    </row>
    <row r="63" spans="1:39" ht="27" customHeight="1">
      <c r="A63" s="73" t="s">
        <v>133</v>
      </c>
      <c r="B63" s="17">
        <v>1.3263590509994396</v>
      </c>
      <c r="C63" s="31">
        <v>26</v>
      </c>
      <c r="D63" s="17">
        <v>1.2408462164361269</v>
      </c>
      <c r="E63" s="31">
        <v>29</v>
      </c>
      <c r="F63" s="17">
        <v>1.2060301507537687</v>
      </c>
      <c r="G63" s="31">
        <v>29</v>
      </c>
      <c r="H63" s="17">
        <v>1.3663092355586302</v>
      </c>
      <c r="I63" s="31">
        <v>27</v>
      </c>
      <c r="J63" s="17">
        <v>1.3941908713692945</v>
      </c>
      <c r="K63" s="31">
        <f t="shared" si="1"/>
        <v>28</v>
      </c>
      <c r="N63" s="45"/>
      <c r="T63" s="769"/>
      <c r="U63" s="769"/>
      <c r="V63" s="769"/>
      <c r="W63" s="562"/>
      <c r="X63" s="759"/>
      <c r="Y63" s="45"/>
      <c r="Z63" s="45"/>
      <c r="AA63" s="748"/>
      <c r="AB63" s="771"/>
      <c r="AC63" s="45"/>
      <c r="AD63" s="45"/>
      <c r="AE63" s="45"/>
      <c r="AF63" s="748"/>
      <c r="AG63" s="751"/>
      <c r="AH63" s="45"/>
      <c r="AI63" s="748"/>
      <c r="AJ63" s="751"/>
      <c r="AK63" s="45"/>
      <c r="AL63" s="45"/>
      <c r="AM63" s="45"/>
    </row>
    <row r="64" spans="1:39" ht="27" customHeight="1">
      <c r="A64" s="73" t="s">
        <v>180</v>
      </c>
      <c r="B64" s="17">
        <v>1.288996824210723</v>
      </c>
      <c r="C64" s="31">
        <v>27</v>
      </c>
      <c r="D64" s="17">
        <v>1.4035801464605371</v>
      </c>
      <c r="E64" s="31">
        <v>26</v>
      </c>
      <c r="F64" s="17">
        <v>1.4472361809045227</v>
      </c>
      <c r="G64" s="31">
        <v>27</v>
      </c>
      <c r="H64" s="17">
        <v>1.6430300933932895</v>
      </c>
      <c r="I64" s="31">
        <v>25</v>
      </c>
      <c r="J64" s="17">
        <v>1.6597510373443984</v>
      </c>
      <c r="K64" s="31">
        <f t="shared" si="1"/>
        <v>24</v>
      </c>
      <c r="N64" s="45"/>
      <c r="T64" s="769"/>
      <c r="U64" s="769"/>
      <c r="V64" s="769"/>
      <c r="W64" s="562"/>
      <c r="X64" s="759"/>
      <c r="Y64" s="45"/>
      <c r="Z64" s="756"/>
      <c r="AA64" s="748"/>
      <c r="AB64" s="771"/>
      <c r="AC64" s="45"/>
      <c r="AD64" s="45"/>
      <c r="AE64" s="45"/>
      <c r="AF64" s="748"/>
      <c r="AG64" s="751"/>
      <c r="AH64" s="45"/>
      <c r="AI64" s="748"/>
      <c r="AJ64" s="751"/>
      <c r="AK64" s="45"/>
      <c r="AL64" s="45"/>
      <c r="AM64" s="45"/>
    </row>
    <row r="65" spans="1:40" ht="27" customHeight="1">
      <c r="A65" s="73" t="s">
        <v>135</v>
      </c>
      <c r="B65" s="17">
        <v>1.6252568653091726</v>
      </c>
      <c r="C65" s="31">
        <v>22</v>
      </c>
      <c r="D65" s="17">
        <v>2.0138323840520749</v>
      </c>
      <c r="E65" s="31">
        <v>21</v>
      </c>
      <c r="F65" s="17">
        <v>1.829145728643216</v>
      </c>
      <c r="G65" s="31">
        <v>24</v>
      </c>
      <c r="H65" s="17">
        <v>1.1933586994119683</v>
      </c>
      <c r="I65" s="31">
        <v>28</v>
      </c>
      <c r="J65" s="17">
        <v>1.5103734439834027</v>
      </c>
      <c r="K65" s="31">
        <f t="shared" si="1"/>
        <v>27</v>
      </c>
      <c r="N65" s="45"/>
      <c r="T65" s="769"/>
      <c r="U65" s="769"/>
      <c r="V65" s="769"/>
      <c r="W65" s="562"/>
      <c r="X65" s="759"/>
      <c r="Y65" s="45"/>
      <c r="Z65" s="45"/>
      <c r="AA65" s="748"/>
      <c r="AB65" s="771"/>
      <c r="AC65" s="45"/>
      <c r="AD65" s="45"/>
      <c r="AE65" s="45"/>
      <c r="AF65" s="748"/>
      <c r="AG65" s="751"/>
      <c r="AH65" s="45"/>
      <c r="AI65" s="748"/>
      <c r="AJ65" s="751"/>
      <c r="AK65" s="45"/>
      <c r="AL65" s="45"/>
      <c r="AM65" s="45"/>
    </row>
    <row r="66" spans="1:40" ht="27" customHeight="1">
      <c r="A66" s="73" t="s">
        <v>136</v>
      </c>
      <c r="B66" s="17">
        <v>1.1395479170558565</v>
      </c>
      <c r="C66" s="31">
        <v>28</v>
      </c>
      <c r="D66" s="17">
        <v>1.2611879576891782</v>
      </c>
      <c r="E66" s="31">
        <v>28</v>
      </c>
      <c r="F66" s="17">
        <v>1.2462311557788945</v>
      </c>
      <c r="G66" s="31">
        <v>28</v>
      </c>
      <c r="H66" s="17">
        <v>0.93393289519197509</v>
      </c>
      <c r="I66" s="31">
        <v>29</v>
      </c>
      <c r="J66" s="17">
        <v>0.82987551867219922</v>
      </c>
      <c r="K66" s="31">
        <f t="shared" si="1"/>
        <v>30</v>
      </c>
      <c r="N66" s="45"/>
      <c r="T66" s="769"/>
      <c r="U66" s="769"/>
      <c r="V66" s="769"/>
      <c r="W66" s="562"/>
      <c r="X66" s="759"/>
      <c r="Y66" s="45"/>
      <c r="Z66" s="45"/>
      <c r="AA66" s="748"/>
      <c r="AB66" s="771"/>
      <c r="AC66" s="45"/>
      <c r="AD66" s="45"/>
      <c r="AE66" s="45"/>
      <c r="AF66" s="748"/>
      <c r="AG66" s="751"/>
      <c r="AH66" s="45"/>
      <c r="AI66" s="748"/>
      <c r="AJ66" s="751"/>
      <c r="AK66" s="45"/>
      <c r="AL66" s="45"/>
      <c r="AM66" s="45"/>
    </row>
    <row r="67" spans="1:40" ht="27" customHeight="1">
      <c r="A67" s="73" t="s">
        <v>137</v>
      </c>
      <c r="B67" s="17">
        <v>1.5318512983373809</v>
      </c>
      <c r="C67" s="31">
        <v>24</v>
      </c>
      <c r="D67" s="17">
        <v>1.8307567127746134</v>
      </c>
      <c r="E67" s="31">
        <v>22</v>
      </c>
      <c r="F67" s="17">
        <v>1.829145728643216</v>
      </c>
      <c r="G67" s="31">
        <v>24</v>
      </c>
      <c r="H67" s="17">
        <v>2.1099965409892771</v>
      </c>
      <c r="I67" s="31">
        <v>18</v>
      </c>
      <c r="J67" s="17">
        <v>1.8921161825726143</v>
      </c>
      <c r="K67" s="31">
        <f t="shared" si="1"/>
        <v>19</v>
      </c>
      <c r="N67" s="45"/>
      <c r="T67" s="769"/>
      <c r="U67" s="769"/>
      <c r="V67" s="769"/>
      <c r="W67" s="562"/>
      <c r="X67" s="759"/>
      <c r="Y67" s="45"/>
      <c r="Z67" s="45"/>
      <c r="AA67" s="748"/>
      <c r="AB67" s="771"/>
      <c r="AC67" s="45"/>
      <c r="AD67" s="45"/>
      <c r="AE67" s="45"/>
      <c r="AF67" s="748"/>
      <c r="AG67" s="751"/>
      <c r="AH67" s="45"/>
      <c r="AI67" s="748"/>
      <c r="AJ67" s="751"/>
      <c r="AK67" s="45"/>
      <c r="AL67" s="45"/>
      <c r="AM67" s="45"/>
    </row>
    <row r="68" spans="1:40" ht="27" customHeight="1">
      <c r="A68" s="73" t="s">
        <v>138</v>
      </c>
      <c r="B68" s="17">
        <v>2.1109658135624882</v>
      </c>
      <c r="C68" s="31">
        <v>19</v>
      </c>
      <c r="D68" s="17">
        <v>2.2986167615947926</v>
      </c>
      <c r="E68" s="31">
        <v>18</v>
      </c>
      <c r="F68" s="17">
        <v>2.1105527638190953</v>
      </c>
      <c r="G68" s="31">
        <v>20</v>
      </c>
      <c r="H68" s="17">
        <v>1.937046004842615</v>
      </c>
      <c r="I68" s="31">
        <v>23</v>
      </c>
      <c r="J68" s="17">
        <v>1.8755186721991703</v>
      </c>
      <c r="K68" s="31">
        <f t="shared" si="1"/>
        <v>21</v>
      </c>
      <c r="N68" s="758"/>
      <c r="O68" s="758"/>
      <c r="P68" s="759"/>
      <c r="Q68" s="760"/>
      <c r="R68" s="760"/>
      <c r="S68" s="758"/>
      <c r="T68" s="769"/>
      <c r="U68" s="769"/>
      <c r="V68" s="769"/>
      <c r="W68" s="562"/>
      <c r="X68" s="759"/>
      <c r="Y68" s="45"/>
      <c r="Z68" s="45"/>
      <c r="AA68" s="748"/>
      <c r="AB68" s="771"/>
      <c r="AC68" s="45"/>
      <c r="AD68" s="45"/>
      <c r="AE68" s="45"/>
      <c r="AF68" s="748"/>
      <c r="AG68" s="751"/>
      <c r="AH68" s="45"/>
      <c r="AI68" s="748"/>
      <c r="AJ68" s="751"/>
      <c r="AK68" s="45"/>
      <c r="AL68" s="45"/>
      <c r="AM68" s="45"/>
    </row>
    <row r="69" spans="1:40" ht="27" customHeight="1">
      <c r="A69" s="73" t="s">
        <v>139</v>
      </c>
      <c r="B69" s="17">
        <v>4.4087427610685594</v>
      </c>
      <c r="C69" s="31">
        <v>8</v>
      </c>
      <c r="D69" s="17">
        <v>4.9837266069975596</v>
      </c>
      <c r="E69" s="31">
        <v>6</v>
      </c>
      <c r="F69" s="17">
        <v>5.025125628140704</v>
      </c>
      <c r="G69" s="31">
        <v>6</v>
      </c>
      <c r="H69" s="17">
        <v>4.3237634036665513</v>
      </c>
      <c r="I69" s="31">
        <v>9</v>
      </c>
      <c r="J69" s="17">
        <v>5.609958506224066</v>
      </c>
      <c r="K69" s="31">
        <f t="shared" si="1"/>
        <v>4</v>
      </c>
      <c r="N69" s="758"/>
      <c r="O69" s="758"/>
      <c r="P69" s="759"/>
      <c r="Q69" s="760"/>
      <c r="R69" s="760"/>
      <c r="S69" s="758"/>
      <c r="T69" s="769"/>
      <c r="U69" s="769"/>
      <c r="V69" s="769"/>
      <c r="W69" s="562"/>
      <c r="X69" s="759"/>
      <c r="Y69" s="45"/>
      <c r="Z69" s="45"/>
      <c r="AA69" s="748"/>
      <c r="AB69" s="771"/>
      <c r="AC69" s="45"/>
      <c r="AD69" s="45"/>
      <c r="AE69" s="45"/>
      <c r="AF69" s="748"/>
      <c r="AG69" s="751"/>
      <c r="AH69" s="45"/>
      <c r="AI69" s="748"/>
      <c r="AJ69" s="751"/>
      <c r="AK69" s="45"/>
      <c r="AL69" s="45"/>
      <c r="AM69" s="45"/>
    </row>
    <row r="70" spans="1:40" ht="27" customHeight="1">
      <c r="A70" s="73" t="s">
        <v>140</v>
      </c>
      <c r="B70" s="17">
        <v>3.1384270502521954</v>
      </c>
      <c r="C70" s="31">
        <v>14</v>
      </c>
      <c r="D70" s="17">
        <v>2.6647681041497151</v>
      </c>
      <c r="E70" s="31">
        <v>14</v>
      </c>
      <c r="F70" s="17">
        <v>3.0552763819095481</v>
      </c>
      <c r="G70" s="31">
        <v>14</v>
      </c>
      <c r="H70" s="17">
        <v>3.6319612590799029</v>
      </c>
      <c r="I70" s="31">
        <v>11</v>
      </c>
      <c r="J70" s="17">
        <v>3.6182572614107884</v>
      </c>
      <c r="K70" s="31">
        <f t="shared" si="1"/>
        <v>11</v>
      </c>
      <c r="M70" s="758"/>
      <c r="N70" s="758"/>
      <c r="O70" s="758"/>
      <c r="P70" s="759"/>
      <c r="Q70" s="760"/>
      <c r="R70" s="760"/>
      <c r="S70" s="758"/>
      <c r="T70" s="769"/>
      <c r="U70" s="769"/>
      <c r="V70" s="769"/>
      <c r="W70" s="562"/>
      <c r="X70" s="759"/>
      <c r="Y70" s="45"/>
      <c r="Z70" s="45"/>
      <c r="AA70" s="748"/>
      <c r="AB70" s="771"/>
      <c r="AC70" s="45"/>
      <c r="AD70" s="45"/>
      <c r="AE70" s="45"/>
      <c r="AF70" s="748"/>
      <c r="AG70" s="751"/>
      <c r="AH70" s="45"/>
      <c r="AI70" s="748"/>
      <c r="AJ70" s="751"/>
      <c r="AK70" s="45"/>
      <c r="AL70" s="45"/>
      <c r="AM70" s="45"/>
    </row>
    <row r="71" spans="1:40" ht="27" customHeight="1">
      <c r="A71" s="73" t="s">
        <v>141</v>
      </c>
      <c r="B71" s="17">
        <v>3.3999626377732115</v>
      </c>
      <c r="C71" s="31">
        <v>11</v>
      </c>
      <c r="D71" s="17">
        <v>2.6647681041497151</v>
      </c>
      <c r="E71" s="31">
        <v>14</v>
      </c>
      <c r="F71" s="17">
        <v>3.0753768844221105</v>
      </c>
      <c r="G71" s="31">
        <v>13</v>
      </c>
      <c r="H71" s="17">
        <v>2.8882739536492563</v>
      </c>
      <c r="I71" s="31">
        <v>15</v>
      </c>
      <c r="J71" s="17">
        <v>2.9377593360995853</v>
      </c>
      <c r="K71" s="31">
        <f t="shared" si="1"/>
        <v>13</v>
      </c>
      <c r="P71" s="759"/>
      <c r="Q71" s="760"/>
      <c r="R71" s="760"/>
      <c r="S71" s="758"/>
      <c r="T71" s="769"/>
      <c r="U71" s="769"/>
      <c r="V71" s="769"/>
      <c r="W71" s="562"/>
      <c r="X71" s="759"/>
      <c r="Y71" s="45"/>
      <c r="Z71" s="45"/>
      <c r="AA71" s="748"/>
      <c r="AB71" s="771"/>
      <c r="AC71" s="45"/>
      <c r="AD71" s="45"/>
      <c r="AE71" s="45"/>
      <c r="AF71" s="748"/>
      <c r="AG71" s="751"/>
      <c r="AH71" s="45"/>
      <c r="AI71" s="748"/>
      <c r="AJ71" s="751"/>
      <c r="AK71" s="45"/>
      <c r="AL71" s="45"/>
      <c r="AM71" s="45"/>
    </row>
    <row r="72" spans="1:40" ht="27" customHeight="1">
      <c r="A72" s="73" t="s">
        <v>142</v>
      </c>
      <c r="B72" s="17">
        <v>2.5779936484214461</v>
      </c>
      <c r="C72" s="31">
        <v>16</v>
      </c>
      <c r="D72" s="17">
        <v>2.6647681041497151</v>
      </c>
      <c r="E72" s="31">
        <v>14</v>
      </c>
      <c r="F72" s="17">
        <v>3.2160804020100504</v>
      </c>
      <c r="G72" s="31">
        <v>11</v>
      </c>
      <c r="H72" s="17">
        <v>3.6665513663092355</v>
      </c>
      <c r="I72" s="31">
        <v>10</v>
      </c>
      <c r="J72" s="17">
        <v>4.7136929460580914</v>
      </c>
      <c r="K72" s="31">
        <f t="shared" si="1"/>
        <v>8</v>
      </c>
      <c r="M72" s="758"/>
      <c r="N72" s="758"/>
      <c r="O72" s="758"/>
      <c r="P72" s="759"/>
      <c r="Q72" s="760"/>
      <c r="R72" s="760"/>
      <c r="S72" s="758"/>
      <c r="T72" s="769"/>
      <c r="U72" s="769"/>
      <c r="V72" s="769"/>
      <c r="W72" s="562"/>
      <c r="X72" s="759"/>
      <c r="Y72" s="45"/>
      <c r="Z72" s="45"/>
      <c r="AA72" s="748"/>
      <c r="AB72" s="771"/>
      <c r="AC72" s="45"/>
      <c r="AD72" s="45"/>
      <c r="AE72" s="45"/>
      <c r="AF72" s="748"/>
      <c r="AG72" s="751"/>
      <c r="AH72" s="45"/>
      <c r="AI72" s="748"/>
      <c r="AJ72" s="751"/>
      <c r="AK72" s="45"/>
      <c r="AL72" s="45"/>
      <c r="AM72" s="45"/>
    </row>
    <row r="73" spans="1:40" ht="27" customHeight="1">
      <c r="A73" s="150" t="s">
        <v>484</v>
      </c>
      <c r="M73" s="758"/>
      <c r="N73" s="758"/>
      <c r="O73" s="758"/>
      <c r="P73" s="759"/>
      <c r="Q73" s="760"/>
      <c r="R73" s="760"/>
      <c r="S73" s="758"/>
      <c r="Y73" s="773"/>
    </row>
    <row r="74" spans="1:40" ht="27" customHeight="1">
      <c r="A74" s="758"/>
      <c r="B74" s="758"/>
      <c r="C74" s="758"/>
      <c r="D74" s="67"/>
      <c r="M74" s="758"/>
      <c r="N74" s="758"/>
      <c r="O74" s="758"/>
      <c r="P74" s="759"/>
      <c r="Q74" s="760"/>
      <c r="R74" s="760"/>
      <c r="S74" s="758"/>
    </row>
    <row r="75" spans="1:40" ht="27" customHeight="1">
      <c r="A75" s="571" t="s">
        <v>986</v>
      </c>
      <c r="B75" s="158"/>
      <c r="C75" s="158"/>
      <c r="D75" s="158"/>
      <c r="E75" s="158"/>
      <c r="H75" s="82"/>
      <c r="I75" s="318"/>
      <c r="K75" s="564" t="s">
        <v>444</v>
      </c>
      <c r="L75" s="761"/>
      <c r="M75" s="758"/>
      <c r="N75" s="758"/>
      <c r="O75" s="758"/>
      <c r="P75" s="759"/>
      <c r="Q75" s="760"/>
      <c r="R75" s="760"/>
      <c r="S75" s="758"/>
      <c r="T75" s="761"/>
      <c r="U75" s="761"/>
      <c r="V75" s="761"/>
      <c r="W75" s="761"/>
      <c r="X75" s="761"/>
      <c r="Z75" s="761"/>
      <c r="AA75" s="761"/>
      <c r="AB75" s="761"/>
      <c r="AC75" s="761"/>
      <c r="AD75" s="761"/>
      <c r="AE75" s="761"/>
      <c r="AF75" s="761"/>
      <c r="AH75" s="761"/>
      <c r="AI75" s="761"/>
      <c r="AJ75" s="761"/>
      <c r="AK75" s="761"/>
      <c r="AL75" s="761"/>
      <c r="AM75" s="761"/>
      <c r="AN75" s="761"/>
    </row>
    <row r="76" spans="1:40" ht="27" customHeight="1">
      <c r="A76" s="613" t="s">
        <v>176</v>
      </c>
      <c r="B76" s="608">
        <v>1396</v>
      </c>
      <c r="C76" s="609"/>
      <c r="D76" s="608">
        <v>1397</v>
      </c>
      <c r="E76" s="609"/>
      <c r="F76" s="608">
        <v>1398</v>
      </c>
      <c r="G76" s="609"/>
      <c r="H76" s="608">
        <v>1399</v>
      </c>
      <c r="I76" s="609"/>
      <c r="J76" s="608">
        <v>1400</v>
      </c>
      <c r="K76" s="609"/>
      <c r="L76" s="761"/>
      <c r="M76" s="758"/>
      <c r="N76" s="758"/>
      <c r="O76" s="758"/>
      <c r="P76" s="759"/>
      <c r="Q76" s="760"/>
      <c r="R76" s="760"/>
      <c r="S76" s="758"/>
      <c r="T76" s="761"/>
      <c r="U76" s="761"/>
      <c r="V76" s="761"/>
      <c r="W76" s="761"/>
      <c r="X76" s="761"/>
      <c r="Z76" s="761"/>
      <c r="AA76" s="761"/>
      <c r="AB76" s="761"/>
      <c r="AC76" s="761"/>
      <c r="AD76" s="761"/>
      <c r="AE76" s="761"/>
      <c r="AF76" s="761"/>
      <c r="AH76" s="761"/>
      <c r="AI76" s="761"/>
      <c r="AJ76" s="761"/>
      <c r="AK76" s="761"/>
      <c r="AL76" s="761"/>
      <c r="AM76" s="761"/>
      <c r="AN76" s="761"/>
    </row>
    <row r="77" spans="1:40" ht="27" customHeight="1">
      <c r="A77" s="613"/>
      <c r="B77" s="554" t="s">
        <v>285</v>
      </c>
      <c r="C77" s="549" t="s">
        <v>149</v>
      </c>
      <c r="D77" s="554" t="s">
        <v>285</v>
      </c>
      <c r="E77" s="549" t="s">
        <v>149</v>
      </c>
      <c r="F77" s="617" t="s">
        <v>285</v>
      </c>
      <c r="G77" s="610" t="s">
        <v>149</v>
      </c>
      <c r="H77" s="617" t="s">
        <v>285</v>
      </c>
      <c r="I77" s="610" t="s">
        <v>149</v>
      </c>
      <c r="J77" s="617" t="s">
        <v>285</v>
      </c>
      <c r="K77" s="610" t="s">
        <v>149</v>
      </c>
      <c r="L77" s="756"/>
      <c r="M77" s="758"/>
      <c r="N77" s="758"/>
      <c r="O77" s="758"/>
      <c r="P77" s="759"/>
      <c r="Q77" s="760"/>
      <c r="R77" s="760"/>
      <c r="S77" s="758"/>
      <c r="T77" s="756"/>
      <c r="U77" s="756"/>
      <c r="V77" s="756"/>
      <c r="W77" s="756"/>
      <c r="X77" s="756"/>
      <c r="Z77" s="756"/>
      <c r="AA77" s="756"/>
      <c r="AB77" s="756"/>
      <c r="AC77" s="756"/>
      <c r="AD77" s="756"/>
      <c r="AE77" s="756"/>
      <c r="AF77" s="756"/>
      <c r="AH77" s="756"/>
      <c r="AI77" s="756"/>
      <c r="AJ77" s="756"/>
      <c r="AK77" s="756"/>
      <c r="AL77" s="756"/>
      <c r="AM77" s="756"/>
      <c r="AN77" s="756"/>
    </row>
    <row r="78" spans="1:40" ht="27" customHeight="1">
      <c r="A78" s="613" t="s">
        <v>95</v>
      </c>
      <c r="B78" s="555">
        <v>114.11892485411867</v>
      </c>
      <c r="C78" s="550"/>
      <c r="D78" s="555">
        <v>114.11892485411867</v>
      </c>
      <c r="E78" s="550" t="s">
        <v>5</v>
      </c>
      <c r="F78" s="618">
        <v>114.11892485411867</v>
      </c>
      <c r="G78" s="611"/>
      <c r="H78" s="618">
        <v>114.11892485411867</v>
      </c>
      <c r="I78" s="611"/>
      <c r="J78" s="618">
        <v>114.11892485411867</v>
      </c>
      <c r="K78" s="611"/>
      <c r="L78" s="756"/>
      <c r="M78" s="758"/>
      <c r="N78" s="758"/>
      <c r="O78" s="758"/>
      <c r="P78" s="759"/>
      <c r="Q78" s="760"/>
      <c r="R78" s="760"/>
      <c r="S78" s="758"/>
      <c r="T78" s="756"/>
      <c r="U78" s="756"/>
      <c r="V78" s="756"/>
      <c r="W78" s="756"/>
      <c r="X78" s="756"/>
      <c r="Z78" s="756"/>
      <c r="AA78" s="756"/>
      <c r="AB78" s="756"/>
      <c r="AC78" s="756"/>
      <c r="AD78" s="756"/>
      <c r="AE78" s="756"/>
      <c r="AF78" s="756"/>
      <c r="AH78" s="756"/>
      <c r="AI78" s="756"/>
      <c r="AJ78" s="756"/>
      <c r="AK78" s="756"/>
      <c r="AL78" s="756"/>
      <c r="AM78" s="756"/>
      <c r="AN78" s="756"/>
    </row>
    <row r="79" spans="1:40" ht="27" customHeight="1">
      <c r="A79" s="90" t="s">
        <v>95</v>
      </c>
      <c r="B79" s="317">
        <v>3.6156703623616226</v>
      </c>
      <c r="C79" s="90" t="s">
        <v>269</v>
      </c>
      <c r="D79" s="317">
        <v>3.6957509203062342</v>
      </c>
      <c r="E79" s="90" t="s">
        <v>269</v>
      </c>
      <c r="F79" s="317">
        <v>3.9413106753945035</v>
      </c>
      <c r="G79" s="90" t="s">
        <v>269</v>
      </c>
      <c r="H79" s="317">
        <v>4.6752335240614551</v>
      </c>
      <c r="I79" s="90" t="s">
        <v>269</v>
      </c>
      <c r="J79" s="317">
        <v>5.0482517207651991</v>
      </c>
      <c r="K79" s="90" t="s">
        <v>269</v>
      </c>
      <c r="L79" s="756"/>
      <c r="M79" s="758"/>
      <c r="N79" s="758"/>
      <c r="O79" s="758"/>
      <c r="P79" s="759"/>
      <c r="Q79" s="760"/>
      <c r="R79" s="760"/>
      <c r="S79" s="758"/>
      <c r="T79" s="756"/>
      <c r="U79" s="756"/>
      <c r="V79" s="756"/>
      <c r="W79" s="756"/>
      <c r="X79" s="756"/>
      <c r="Z79" s="756"/>
      <c r="AA79" s="756"/>
      <c r="AB79" s="756"/>
      <c r="AC79" s="756"/>
      <c r="AD79" s="756"/>
      <c r="AE79" s="756"/>
      <c r="AF79" s="756"/>
      <c r="AH79" s="756"/>
      <c r="AI79" s="756"/>
      <c r="AJ79" s="756"/>
      <c r="AK79" s="756"/>
      <c r="AL79" s="756"/>
      <c r="AM79" s="756"/>
      <c r="AN79" s="756"/>
    </row>
    <row r="80" spans="1:40" ht="27" customHeight="1">
      <c r="A80" s="34" t="s">
        <v>178</v>
      </c>
      <c r="B80" s="17">
        <v>3.6307291981581185</v>
      </c>
      <c r="C80" s="31">
        <f>RANK(B80,$B$80:$B$110)</f>
        <v>9</v>
      </c>
      <c r="D80" s="17">
        <v>3.9135866759681739</v>
      </c>
      <c r="E80" s="31">
        <f>RANK(D80,$D$80:$D$110)</f>
        <v>7</v>
      </c>
      <c r="F80" s="17">
        <v>4.3765029257303949</v>
      </c>
      <c r="G80" s="31">
        <f>RANK(F80,$F$80:$F$110)</f>
        <v>8</v>
      </c>
      <c r="H80" s="17">
        <v>5.2122412708113401</v>
      </c>
      <c r="I80" s="31">
        <f>RANK(H80,$H$80:$H$110)</f>
        <v>8</v>
      </c>
      <c r="J80" s="17">
        <v>5.9497435039642266</v>
      </c>
      <c r="K80" s="31">
        <f>RANK(J80,$J$80:$J$110)</f>
        <v>8</v>
      </c>
      <c r="L80" s="10"/>
      <c r="M80" s="758"/>
      <c r="N80" s="758"/>
      <c r="O80" s="758"/>
      <c r="P80" s="759"/>
      <c r="Q80" s="760"/>
      <c r="R80" s="760"/>
      <c r="S80" s="758"/>
      <c r="T80" s="764"/>
      <c r="U80" s="764"/>
      <c r="V80" s="771"/>
      <c r="W80" s="765"/>
      <c r="X80" s="759"/>
      <c r="Z80" s="759"/>
      <c r="AA80" s="562"/>
      <c r="AB80" s="748"/>
      <c r="AC80" s="748"/>
      <c r="AD80" s="759"/>
      <c r="AE80" s="765"/>
      <c r="AF80" s="759"/>
      <c r="AH80" s="759"/>
      <c r="AI80" s="562"/>
      <c r="AJ80" s="748"/>
      <c r="AK80" s="748"/>
      <c r="AL80" s="759"/>
      <c r="AM80" s="765"/>
      <c r="AN80" s="759"/>
    </row>
    <row r="81" spans="1:40" ht="27" customHeight="1">
      <c r="A81" s="35" t="s">
        <v>7</v>
      </c>
      <c r="B81" s="17">
        <v>2.2057449957609463</v>
      </c>
      <c r="C81" s="31">
        <f t="shared" ref="C81:C110" si="2">RANK(B81,$B$80:$B$110)</f>
        <v>19</v>
      </c>
      <c r="D81" s="17">
        <v>2.2130554425846793</v>
      </c>
      <c r="E81" s="31">
        <f t="shared" ref="E81:E110" si="3">RANK(D81,$D$80:$D$110)</f>
        <v>18</v>
      </c>
      <c r="F81" s="17">
        <v>2.0186562780046962</v>
      </c>
      <c r="G81" s="31">
        <f t="shared" ref="G81:G110" si="4">RANK(F81,$F$80:$F$110)</f>
        <v>21</v>
      </c>
      <c r="H81" s="17">
        <v>3.0356751724023536</v>
      </c>
      <c r="I81" s="31">
        <f t="shared" ref="I81:I110" si="5">RANK(H81,$H$80:$H$110)</f>
        <v>18</v>
      </c>
      <c r="J81" s="17">
        <v>2.8684825213005993</v>
      </c>
      <c r="K81" s="31">
        <f t="shared" ref="K81:K110" si="6">RANK(J81,$J$80:$J$110)</f>
        <v>21</v>
      </c>
      <c r="L81" s="10"/>
      <c r="M81" s="758"/>
      <c r="N81" s="758"/>
      <c r="O81" s="758"/>
      <c r="P81" s="759"/>
      <c r="Q81" s="760"/>
      <c r="R81" s="760"/>
      <c r="S81" s="758"/>
      <c r="T81" s="764"/>
      <c r="U81" s="764"/>
      <c r="V81" s="771"/>
      <c r="W81" s="765"/>
      <c r="X81" s="759"/>
      <c r="Z81" s="759"/>
      <c r="AA81" s="562"/>
      <c r="AB81" s="748"/>
      <c r="AC81" s="748"/>
      <c r="AD81" s="759"/>
      <c r="AE81" s="765"/>
      <c r="AF81" s="759"/>
      <c r="AH81" s="759"/>
      <c r="AI81" s="562"/>
      <c r="AJ81" s="748"/>
      <c r="AK81" s="748"/>
      <c r="AL81" s="759"/>
      <c r="AM81" s="765"/>
      <c r="AN81" s="759"/>
    </row>
    <row r="82" spans="1:40" ht="27" customHeight="1">
      <c r="A82" s="35" t="s">
        <v>115</v>
      </c>
      <c r="B82" s="17">
        <v>1.253987787434192</v>
      </c>
      <c r="C82" s="31">
        <f t="shared" si="2"/>
        <v>26</v>
      </c>
      <c r="D82" s="17">
        <v>0.87054089607676233</v>
      </c>
      <c r="E82" s="31">
        <f t="shared" si="3"/>
        <v>27</v>
      </c>
      <c r="F82" s="17">
        <v>1.1353776017688029</v>
      </c>
      <c r="G82" s="31">
        <f t="shared" si="4"/>
        <v>26</v>
      </c>
      <c r="H82" s="17">
        <v>1.62018161243849</v>
      </c>
      <c r="I82" s="31">
        <f t="shared" si="5"/>
        <v>25</v>
      </c>
      <c r="J82" s="17">
        <v>1.4557377173389756</v>
      </c>
      <c r="K82" s="31">
        <f t="shared" si="6"/>
        <v>27</v>
      </c>
      <c r="L82" s="10"/>
      <c r="M82" s="758"/>
      <c r="N82" s="758"/>
      <c r="O82" s="758"/>
      <c r="P82" s="759"/>
      <c r="Q82" s="760"/>
      <c r="R82" s="760"/>
      <c r="S82" s="758"/>
      <c r="T82" s="764"/>
      <c r="U82" s="764"/>
      <c r="V82" s="771"/>
      <c r="W82" s="765"/>
      <c r="X82" s="759"/>
      <c r="Z82" s="759"/>
      <c r="AA82" s="562"/>
      <c r="AB82" s="748"/>
      <c r="AC82" s="748"/>
      <c r="AD82" s="759"/>
      <c r="AE82" s="765"/>
      <c r="AF82" s="759"/>
      <c r="AH82" s="759"/>
      <c r="AI82" s="562"/>
      <c r="AJ82" s="748"/>
      <c r="AK82" s="748"/>
      <c r="AL82" s="759"/>
      <c r="AM82" s="765"/>
      <c r="AN82" s="759"/>
    </row>
    <row r="83" spans="1:40" ht="27" customHeight="1">
      <c r="A83" s="35" t="s">
        <v>116</v>
      </c>
      <c r="B83" s="17">
        <v>2.9049656604867966</v>
      </c>
      <c r="C83" s="31">
        <f t="shared" si="2"/>
        <v>12</v>
      </c>
      <c r="D83" s="17">
        <v>2.8149658307023229</v>
      </c>
      <c r="E83" s="31">
        <f t="shared" si="3"/>
        <v>13</v>
      </c>
      <c r="F83" s="17">
        <v>2.8649263818440858</v>
      </c>
      <c r="G83" s="31">
        <f t="shared" si="4"/>
        <v>16</v>
      </c>
      <c r="H83" s="17">
        <v>3.4520315801013286</v>
      </c>
      <c r="I83" s="31">
        <f t="shared" si="5"/>
        <v>15</v>
      </c>
      <c r="J83" s="17">
        <v>3.7593289752380747</v>
      </c>
      <c r="K83" s="31">
        <f t="shared" si="6"/>
        <v>14</v>
      </c>
      <c r="L83" s="10"/>
      <c r="M83" s="758"/>
      <c r="N83" s="758"/>
      <c r="O83" s="759"/>
      <c r="P83" s="760"/>
      <c r="Q83" s="760"/>
      <c r="R83" s="758"/>
      <c r="S83" s="562"/>
      <c r="T83" s="764"/>
      <c r="U83" s="764"/>
      <c r="V83" s="771"/>
      <c r="W83" s="765"/>
      <c r="X83" s="759"/>
      <c r="Z83" s="759"/>
      <c r="AA83" s="562"/>
      <c r="AB83" s="748"/>
      <c r="AC83" s="748"/>
      <c r="AD83" s="759"/>
      <c r="AE83" s="765"/>
      <c r="AF83" s="759"/>
      <c r="AH83" s="759"/>
      <c r="AI83" s="562"/>
      <c r="AJ83" s="748"/>
      <c r="AK83" s="748"/>
      <c r="AL83" s="759"/>
      <c r="AM83" s="765"/>
      <c r="AN83" s="759"/>
    </row>
    <row r="84" spans="1:40" ht="27" customHeight="1">
      <c r="A84" s="35" t="s">
        <v>117</v>
      </c>
      <c r="B84" s="17">
        <v>0.54716568176843949</v>
      </c>
      <c r="C84" s="31">
        <f t="shared" si="2"/>
        <v>30</v>
      </c>
      <c r="D84" s="17">
        <v>0.4839938650507376</v>
      </c>
      <c r="E84" s="31">
        <f t="shared" si="3"/>
        <v>30</v>
      </c>
      <c r="F84" s="17">
        <v>0.59079673835532343</v>
      </c>
      <c r="G84" s="31">
        <f t="shared" si="4"/>
        <v>29</v>
      </c>
      <c r="H84" s="17">
        <v>0.8008898678252544</v>
      </c>
      <c r="I84" s="31">
        <f t="shared" si="5"/>
        <v>29</v>
      </c>
      <c r="J84" s="17">
        <v>0.84850075060164631</v>
      </c>
      <c r="K84" s="31">
        <f t="shared" si="6"/>
        <v>29</v>
      </c>
      <c r="L84" s="10"/>
      <c r="M84" s="758"/>
      <c r="N84" s="758"/>
      <c r="O84" s="759"/>
      <c r="P84" s="760"/>
      <c r="Q84" s="760"/>
      <c r="R84" s="758"/>
      <c r="S84" s="562"/>
      <c r="T84" s="764"/>
      <c r="U84" s="764"/>
      <c r="V84" s="771"/>
      <c r="W84" s="765"/>
      <c r="X84" s="759"/>
      <c r="Z84" s="759"/>
      <c r="AA84" s="562"/>
      <c r="AB84" s="748"/>
      <c r="AC84" s="748"/>
      <c r="AD84" s="759"/>
      <c r="AE84" s="765"/>
      <c r="AF84" s="759"/>
      <c r="AH84" s="759"/>
      <c r="AI84" s="562"/>
      <c r="AJ84" s="748"/>
      <c r="AK84" s="748"/>
      <c r="AL84" s="759"/>
      <c r="AM84" s="765"/>
      <c r="AN84" s="759"/>
    </row>
    <row r="85" spans="1:40" ht="27" customHeight="1">
      <c r="A85" s="35" t="s">
        <v>118</v>
      </c>
      <c r="B85" s="17">
        <v>1.8356535665886411</v>
      </c>
      <c r="C85" s="31">
        <f t="shared" si="2"/>
        <v>23</v>
      </c>
      <c r="D85" s="17">
        <v>1.6444625884761122</v>
      </c>
      <c r="E85" s="31">
        <f t="shared" si="3"/>
        <v>23</v>
      </c>
      <c r="F85" s="17">
        <v>1.6848636020652272</v>
      </c>
      <c r="G85" s="31">
        <f t="shared" si="4"/>
        <v>23</v>
      </c>
      <c r="H85" s="17">
        <v>2.9400817852946064</v>
      </c>
      <c r="I85" s="31">
        <f t="shared" si="5"/>
        <v>20</v>
      </c>
      <c r="J85" s="17">
        <v>3.3149588683808591</v>
      </c>
      <c r="K85" s="31">
        <f t="shared" si="6"/>
        <v>17</v>
      </c>
      <c r="L85" s="10"/>
      <c r="M85" s="752"/>
      <c r="N85" s="760"/>
      <c r="O85" s="760"/>
      <c r="P85" s="758"/>
      <c r="R85" s="759"/>
      <c r="S85" s="562"/>
      <c r="T85" s="764"/>
      <c r="U85" s="764"/>
      <c r="V85" s="771"/>
      <c r="W85" s="765"/>
      <c r="X85" s="759"/>
      <c r="Z85" s="759"/>
      <c r="AA85" s="562"/>
      <c r="AB85" s="748"/>
      <c r="AC85" s="748"/>
      <c r="AD85" s="759"/>
      <c r="AE85" s="765"/>
      <c r="AF85" s="759"/>
      <c r="AH85" s="759"/>
      <c r="AI85" s="562"/>
      <c r="AJ85" s="748"/>
      <c r="AK85" s="748"/>
      <c r="AL85" s="759"/>
      <c r="AM85" s="765"/>
      <c r="AN85" s="759"/>
    </row>
    <row r="86" spans="1:40" ht="27" customHeight="1">
      <c r="A86" s="35" t="s">
        <v>119</v>
      </c>
      <c r="B86" s="17">
        <v>4.583147969748663</v>
      </c>
      <c r="C86" s="31">
        <f t="shared" si="2"/>
        <v>7</v>
      </c>
      <c r="D86" s="17">
        <v>3.5133015692369542</v>
      </c>
      <c r="E86" s="31">
        <f t="shared" si="3"/>
        <v>8</v>
      </c>
      <c r="F86" s="17">
        <v>3.7883684458480906</v>
      </c>
      <c r="G86" s="31">
        <f t="shared" si="4"/>
        <v>9</v>
      </c>
      <c r="H86" s="17">
        <v>3.6056348503717408</v>
      </c>
      <c r="I86" s="31">
        <f t="shared" si="5"/>
        <v>14</v>
      </c>
      <c r="J86" s="17">
        <v>3.4850342976835611</v>
      </c>
      <c r="K86" s="31">
        <f t="shared" si="6"/>
        <v>16</v>
      </c>
      <c r="L86" s="10"/>
      <c r="M86" s="758"/>
      <c r="N86" s="758"/>
      <c r="O86" s="759"/>
      <c r="P86" s="760"/>
      <c r="Q86" s="760"/>
      <c r="R86" s="758"/>
      <c r="S86" s="562"/>
      <c r="T86" s="764"/>
      <c r="U86" s="764"/>
      <c r="V86" s="771"/>
      <c r="W86" s="765"/>
      <c r="X86" s="759"/>
      <c r="Z86" s="759"/>
      <c r="AA86" s="562"/>
      <c r="AB86" s="748"/>
      <c r="AC86" s="748"/>
      <c r="AD86" s="759"/>
      <c r="AE86" s="765"/>
      <c r="AF86" s="759"/>
      <c r="AH86" s="759"/>
      <c r="AI86" s="562"/>
      <c r="AJ86" s="748"/>
      <c r="AK86" s="748"/>
      <c r="AL86" s="759"/>
      <c r="AM86" s="765"/>
      <c r="AN86" s="759"/>
    </row>
    <row r="87" spans="1:40" ht="27" customHeight="1">
      <c r="A87" s="35" t="s">
        <v>93</v>
      </c>
      <c r="B87" s="17">
        <v>0.47129393495745986</v>
      </c>
      <c r="C87" s="31">
        <f t="shared" si="2"/>
        <v>31</v>
      </c>
      <c r="D87" s="17">
        <v>0.44413362095858516</v>
      </c>
      <c r="E87" s="31">
        <f t="shared" si="3"/>
        <v>31</v>
      </c>
      <c r="F87" s="17">
        <v>0.42508147767738147</v>
      </c>
      <c r="G87" s="31">
        <f t="shared" si="4"/>
        <v>31</v>
      </c>
      <c r="H87" s="17">
        <v>0.47271060486056982</v>
      </c>
      <c r="I87" s="31">
        <f t="shared" si="5"/>
        <v>31</v>
      </c>
      <c r="J87" s="17">
        <v>0.40245683312441066</v>
      </c>
      <c r="K87" s="31">
        <f t="shared" si="6"/>
        <v>31</v>
      </c>
      <c r="L87" s="10"/>
      <c r="M87" s="758"/>
      <c r="N87" s="758"/>
      <c r="O87" s="759"/>
      <c r="P87" s="760"/>
      <c r="Q87" s="760"/>
      <c r="R87" s="758"/>
      <c r="S87" s="562"/>
      <c r="T87" s="764"/>
      <c r="U87" s="764"/>
      <c r="V87" s="771"/>
      <c r="W87" s="765"/>
      <c r="X87" s="759"/>
      <c r="Z87" s="759"/>
      <c r="AA87" s="562"/>
      <c r="AB87" s="748"/>
      <c r="AC87" s="748"/>
      <c r="AD87" s="759"/>
      <c r="AE87" s="765"/>
      <c r="AF87" s="759"/>
      <c r="AH87" s="759"/>
      <c r="AI87" s="562"/>
      <c r="AJ87" s="748"/>
      <c r="AK87" s="748"/>
      <c r="AL87" s="759"/>
      <c r="AM87" s="765"/>
      <c r="AN87" s="759"/>
    </row>
    <row r="88" spans="1:40" ht="27" customHeight="1">
      <c r="A88" s="35" t="s">
        <v>179</v>
      </c>
      <c r="B88" s="17">
        <v>1.3462547391136497</v>
      </c>
      <c r="C88" s="31">
        <f t="shared" si="2"/>
        <v>25</v>
      </c>
      <c r="D88" s="17">
        <v>1.3511107720087998</v>
      </c>
      <c r="E88" s="31">
        <f t="shared" si="3"/>
        <v>25</v>
      </c>
      <c r="F88" s="17">
        <v>1.2416092200349942</v>
      </c>
      <c r="G88" s="31">
        <f t="shared" si="4"/>
        <v>25</v>
      </c>
      <c r="H88" s="17">
        <v>1.6119500065987271</v>
      </c>
      <c r="I88" s="31">
        <f t="shared" si="5"/>
        <v>27</v>
      </c>
      <c r="J88" s="17">
        <v>1.8468058454227185</v>
      </c>
      <c r="K88" s="31">
        <f t="shared" si="6"/>
        <v>25</v>
      </c>
      <c r="L88" s="10"/>
      <c r="M88" s="758"/>
      <c r="N88" s="758"/>
      <c r="O88" s="759"/>
      <c r="P88" s="760"/>
      <c r="Q88" s="760"/>
      <c r="R88" s="758"/>
      <c r="S88" s="562"/>
      <c r="T88" s="764"/>
      <c r="U88" s="764"/>
      <c r="V88" s="771"/>
      <c r="W88" s="765"/>
      <c r="X88" s="759"/>
      <c r="Z88" s="759"/>
      <c r="AA88" s="562"/>
      <c r="AB88" s="748"/>
      <c r="AC88" s="748"/>
      <c r="AD88" s="759"/>
      <c r="AE88" s="765"/>
      <c r="AF88" s="759"/>
      <c r="AH88" s="759"/>
      <c r="AI88" s="562"/>
      <c r="AJ88" s="748"/>
      <c r="AK88" s="748"/>
      <c r="AL88" s="759"/>
      <c r="AM88" s="765"/>
      <c r="AN88" s="759"/>
    </row>
    <row r="89" spans="1:40" ht="27" customHeight="1">
      <c r="A89" s="35" t="s">
        <v>121</v>
      </c>
      <c r="B89" s="17">
        <v>18.073440067250012</v>
      </c>
      <c r="C89" s="31">
        <f t="shared" si="2"/>
        <v>4</v>
      </c>
      <c r="D89" s="17">
        <v>31.034065746181209</v>
      </c>
      <c r="E89" s="31">
        <f t="shared" si="3"/>
        <v>2</v>
      </c>
      <c r="F89" s="17">
        <v>25.411527414090283</v>
      </c>
      <c r="G89" s="31">
        <f t="shared" si="4"/>
        <v>3</v>
      </c>
      <c r="H89" s="17">
        <v>30.457233560638091</v>
      </c>
      <c r="I89" s="31">
        <f t="shared" si="5"/>
        <v>3</v>
      </c>
      <c r="J89" s="17">
        <v>37.31625582890625</v>
      </c>
      <c r="K89" s="31">
        <f t="shared" si="6"/>
        <v>1</v>
      </c>
      <c r="L89" s="10"/>
      <c r="M89" s="758"/>
      <c r="N89" s="758"/>
      <c r="O89" s="759"/>
      <c r="P89" s="760"/>
      <c r="Q89" s="760"/>
      <c r="R89" s="758"/>
      <c r="S89" s="562"/>
      <c r="T89" s="764"/>
      <c r="U89" s="764"/>
      <c r="V89" s="771"/>
      <c r="W89" s="765"/>
      <c r="X89" s="759"/>
      <c r="Z89" s="759"/>
      <c r="AA89" s="562"/>
      <c r="AB89" s="748"/>
      <c r="AC89" s="748"/>
      <c r="AD89" s="759"/>
      <c r="AE89" s="765"/>
      <c r="AF89" s="759"/>
      <c r="AH89" s="759"/>
      <c r="AI89" s="562"/>
      <c r="AJ89" s="748"/>
      <c r="AK89" s="748"/>
      <c r="AL89" s="759"/>
      <c r="AM89" s="765"/>
      <c r="AN89" s="759"/>
    </row>
    <row r="90" spans="1:40" ht="27" customHeight="1">
      <c r="A90" s="35" t="s">
        <v>16</v>
      </c>
      <c r="B90" s="17">
        <v>2.4853655317048564</v>
      </c>
      <c r="C90" s="31">
        <f t="shared" si="2"/>
        <v>16</v>
      </c>
      <c r="D90" s="17">
        <v>2.0972907151570799</v>
      </c>
      <c r="E90" s="31">
        <f t="shared" si="3"/>
        <v>20</v>
      </c>
      <c r="F90" s="17">
        <v>2.6785508151104511</v>
      </c>
      <c r="G90" s="31">
        <f t="shared" si="4"/>
        <v>17</v>
      </c>
      <c r="H90" s="17">
        <v>3.3904318754535772</v>
      </c>
      <c r="I90" s="31">
        <f t="shared" si="5"/>
        <v>17</v>
      </c>
      <c r="J90" s="17">
        <v>4.2756543155547106</v>
      </c>
      <c r="K90" s="31">
        <f t="shared" si="6"/>
        <v>12</v>
      </c>
      <c r="L90" s="10"/>
      <c r="M90" s="758"/>
      <c r="N90" s="758"/>
      <c r="O90" s="759"/>
      <c r="P90" s="760"/>
      <c r="Q90" s="760"/>
      <c r="R90" s="758"/>
      <c r="S90" s="562"/>
      <c r="T90" s="764"/>
      <c r="U90" s="764"/>
      <c r="V90" s="771"/>
      <c r="W90" s="765"/>
      <c r="X90" s="759"/>
      <c r="Z90" s="759"/>
      <c r="AA90" s="562"/>
      <c r="AB90" s="748"/>
      <c r="AC90" s="748"/>
      <c r="AD90" s="759"/>
      <c r="AE90" s="765"/>
      <c r="AF90" s="759"/>
      <c r="AH90" s="759"/>
      <c r="AI90" s="562"/>
      <c r="AJ90" s="748"/>
      <c r="AK90" s="748"/>
      <c r="AL90" s="759"/>
      <c r="AM90" s="765"/>
      <c r="AN90" s="759"/>
    </row>
    <row r="91" spans="1:40" ht="27" customHeight="1">
      <c r="A91" s="35" t="s">
        <v>17</v>
      </c>
      <c r="B91" s="17">
        <v>3.0377430523558142</v>
      </c>
      <c r="C91" s="31">
        <f t="shared" si="2"/>
        <v>11</v>
      </c>
      <c r="D91" s="17">
        <v>2.9464531252046147</v>
      </c>
      <c r="E91" s="31">
        <f t="shared" si="3"/>
        <v>11</v>
      </c>
      <c r="F91" s="17">
        <v>5.1552104125521021</v>
      </c>
      <c r="G91" s="31">
        <f t="shared" si="4"/>
        <v>7</v>
      </c>
      <c r="H91" s="17">
        <v>5.274342528176561</v>
      </c>
      <c r="I91" s="31">
        <f t="shared" si="5"/>
        <v>7</v>
      </c>
      <c r="J91" s="17">
        <v>4.9088167976333512</v>
      </c>
      <c r="K91" s="31">
        <f t="shared" si="6"/>
        <v>9</v>
      </c>
      <c r="L91" s="10"/>
      <c r="M91" s="758"/>
      <c r="N91" s="758"/>
      <c r="O91" s="759"/>
      <c r="P91" s="760"/>
      <c r="Q91" s="760"/>
      <c r="R91" s="758"/>
      <c r="S91" s="562"/>
      <c r="T91" s="764"/>
      <c r="U91" s="764"/>
      <c r="V91" s="771"/>
      <c r="W91" s="765"/>
      <c r="X91" s="759"/>
      <c r="Z91" s="759"/>
      <c r="AA91" s="562"/>
      <c r="AB91" s="748"/>
      <c r="AC91" s="748"/>
      <c r="AD91" s="759"/>
      <c r="AE91" s="765"/>
      <c r="AF91" s="759"/>
      <c r="AH91" s="759"/>
      <c r="AI91" s="562"/>
      <c r="AJ91" s="748"/>
      <c r="AK91" s="748"/>
      <c r="AL91" s="759"/>
      <c r="AM91" s="765"/>
      <c r="AN91" s="759"/>
    </row>
    <row r="92" spans="1:40" ht="27" customHeight="1">
      <c r="A92" s="35" t="s">
        <v>124</v>
      </c>
      <c r="B92" s="17">
        <v>0.65489473173571355</v>
      </c>
      <c r="C92" s="31">
        <f t="shared" si="2"/>
        <v>29</v>
      </c>
      <c r="D92" s="17">
        <v>0.71220309702443396</v>
      </c>
      <c r="E92" s="31">
        <f t="shared" si="3"/>
        <v>28</v>
      </c>
      <c r="F92" s="17">
        <v>0.76720927719067533</v>
      </c>
      <c r="G92" s="31">
        <f t="shared" si="4"/>
        <v>28</v>
      </c>
      <c r="H92" s="17">
        <v>1.0006292559787076</v>
      </c>
      <c r="I92" s="31">
        <f t="shared" si="5"/>
        <v>28</v>
      </c>
      <c r="J92" s="17">
        <v>1.2457117349574507</v>
      </c>
      <c r="K92" s="31">
        <f t="shared" si="6"/>
        <v>28</v>
      </c>
      <c r="L92" s="10"/>
      <c r="M92" s="758"/>
      <c r="N92" s="758"/>
      <c r="O92" s="759"/>
      <c r="P92" s="760"/>
      <c r="Q92" s="760"/>
      <c r="R92" s="758"/>
      <c r="S92" s="562"/>
      <c r="T92" s="764"/>
      <c r="U92" s="764"/>
      <c r="V92" s="771"/>
      <c r="W92" s="765"/>
      <c r="X92" s="759"/>
      <c r="Z92" s="759"/>
      <c r="AA92" s="562"/>
      <c r="AB92" s="748"/>
      <c r="AC92" s="748"/>
      <c r="AD92" s="759"/>
      <c r="AE92" s="765"/>
      <c r="AF92" s="759"/>
      <c r="AH92" s="759"/>
      <c r="AI92" s="562"/>
      <c r="AJ92" s="748"/>
      <c r="AK92" s="748"/>
      <c r="AL92" s="759"/>
      <c r="AM92" s="765"/>
      <c r="AN92" s="759"/>
    </row>
    <row r="93" spans="1:40" ht="27" customHeight="1">
      <c r="A93" s="35" t="s">
        <v>125</v>
      </c>
      <c r="B93" s="17">
        <v>5.0248977590599786</v>
      </c>
      <c r="C93" s="31">
        <f t="shared" si="2"/>
        <v>5</v>
      </c>
      <c r="D93" s="17">
        <v>5.0303143338279854</v>
      </c>
      <c r="E93" s="31">
        <f t="shared" si="3"/>
        <v>6</v>
      </c>
      <c r="F93" s="17">
        <v>5.3405551172640724</v>
      </c>
      <c r="G93" s="31">
        <f t="shared" si="4"/>
        <v>6</v>
      </c>
      <c r="H93" s="17">
        <v>7.0369827833892931</v>
      </c>
      <c r="I93" s="31">
        <f t="shared" si="5"/>
        <v>6</v>
      </c>
      <c r="J93" s="17">
        <v>7.615743868693281</v>
      </c>
      <c r="K93" s="31">
        <f t="shared" si="6"/>
        <v>6</v>
      </c>
      <c r="L93" s="10"/>
      <c r="M93" s="758"/>
      <c r="N93" s="758"/>
      <c r="O93" s="759"/>
      <c r="P93" s="760"/>
      <c r="Q93" s="760"/>
      <c r="R93" s="758"/>
      <c r="S93" s="562"/>
      <c r="T93" s="764"/>
      <c r="U93" s="764"/>
      <c r="V93" s="771"/>
      <c r="W93" s="765"/>
      <c r="X93" s="759"/>
      <c r="Z93" s="759"/>
      <c r="AA93" s="562"/>
      <c r="AB93" s="748"/>
      <c r="AC93" s="748"/>
      <c r="AD93" s="759"/>
      <c r="AE93" s="765"/>
      <c r="AF93" s="759"/>
      <c r="AH93" s="759"/>
      <c r="AI93" s="562"/>
      <c r="AJ93" s="748"/>
      <c r="AK93" s="748"/>
      <c r="AL93" s="759"/>
      <c r="AM93" s="765"/>
      <c r="AN93" s="759"/>
    </row>
    <row r="94" spans="1:40" ht="27" customHeight="1">
      <c r="A94" s="35" t="s">
        <v>126</v>
      </c>
      <c r="B94" s="17">
        <v>20.159989371999011</v>
      </c>
      <c r="C94" s="31">
        <f t="shared" si="2"/>
        <v>3</v>
      </c>
      <c r="D94" s="17">
        <v>15.553848933863389</v>
      </c>
      <c r="E94" s="31">
        <f t="shared" si="3"/>
        <v>4</v>
      </c>
      <c r="F94" s="17">
        <v>15.413274111410054</v>
      </c>
      <c r="G94" s="31">
        <f t="shared" si="4"/>
        <v>4</v>
      </c>
      <c r="H94" s="17">
        <v>20.651568391029791</v>
      </c>
      <c r="I94" s="31">
        <f t="shared" si="5"/>
        <v>4</v>
      </c>
      <c r="J94" s="17">
        <v>21.469098285349773</v>
      </c>
      <c r="K94" s="31">
        <f t="shared" si="6"/>
        <v>4</v>
      </c>
      <c r="L94" s="10"/>
      <c r="M94" s="758"/>
      <c r="N94" s="758"/>
      <c r="O94" s="759"/>
      <c r="P94" s="760"/>
      <c r="Q94" s="760"/>
      <c r="R94" s="758"/>
      <c r="S94" s="562"/>
      <c r="T94" s="764"/>
      <c r="U94" s="764"/>
      <c r="V94" s="771"/>
      <c r="W94" s="765"/>
      <c r="X94" s="759"/>
      <c r="Z94" s="759"/>
      <c r="AA94" s="562"/>
      <c r="AB94" s="748"/>
      <c r="AC94" s="748"/>
      <c r="AD94" s="759"/>
      <c r="AE94" s="765"/>
      <c r="AF94" s="759"/>
      <c r="AH94" s="759"/>
      <c r="AI94" s="562"/>
      <c r="AJ94" s="748"/>
      <c r="AK94" s="748"/>
      <c r="AL94" s="759"/>
      <c r="AM94" s="765"/>
      <c r="AN94" s="759"/>
    </row>
    <row r="95" spans="1:40" ht="27" customHeight="1">
      <c r="A95" s="35" t="s">
        <v>127</v>
      </c>
      <c r="B95" s="17">
        <v>2.0676694949370362</v>
      </c>
      <c r="C95" s="31">
        <f t="shared" si="2"/>
        <v>20</v>
      </c>
      <c r="D95" s="17">
        <v>2.1257757922391072</v>
      </c>
      <c r="E95" s="31">
        <f t="shared" si="3"/>
        <v>19</v>
      </c>
      <c r="F95" s="17">
        <v>2.5745222890816302</v>
      </c>
      <c r="G95" s="31">
        <f t="shared" si="4"/>
        <v>18</v>
      </c>
      <c r="H95" s="17">
        <v>3.9808928220961888</v>
      </c>
      <c r="I95" s="31">
        <f t="shared" si="5"/>
        <v>12</v>
      </c>
      <c r="J95" s="17">
        <v>3.0971084250518204</v>
      </c>
      <c r="K95" s="31">
        <f t="shared" si="6"/>
        <v>19</v>
      </c>
      <c r="L95" s="10"/>
      <c r="M95" s="758"/>
      <c r="N95" s="758"/>
      <c r="O95" s="759"/>
      <c r="P95" s="760"/>
      <c r="Q95" s="760"/>
      <c r="R95" s="758"/>
      <c r="S95" s="562"/>
      <c r="T95" s="764"/>
      <c r="U95" s="764"/>
      <c r="V95" s="771"/>
      <c r="W95" s="765"/>
      <c r="X95" s="759"/>
      <c r="Z95" s="759"/>
      <c r="AA95" s="562"/>
      <c r="AB95" s="748"/>
      <c r="AC95" s="748"/>
      <c r="AD95" s="759"/>
      <c r="AE95" s="765"/>
      <c r="AF95" s="759"/>
      <c r="AH95" s="759"/>
      <c r="AI95" s="562"/>
      <c r="AJ95" s="748"/>
      <c r="AK95" s="748"/>
      <c r="AL95" s="759"/>
      <c r="AM95" s="765"/>
      <c r="AN95" s="759"/>
    </row>
    <row r="96" spans="1:40" ht="27" customHeight="1">
      <c r="A96" s="35" t="s">
        <v>128</v>
      </c>
      <c r="B96" s="17">
        <v>3.0488113928828469</v>
      </c>
      <c r="C96" s="31">
        <f t="shared" si="2"/>
        <v>10</v>
      </c>
      <c r="D96" s="17">
        <v>3.1643047297189586</v>
      </c>
      <c r="E96" s="31">
        <f t="shared" si="3"/>
        <v>9</v>
      </c>
      <c r="F96" s="17">
        <v>3.5996790900507647</v>
      </c>
      <c r="G96" s="31">
        <f t="shared" si="4"/>
        <v>10</v>
      </c>
      <c r="H96" s="17">
        <v>5.1492281368236359</v>
      </c>
      <c r="I96" s="31">
        <f t="shared" si="5"/>
        <v>9</v>
      </c>
      <c r="J96" s="17">
        <v>6.1050794534666162</v>
      </c>
      <c r="K96" s="31">
        <f t="shared" si="6"/>
        <v>7</v>
      </c>
      <c r="L96" s="10"/>
      <c r="M96" s="758"/>
      <c r="N96" s="758"/>
      <c r="O96" s="759"/>
      <c r="P96" s="760"/>
      <c r="Q96" s="760"/>
      <c r="R96" s="758"/>
      <c r="S96" s="562"/>
      <c r="T96" s="764"/>
      <c r="U96" s="764"/>
      <c r="V96" s="771"/>
      <c r="W96" s="765"/>
      <c r="X96" s="759"/>
      <c r="Z96" s="759"/>
      <c r="AA96" s="562"/>
      <c r="AB96" s="748"/>
      <c r="AC96" s="748"/>
      <c r="AD96" s="759"/>
      <c r="AE96" s="765"/>
      <c r="AF96" s="759"/>
      <c r="AH96" s="759"/>
      <c r="AI96" s="562"/>
      <c r="AJ96" s="748"/>
      <c r="AK96" s="748"/>
      <c r="AL96" s="759"/>
      <c r="AM96" s="765"/>
      <c r="AN96" s="759"/>
    </row>
    <row r="97" spans="1:40" ht="27" customHeight="1">
      <c r="A97" s="35" t="s">
        <v>129</v>
      </c>
      <c r="B97" s="17">
        <v>2.0524531874453462</v>
      </c>
      <c r="C97" s="31">
        <f t="shared" si="2"/>
        <v>21</v>
      </c>
      <c r="D97" s="17">
        <v>1.8104767143299343</v>
      </c>
      <c r="E97" s="31">
        <f t="shared" si="3"/>
        <v>22</v>
      </c>
      <c r="F97" s="17">
        <v>1.8650637297430641</v>
      </c>
      <c r="G97" s="31">
        <f t="shared" si="4"/>
        <v>22</v>
      </c>
      <c r="H97" s="17">
        <v>2.3145932006721646</v>
      </c>
      <c r="I97" s="31">
        <f t="shared" si="5"/>
        <v>23</v>
      </c>
      <c r="J97" s="17">
        <v>2.1746505427760172</v>
      </c>
      <c r="K97" s="31">
        <f t="shared" si="6"/>
        <v>23</v>
      </c>
      <c r="L97" s="10"/>
      <c r="M97" s="758"/>
      <c r="N97" s="758"/>
      <c r="O97" s="759"/>
      <c r="P97" s="760"/>
      <c r="Q97" s="760"/>
      <c r="R97" s="758"/>
      <c r="S97" s="562"/>
      <c r="T97" s="764"/>
      <c r="U97" s="764"/>
      <c r="V97" s="771"/>
      <c r="W97" s="765"/>
      <c r="X97" s="759"/>
      <c r="Z97" s="759"/>
      <c r="AA97" s="562"/>
      <c r="AB97" s="748"/>
      <c r="AC97" s="748"/>
      <c r="AD97" s="759"/>
      <c r="AE97" s="765"/>
      <c r="AF97" s="759"/>
      <c r="AH97" s="759"/>
      <c r="AI97" s="562"/>
      <c r="AJ97" s="748"/>
      <c r="AK97" s="748"/>
      <c r="AL97" s="759"/>
      <c r="AM97" s="765"/>
      <c r="AN97" s="759"/>
    </row>
    <row r="98" spans="1:40" ht="27" customHeight="1">
      <c r="A98" s="35" t="s">
        <v>130</v>
      </c>
      <c r="B98" s="17">
        <v>1.6299813569272921</v>
      </c>
      <c r="C98" s="31">
        <f t="shared" si="2"/>
        <v>24</v>
      </c>
      <c r="D98" s="17">
        <v>1.4950081703934894</v>
      </c>
      <c r="E98" s="31">
        <f t="shared" si="3"/>
        <v>24</v>
      </c>
      <c r="F98" s="17">
        <v>1.5775892403731133</v>
      </c>
      <c r="G98" s="31">
        <f t="shared" si="4"/>
        <v>24</v>
      </c>
      <c r="H98" s="17">
        <v>1.8168575220778438</v>
      </c>
      <c r="I98" s="31">
        <f t="shared" si="5"/>
        <v>24</v>
      </c>
      <c r="J98" s="17">
        <v>1.8614904511854697</v>
      </c>
      <c r="K98" s="31">
        <f t="shared" si="6"/>
        <v>24</v>
      </c>
      <c r="L98" s="10"/>
      <c r="M98" s="758"/>
      <c r="N98" s="758"/>
      <c r="O98" s="759"/>
      <c r="P98" s="760"/>
      <c r="Q98" s="760"/>
      <c r="R98" s="758"/>
      <c r="S98" s="562"/>
      <c r="T98" s="764"/>
      <c r="U98" s="764"/>
      <c r="V98" s="771"/>
      <c r="W98" s="765"/>
      <c r="X98" s="759"/>
      <c r="Z98" s="759"/>
      <c r="AA98" s="562"/>
      <c r="AB98" s="748"/>
      <c r="AC98" s="748"/>
      <c r="AD98" s="759"/>
      <c r="AE98" s="765"/>
      <c r="AF98" s="759"/>
      <c r="AH98" s="759"/>
      <c r="AI98" s="562"/>
      <c r="AJ98" s="748"/>
      <c r="AK98" s="748"/>
      <c r="AL98" s="759"/>
      <c r="AM98" s="765"/>
      <c r="AN98" s="759"/>
    </row>
    <row r="99" spans="1:40" ht="27" customHeight="1">
      <c r="A99" s="35" t="s">
        <v>131</v>
      </c>
      <c r="B99" s="17">
        <v>2.5877438934646895</v>
      </c>
      <c r="C99" s="31">
        <f t="shared" si="2"/>
        <v>15</v>
      </c>
      <c r="D99" s="17">
        <v>2.8129174470637883</v>
      </c>
      <c r="E99" s="31">
        <f t="shared" si="3"/>
        <v>14</v>
      </c>
      <c r="F99" s="17">
        <v>3.0686056420947772</v>
      </c>
      <c r="G99" s="31">
        <f t="shared" si="4"/>
        <v>14</v>
      </c>
      <c r="H99" s="17">
        <v>3.8012992577341236</v>
      </c>
      <c r="I99" s="31">
        <f t="shared" si="5"/>
        <v>13</v>
      </c>
      <c r="J99" s="17">
        <v>3.5162639992089773</v>
      </c>
      <c r="K99" s="31">
        <f t="shared" si="6"/>
        <v>15</v>
      </c>
      <c r="L99" s="10"/>
      <c r="M99" s="758"/>
      <c r="N99" s="758"/>
      <c r="O99" s="759"/>
      <c r="P99" s="760"/>
      <c r="Q99" s="760"/>
      <c r="R99" s="758"/>
      <c r="S99" s="562"/>
      <c r="T99" s="764"/>
      <c r="U99" s="764"/>
      <c r="V99" s="771"/>
      <c r="W99" s="765"/>
      <c r="X99" s="759"/>
      <c r="Z99" s="759"/>
      <c r="AA99" s="562"/>
      <c r="AB99" s="748"/>
      <c r="AC99" s="748"/>
      <c r="AD99" s="759"/>
      <c r="AE99" s="765"/>
      <c r="AF99" s="759"/>
      <c r="AH99" s="759"/>
      <c r="AI99" s="562"/>
      <c r="AJ99" s="748"/>
      <c r="AK99" s="748"/>
      <c r="AL99" s="759"/>
      <c r="AM99" s="765"/>
      <c r="AN99" s="759"/>
    </row>
    <row r="100" spans="1:40" ht="27" customHeight="1">
      <c r="A100" s="35" t="s">
        <v>132</v>
      </c>
      <c r="B100" s="17">
        <v>24.897840046701695</v>
      </c>
      <c r="C100" s="31">
        <f t="shared" si="2"/>
        <v>2</v>
      </c>
      <c r="D100" s="17">
        <v>27.033745081657553</v>
      </c>
      <c r="E100" s="31">
        <f t="shared" si="3"/>
        <v>3</v>
      </c>
      <c r="F100" s="17">
        <v>29.870917858110733</v>
      </c>
      <c r="G100" s="31">
        <f t="shared" si="4"/>
        <v>2</v>
      </c>
      <c r="H100" s="17">
        <v>32.376938981015769</v>
      </c>
      <c r="I100" s="31">
        <f t="shared" si="5"/>
        <v>2</v>
      </c>
      <c r="J100" s="17">
        <v>32.509630046355923</v>
      </c>
      <c r="K100" s="31">
        <f t="shared" si="6"/>
        <v>3</v>
      </c>
      <c r="L100" s="10"/>
      <c r="M100" s="758"/>
      <c r="N100" s="758"/>
      <c r="O100" s="759"/>
      <c r="P100" s="760"/>
      <c r="Q100" s="760"/>
      <c r="R100" s="758"/>
      <c r="S100" s="562"/>
      <c r="T100" s="764"/>
      <c r="U100" s="764"/>
      <c r="V100" s="771"/>
      <c r="W100" s="765"/>
      <c r="X100" s="759"/>
      <c r="Z100" s="759"/>
      <c r="AA100" s="562"/>
      <c r="AB100" s="748"/>
      <c r="AC100" s="748"/>
      <c r="AD100" s="759"/>
      <c r="AE100" s="765"/>
      <c r="AF100" s="759"/>
      <c r="AH100" s="759"/>
      <c r="AI100" s="562"/>
      <c r="AJ100" s="748"/>
      <c r="AK100" s="748"/>
      <c r="AL100" s="759"/>
      <c r="AM100" s="765"/>
      <c r="AN100" s="759"/>
    </row>
    <row r="101" spans="1:40" ht="27" customHeight="1">
      <c r="A101" s="35" t="s">
        <v>133</v>
      </c>
      <c r="B101" s="17">
        <v>1.1713798060920249</v>
      </c>
      <c r="C101" s="31">
        <f t="shared" si="2"/>
        <v>27</v>
      </c>
      <c r="D101" s="17">
        <v>0.94096173658456406</v>
      </c>
      <c r="E101" s="31">
        <f t="shared" si="3"/>
        <v>26</v>
      </c>
      <c r="F101" s="17">
        <v>1.087377746741752</v>
      </c>
      <c r="G101" s="31">
        <f t="shared" si="4"/>
        <v>27</v>
      </c>
      <c r="H101" s="17">
        <v>1.6158686465934515</v>
      </c>
      <c r="I101" s="31">
        <f t="shared" si="5"/>
        <v>26</v>
      </c>
      <c r="J101" s="17">
        <v>1.6742110021380612</v>
      </c>
      <c r="K101" s="31">
        <f t="shared" si="6"/>
        <v>26</v>
      </c>
      <c r="L101" s="10"/>
      <c r="M101" s="752"/>
      <c r="N101" s="760"/>
      <c r="O101" s="760"/>
      <c r="P101" s="758"/>
      <c r="R101" s="759"/>
      <c r="S101" s="562"/>
      <c r="T101" s="764"/>
      <c r="U101" s="764"/>
      <c r="V101" s="771"/>
      <c r="W101" s="765"/>
      <c r="X101" s="759"/>
      <c r="Z101" s="759"/>
      <c r="AA101" s="562"/>
      <c r="AB101" s="748"/>
      <c r="AC101" s="748"/>
      <c r="AD101" s="759"/>
      <c r="AE101" s="765"/>
      <c r="AF101" s="759"/>
      <c r="AH101" s="759"/>
      <c r="AI101" s="562"/>
      <c r="AJ101" s="748"/>
      <c r="AK101" s="748"/>
      <c r="AL101" s="759"/>
      <c r="AM101" s="765"/>
      <c r="AN101" s="759"/>
    </row>
    <row r="102" spans="1:40" ht="27" customHeight="1">
      <c r="A102" s="35" t="s">
        <v>180</v>
      </c>
      <c r="B102" s="17">
        <v>1.9566886957202327</v>
      </c>
      <c r="C102" s="31">
        <f t="shared" si="2"/>
        <v>22</v>
      </c>
      <c r="D102" s="17">
        <v>2.3070419709685277</v>
      </c>
      <c r="E102" s="31">
        <f t="shared" si="3"/>
        <v>17</v>
      </c>
      <c r="F102" s="17">
        <v>3.2157781747915619</v>
      </c>
      <c r="G102" s="31">
        <f t="shared" si="4"/>
        <v>12</v>
      </c>
      <c r="H102" s="17">
        <v>4.0847591800270839</v>
      </c>
      <c r="I102" s="31">
        <f t="shared" si="5"/>
        <v>11</v>
      </c>
      <c r="J102" s="17">
        <v>4.8709198591418721</v>
      </c>
      <c r="K102" s="31">
        <f t="shared" si="6"/>
        <v>10</v>
      </c>
      <c r="L102" s="10"/>
      <c r="M102" s="752"/>
      <c r="N102" s="760"/>
      <c r="O102" s="760"/>
      <c r="P102" s="758"/>
      <c r="R102" s="759"/>
      <c r="S102" s="562"/>
      <c r="T102" s="764"/>
      <c r="U102" s="764"/>
      <c r="V102" s="771"/>
      <c r="W102" s="765"/>
      <c r="X102" s="759"/>
      <c r="Z102" s="759"/>
      <c r="AA102" s="562"/>
      <c r="AB102" s="748"/>
      <c r="AC102" s="748"/>
      <c r="AD102" s="759"/>
      <c r="AE102" s="765"/>
      <c r="AF102" s="759"/>
      <c r="AH102" s="759"/>
      <c r="AI102" s="562"/>
      <c r="AJ102" s="748"/>
      <c r="AK102" s="748"/>
      <c r="AL102" s="759"/>
      <c r="AM102" s="765"/>
      <c r="AN102" s="759"/>
    </row>
    <row r="103" spans="1:40" ht="27" customHeight="1">
      <c r="A103" s="35" t="s">
        <v>135</v>
      </c>
      <c r="B103" s="17">
        <v>2.8866605894864783</v>
      </c>
      <c r="C103" s="31">
        <f t="shared" si="2"/>
        <v>13</v>
      </c>
      <c r="D103" s="17">
        <v>3.156270497348082</v>
      </c>
      <c r="E103" s="31">
        <f t="shared" si="3"/>
        <v>10</v>
      </c>
      <c r="F103" s="17">
        <v>3.2968819434416692</v>
      </c>
      <c r="G103" s="31">
        <f t="shared" si="4"/>
        <v>11</v>
      </c>
      <c r="H103" s="17">
        <v>3.0014442358587345</v>
      </c>
      <c r="I103" s="31">
        <f t="shared" si="5"/>
        <v>19</v>
      </c>
      <c r="J103" s="17">
        <v>4.2224616137929507</v>
      </c>
      <c r="K103" s="31">
        <f t="shared" si="6"/>
        <v>13</v>
      </c>
      <c r="L103" s="10"/>
      <c r="M103" s="752"/>
      <c r="N103" s="760"/>
      <c r="O103" s="760"/>
      <c r="P103" s="758"/>
      <c r="R103" s="759"/>
      <c r="S103" s="562"/>
      <c r="T103" s="764"/>
      <c r="U103" s="764"/>
      <c r="V103" s="771"/>
      <c r="W103" s="765"/>
      <c r="X103" s="759"/>
      <c r="Z103" s="759"/>
      <c r="AA103" s="562"/>
      <c r="AB103" s="748"/>
      <c r="AC103" s="748"/>
      <c r="AD103" s="759"/>
      <c r="AE103" s="765"/>
      <c r="AF103" s="759"/>
      <c r="AH103" s="759"/>
      <c r="AI103" s="562"/>
      <c r="AJ103" s="748"/>
      <c r="AK103" s="748"/>
      <c r="AL103" s="759"/>
      <c r="AM103" s="765"/>
      <c r="AN103" s="759"/>
    </row>
    <row r="104" spans="1:40" ht="27" customHeight="1">
      <c r="A104" s="35" t="s">
        <v>136</v>
      </c>
      <c r="B104" s="17">
        <v>0.87927256487973837</v>
      </c>
      <c r="C104" s="31">
        <f t="shared" si="2"/>
        <v>28</v>
      </c>
      <c r="D104" s="17">
        <v>0.58376700577359808</v>
      </c>
      <c r="E104" s="31">
        <f t="shared" si="3"/>
        <v>29</v>
      </c>
      <c r="F104" s="17">
        <v>0.58287148144279677</v>
      </c>
      <c r="G104" s="31">
        <f t="shared" si="4"/>
        <v>30</v>
      </c>
      <c r="H104" s="17">
        <v>0.55143330016969916</v>
      </c>
      <c r="I104" s="31">
        <f t="shared" si="5"/>
        <v>30</v>
      </c>
      <c r="J104" s="17">
        <v>0.470833069521503</v>
      </c>
      <c r="K104" s="31">
        <f t="shared" si="6"/>
        <v>30</v>
      </c>
      <c r="L104" s="10"/>
      <c r="M104" s="752"/>
      <c r="N104" s="760"/>
      <c r="O104" s="760"/>
      <c r="P104" s="758"/>
      <c r="R104" s="759"/>
      <c r="S104" s="562"/>
      <c r="T104" s="764"/>
      <c r="U104" s="764"/>
      <c r="V104" s="771"/>
      <c r="W104" s="765"/>
      <c r="X104" s="759"/>
      <c r="Z104" s="759"/>
      <c r="AA104" s="562"/>
      <c r="AB104" s="748"/>
      <c r="AC104" s="748"/>
      <c r="AD104" s="759"/>
      <c r="AE104" s="765"/>
      <c r="AF104" s="759"/>
      <c r="AH104" s="759"/>
      <c r="AI104" s="562"/>
      <c r="AJ104" s="748"/>
      <c r="AK104" s="748"/>
      <c r="AL104" s="759"/>
      <c r="AM104" s="765"/>
      <c r="AN104" s="759"/>
    </row>
    <row r="105" spans="1:40" ht="27" customHeight="1">
      <c r="A105" s="35" t="s">
        <v>137</v>
      </c>
      <c r="B105" s="17">
        <v>2.7306033483281547</v>
      </c>
      <c r="C105" s="31">
        <f t="shared" si="2"/>
        <v>14</v>
      </c>
      <c r="D105" s="17">
        <v>2.8970749312837123</v>
      </c>
      <c r="E105" s="31">
        <f t="shared" si="3"/>
        <v>12</v>
      </c>
      <c r="F105" s="17">
        <v>3.0095592283754526</v>
      </c>
      <c r="G105" s="31">
        <f t="shared" si="4"/>
        <v>15</v>
      </c>
      <c r="H105" s="17">
        <v>3.4087743945544875</v>
      </c>
      <c r="I105" s="31">
        <f t="shared" si="5"/>
        <v>16</v>
      </c>
      <c r="J105" s="17">
        <v>3.2316793714983403</v>
      </c>
      <c r="K105" s="31">
        <f t="shared" si="6"/>
        <v>18</v>
      </c>
      <c r="L105" s="10"/>
      <c r="M105" s="752"/>
      <c r="N105" s="760"/>
      <c r="O105" s="760"/>
      <c r="P105" s="758"/>
      <c r="R105" s="759"/>
      <c r="S105" s="562"/>
      <c r="T105" s="764"/>
      <c r="U105" s="764"/>
      <c r="V105" s="771"/>
      <c r="W105" s="765"/>
      <c r="X105" s="759"/>
      <c r="Z105" s="759"/>
      <c r="AA105" s="562"/>
      <c r="AB105" s="748"/>
      <c r="AC105" s="748"/>
      <c r="AD105" s="759"/>
      <c r="AE105" s="765"/>
      <c r="AF105" s="759"/>
      <c r="AH105" s="759"/>
      <c r="AI105" s="562"/>
      <c r="AJ105" s="748"/>
      <c r="AK105" s="748"/>
      <c r="AL105" s="759"/>
      <c r="AM105" s="765"/>
      <c r="AN105" s="759"/>
    </row>
    <row r="106" spans="1:40" ht="27" customHeight="1">
      <c r="A106" s="35" t="s">
        <v>138</v>
      </c>
      <c r="B106" s="17">
        <v>2.2489280582363333</v>
      </c>
      <c r="C106" s="31">
        <f t="shared" si="2"/>
        <v>18</v>
      </c>
      <c r="D106" s="17">
        <v>2.3410634131240871</v>
      </c>
      <c r="E106" s="31">
        <f t="shared" si="3"/>
        <v>16</v>
      </c>
      <c r="F106" s="17">
        <v>2.2710667885489095</v>
      </c>
      <c r="G106" s="31">
        <f t="shared" si="4"/>
        <v>20</v>
      </c>
      <c r="H106" s="17">
        <v>2.6796500967129755</v>
      </c>
      <c r="I106" s="31">
        <f t="shared" si="5"/>
        <v>22</v>
      </c>
      <c r="J106" s="17">
        <v>2.8556784642308188</v>
      </c>
      <c r="K106" s="31">
        <f t="shared" si="6"/>
        <v>22</v>
      </c>
      <c r="L106" s="10"/>
      <c r="M106" s="752"/>
      <c r="N106" s="760"/>
      <c r="O106" s="760"/>
      <c r="P106" s="758"/>
      <c r="R106" s="759"/>
      <c r="S106" s="562"/>
      <c r="T106" s="764"/>
      <c r="U106" s="764"/>
      <c r="V106" s="771"/>
      <c r="W106" s="765"/>
      <c r="X106" s="759"/>
      <c r="Z106" s="759"/>
      <c r="AA106" s="562"/>
      <c r="AB106" s="748"/>
      <c r="AC106" s="748"/>
      <c r="AD106" s="759"/>
      <c r="AE106" s="765"/>
      <c r="AF106" s="759"/>
      <c r="AH106" s="759"/>
      <c r="AI106" s="562"/>
      <c r="AJ106" s="748"/>
      <c r="AK106" s="748"/>
      <c r="AL106" s="759"/>
      <c r="AM106" s="765"/>
      <c r="AN106" s="759"/>
    </row>
    <row r="107" spans="1:40" ht="27" customHeight="1">
      <c r="A107" s="35" t="s">
        <v>139</v>
      </c>
      <c r="B107" s="17">
        <v>4.802422656517388</v>
      </c>
      <c r="C107" s="31">
        <f t="shared" si="2"/>
        <v>6</v>
      </c>
      <c r="D107" s="17">
        <v>5.3531616147241587</v>
      </c>
      <c r="E107" s="31">
        <f t="shared" si="3"/>
        <v>5</v>
      </c>
      <c r="F107" s="17">
        <v>6.2637299916708109</v>
      </c>
      <c r="G107" s="31">
        <f t="shared" si="4"/>
        <v>5</v>
      </c>
      <c r="H107" s="17">
        <v>7.1756580758208122</v>
      </c>
      <c r="I107" s="31">
        <f t="shared" si="5"/>
        <v>5</v>
      </c>
      <c r="J107" s="17">
        <v>11.076963767615776</v>
      </c>
      <c r="K107" s="31">
        <f t="shared" si="6"/>
        <v>5</v>
      </c>
      <c r="L107" s="10"/>
      <c r="M107" s="752"/>
      <c r="N107" s="760"/>
      <c r="O107" s="760"/>
      <c r="P107" s="758"/>
      <c r="R107" s="759"/>
      <c r="S107" s="562"/>
      <c r="T107" s="764"/>
      <c r="U107" s="764"/>
      <c r="V107" s="771"/>
      <c r="W107" s="765"/>
      <c r="X107" s="759"/>
      <c r="Z107" s="759"/>
      <c r="AA107" s="562"/>
      <c r="AB107" s="748"/>
      <c r="AC107" s="748"/>
      <c r="AD107" s="759"/>
      <c r="AE107" s="765"/>
      <c r="AF107" s="759"/>
      <c r="AH107" s="759"/>
      <c r="AI107" s="562"/>
      <c r="AJ107" s="748"/>
      <c r="AK107" s="748"/>
      <c r="AL107" s="759"/>
      <c r="AM107" s="765"/>
      <c r="AN107" s="759"/>
    </row>
    <row r="108" spans="1:40" ht="27" customHeight="1">
      <c r="A108" s="35" t="s">
        <v>140</v>
      </c>
      <c r="B108" s="17">
        <v>4.0206856803397519</v>
      </c>
      <c r="C108" s="31">
        <f t="shared" si="2"/>
        <v>8</v>
      </c>
      <c r="D108" s="17">
        <v>2.7083112872011665</v>
      </c>
      <c r="E108" s="31">
        <f t="shared" si="3"/>
        <v>15</v>
      </c>
      <c r="F108" s="17">
        <v>3.1702888402587992</v>
      </c>
      <c r="G108" s="31">
        <f t="shared" si="4"/>
        <v>13</v>
      </c>
      <c r="H108" s="17">
        <v>4.1830551484656615</v>
      </c>
      <c r="I108" s="31">
        <f t="shared" si="5"/>
        <v>10</v>
      </c>
      <c r="J108" s="17">
        <v>4.8066829729241753</v>
      </c>
      <c r="K108" s="31">
        <f t="shared" si="6"/>
        <v>11</v>
      </c>
      <c r="L108" s="10"/>
      <c r="M108" s="752"/>
      <c r="N108" s="760"/>
      <c r="O108" s="760"/>
      <c r="P108" s="758"/>
      <c r="R108" s="759"/>
      <c r="S108" s="562"/>
      <c r="T108" s="764"/>
      <c r="U108" s="764"/>
      <c r="V108" s="771"/>
      <c r="W108" s="765"/>
      <c r="X108" s="759"/>
      <c r="Z108" s="759"/>
      <c r="AA108" s="562"/>
      <c r="AB108" s="748"/>
      <c r="AC108" s="748"/>
      <c r="AD108" s="759"/>
      <c r="AE108" s="765"/>
      <c r="AF108" s="759"/>
      <c r="AH108" s="759"/>
      <c r="AI108" s="562"/>
      <c r="AJ108" s="748"/>
      <c r="AK108" s="748"/>
      <c r="AL108" s="759"/>
      <c r="AM108" s="765"/>
      <c r="AN108" s="759"/>
    </row>
    <row r="109" spans="1:40" ht="27" customHeight="1">
      <c r="A109" s="35" t="s">
        <v>141</v>
      </c>
      <c r="B109" s="17">
        <v>2.3895187020568867</v>
      </c>
      <c r="C109" s="31">
        <f t="shared" si="2"/>
        <v>17</v>
      </c>
      <c r="D109" s="17">
        <v>1.8821557666791922</v>
      </c>
      <c r="E109" s="31">
        <f t="shared" si="3"/>
        <v>21</v>
      </c>
      <c r="F109" s="17">
        <v>2.3070330251620952</v>
      </c>
      <c r="G109" s="31">
        <f t="shared" si="4"/>
        <v>19</v>
      </c>
      <c r="H109" s="17">
        <v>2.8216861438073955</v>
      </c>
      <c r="I109" s="31">
        <f t="shared" si="5"/>
        <v>21</v>
      </c>
      <c r="J109" s="17">
        <v>3.0932194350167128</v>
      </c>
      <c r="K109" s="31">
        <f t="shared" si="6"/>
        <v>20</v>
      </c>
      <c r="L109" s="10"/>
      <c r="M109" s="752"/>
      <c r="N109" s="760"/>
      <c r="O109" s="760"/>
      <c r="P109" s="758"/>
      <c r="R109" s="759"/>
      <c r="S109" s="562"/>
      <c r="T109" s="764"/>
      <c r="U109" s="764"/>
      <c r="V109" s="771"/>
      <c r="W109" s="765"/>
      <c r="X109" s="759"/>
      <c r="Z109" s="759"/>
      <c r="AA109" s="562"/>
      <c r="AB109" s="748"/>
      <c r="AC109" s="748"/>
      <c r="AD109" s="759"/>
      <c r="AE109" s="765"/>
      <c r="AF109" s="759"/>
      <c r="AH109" s="759"/>
      <c r="AI109" s="562"/>
      <c r="AJ109" s="748"/>
      <c r="AK109" s="748"/>
      <c r="AL109" s="759"/>
      <c r="AM109" s="765"/>
      <c r="AN109" s="759"/>
    </row>
    <row r="110" spans="1:40" ht="27" customHeight="1">
      <c r="A110" s="35" t="s">
        <v>142</v>
      </c>
      <c r="B110" s="17">
        <v>34.152813341647537</v>
      </c>
      <c r="C110" s="31">
        <f t="shared" si="2"/>
        <v>1</v>
      </c>
      <c r="D110" s="17">
        <v>32.522382702244855</v>
      </c>
      <c r="E110" s="31">
        <f t="shared" si="3"/>
        <v>1</v>
      </c>
      <c r="F110" s="17">
        <v>34.585881622834201</v>
      </c>
      <c r="G110" s="31">
        <f t="shared" si="4"/>
        <v>1</v>
      </c>
      <c r="H110" s="17">
        <v>36.383019954609544</v>
      </c>
      <c r="I110" s="31">
        <f t="shared" si="5"/>
        <v>1</v>
      </c>
      <c r="J110" s="17">
        <v>35.237676758996685</v>
      </c>
      <c r="K110" s="31">
        <f t="shared" si="6"/>
        <v>2</v>
      </c>
      <c r="L110" s="10"/>
      <c r="M110" s="752"/>
      <c r="N110" s="760"/>
      <c r="O110" s="760"/>
      <c r="P110" s="758"/>
      <c r="R110" s="759"/>
      <c r="S110" s="562"/>
      <c r="T110" s="764"/>
      <c r="U110" s="764"/>
      <c r="V110" s="771"/>
      <c r="W110" s="765"/>
      <c r="X110" s="759"/>
      <c r="Z110" s="759"/>
      <c r="AA110" s="562"/>
      <c r="AB110" s="748"/>
      <c r="AC110" s="748"/>
      <c r="AD110" s="759"/>
      <c r="AE110" s="765"/>
      <c r="AF110" s="759"/>
      <c r="AH110" s="759"/>
      <c r="AI110" s="562"/>
      <c r="AJ110" s="748"/>
      <c r="AK110" s="748"/>
      <c r="AL110" s="759"/>
      <c r="AM110" s="765"/>
      <c r="AN110" s="759"/>
    </row>
    <row r="111" spans="1:40" ht="27" customHeight="1">
      <c r="A111" s="150" t="s">
        <v>484</v>
      </c>
      <c r="B111" s="69"/>
      <c r="C111" s="70"/>
      <c r="D111" s="69"/>
      <c r="E111" s="70"/>
      <c r="F111" s="69"/>
      <c r="G111" s="70"/>
      <c r="H111" s="52"/>
      <c r="I111" s="52"/>
      <c r="J111" s="52"/>
      <c r="K111" s="52"/>
      <c r="AE111" s="760"/>
    </row>
    <row r="112" spans="1:40" ht="27" customHeight="1">
      <c r="B112" s="71"/>
      <c r="L112" s="758"/>
      <c r="M112" s="758"/>
      <c r="N112" s="759"/>
      <c r="O112" s="760"/>
      <c r="P112" s="760"/>
      <c r="Q112" s="758"/>
      <c r="AE112" s="760"/>
    </row>
    <row r="113" spans="1:42" ht="27" customHeight="1">
      <c r="A113" s="571" t="s">
        <v>599</v>
      </c>
      <c r="B113" s="571"/>
      <c r="C113" s="571"/>
      <c r="D113" s="571"/>
      <c r="E113" s="571"/>
      <c r="F113" s="571"/>
      <c r="G113" s="571"/>
      <c r="H113" s="568"/>
      <c r="I113" s="568"/>
      <c r="K113" s="157" t="s">
        <v>482</v>
      </c>
      <c r="L113" s="758"/>
      <c r="M113" s="758"/>
      <c r="N113" s="759"/>
      <c r="O113" s="760"/>
      <c r="P113" s="760"/>
      <c r="Q113" s="758"/>
      <c r="S113" s="45"/>
      <c r="T113" s="761"/>
      <c r="U113" s="761"/>
      <c r="V113" s="761"/>
      <c r="W113" s="761"/>
      <c r="X113" s="761"/>
      <c r="Y113" s="761"/>
      <c r="Z113" s="761"/>
      <c r="AA113" s="432"/>
      <c r="AB113" s="761"/>
      <c r="AC113" s="761"/>
      <c r="AD113" s="761"/>
      <c r="AE113" s="761"/>
      <c r="AF113" s="761"/>
      <c r="AG113" s="761"/>
      <c r="AH113" s="761"/>
      <c r="AI113" s="738"/>
      <c r="AJ113" s="738"/>
      <c r="AK113" s="738"/>
      <c r="AL113" s="738"/>
      <c r="AM113" s="738"/>
      <c r="AN113" s="738"/>
      <c r="AO113" s="738"/>
      <c r="AP113" s="738"/>
    </row>
    <row r="114" spans="1:42" ht="27" customHeight="1">
      <c r="A114" s="613" t="s">
        <v>176</v>
      </c>
      <c r="B114" s="608">
        <v>1396</v>
      </c>
      <c r="C114" s="609"/>
      <c r="D114" s="608">
        <v>1397</v>
      </c>
      <c r="E114" s="609"/>
      <c r="F114" s="608">
        <v>1398</v>
      </c>
      <c r="G114" s="609"/>
      <c r="H114" s="608">
        <v>1399</v>
      </c>
      <c r="I114" s="609"/>
      <c r="J114" s="608">
        <v>1400</v>
      </c>
      <c r="K114" s="609"/>
      <c r="L114" s="758"/>
      <c r="M114" s="758"/>
      <c r="N114" s="759"/>
      <c r="O114" s="760"/>
      <c r="P114" s="760"/>
      <c r="Q114" s="758"/>
      <c r="S114" s="756"/>
      <c r="T114" s="756"/>
      <c r="U114" s="756"/>
      <c r="V114" s="756"/>
      <c r="W114" s="756"/>
      <c r="X114" s="756"/>
      <c r="Y114" s="756"/>
      <c r="Z114" s="756"/>
      <c r="AA114" s="756"/>
      <c r="AB114" s="756"/>
      <c r="AC114" s="756"/>
      <c r="AD114" s="756"/>
      <c r="AE114" s="756"/>
      <c r="AF114" s="756"/>
      <c r="AG114" s="756"/>
      <c r="AH114" s="756"/>
      <c r="AI114" s="774" t="s">
        <v>181</v>
      </c>
      <c r="AJ114" s="775" t="s">
        <v>182</v>
      </c>
      <c r="AK114" s="775" t="s">
        <v>1</v>
      </c>
      <c r="AL114" s="775" t="s">
        <v>183</v>
      </c>
      <c r="AM114" s="776" t="s">
        <v>184</v>
      </c>
      <c r="AN114" s="775" t="s">
        <v>185</v>
      </c>
      <c r="AO114" s="775" t="s">
        <v>3</v>
      </c>
      <c r="AP114" s="777"/>
    </row>
    <row r="115" spans="1:42" ht="27" customHeight="1">
      <c r="A115" s="613"/>
      <c r="B115" s="617" t="s">
        <v>186</v>
      </c>
      <c r="C115" s="610" t="s">
        <v>149</v>
      </c>
      <c r="D115" s="617" t="s">
        <v>186</v>
      </c>
      <c r="E115" s="610" t="s">
        <v>149</v>
      </c>
      <c r="F115" s="616" t="s">
        <v>186</v>
      </c>
      <c r="G115" s="613" t="s">
        <v>149</v>
      </c>
      <c r="H115" s="616" t="s">
        <v>186</v>
      </c>
      <c r="I115" s="613" t="s">
        <v>149</v>
      </c>
      <c r="J115" s="616" t="s">
        <v>186</v>
      </c>
      <c r="K115" s="613" t="s">
        <v>149</v>
      </c>
      <c r="L115" s="758"/>
      <c r="M115" s="758"/>
      <c r="N115" s="759"/>
      <c r="O115" s="760"/>
      <c r="P115" s="760"/>
      <c r="Q115" s="758"/>
      <c r="S115" s="764"/>
      <c r="T115" s="759"/>
      <c r="U115" s="562"/>
      <c r="V115" s="748"/>
      <c r="W115" s="759"/>
      <c r="X115" s="765"/>
      <c r="Y115" s="765"/>
      <c r="Z115" s="759"/>
      <c r="AA115" s="748"/>
      <c r="AB115" s="759"/>
      <c r="AC115" s="562"/>
      <c r="AD115" s="136"/>
      <c r="AE115" s="759"/>
      <c r="AF115" s="765"/>
      <c r="AG115" s="765"/>
      <c r="AH115" s="759"/>
      <c r="AI115" s="778"/>
      <c r="AJ115" s="779">
        <v>1</v>
      </c>
      <c r="AK115" s="780" t="s">
        <v>187</v>
      </c>
      <c r="AL115" s="779"/>
      <c r="AM115" s="781"/>
      <c r="AN115" s="781"/>
      <c r="AO115" s="781"/>
      <c r="AP115" s="758"/>
    </row>
    <row r="116" spans="1:42" s="45" customFormat="1" ht="27" customHeight="1">
      <c r="A116" s="613" t="s">
        <v>95</v>
      </c>
      <c r="B116" s="618"/>
      <c r="C116" s="611"/>
      <c r="D116" s="618"/>
      <c r="E116" s="611"/>
      <c r="F116" s="616" t="s">
        <v>177</v>
      </c>
      <c r="G116" s="613" t="s">
        <v>5</v>
      </c>
      <c r="H116" s="616" t="s">
        <v>177</v>
      </c>
      <c r="I116" s="613" t="s">
        <v>5</v>
      </c>
      <c r="J116" s="616" t="s">
        <v>177</v>
      </c>
      <c r="K116" s="613" t="s">
        <v>5</v>
      </c>
      <c r="L116" s="758"/>
      <c r="M116" s="758"/>
      <c r="N116" s="759"/>
      <c r="O116" s="760"/>
      <c r="P116" s="760"/>
      <c r="Q116" s="758"/>
    </row>
    <row r="117" spans="1:42" s="45" customFormat="1" ht="27" customHeight="1">
      <c r="A117" s="68" t="s">
        <v>95</v>
      </c>
      <c r="B117" s="317">
        <v>3.0897414950043172</v>
      </c>
      <c r="C117" s="90" t="s">
        <v>269</v>
      </c>
      <c r="D117" s="317">
        <v>4.8063577189220794</v>
      </c>
      <c r="E117" s="90" t="s">
        <v>269</v>
      </c>
      <c r="F117" s="317">
        <v>7.8279905507071925</v>
      </c>
      <c r="G117" s="90" t="s">
        <v>269</v>
      </c>
      <c r="H117" s="317">
        <v>17.908076778285317</v>
      </c>
      <c r="I117" s="90" t="s">
        <v>269</v>
      </c>
      <c r="J117" s="317">
        <v>32.71953768365951</v>
      </c>
      <c r="K117" s="90" t="s">
        <v>269</v>
      </c>
      <c r="L117" s="758"/>
      <c r="M117" s="758"/>
      <c r="N117" s="759"/>
      <c r="O117" s="760"/>
      <c r="P117" s="760"/>
      <c r="Q117" s="758"/>
    </row>
    <row r="118" spans="1:42" ht="27" customHeight="1">
      <c r="A118" s="35" t="s">
        <v>178</v>
      </c>
      <c r="B118" s="17">
        <v>5.3184777215189873</v>
      </c>
      <c r="C118" s="31">
        <v>4</v>
      </c>
      <c r="D118" s="17">
        <v>11.250275533249686</v>
      </c>
      <c r="E118" s="31">
        <v>3</v>
      </c>
      <c r="F118" s="17">
        <v>11.022848432055749</v>
      </c>
      <c r="G118" s="31">
        <v>4</v>
      </c>
      <c r="H118" s="17">
        <v>33.712842406164555</v>
      </c>
      <c r="I118" s="31">
        <v>4</v>
      </c>
      <c r="J118" s="17">
        <v>41.643826732673269</v>
      </c>
      <c r="K118" s="31">
        <f>RANK(J118,$J$118:$J$148)</f>
        <v>5</v>
      </c>
      <c r="L118" s="758"/>
      <c r="M118" s="758"/>
      <c r="N118" s="759"/>
      <c r="O118" s="760"/>
      <c r="P118" s="760"/>
      <c r="Q118" s="758"/>
      <c r="S118" s="764"/>
      <c r="T118" s="759"/>
      <c r="U118" s="562"/>
      <c r="V118" s="748"/>
      <c r="W118" s="759"/>
      <c r="X118" s="765"/>
      <c r="Y118" s="765"/>
      <c r="Z118" s="759"/>
      <c r="AA118" s="748"/>
      <c r="AB118" s="759"/>
      <c r="AC118" s="562"/>
      <c r="AD118" s="136"/>
      <c r="AE118" s="759"/>
      <c r="AF118" s="765"/>
      <c r="AG118" s="765"/>
      <c r="AH118" s="759"/>
      <c r="AI118" s="778"/>
      <c r="AJ118" s="779">
        <v>2</v>
      </c>
      <c r="AK118" s="780" t="s">
        <v>188</v>
      </c>
      <c r="AL118" s="779"/>
      <c r="AM118" s="781"/>
      <c r="AN118" s="781"/>
      <c r="AO118" s="781"/>
      <c r="AP118" s="758"/>
    </row>
    <row r="119" spans="1:42" ht="27" customHeight="1">
      <c r="A119" s="35" t="s">
        <v>7</v>
      </c>
      <c r="B119" s="17">
        <v>1.0746210018105009</v>
      </c>
      <c r="C119" s="31">
        <v>13</v>
      </c>
      <c r="D119" s="17">
        <v>0.96503187369675303</v>
      </c>
      <c r="E119" s="31">
        <v>15</v>
      </c>
      <c r="F119" s="17">
        <v>1.8576144791053562</v>
      </c>
      <c r="G119" s="31">
        <v>13</v>
      </c>
      <c r="H119" s="17">
        <v>2.8887154566744733</v>
      </c>
      <c r="I119" s="31">
        <v>15</v>
      </c>
      <c r="J119" s="17">
        <v>4.7840833091436865</v>
      </c>
      <c r="K119" s="31">
        <f t="shared" ref="K119:K148" si="7">RANK(J119,$J$118:$J$148)</f>
        <v>17</v>
      </c>
      <c r="L119" s="758"/>
      <c r="M119" s="758"/>
      <c r="N119" s="759"/>
      <c r="O119" s="760"/>
      <c r="P119" s="760"/>
      <c r="Q119" s="758"/>
      <c r="S119" s="764"/>
      <c r="T119" s="759"/>
      <c r="U119" s="562"/>
      <c r="V119" s="748"/>
      <c r="W119" s="759"/>
      <c r="X119" s="765"/>
      <c r="Y119" s="765"/>
      <c r="Z119" s="759"/>
      <c r="AA119" s="748"/>
      <c r="AB119" s="759"/>
      <c r="AC119" s="562"/>
      <c r="AD119" s="136"/>
      <c r="AE119" s="759"/>
      <c r="AF119" s="765"/>
      <c r="AG119" s="765"/>
      <c r="AH119" s="759"/>
      <c r="AI119" s="778"/>
      <c r="AJ119" s="779">
        <v>3</v>
      </c>
      <c r="AK119" s="780" t="s">
        <v>189</v>
      </c>
      <c r="AL119" s="779"/>
      <c r="AM119" s="781"/>
      <c r="AN119" s="781"/>
      <c r="AO119" s="781"/>
      <c r="AP119" s="758"/>
    </row>
    <row r="120" spans="1:42" ht="27" customHeight="1">
      <c r="A120" s="35" t="s">
        <v>115</v>
      </c>
      <c r="B120" s="17">
        <v>0.29142343749999999</v>
      </c>
      <c r="C120" s="31">
        <v>26</v>
      </c>
      <c r="D120" s="17">
        <v>0.30299689681923975</v>
      </c>
      <c r="E120" s="31">
        <v>27</v>
      </c>
      <c r="F120" s="17">
        <v>0.55527370855821123</v>
      </c>
      <c r="G120" s="31">
        <v>27</v>
      </c>
      <c r="H120" s="17">
        <v>1.0086638330757343</v>
      </c>
      <c r="I120" s="31">
        <v>28</v>
      </c>
      <c r="J120" s="17">
        <v>1.4636942084942084</v>
      </c>
      <c r="K120" s="31">
        <f t="shared" si="7"/>
        <v>28</v>
      </c>
      <c r="L120" s="758"/>
      <c r="M120" s="758"/>
      <c r="N120" s="759"/>
      <c r="O120" s="760"/>
      <c r="P120" s="760"/>
      <c r="Q120" s="758"/>
      <c r="S120" s="764"/>
      <c r="T120" s="759"/>
      <c r="U120" s="562"/>
      <c r="V120" s="748"/>
      <c r="W120" s="759"/>
      <c r="X120" s="765"/>
      <c r="Y120" s="765"/>
      <c r="Z120" s="759"/>
      <c r="AA120" s="748"/>
      <c r="AB120" s="759"/>
      <c r="AC120" s="562"/>
      <c r="AD120" s="136"/>
      <c r="AE120" s="759"/>
      <c r="AF120" s="765"/>
      <c r="AG120" s="765"/>
      <c r="AH120" s="759"/>
      <c r="AI120" s="778"/>
      <c r="AJ120" s="779">
        <v>4</v>
      </c>
      <c r="AK120" s="780" t="s">
        <v>190</v>
      </c>
      <c r="AL120" s="779"/>
      <c r="AM120" s="781"/>
      <c r="AN120" s="781"/>
      <c r="AO120" s="781"/>
      <c r="AP120" s="758"/>
    </row>
    <row r="121" spans="1:42" ht="27" customHeight="1">
      <c r="A121" s="35" t="s">
        <v>116</v>
      </c>
      <c r="B121" s="17">
        <v>1.1477251157407407</v>
      </c>
      <c r="C121" s="31">
        <v>11</v>
      </c>
      <c r="D121" s="17">
        <v>1.738388242030922</v>
      </c>
      <c r="E121" s="31">
        <v>10</v>
      </c>
      <c r="F121" s="17">
        <v>1.9847222222222223</v>
      </c>
      <c r="G121" s="31">
        <v>12</v>
      </c>
      <c r="H121" s="17">
        <v>3.8883210318207495</v>
      </c>
      <c r="I121" s="31">
        <v>10</v>
      </c>
      <c r="J121" s="17">
        <v>5.8112402694610781</v>
      </c>
      <c r="K121" s="31">
        <f t="shared" si="7"/>
        <v>12</v>
      </c>
      <c r="L121" s="758"/>
      <c r="M121" s="758"/>
      <c r="N121" s="759"/>
      <c r="O121" s="760"/>
      <c r="P121" s="760"/>
      <c r="Q121" s="758"/>
      <c r="S121" s="764"/>
      <c r="T121" s="759"/>
      <c r="U121" s="562"/>
      <c r="V121" s="748"/>
      <c r="W121" s="759"/>
      <c r="X121" s="765"/>
      <c r="Y121" s="765"/>
      <c r="Z121" s="759"/>
      <c r="AA121" s="748"/>
      <c r="AB121" s="759"/>
      <c r="AC121" s="562"/>
      <c r="AD121" s="136"/>
      <c r="AE121" s="759"/>
      <c r="AF121" s="765"/>
      <c r="AG121" s="765"/>
      <c r="AH121" s="759"/>
      <c r="AI121" s="778"/>
      <c r="AJ121" s="779">
        <v>5</v>
      </c>
      <c r="AK121" s="780" t="s">
        <v>191</v>
      </c>
      <c r="AL121" s="779"/>
      <c r="AM121" s="781"/>
      <c r="AN121" s="781"/>
      <c r="AO121" s="781"/>
      <c r="AP121" s="758"/>
    </row>
    <row r="122" spans="1:42" ht="27" customHeight="1">
      <c r="A122" s="35" t="s">
        <v>117</v>
      </c>
      <c r="B122" s="17">
        <v>0.14113919016630513</v>
      </c>
      <c r="C122" s="31">
        <v>30</v>
      </c>
      <c r="D122" s="17">
        <v>0.23021519886363637</v>
      </c>
      <c r="E122" s="31">
        <v>30</v>
      </c>
      <c r="F122" s="17">
        <v>0.3680806282722513</v>
      </c>
      <c r="G122" s="31">
        <v>30</v>
      </c>
      <c r="H122" s="17">
        <v>1.3726973684210526</v>
      </c>
      <c r="I122" s="31">
        <v>26</v>
      </c>
      <c r="J122" s="17">
        <v>1.7474048596851472</v>
      </c>
      <c r="K122" s="31">
        <f t="shared" si="7"/>
        <v>27</v>
      </c>
      <c r="L122" s="758"/>
      <c r="M122" s="758"/>
      <c r="N122" s="759"/>
      <c r="O122" s="760"/>
      <c r="P122" s="760"/>
      <c r="Q122" s="758"/>
      <c r="S122" s="764"/>
      <c r="T122" s="759"/>
      <c r="U122" s="562"/>
      <c r="V122" s="748"/>
      <c r="W122" s="759"/>
      <c r="X122" s="765"/>
      <c r="Y122" s="765"/>
      <c r="Z122" s="759"/>
      <c r="AA122" s="748"/>
      <c r="AB122" s="759"/>
      <c r="AC122" s="562"/>
      <c r="AD122" s="136"/>
      <c r="AE122" s="759"/>
      <c r="AF122" s="765"/>
      <c r="AG122" s="765"/>
      <c r="AH122" s="759"/>
      <c r="AI122" s="778"/>
      <c r="AJ122" s="779">
        <v>6</v>
      </c>
      <c r="AK122" s="780" t="s">
        <v>192</v>
      </c>
      <c r="AL122" s="779"/>
      <c r="AM122" s="781"/>
      <c r="AN122" s="781"/>
      <c r="AO122" s="781"/>
      <c r="AP122" s="758"/>
    </row>
    <row r="123" spans="1:42" ht="27" customHeight="1">
      <c r="A123" s="35" t="s">
        <v>118</v>
      </c>
      <c r="B123" s="17">
        <v>0.49409556313993175</v>
      </c>
      <c r="C123" s="31">
        <v>20</v>
      </c>
      <c r="D123" s="17">
        <v>0.45888682432432432</v>
      </c>
      <c r="E123" s="31">
        <v>22</v>
      </c>
      <c r="F123" s="17">
        <v>0.6568643216080402</v>
      </c>
      <c r="G123" s="31">
        <v>25</v>
      </c>
      <c r="H123" s="17">
        <v>1.5651264755480607</v>
      </c>
      <c r="I123" s="31">
        <v>22</v>
      </c>
      <c r="J123" s="17">
        <v>2.6186767676767677</v>
      </c>
      <c r="K123" s="31">
        <f t="shared" si="7"/>
        <v>23</v>
      </c>
      <c r="L123" s="758"/>
      <c r="M123" s="758"/>
      <c r="N123" s="759"/>
      <c r="O123" s="760"/>
      <c r="P123" s="760"/>
      <c r="Q123" s="758"/>
      <c r="S123" s="764"/>
      <c r="T123" s="759"/>
      <c r="U123" s="562"/>
      <c r="V123" s="748"/>
      <c r="W123" s="759"/>
      <c r="X123" s="765"/>
      <c r="Y123" s="765"/>
      <c r="Z123" s="759"/>
      <c r="AA123" s="748"/>
      <c r="AB123" s="759"/>
      <c r="AC123" s="562"/>
      <c r="AD123" s="136"/>
      <c r="AE123" s="759"/>
      <c r="AF123" s="765"/>
      <c r="AG123" s="765"/>
      <c r="AH123" s="759"/>
      <c r="AI123" s="778"/>
      <c r="AJ123" s="779">
        <v>7</v>
      </c>
      <c r="AK123" s="780" t="s">
        <v>193</v>
      </c>
      <c r="AL123" s="779"/>
      <c r="AM123" s="781"/>
      <c r="AN123" s="781"/>
      <c r="AO123" s="781"/>
      <c r="AP123" s="758"/>
    </row>
    <row r="124" spans="1:42" ht="27" customHeight="1">
      <c r="A124" s="35" t="s">
        <v>119</v>
      </c>
      <c r="B124" s="17">
        <v>0.52855855096882898</v>
      </c>
      <c r="C124" s="31">
        <v>19</v>
      </c>
      <c r="D124" s="17">
        <v>0.89015798180314309</v>
      </c>
      <c r="E124" s="31">
        <v>17</v>
      </c>
      <c r="F124" s="17">
        <v>1.6268943089430894</v>
      </c>
      <c r="G124" s="31">
        <v>18</v>
      </c>
      <c r="H124" s="17">
        <v>1.8120969055374594</v>
      </c>
      <c r="I124" s="31">
        <v>21</v>
      </c>
      <c r="J124" s="17">
        <v>2.6022038678485093</v>
      </c>
      <c r="K124" s="31">
        <f t="shared" si="7"/>
        <v>24</v>
      </c>
      <c r="L124" s="758"/>
      <c r="M124" s="758"/>
      <c r="N124" s="759"/>
      <c r="O124" s="760"/>
      <c r="P124" s="760"/>
      <c r="Q124" s="758"/>
      <c r="S124" s="764"/>
      <c r="T124" s="759"/>
      <c r="U124" s="562"/>
      <c r="V124" s="748"/>
      <c r="W124" s="759"/>
      <c r="X124" s="765"/>
      <c r="Y124" s="765"/>
      <c r="Z124" s="759"/>
      <c r="AA124" s="748"/>
      <c r="AB124" s="759"/>
      <c r="AC124" s="562"/>
      <c r="AD124" s="136"/>
      <c r="AE124" s="759"/>
      <c r="AF124" s="765"/>
      <c r="AG124" s="765"/>
      <c r="AH124" s="759"/>
      <c r="AI124" s="778"/>
      <c r="AJ124" s="779">
        <v>8</v>
      </c>
      <c r="AK124" s="780" t="s">
        <v>194</v>
      </c>
      <c r="AL124" s="779"/>
      <c r="AM124" s="781"/>
      <c r="AN124" s="781"/>
      <c r="AO124" s="781"/>
      <c r="AP124" s="758"/>
    </row>
    <row r="125" spans="1:42" ht="27" customHeight="1">
      <c r="A125" s="35" t="s">
        <v>93</v>
      </c>
      <c r="B125" s="17">
        <v>0.12119129336602036</v>
      </c>
      <c r="C125" s="31">
        <v>31</v>
      </c>
      <c r="D125" s="17">
        <v>0.15542659137577003</v>
      </c>
      <c r="E125" s="31">
        <v>31</v>
      </c>
      <c r="F125" s="17">
        <v>0.2437599043963207</v>
      </c>
      <c r="G125" s="31">
        <v>31</v>
      </c>
      <c r="H125" s="17">
        <v>0.56699087053410968</v>
      </c>
      <c r="I125" s="31">
        <v>29</v>
      </c>
      <c r="J125" s="17">
        <v>0.74301952540440386</v>
      </c>
      <c r="K125" s="31">
        <f t="shared" si="7"/>
        <v>31</v>
      </c>
      <c r="L125" s="758"/>
      <c r="M125" s="758"/>
      <c r="N125" s="759"/>
      <c r="O125" s="760"/>
      <c r="P125" s="760"/>
      <c r="Q125" s="758"/>
      <c r="S125" s="764"/>
      <c r="T125" s="759"/>
      <c r="U125" s="562"/>
      <c r="V125" s="748"/>
      <c r="W125" s="759"/>
      <c r="X125" s="765"/>
      <c r="Y125" s="765"/>
      <c r="Z125" s="759"/>
      <c r="AA125" s="748"/>
      <c r="AB125" s="759"/>
      <c r="AC125" s="562"/>
      <c r="AD125" s="136"/>
      <c r="AE125" s="759"/>
      <c r="AF125" s="765"/>
      <c r="AG125" s="765"/>
      <c r="AH125" s="759"/>
      <c r="AI125" s="778"/>
      <c r="AJ125" s="779">
        <v>9</v>
      </c>
      <c r="AK125" s="780" t="s">
        <v>195</v>
      </c>
      <c r="AL125" s="779"/>
      <c r="AM125" s="781"/>
      <c r="AN125" s="781"/>
      <c r="AO125" s="781"/>
      <c r="AP125" s="758"/>
    </row>
    <row r="126" spans="1:42" ht="27" customHeight="1">
      <c r="A126" s="35" t="s">
        <v>179</v>
      </c>
      <c r="B126" s="17">
        <v>0.35091970802919709</v>
      </c>
      <c r="C126" s="31">
        <v>23</v>
      </c>
      <c r="D126" s="17">
        <v>0.39472549019607844</v>
      </c>
      <c r="E126" s="31">
        <v>25</v>
      </c>
      <c r="F126" s="17">
        <v>0.59458222676200201</v>
      </c>
      <c r="G126" s="31">
        <v>26</v>
      </c>
      <c r="H126" s="17">
        <v>1.1428049029622063</v>
      </c>
      <c r="I126" s="31">
        <v>27</v>
      </c>
      <c r="J126" s="17">
        <v>1.7690213414634146</v>
      </c>
      <c r="K126" s="31">
        <f t="shared" si="7"/>
        <v>26</v>
      </c>
      <c r="L126" s="758"/>
      <c r="M126" s="758"/>
      <c r="N126" s="759"/>
      <c r="O126" s="760"/>
      <c r="P126" s="760"/>
      <c r="Q126" s="758"/>
      <c r="S126" s="764"/>
      <c r="T126" s="759"/>
      <c r="U126" s="562"/>
      <c r="V126" s="748"/>
      <c r="W126" s="759"/>
      <c r="X126" s="765"/>
      <c r="Y126" s="765"/>
      <c r="Z126" s="759"/>
      <c r="AA126" s="748"/>
      <c r="AB126" s="759"/>
      <c r="AC126" s="562"/>
      <c r="AD126" s="136"/>
      <c r="AE126" s="759"/>
      <c r="AF126" s="765"/>
      <c r="AG126" s="765"/>
      <c r="AH126" s="759"/>
      <c r="AI126" s="778"/>
      <c r="AJ126" s="779">
        <v>10</v>
      </c>
      <c r="AK126" s="780" t="s">
        <v>196</v>
      </c>
      <c r="AL126" s="779"/>
      <c r="AM126" s="781"/>
      <c r="AN126" s="781"/>
      <c r="AO126" s="781"/>
      <c r="AP126" s="758"/>
    </row>
    <row r="127" spans="1:42" ht="27" customHeight="1">
      <c r="A127" s="35" t="s">
        <v>121</v>
      </c>
      <c r="B127" s="17">
        <v>8.2129987228607924</v>
      </c>
      <c r="C127" s="31">
        <v>3</v>
      </c>
      <c r="D127" s="17">
        <v>9.5091608040200999</v>
      </c>
      <c r="E127" s="31">
        <v>4</v>
      </c>
      <c r="F127" s="17">
        <v>22.419491965389369</v>
      </c>
      <c r="G127" s="31">
        <v>3</v>
      </c>
      <c r="H127" s="17">
        <v>33.278545679012346</v>
      </c>
      <c r="I127" s="31">
        <v>5</v>
      </c>
      <c r="J127" s="17">
        <v>52.707122249388753</v>
      </c>
      <c r="K127" s="31">
        <f t="shared" si="7"/>
        <v>4</v>
      </c>
      <c r="L127" s="758"/>
      <c r="M127" s="758"/>
      <c r="N127" s="759"/>
      <c r="O127" s="760"/>
      <c r="P127" s="760"/>
      <c r="Q127" s="758"/>
      <c r="S127" s="764"/>
      <c r="T127" s="759"/>
      <c r="U127" s="562"/>
      <c r="V127" s="748"/>
      <c r="W127" s="759"/>
      <c r="X127" s="765"/>
      <c r="Y127" s="765"/>
      <c r="Z127" s="759"/>
      <c r="AA127" s="748"/>
      <c r="AB127" s="759"/>
      <c r="AC127" s="562"/>
      <c r="AD127" s="136"/>
      <c r="AE127" s="759"/>
      <c r="AF127" s="765"/>
      <c r="AG127" s="765"/>
      <c r="AH127" s="759"/>
      <c r="AI127" s="778"/>
      <c r="AJ127" s="779">
        <v>11</v>
      </c>
      <c r="AK127" s="780" t="s">
        <v>197</v>
      </c>
      <c r="AL127" s="779"/>
      <c r="AM127" s="781"/>
      <c r="AN127" s="781"/>
      <c r="AO127" s="781"/>
      <c r="AP127" s="758"/>
    </row>
    <row r="128" spans="1:42" ht="27" customHeight="1">
      <c r="A128" s="35" t="s">
        <v>16</v>
      </c>
      <c r="B128" s="17">
        <v>0.7045659801678108</v>
      </c>
      <c r="C128" s="31">
        <v>16</v>
      </c>
      <c r="D128" s="17">
        <v>0.92221945361753233</v>
      </c>
      <c r="E128" s="31">
        <v>16</v>
      </c>
      <c r="F128" s="17">
        <v>1.8080874704491725</v>
      </c>
      <c r="G128" s="31">
        <v>15</v>
      </c>
      <c r="H128" s="17">
        <v>11.444196889671362</v>
      </c>
      <c r="I128" s="31">
        <v>6</v>
      </c>
      <c r="J128" s="17">
        <v>30.000440121933519</v>
      </c>
      <c r="K128" s="31">
        <f t="shared" si="7"/>
        <v>7</v>
      </c>
      <c r="L128" s="758"/>
      <c r="M128" s="758"/>
      <c r="N128" s="759"/>
      <c r="O128" s="760"/>
      <c r="P128" s="760"/>
      <c r="Q128" s="758"/>
      <c r="S128" s="764"/>
      <c r="T128" s="759"/>
      <c r="U128" s="562"/>
      <c r="V128" s="748"/>
      <c r="W128" s="759"/>
      <c r="X128" s="765"/>
      <c r="Y128" s="765"/>
      <c r="Z128" s="759"/>
      <c r="AA128" s="748"/>
      <c r="AB128" s="759"/>
      <c r="AC128" s="562"/>
      <c r="AD128" s="136"/>
      <c r="AE128" s="759"/>
      <c r="AF128" s="765"/>
      <c r="AG128" s="765"/>
      <c r="AH128" s="759"/>
      <c r="AI128" s="778"/>
      <c r="AJ128" s="779">
        <v>12</v>
      </c>
      <c r="AK128" s="780" t="s">
        <v>198</v>
      </c>
      <c r="AL128" s="779"/>
      <c r="AM128" s="781"/>
      <c r="AN128" s="781"/>
      <c r="AO128" s="781"/>
      <c r="AP128" s="758"/>
    </row>
    <row r="129" spans="1:42" ht="27" customHeight="1">
      <c r="A129" s="35" t="s">
        <v>17</v>
      </c>
      <c r="B129" s="17">
        <v>0.81491999999999998</v>
      </c>
      <c r="C129" s="31">
        <v>14</v>
      </c>
      <c r="D129" s="17">
        <v>1.1677680995475113</v>
      </c>
      <c r="E129" s="31">
        <v>13</v>
      </c>
      <c r="F129" s="17">
        <v>2.4971771300448431</v>
      </c>
      <c r="G129" s="31">
        <v>9</v>
      </c>
      <c r="H129" s="17">
        <v>3.5552189281641962</v>
      </c>
      <c r="I129" s="31">
        <v>13</v>
      </c>
      <c r="J129" s="17">
        <v>5.1349179019384268</v>
      </c>
      <c r="K129" s="31">
        <f t="shared" si="7"/>
        <v>16</v>
      </c>
      <c r="L129" s="758"/>
      <c r="M129" s="758"/>
      <c r="N129" s="759"/>
      <c r="O129" s="760"/>
      <c r="P129" s="760"/>
      <c r="Q129" s="758"/>
      <c r="S129" s="764"/>
      <c r="T129" s="759"/>
      <c r="U129" s="562"/>
      <c r="V129" s="748"/>
      <c r="W129" s="759"/>
      <c r="X129" s="765"/>
      <c r="Y129" s="765"/>
      <c r="Z129" s="759"/>
      <c r="AA129" s="748"/>
      <c r="AB129" s="759"/>
      <c r="AC129" s="562"/>
      <c r="AD129" s="136"/>
      <c r="AE129" s="759"/>
      <c r="AF129" s="765"/>
      <c r="AG129" s="765"/>
      <c r="AH129" s="759"/>
      <c r="AI129" s="778"/>
      <c r="AJ129" s="779">
        <v>13</v>
      </c>
      <c r="AK129" s="780" t="s">
        <v>199</v>
      </c>
      <c r="AL129" s="779"/>
      <c r="AM129" s="781"/>
      <c r="AN129" s="781"/>
      <c r="AO129" s="781"/>
      <c r="AP129" s="758"/>
    </row>
    <row r="130" spans="1:42" ht="27" customHeight="1">
      <c r="A130" s="35" t="s">
        <v>124</v>
      </c>
      <c r="B130" s="17">
        <v>0.19879250418760469</v>
      </c>
      <c r="C130" s="31">
        <v>28</v>
      </c>
      <c r="D130" s="17">
        <v>0.25573421651831918</v>
      </c>
      <c r="E130" s="31">
        <v>29</v>
      </c>
      <c r="F130" s="17">
        <v>0.39803664278403278</v>
      </c>
      <c r="G130" s="31">
        <v>28</v>
      </c>
      <c r="H130" s="17">
        <v>0.50685117124394186</v>
      </c>
      <c r="I130" s="31">
        <v>31</v>
      </c>
      <c r="J130" s="17">
        <v>1.0538215859030837</v>
      </c>
      <c r="K130" s="31">
        <f t="shared" si="7"/>
        <v>29</v>
      </c>
      <c r="L130" s="758"/>
      <c r="M130" s="758"/>
      <c r="N130" s="759"/>
      <c r="O130" s="760"/>
      <c r="P130" s="760"/>
      <c r="Q130" s="758"/>
      <c r="S130" s="764"/>
      <c r="T130" s="759"/>
      <c r="U130" s="562"/>
      <c r="V130" s="748"/>
      <c r="W130" s="759"/>
      <c r="X130" s="765"/>
      <c r="Y130" s="765"/>
      <c r="Z130" s="759"/>
      <c r="AA130" s="748"/>
      <c r="AB130" s="759"/>
      <c r="AC130" s="562"/>
      <c r="AD130" s="136"/>
      <c r="AE130" s="759"/>
      <c r="AF130" s="765"/>
      <c r="AG130" s="765"/>
      <c r="AH130" s="759"/>
      <c r="AI130" s="778"/>
      <c r="AJ130" s="779">
        <v>14</v>
      </c>
      <c r="AK130" s="780" t="s">
        <v>200</v>
      </c>
      <c r="AL130" s="779"/>
      <c r="AM130" s="781"/>
      <c r="AN130" s="781"/>
      <c r="AO130" s="781"/>
      <c r="AP130" s="758"/>
    </row>
    <row r="131" spans="1:42" ht="27" customHeight="1">
      <c r="A131" s="35" t="s">
        <v>125</v>
      </c>
      <c r="B131" s="17">
        <v>3.2329804104477611</v>
      </c>
      <c r="C131" s="31">
        <v>6</v>
      </c>
      <c r="D131" s="17">
        <v>3.5697426199261995</v>
      </c>
      <c r="E131" s="31">
        <v>7</v>
      </c>
      <c r="F131" s="17">
        <v>4.2203461187214613</v>
      </c>
      <c r="G131" s="31">
        <v>7</v>
      </c>
      <c r="H131" s="17">
        <v>34.437823905109489</v>
      </c>
      <c r="I131" s="31">
        <v>3</v>
      </c>
      <c r="J131" s="17">
        <v>88.230751361161524</v>
      </c>
      <c r="K131" s="31">
        <f t="shared" si="7"/>
        <v>3</v>
      </c>
      <c r="L131" s="758"/>
      <c r="M131" s="758"/>
      <c r="N131" s="759"/>
      <c r="O131" s="760"/>
      <c r="P131" s="760"/>
      <c r="Q131" s="758"/>
      <c r="S131" s="764"/>
      <c r="T131" s="759"/>
      <c r="U131" s="562"/>
      <c r="V131" s="748"/>
      <c r="W131" s="759"/>
      <c r="X131" s="765"/>
      <c r="Y131" s="765"/>
      <c r="Z131" s="759"/>
      <c r="AA131" s="748"/>
      <c r="AB131" s="759"/>
      <c r="AC131" s="562"/>
      <c r="AD131" s="136"/>
      <c r="AE131" s="759"/>
      <c r="AF131" s="765"/>
      <c r="AG131" s="765"/>
      <c r="AH131" s="759"/>
      <c r="AI131" s="778"/>
      <c r="AJ131" s="779">
        <v>15</v>
      </c>
      <c r="AK131" s="780" t="s">
        <v>201</v>
      </c>
      <c r="AL131" s="779"/>
      <c r="AM131" s="781"/>
      <c r="AN131" s="781"/>
      <c r="AO131" s="781"/>
      <c r="AP131" s="758"/>
    </row>
    <row r="132" spans="1:42" ht="27" customHeight="1">
      <c r="A132" s="35" t="s">
        <v>126</v>
      </c>
      <c r="B132" s="17">
        <v>4.7586142061281338</v>
      </c>
      <c r="C132" s="31">
        <v>5</v>
      </c>
      <c r="D132" s="17">
        <v>3.6476471389645777</v>
      </c>
      <c r="E132" s="31">
        <v>6</v>
      </c>
      <c r="F132" s="17">
        <v>5.6570626666666666</v>
      </c>
      <c r="G132" s="31">
        <v>6</v>
      </c>
      <c r="H132" s="17">
        <v>10.718274064171123</v>
      </c>
      <c r="I132" s="31">
        <v>8</v>
      </c>
      <c r="J132" s="17">
        <v>22.50594715984148</v>
      </c>
      <c r="K132" s="31">
        <f t="shared" si="7"/>
        <v>8</v>
      </c>
      <c r="L132" s="758"/>
      <c r="M132" s="758"/>
      <c r="N132" s="759"/>
      <c r="O132" s="760"/>
      <c r="P132" s="760"/>
      <c r="Q132" s="758"/>
      <c r="S132" s="764"/>
      <c r="T132" s="759"/>
      <c r="U132" s="562"/>
      <c r="V132" s="748"/>
      <c r="W132" s="759"/>
      <c r="X132" s="765"/>
      <c r="Y132" s="765"/>
      <c r="Z132" s="759"/>
      <c r="AA132" s="748"/>
      <c r="AB132" s="759"/>
      <c r="AC132" s="562"/>
      <c r="AD132" s="136"/>
      <c r="AE132" s="759"/>
      <c r="AF132" s="765"/>
      <c r="AG132" s="765"/>
      <c r="AH132" s="759"/>
      <c r="AI132" s="778"/>
      <c r="AJ132" s="779">
        <v>16</v>
      </c>
      <c r="AK132" s="780" t="s">
        <v>202</v>
      </c>
      <c r="AL132" s="779"/>
      <c r="AM132" s="781"/>
      <c r="AN132" s="781"/>
      <c r="AO132" s="781"/>
      <c r="AP132" s="758"/>
    </row>
    <row r="133" spans="1:42" ht="27" customHeight="1">
      <c r="A133" s="35" t="s">
        <v>127</v>
      </c>
      <c r="B133" s="17">
        <v>0.18983169360505972</v>
      </c>
      <c r="C133" s="31">
        <v>29</v>
      </c>
      <c r="D133" s="17">
        <v>0.4227613324175824</v>
      </c>
      <c r="E133" s="31">
        <v>24</v>
      </c>
      <c r="F133" s="17">
        <v>0.84385560779046342</v>
      </c>
      <c r="G133" s="31">
        <v>23</v>
      </c>
      <c r="H133" s="17">
        <v>1.8291737835153923</v>
      </c>
      <c r="I133" s="31">
        <v>20</v>
      </c>
      <c r="J133" s="17">
        <v>2.7150609400324148</v>
      </c>
      <c r="K133" s="31">
        <f t="shared" si="7"/>
        <v>22</v>
      </c>
      <c r="L133" s="758"/>
      <c r="M133" s="758"/>
      <c r="N133" s="759"/>
      <c r="O133" s="760"/>
      <c r="P133" s="760"/>
      <c r="Q133" s="758"/>
      <c r="S133" s="764"/>
      <c r="T133" s="759"/>
      <c r="U133" s="562"/>
      <c r="V133" s="748"/>
      <c r="W133" s="759"/>
      <c r="X133" s="765"/>
      <c r="Y133" s="765"/>
      <c r="Z133" s="759"/>
      <c r="AA133" s="748"/>
      <c r="AB133" s="759"/>
      <c r="AC133" s="562"/>
      <c r="AD133" s="136"/>
      <c r="AE133" s="759"/>
      <c r="AF133" s="765"/>
      <c r="AG133" s="765"/>
      <c r="AH133" s="759"/>
      <c r="AI133" s="778"/>
      <c r="AJ133" s="779">
        <v>17</v>
      </c>
      <c r="AK133" s="780" t="s">
        <v>203</v>
      </c>
      <c r="AL133" s="779"/>
      <c r="AM133" s="781"/>
      <c r="AN133" s="781"/>
      <c r="AO133" s="781"/>
      <c r="AP133" s="758"/>
    </row>
    <row r="134" spans="1:42" ht="27" customHeight="1">
      <c r="A134" s="35" t="s">
        <v>128</v>
      </c>
      <c r="B134" s="17">
        <v>1.1211690772051335</v>
      </c>
      <c r="C134" s="31">
        <v>12</v>
      </c>
      <c r="D134" s="17">
        <v>1.2440604960677557</v>
      </c>
      <c r="E134" s="31">
        <v>12</v>
      </c>
      <c r="F134" s="17">
        <v>1.7917169396723931</v>
      </c>
      <c r="G134" s="31">
        <v>16</v>
      </c>
      <c r="H134" s="17">
        <v>2.9843324044585988</v>
      </c>
      <c r="I134" s="31">
        <v>14</v>
      </c>
      <c r="J134" s="17">
        <v>5.7560069238377842</v>
      </c>
      <c r="K134" s="31">
        <f t="shared" si="7"/>
        <v>13</v>
      </c>
      <c r="L134" s="758"/>
      <c r="M134" s="758"/>
      <c r="N134" s="759"/>
      <c r="O134" s="760"/>
      <c r="P134" s="760"/>
      <c r="Q134" s="758"/>
      <c r="S134" s="764"/>
      <c r="T134" s="759"/>
      <c r="U134" s="562"/>
      <c r="V134" s="748"/>
      <c r="W134" s="759"/>
      <c r="X134" s="765"/>
      <c r="Y134" s="765"/>
      <c r="Z134" s="759"/>
      <c r="AA134" s="748"/>
      <c r="AB134" s="759"/>
      <c r="AC134" s="562"/>
      <c r="AD134" s="136"/>
      <c r="AE134" s="759"/>
      <c r="AF134" s="765"/>
      <c r="AG134" s="765"/>
      <c r="AH134" s="759"/>
      <c r="AI134" s="778"/>
      <c r="AJ134" s="779">
        <v>18</v>
      </c>
      <c r="AK134" s="780" t="s">
        <v>204</v>
      </c>
      <c r="AL134" s="779"/>
      <c r="AM134" s="781"/>
      <c r="AN134" s="781"/>
      <c r="AO134" s="781"/>
      <c r="AP134" s="758"/>
    </row>
    <row r="135" spans="1:42" ht="27" customHeight="1">
      <c r="A135" s="35" t="s">
        <v>129</v>
      </c>
      <c r="B135" s="17">
        <v>0.36195662277304413</v>
      </c>
      <c r="C135" s="31">
        <v>22</v>
      </c>
      <c r="D135" s="17">
        <v>0.47766258607498085</v>
      </c>
      <c r="E135" s="31">
        <v>21</v>
      </c>
      <c r="F135" s="17">
        <v>0.72344024205748869</v>
      </c>
      <c r="G135" s="31">
        <v>24</v>
      </c>
      <c r="H135" s="17">
        <v>1.4897558756633813</v>
      </c>
      <c r="I135" s="31">
        <v>24</v>
      </c>
      <c r="J135" s="17">
        <v>2.0328876319758673</v>
      </c>
      <c r="K135" s="31">
        <f t="shared" si="7"/>
        <v>25</v>
      </c>
      <c r="L135" s="758"/>
      <c r="M135" s="758"/>
      <c r="N135" s="759"/>
      <c r="O135" s="760"/>
      <c r="P135" s="760"/>
      <c r="Q135" s="758"/>
      <c r="S135" s="764"/>
      <c r="T135" s="759"/>
      <c r="U135" s="562"/>
      <c r="V135" s="748"/>
      <c r="W135" s="759"/>
      <c r="X135" s="765"/>
      <c r="Y135" s="765"/>
      <c r="Z135" s="759"/>
      <c r="AA135" s="748"/>
      <c r="AB135" s="759"/>
      <c r="AC135" s="562"/>
      <c r="AD135" s="136"/>
      <c r="AE135" s="759"/>
      <c r="AF135" s="765"/>
      <c r="AG135" s="765"/>
      <c r="AH135" s="759"/>
      <c r="AI135" s="778"/>
      <c r="AJ135" s="779">
        <v>19</v>
      </c>
      <c r="AK135" s="780" t="s">
        <v>205</v>
      </c>
      <c r="AL135" s="779"/>
      <c r="AM135" s="781"/>
      <c r="AN135" s="781"/>
      <c r="AO135" s="781"/>
      <c r="AP135" s="758"/>
    </row>
    <row r="136" spans="1:42" ht="27" customHeight="1">
      <c r="A136" s="35" t="s">
        <v>130</v>
      </c>
      <c r="B136" s="17">
        <v>0.30870931112793337</v>
      </c>
      <c r="C136" s="31">
        <v>25</v>
      </c>
      <c r="D136" s="17">
        <v>0.39077208611729769</v>
      </c>
      <c r="E136" s="31">
        <v>26</v>
      </c>
      <c r="F136" s="17">
        <v>1.0109664967225054</v>
      </c>
      <c r="G136" s="31">
        <v>22</v>
      </c>
      <c r="H136" s="17">
        <v>1.5055397973950797</v>
      </c>
      <c r="I136" s="31">
        <v>23</v>
      </c>
      <c r="J136" s="17">
        <v>3.223482487491065</v>
      </c>
      <c r="K136" s="31">
        <f t="shared" si="7"/>
        <v>21</v>
      </c>
      <c r="L136" s="758"/>
      <c r="M136" s="758"/>
      <c r="N136" s="759"/>
      <c r="O136" s="760"/>
      <c r="P136" s="760"/>
      <c r="Q136" s="758"/>
      <c r="S136" s="764"/>
      <c r="T136" s="759"/>
      <c r="U136" s="562"/>
      <c r="V136" s="748"/>
      <c r="W136" s="759"/>
      <c r="X136" s="765"/>
      <c r="Y136" s="765"/>
      <c r="Z136" s="759"/>
      <c r="AA136" s="748"/>
      <c r="AB136" s="759"/>
      <c r="AC136" s="562"/>
      <c r="AD136" s="136"/>
      <c r="AE136" s="759"/>
      <c r="AF136" s="765"/>
      <c r="AG136" s="765"/>
      <c r="AH136" s="759"/>
      <c r="AI136" s="778"/>
      <c r="AJ136" s="779">
        <v>20</v>
      </c>
      <c r="AK136" s="780" t="s">
        <v>206</v>
      </c>
      <c r="AL136" s="779"/>
      <c r="AM136" s="781"/>
      <c r="AN136" s="781"/>
      <c r="AO136" s="781"/>
      <c r="AP136" s="758"/>
    </row>
    <row r="137" spans="1:42" ht="27" customHeight="1">
      <c r="A137" s="35" t="s">
        <v>131</v>
      </c>
      <c r="B137" s="17">
        <v>1.8393733826247689</v>
      </c>
      <c r="C137" s="31">
        <v>8</v>
      </c>
      <c r="D137" s="17">
        <v>2.0628226691042046</v>
      </c>
      <c r="E137" s="31">
        <v>9</v>
      </c>
      <c r="F137" s="17">
        <v>2.0888480096501811</v>
      </c>
      <c r="G137" s="31">
        <v>10</v>
      </c>
      <c r="H137" s="17">
        <v>4.9942794206397103</v>
      </c>
      <c r="I137" s="31">
        <v>9</v>
      </c>
      <c r="J137" s="17">
        <v>15.816233493397359</v>
      </c>
      <c r="K137" s="31">
        <f t="shared" si="7"/>
        <v>9</v>
      </c>
      <c r="L137" s="758"/>
      <c r="M137" s="758"/>
      <c r="N137" s="758"/>
      <c r="O137" s="759"/>
      <c r="P137" s="760"/>
      <c r="Q137" s="760"/>
      <c r="R137" s="758"/>
      <c r="S137" s="764"/>
      <c r="T137" s="759"/>
      <c r="U137" s="562"/>
      <c r="V137" s="748"/>
      <c r="W137" s="759"/>
      <c r="X137" s="765"/>
      <c r="Y137" s="765"/>
      <c r="Z137" s="759"/>
      <c r="AA137" s="748"/>
      <c r="AB137" s="759"/>
      <c r="AC137" s="562"/>
      <c r="AD137" s="136"/>
      <c r="AE137" s="759"/>
      <c r="AF137" s="765"/>
      <c r="AG137" s="765"/>
      <c r="AH137" s="759"/>
      <c r="AI137" s="778"/>
      <c r="AJ137" s="779">
        <v>21</v>
      </c>
      <c r="AK137" s="780" t="s">
        <v>207</v>
      </c>
      <c r="AL137" s="779"/>
      <c r="AM137" s="781"/>
      <c r="AN137" s="781"/>
      <c r="AO137" s="781"/>
      <c r="AP137" s="758"/>
    </row>
    <row r="138" spans="1:42" ht="27" customHeight="1">
      <c r="A138" s="35" t="s">
        <v>132</v>
      </c>
      <c r="B138" s="17">
        <v>40.208140678493621</v>
      </c>
      <c r="C138" s="31">
        <v>1</v>
      </c>
      <c r="D138" s="17">
        <v>60.608583845208848</v>
      </c>
      <c r="E138" s="31">
        <v>2</v>
      </c>
      <c r="F138" s="17">
        <v>116.72094907547742</v>
      </c>
      <c r="G138" s="31">
        <v>1</v>
      </c>
      <c r="H138" s="17">
        <v>245.63672578692493</v>
      </c>
      <c r="I138" s="31">
        <v>1</v>
      </c>
      <c r="J138" s="17">
        <v>432.28078444911438</v>
      </c>
      <c r="K138" s="31">
        <f t="shared" si="7"/>
        <v>1</v>
      </c>
      <c r="L138" s="758"/>
      <c r="M138" s="758"/>
      <c r="N138" s="758"/>
      <c r="O138" s="759"/>
      <c r="P138" s="760"/>
      <c r="Q138" s="760"/>
      <c r="R138" s="758"/>
      <c r="S138" s="764"/>
      <c r="T138" s="759"/>
      <c r="U138" s="562"/>
      <c r="V138" s="748"/>
      <c r="W138" s="759"/>
      <c r="X138" s="765"/>
      <c r="Y138" s="765"/>
      <c r="Z138" s="759"/>
      <c r="AA138" s="748"/>
      <c r="AB138" s="759"/>
      <c r="AC138" s="562"/>
      <c r="AD138" s="136"/>
      <c r="AE138" s="759"/>
      <c r="AF138" s="765"/>
      <c r="AG138" s="765"/>
      <c r="AH138" s="759"/>
      <c r="AI138" s="778"/>
      <c r="AJ138" s="779">
        <v>22</v>
      </c>
      <c r="AK138" s="780" t="s">
        <v>208</v>
      </c>
      <c r="AL138" s="779"/>
      <c r="AM138" s="781"/>
      <c r="AN138" s="781"/>
      <c r="AO138" s="781"/>
      <c r="AP138" s="758"/>
    </row>
    <row r="139" spans="1:42" ht="27" customHeight="1">
      <c r="A139" s="35" t="s">
        <v>133</v>
      </c>
      <c r="B139" s="17">
        <v>0.34030299949161158</v>
      </c>
      <c r="C139" s="31">
        <v>24</v>
      </c>
      <c r="D139" s="17">
        <v>0.45311981799797774</v>
      </c>
      <c r="E139" s="31">
        <v>23</v>
      </c>
      <c r="F139" s="17">
        <v>1.06273604826546</v>
      </c>
      <c r="G139" s="31">
        <v>20</v>
      </c>
      <c r="H139" s="17">
        <v>1.4640387323943662</v>
      </c>
      <c r="I139" s="31">
        <v>25</v>
      </c>
      <c r="J139" s="17">
        <v>4.1244257028112452</v>
      </c>
      <c r="K139" s="31">
        <f t="shared" si="7"/>
        <v>18</v>
      </c>
      <c r="L139" s="758"/>
      <c r="M139" s="758"/>
      <c r="N139" s="758"/>
      <c r="O139" s="759"/>
      <c r="P139" s="760"/>
      <c r="Q139" s="760"/>
      <c r="R139" s="758"/>
      <c r="S139" s="764"/>
      <c r="T139" s="759"/>
      <c r="U139" s="562"/>
      <c r="V139" s="748"/>
      <c r="W139" s="759"/>
      <c r="X139" s="765"/>
      <c r="Y139" s="765"/>
      <c r="Z139" s="759"/>
      <c r="AA139" s="748"/>
      <c r="AB139" s="759"/>
      <c r="AC139" s="562"/>
      <c r="AD139" s="136"/>
      <c r="AE139" s="759"/>
      <c r="AF139" s="765"/>
      <c r="AG139" s="765"/>
      <c r="AH139" s="759"/>
      <c r="AI139" s="778"/>
      <c r="AJ139" s="779">
        <v>23</v>
      </c>
      <c r="AK139" s="780" t="s">
        <v>209</v>
      </c>
      <c r="AL139" s="779"/>
      <c r="AM139" s="781"/>
      <c r="AN139" s="781"/>
      <c r="AO139" s="781"/>
      <c r="AP139" s="758"/>
    </row>
    <row r="140" spans="1:42" ht="27" customHeight="1">
      <c r="A140" s="35" t="s">
        <v>180</v>
      </c>
      <c r="B140" s="17">
        <v>0.80128867403314918</v>
      </c>
      <c r="C140" s="31">
        <v>15</v>
      </c>
      <c r="D140" s="17">
        <v>1.3754768392370573</v>
      </c>
      <c r="E140" s="31">
        <v>11</v>
      </c>
      <c r="F140" s="17">
        <v>1.9949032258064516</v>
      </c>
      <c r="G140" s="31">
        <v>11</v>
      </c>
      <c r="H140" s="17">
        <v>3.8013090418353577</v>
      </c>
      <c r="I140" s="31">
        <v>12</v>
      </c>
      <c r="J140" s="17">
        <v>6.1063557046979868</v>
      </c>
      <c r="K140" s="31">
        <f t="shared" si="7"/>
        <v>11</v>
      </c>
      <c r="L140" s="562"/>
      <c r="M140" s="758"/>
      <c r="N140" s="758"/>
      <c r="O140" s="759"/>
      <c r="P140" s="760"/>
      <c r="Q140" s="760"/>
      <c r="R140" s="758"/>
      <c r="S140" s="764"/>
      <c r="T140" s="759"/>
      <c r="U140" s="562"/>
      <c r="V140" s="748"/>
      <c r="W140" s="759"/>
      <c r="X140" s="765"/>
      <c r="Y140" s="765"/>
      <c r="Z140" s="759"/>
      <c r="AA140" s="748"/>
      <c r="AB140" s="759"/>
      <c r="AC140" s="562"/>
      <c r="AD140" s="136"/>
      <c r="AE140" s="759"/>
      <c r="AF140" s="765"/>
      <c r="AG140" s="765"/>
      <c r="AH140" s="759"/>
      <c r="AI140" s="778"/>
      <c r="AJ140" s="779">
        <v>24</v>
      </c>
      <c r="AK140" s="780" t="s">
        <v>210</v>
      </c>
      <c r="AL140" s="779"/>
      <c r="AM140" s="781"/>
      <c r="AN140" s="781"/>
      <c r="AO140" s="781"/>
      <c r="AP140" s="758"/>
    </row>
    <row r="141" spans="1:42" ht="27" customHeight="1">
      <c r="A141" s="35" t="s">
        <v>135</v>
      </c>
      <c r="B141" s="17">
        <v>0.54098051606108477</v>
      </c>
      <c r="C141" s="31">
        <v>18</v>
      </c>
      <c r="D141" s="17">
        <v>0.86561870129870133</v>
      </c>
      <c r="E141" s="31">
        <v>18</v>
      </c>
      <c r="F141" s="17">
        <v>1.8386073808303434</v>
      </c>
      <c r="G141" s="31">
        <v>14</v>
      </c>
      <c r="H141" s="17">
        <v>2.4023433827286662</v>
      </c>
      <c r="I141" s="31">
        <v>18</v>
      </c>
      <c r="J141" s="17">
        <v>4.1209472883933094</v>
      </c>
      <c r="K141" s="31">
        <f t="shared" si="7"/>
        <v>19</v>
      </c>
      <c r="L141" s="562"/>
      <c r="M141" s="758"/>
      <c r="N141" s="758"/>
      <c r="O141" s="759"/>
      <c r="P141" s="760"/>
      <c r="Q141" s="760"/>
      <c r="R141" s="758"/>
      <c r="S141" s="764"/>
      <c r="T141" s="759"/>
      <c r="U141" s="562"/>
      <c r="V141" s="748"/>
      <c r="W141" s="759"/>
      <c r="X141" s="765"/>
      <c r="Y141" s="765"/>
      <c r="Z141" s="759"/>
      <c r="AA141" s="748"/>
      <c r="AB141" s="759"/>
      <c r="AC141" s="562"/>
      <c r="AD141" s="136"/>
      <c r="AE141" s="759"/>
      <c r="AF141" s="765"/>
      <c r="AG141" s="765"/>
      <c r="AH141" s="759"/>
      <c r="AI141" s="778"/>
      <c r="AJ141" s="779">
        <v>25</v>
      </c>
      <c r="AK141" s="780" t="s">
        <v>211</v>
      </c>
      <c r="AL141" s="779"/>
      <c r="AM141" s="781"/>
      <c r="AN141" s="781"/>
      <c r="AO141" s="781"/>
      <c r="AP141" s="758"/>
    </row>
    <row r="142" spans="1:42" ht="27" customHeight="1">
      <c r="A142" s="35" t="s">
        <v>136</v>
      </c>
      <c r="B142" s="17">
        <v>0.2487947306331105</v>
      </c>
      <c r="C142" s="31">
        <v>27</v>
      </c>
      <c r="D142" s="17">
        <v>0.26090442616529574</v>
      </c>
      <c r="E142" s="31">
        <v>28</v>
      </c>
      <c r="F142" s="17">
        <v>0.37687900078064013</v>
      </c>
      <c r="G142" s="31">
        <v>29</v>
      </c>
      <c r="H142" s="17">
        <v>0.52827265624999997</v>
      </c>
      <c r="I142" s="31">
        <v>30</v>
      </c>
      <c r="J142" s="17">
        <v>0.81061919625438938</v>
      </c>
      <c r="K142" s="31">
        <f t="shared" si="7"/>
        <v>30</v>
      </c>
      <c r="L142" s="562"/>
      <c r="M142" s="758"/>
      <c r="N142" s="758"/>
      <c r="O142" s="759"/>
      <c r="P142" s="760"/>
      <c r="Q142" s="760"/>
      <c r="R142" s="758"/>
      <c r="S142" s="764"/>
      <c r="T142" s="759"/>
      <c r="U142" s="562"/>
      <c r="V142" s="748"/>
      <c r="W142" s="759"/>
      <c r="X142" s="765"/>
      <c r="Y142" s="765"/>
      <c r="Z142" s="759"/>
      <c r="AA142" s="748"/>
      <c r="AB142" s="759"/>
      <c r="AC142" s="562"/>
      <c r="AD142" s="136"/>
      <c r="AE142" s="759"/>
      <c r="AF142" s="765"/>
      <c r="AG142" s="765"/>
      <c r="AH142" s="759"/>
      <c r="AI142" s="778"/>
      <c r="AJ142" s="779">
        <v>26</v>
      </c>
      <c r="AK142" s="780" t="s">
        <v>212</v>
      </c>
      <c r="AL142" s="779"/>
      <c r="AM142" s="781"/>
      <c r="AN142" s="781"/>
      <c r="AO142" s="781"/>
      <c r="AP142" s="758"/>
    </row>
    <row r="143" spans="1:42" ht="27" customHeight="1">
      <c r="A143" s="35" t="s">
        <v>137</v>
      </c>
      <c r="B143" s="17">
        <v>0.64215172024816691</v>
      </c>
      <c r="C143" s="31">
        <v>17</v>
      </c>
      <c r="D143" s="17">
        <v>0.79795793606281551</v>
      </c>
      <c r="E143" s="31">
        <v>19</v>
      </c>
      <c r="F143" s="17">
        <v>1.2063424428332403</v>
      </c>
      <c r="G143" s="31">
        <v>19</v>
      </c>
      <c r="H143" s="17">
        <v>2.6295477920626049</v>
      </c>
      <c r="I143" s="31">
        <v>16</v>
      </c>
      <c r="J143" s="17">
        <v>6.7492573981016193</v>
      </c>
      <c r="K143" s="31">
        <f t="shared" si="7"/>
        <v>10</v>
      </c>
      <c r="L143" s="562"/>
      <c r="M143" s="758"/>
      <c r="N143" s="758"/>
      <c r="O143" s="759"/>
      <c r="P143" s="760"/>
      <c r="Q143" s="760"/>
      <c r="R143" s="758"/>
      <c r="S143" s="764"/>
      <c r="T143" s="759"/>
      <c r="U143" s="562"/>
      <c r="V143" s="748"/>
      <c r="W143" s="759"/>
      <c r="X143" s="765"/>
      <c r="Y143" s="765"/>
      <c r="Z143" s="759"/>
      <c r="AA143" s="748"/>
      <c r="AB143" s="759"/>
      <c r="AC143" s="562"/>
      <c r="AD143" s="136"/>
      <c r="AE143" s="759"/>
      <c r="AF143" s="765"/>
      <c r="AG143" s="765"/>
      <c r="AH143" s="759"/>
      <c r="AI143" s="778"/>
      <c r="AJ143" s="779">
        <v>27</v>
      </c>
      <c r="AK143" s="780" t="s">
        <v>213</v>
      </c>
      <c r="AL143" s="779"/>
      <c r="AM143" s="781"/>
      <c r="AN143" s="781"/>
      <c r="AO143" s="781"/>
      <c r="AP143" s="758"/>
    </row>
    <row r="144" spans="1:42" ht="27" customHeight="1">
      <c r="A144" s="35" t="s">
        <v>138</v>
      </c>
      <c r="B144" s="17">
        <v>0.47109025052822218</v>
      </c>
      <c r="C144" s="31">
        <v>21</v>
      </c>
      <c r="D144" s="17">
        <v>0.65338334830787659</v>
      </c>
      <c r="E144" s="31">
        <v>20</v>
      </c>
      <c r="F144" s="17">
        <v>1.0459637444279346</v>
      </c>
      <c r="G144" s="31">
        <v>21</v>
      </c>
      <c r="H144" s="17">
        <v>1.8444849836455546</v>
      </c>
      <c r="I144" s="31">
        <v>19</v>
      </c>
      <c r="J144" s="17">
        <v>3.2393877369668247</v>
      </c>
      <c r="K144" s="31">
        <f t="shared" si="7"/>
        <v>20</v>
      </c>
      <c r="L144" s="562"/>
      <c r="M144" s="758"/>
      <c r="N144" s="758"/>
      <c r="O144" s="759"/>
      <c r="P144" s="760"/>
      <c r="Q144" s="760"/>
      <c r="R144" s="758"/>
      <c r="S144" s="764"/>
      <c r="T144" s="759"/>
      <c r="U144" s="562"/>
      <c r="V144" s="748"/>
      <c r="W144" s="759"/>
      <c r="X144" s="765"/>
      <c r="Y144" s="765"/>
      <c r="Z144" s="759"/>
      <c r="AA144" s="748"/>
      <c r="AB144" s="759"/>
      <c r="AC144" s="562"/>
      <c r="AD144" s="136"/>
      <c r="AE144" s="759"/>
      <c r="AF144" s="765"/>
      <c r="AG144" s="765"/>
      <c r="AH144" s="759"/>
      <c r="AI144" s="778"/>
      <c r="AJ144" s="779">
        <v>28</v>
      </c>
      <c r="AK144" s="780" t="s">
        <v>214</v>
      </c>
      <c r="AL144" s="779"/>
      <c r="AM144" s="781"/>
      <c r="AN144" s="781"/>
      <c r="AO144" s="781"/>
      <c r="AP144" s="758"/>
    </row>
    <row r="145" spans="1:45" ht="27" customHeight="1">
      <c r="A145" s="35" t="s">
        <v>139</v>
      </c>
      <c r="B145" s="17">
        <v>3.1140477839335179</v>
      </c>
      <c r="C145" s="31">
        <v>7</v>
      </c>
      <c r="D145" s="17">
        <v>4.0010913461538458</v>
      </c>
      <c r="E145" s="31">
        <v>5</v>
      </c>
      <c r="F145" s="17">
        <v>5.708652351738241</v>
      </c>
      <c r="G145" s="31">
        <v>5</v>
      </c>
      <c r="H145" s="17">
        <v>10.759116518163125</v>
      </c>
      <c r="I145" s="31">
        <v>7</v>
      </c>
      <c r="J145" s="17">
        <v>34.446441558441556</v>
      </c>
      <c r="K145" s="31">
        <f t="shared" si="7"/>
        <v>6</v>
      </c>
      <c r="L145" s="562"/>
      <c r="M145" s="758"/>
      <c r="N145" s="758"/>
      <c r="O145" s="759"/>
      <c r="P145" s="760"/>
      <c r="Q145" s="760"/>
      <c r="R145" s="758"/>
      <c r="S145" s="764"/>
      <c r="T145" s="759"/>
      <c r="U145" s="562"/>
      <c r="V145" s="748"/>
      <c r="W145" s="759"/>
      <c r="X145" s="765"/>
      <c r="Y145" s="765"/>
      <c r="Z145" s="759"/>
      <c r="AA145" s="748"/>
      <c r="AB145" s="759"/>
      <c r="AC145" s="562"/>
      <c r="AD145" s="136"/>
      <c r="AE145" s="759"/>
      <c r="AF145" s="765"/>
      <c r="AG145" s="765"/>
      <c r="AH145" s="759"/>
      <c r="AI145" s="778"/>
      <c r="AJ145" s="779">
        <v>29</v>
      </c>
      <c r="AK145" s="780" t="s">
        <v>215</v>
      </c>
      <c r="AL145" s="779"/>
      <c r="AM145" s="781"/>
      <c r="AN145" s="781"/>
      <c r="AO145" s="781"/>
      <c r="AP145" s="758"/>
    </row>
    <row r="146" spans="1:45" ht="27" customHeight="1">
      <c r="A146" s="35" t="s">
        <v>140</v>
      </c>
      <c r="B146" s="17">
        <v>1.3336913783635365</v>
      </c>
      <c r="C146" s="31">
        <v>10</v>
      </c>
      <c r="D146" s="17">
        <v>1.0433154218162279</v>
      </c>
      <c r="E146" s="31">
        <v>14</v>
      </c>
      <c r="F146" s="17">
        <v>1.7191156677181914</v>
      </c>
      <c r="G146" s="31">
        <v>17</v>
      </c>
      <c r="H146" s="17">
        <v>2.4656858940744626</v>
      </c>
      <c r="I146" s="31">
        <v>17</v>
      </c>
      <c r="J146" s="17">
        <v>5.2428655635987589</v>
      </c>
      <c r="K146" s="31">
        <f t="shared" si="7"/>
        <v>14</v>
      </c>
      <c r="L146" s="562"/>
      <c r="M146" s="758"/>
      <c r="N146" s="758"/>
      <c r="O146" s="759"/>
      <c r="P146" s="760"/>
      <c r="Q146" s="760"/>
      <c r="R146" s="758"/>
      <c r="S146" s="764"/>
      <c r="T146" s="759"/>
      <c r="U146" s="562"/>
      <c r="V146" s="748"/>
      <c r="W146" s="759"/>
      <c r="X146" s="765"/>
      <c r="Y146" s="765"/>
      <c r="Z146" s="759"/>
      <c r="AA146" s="748"/>
      <c r="AB146" s="759"/>
      <c r="AC146" s="562"/>
      <c r="AD146" s="136"/>
      <c r="AE146" s="759"/>
      <c r="AF146" s="765"/>
      <c r="AG146" s="765"/>
      <c r="AH146" s="759"/>
      <c r="AI146" s="778"/>
      <c r="AJ146" s="779">
        <v>30</v>
      </c>
      <c r="AK146" s="780" t="s">
        <v>216</v>
      </c>
      <c r="AL146" s="779"/>
      <c r="AM146" s="781"/>
      <c r="AN146" s="781"/>
      <c r="AO146" s="781"/>
      <c r="AP146" s="758"/>
    </row>
    <row r="147" spans="1:45" ht="27" customHeight="1">
      <c r="A147" s="35" t="s">
        <v>141</v>
      </c>
      <c r="B147" s="17">
        <v>1.5776973158195318</v>
      </c>
      <c r="C147" s="31">
        <v>9</v>
      </c>
      <c r="D147" s="17">
        <v>2.4265479840999431</v>
      </c>
      <c r="E147" s="31">
        <v>8</v>
      </c>
      <c r="F147" s="17">
        <v>2.7339745906267647</v>
      </c>
      <c r="G147" s="31">
        <v>8</v>
      </c>
      <c r="H147" s="17">
        <v>3.8135640589569162</v>
      </c>
      <c r="I147" s="31">
        <v>11</v>
      </c>
      <c r="J147" s="17">
        <v>5.1993476783691959</v>
      </c>
      <c r="K147" s="31">
        <f t="shared" si="7"/>
        <v>15</v>
      </c>
      <c r="L147" s="562"/>
      <c r="M147" s="758"/>
      <c r="N147" s="758"/>
      <c r="O147" s="759"/>
      <c r="P147" s="760"/>
      <c r="Q147" s="760"/>
      <c r="R147" s="758"/>
      <c r="S147" s="764"/>
      <c r="T147" s="759"/>
      <c r="U147" s="562"/>
      <c r="V147" s="748"/>
      <c r="W147" s="759"/>
      <c r="X147" s="765"/>
      <c r="Y147" s="765"/>
      <c r="Z147" s="759"/>
      <c r="AA147" s="748"/>
      <c r="AB147" s="759"/>
      <c r="AC147" s="562"/>
      <c r="AD147" s="136"/>
      <c r="AE147" s="759"/>
      <c r="AF147" s="765"/>
      <c r="AG147" s="765"/>
      <c r="AH147" s="759"/>
      <c r="AI147" s="778"/>
      <c r="AJ147" s="779">
        <v>31</v>
      </c>
      <c r="AK147" s="780" t="s">
        <v>217</v>
      </c>
      <c r="AL147" s="779"/>
      <c r="AM147" s="781"/>
      <c r="AN147" s="781"/>
      <c r="AO147" s="781"/>
      <c r="AP147" s="758"/>
    </row>
    <row r="148" spans="1:45" ht="27" customHeight="1">
      <c r="A148" s="35" t="s">
        <v>142</v>
      </c>
      <c r="B148" s="17">
        <v>36.338191416309016</v>
      </c>
      <c r="C148" s="31">
        <v>2</v>
      </c>
      <c r="D148" s="17">
        <v>67.9297897392767</v>
      </c>
      <c r="E148" s="31">
        <v>1</v>
      </c>
      <c r="F148" s="17">
        <v>86.568024732069247</v>
      </c>
      <c r="G148" s="31">
        <v>2</v>
      </c>
      <c r="H148" s="17">
        <v>210.48881914030818</v>
      </c>
      <c r="I148" s="31">
        <v>2</v>
      </c>
      <c r="J148" s="17">
        <v>407.03858339984038</v>
      </c>
      <c r="K148" s="31">
        <f t="shared" si="7"/>
        <v>2</v>
      </c>
      <c r="L148" s="562"/>
      <c r="M148" s="758"/>
      <c r="N148" s="758"/>
      <c r="O148" s="759"/>
      <c r="P148" s="760"/>
      <c r="Q148" s="760"/>
      <c r="R148" s="758"/>
      <c r="S148" s="764"/>
      <c r="T148" s="45"/>
      <c r="U148" s="562"/>
      <c r="V148" s="753"/>
      <c r="W148" s="759"/>
      <c r="X148" s="765"/>
      <c r="Y148" s="765"/>
      <c r="Z148" s="759"/>
      <c r="AA148" s="747"/>
      <c r="AB148" s="45"/>
      <c r="AC148" s="562"/>
      <c r="AD148" s="754"/>
      <c r="AE148" s="759"/>
      <c r="AF148" s="765"/>
      <c r="AG148" s="765"/>
      <c r="AH148" s="759"/>
      <c r="AI148" s="778"/>
      <c r="AJ148" s="486"/>
      <c r="AK148" s="780" t="s">
        <v>218</v>
      </c>
      <c r="AL148" s="779"/>
      <c r="AM148" s="781"/>
      <c r="AN148" s="781"/>
      <c r="AO148" s="781"/>
      <c r="AP148" s="758"/>
    </row>
    <row r="149" spans="1:45" s="24" customFormat="1" ht="27" customHeight="1">
      <c r="A149" s="150" t="s">
        <v>484</v>
      </c>
      <c r="B149" s="129"/>
      <c r="C149" s="130"/>
      <c r="D149" s="129"/>
      <c r="E149" s="130"/>
      <c r="F149" s="129"/>
      <c r="G149" s="130"/>
      <c r="H149" s="578"/>
      <c r="I149" s="578"/>
      <c r="J149" s="578"/>
      <c r="K149" s="578"/>
      <c r="M149" s="758"/>
      <c r="N149" s="758"/>
      <c r="O149" s="759"/>
      <c r="P149" s="760"/>
      <c r="Q149" s="760"/>
      <c r="R149" s="758"/>
    </row>
    <row r="150" spans="1:45" ht="27" customHeight="1">
      <c r="A150" s="432"/>
      <c r="B150" s="71"/>
      <c r="D150" s="71"/>
      <c r="M150" s="758"/>
      <c r="N150" s="758"/>
      <c r="O150" s="759"/>
      <c r="P150" s="760"/>
      <c r="Q150" s="760"/>
      <c r="R150" s="758"/>
    </row>
    <row r="151" spans="1:45" ht="27" customHeight="1">
      <c r="A151" s="571" t="s">
        <v>430</v>
      </c>
      <c r="B151" s="82"/>
      <c r="C151" s="82"/>
      <c r="D151" s="82"/>
      <c r="E151" s="82"/>
      <c r="H151" s="318"/>
      <c r="I151" s="82"/>
      <c r="J151" s="318"/>
      <c r="K151" s="564" t="s">
        <v>402</v>
      </c>
      <c r="L151" s="45"/>
      <c r="M151" s="758"/>
      <c r="N151" s="758"/>
      <c r="O151" s="759"/>
      <c r="P151" s="760"/>
      <c r="Q151" s="760"/>
      <c r="R151" s="758"/>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row>
    <row r="152" spans="1:45" ht="27" customHeight="1">
      <c r="A152" s="613" t="s">
        <v>176</v>
      </c>
      <c r="B152" s="608">
        <v>1396</v>
      </c>
      <c r="C152" s="609"/>
      <c r="D152" s="608">
        <v>1397</v>
      </c>
      <c r="E152" s="609"/>
      <c r="F152" s="608">
        <v>1398</v>
      </c>
      <c r="G152" s="609"/>
      <c r="H152" s="608">
        <v>1399</v>
      </c>
      <c r="I152" s="609"/>
      <c r="J152" s="608">
        <v>1400</v>
      </c>
      <c r="K152" s="609"/>
      <c r="L152" s="45"/>
      <c r="M152" s="45"/>
      <c r="N152" s="45"/>
      <c r="O152" s="45"/>
      <c r="P152" s="45"/>
      <c r="Q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row>
    <row r="153" spans="1:45" ht="27" customHeight="1">
      <c r="A153" s="613"/>
      <c r="B153" s="617" t="s">
        <v>186</v>
      </c>
      <c r="C153" s="610" t="s">
        <v>149</v>
      </c>
      <c r="D153" s="617" t="s">
        <v>186</v>
      </c>
      <c r="E153" s="610" t="s">
        <v>149</v>
      </c>
      <c r="F153" s="617" t="s">
        <v>186</v>
      </c>
      <c r="G153" s="610" t="s">
        <v>149</v>
      </c>
      <c r="H153" s="617" t="s">
        <v>186</v>
      </c>
      <c r="I153" s="610" t="s">
        <v>149</v>
      </c>
      <c r="J153" s="617" t="s">
        <v>186</v>
      </c>
      <c r="K153" s="610" t="s">
        <v>149</v>
      </c>
      <c r="L153" s="756"/>
      <c r="M153" s="756"/>
      <c r="N153" s="756"/>
      <c r="O153" s="756"/>
      <c r="P153" s="756"/>
      <c r="Q153" s="756"/>
      <c r="T153" s="756"/>
      <c r="U153" s="756"/>
      <c r="V153" s="756"/>
      <c r="W153" s="756"/>
      <c r="X153" s="756"/>
      <c r="Y153" s="756"/>
      <c r="Z153" s="756"/>
      <c r="AA153" s="45"/>
      <c r="AB153" s="756"/>
      <c r="AC153" s="756"/>
      <c r="AD153" s="756"/>
      <c r="AE153" s="756"/>
      <c r="AF153" s="756"/>
      <c r="AG153" s="756"/>
      <c r="AH153" s="756"/>
      <c r="AI153" s="45"/>
      <c r="AJ153" s="756"/>
      <c r="AK153" s="756"/>
      <c r="AL153" s="756"/>
      <c r="AM153" s="756"/>
      <c r="AN153" s="756"/>
      <c r="AO153" s="756"/>
      <c r="AP153" s="756"/>
      <c r="AQ153" s="45"/>
      <c r="AR153" s="45"/>
      <c r="AS153" s="45"/>
    </row>
    <row r="154" spans="1:45" s="24" customFormat="1" ht="27" customHeight="1">
      <c r="A154" s="613"/>
      <c r="B154" s="618"/>
      <c r="C154" s="611"/>
      <c r="D154" s="618"/>
      <c r="E154" s="611"/>
      <c r="F154" s="618"/>
      <c r="G154" s="611"/>
      <c r="H154" s="618"/>
      <c r="I154" s="611"/>
      <c r="J154" s="618"/>
      <c r="K154" s="611"/>
      <c r="L154" s="782"/>
      <c r="M154" s="782"/>
      <c r="N154" s="782"/>
      <c r="O154" s="782"/>
      <c r="P154" s="782"/>
      <c r="Q154" s="782"/>
      <c r="T154" s="782"/>
      <c r="U154" s="782"/>
      <c r="V154" s="782"/>
      <c r="W154" s="782"/>
      <c r="X154" s="782"/>
      <c r="Y154" s="782"/>
      <c r="Z154" s="782"/>
      <c r="AA154" s="53"/>
      <c r="AB154" s="782"/>
      <c r="AC154" s="782"/>
      <c r="AD154" s="782"/>
      <c r="AE154" s="782"/>
      <c r="AF154" s="782"/>
      <c r="AG154" s="782"/>
      <c r="AH154" s="782"/>
      <c r="AI154" s="53"/>
      <c r="AJ154" s="782"/>
      <c r="AK154" s="782"/>
      <c r="AL154" s="782"/>
      <c r="AM154" s="782"/>
      <c r="AN154" s="782"/>
      <c r="AO154" s="782"/>
      <c r="AP154" s="782"/>
      <c r="AQ154" s="53"/>
      <c r="AR154" s="53"/>
      <c r="AS154" s="53"/>
    </row>
    <row r="155" spans="1:45" ht="27" customHeight="1">
      <c r="A155" s="68" t="s">
        <v>95</v>
      </c>
      <c r="B155" s="317">
        <v>2406.7424941408658</v>
      </c>
      <c r="C155" s="90" t="s">
        <v>269</v>
      </c>
      <c r="D155" s="317">
        <v>3752.1027362214318</v>
      </c>
      <c r="E155" s="90" t="s">
        <v>269</v>
      </c>
      <c r="F155" s="317">
        <v>5976.5355762864883</v>
      </c>
      <c r="G155" s="90" t="s">
        <v>269</v>
      </c>
      <c r="H155" s="317">
        <v>15007.048483976549</v>
      </c>
      <c r="I155" s="90" t="s">
        <v>269</v>
      </c>
      <c r="J155" s="317">
        <v>26144.144857533756</v>
      </c>
      <c r="K155" s="90" t="s">
        <v>269</v>
      </c>
      <c r="L155" s="756"/>
      <c r="M155" s="756"/>
      <c r="N155" s="756"/>
      <c r="O155" s="756"/>
      <c r="P155" s="756"/>
      <c r="Q155" s="756"/>
      <c r="T155" s="756"/>
      <c r="U155" s="756"/>
      <c r="V155" s="756"/>
      <c r="W155" s="756"/>
      <c r="X155" s="756"/>
      <c r="Y155" s="756"/>
      <c r="Z155" s="756"/>
      <c r="AA155" s="45"/>
      <c r="AB155" s="756"/>
      <c r="AC155" s="756"/>
      <c r="AD155" s="756"/>
      <c r="AE155" s="756"/>
      <c r="AF155" s="756"/>
      <c r="AG155" s="756"/>
      <c r="AH155" s="756"/>
      <c r="AI155" s="45"/>
      <c r="AJ155" s="756"/>
      <c r="AK155" s="756"/>
      <c r="AL155" s="756"/>
      <c r="AM155" s="756"/>
      <c r="AN155" s="756"/>
      <c r="AO155" s="756"/>
      <c r="AP155" s="756"/>
      <c r="AQ155" s="45"/>
      <c r="AR155" s="45"/>
      <c r="AS155" s="45"/>
    </row>
    <row r="156" spans="1:45" ht="27" customHeight="1">
      <c r="A156" s="35" t="s">
        <v>178</v>
      </c>
      <c r="B156" s="17">
        <v>4948.5265822784813</v>
      </c>
      <c r="C156" s="31">
        <v>4</v>
      </c>
      <c r="D156" s="17">
        <v>10834.168381430363</v>
      </c>
      <c r="E156" s="31">
        <v>3</v>
      </c>
      <c r="F156" s="17">
        <v>10395.582628173221</v>
      </c>
      <c r="G156" s="31">
        <v>4</v>
      </c>
      <c r="H156" s="17">
        <v>31215.490927168779</v>
      </c>
      <c r="I156" s="31">
        <v>4</v>
      </c>
      <c r="J156" s="17">
        <v>39487.922277227721</v>
      </c>
      <c r="K156" s="31">
        <f>RANK(J156,$J$156:$J$186)</f>
        <v>5</v>
      </c>
      <c r="L156" s="562"/>
      <c r="M156" s="748"/>
      <c r="N156" s="765"/>
      <c r="O156" s="749"/>
      <c r="P156" s="765"/>
      <c r="Q156" s="759"/>
      <c r="T156" s="759"/>
      <c r="U156" s="562"/>
      <c r="V156" s="559"/>
      <c r="W156" s="765"/>
      <c r="X156" s="764"/>
      <c r="Y156" s="765"/>
      <c r="Z156" s="759"/>
      <c r="AA156" s="45"/>
      <c r="AB156" s="759"/>
      <c r="AC156" s="562"/>
      <c r="AD156" s="136"/>
      <c r="AE156" s="765"/>
      <c r="AF156" s="748"/>
      <c r="AG156" s="765"/>
      <c r="AH156" s="759"/>
      <c r="AI156" s="45"/>
      <c r="AJ156" s="759"/>
      <c r="AK156" s="562"/>
      <c r="AL156" s="759"/>
      <c r="AM156" s="765"/>
      <c r="AN156" s="765"/>
      <c r="AO156" s="765"/>
      <c r="AP156" s="759"/>
      <c r="AQ156" s="45"/>
      <c r="AR156" s="45"/>
      <c r="AS156" s="45"/>
    </row>
    <row r="157" spans="1:45" ht="27" customHeight="1">
      <c r="A157" s="35" t="s">
        <v>7</v>
      </c>
      <c r="B157" s="17">
        <v>938.69824984912498</v>
      </c>
      <c r="C157" s="31">
        <v>11</v>
      </c>
      <c r="D157" s="17">
        <v>818.76943699731908</v>
      </c>
      <c r="E157" s="31">
        <v>15</v>
      </c>
      <c r="F157" s="17">
        <v>1601.4958799293702</v>
      </c>
      <c r="G157" s="31">
        <v>10</v>
      </c>
      <c r="H157" s="17">
        <v>2448.2394613583137</v>
      </c>
      <c r="I157" s="31">
        <v>13</v>
      </c>
      <c r="J157" s="17">
        <v>4307.4984034833087</v>
      </c>
      <c r="K157" s="31">
        <f t="shared" ref="K157:K186" si="8">RANK(J157,$J$156:$J$186)</f>
        <v>12</v>
      </c>
      <c r="L157" s="562"/>
      <c r="M157" s="748"/>
      <c r="N157" s="765"/>
      <c r="O157" s="749"/>
      <c r="P157" s="765"/>
      <c r="Q157" s="759"/>
      <c r="T157" s="759"/>
      <c r="U157" s="562"/>
      <c r="V157" s="559"/>
      <c r="W157" s="765"/>
      <c r="X157" s="764"/>
      <c r="Y157" s="765"/>
      <c r="Z157" s="759"/>
      <c r="AA157" s="45"/>
      <c r="AB157" s="759"/>
      <c r="AC157" s="562"/>
      <c r="AD157" s="136"/>
      <c r="AE157" s="765"/>
      <c r="AF157" s="748"/>
      <c r="AG157" s="765"/>
      <c r="AH157" s="759"/>
      <c r="AI157" s="45"/>
      <c r="AJ157" s="759"/>
      <c r="AK157" s="562"/>
      <c r="AL157" s="759"/>
      <c r="AM157" s="765"/>
      <c r="AN157" s="765"/>
      <c r="AO157" s="765"/>
      <c r="AP157" s="759"/>
      <c r="AQ157" s="45"/>
      <c r="AR157" s="45"/>
      <c r="AS157" s="45"/>
    </row>
    <row r="158" spans="1:45" ht="27" customHeight="1">
      <c r="A158" s="35" t="s">
        <v>115</v>
      </c>
      <c r="B158" s="17">
        <v>208.92421874999999</v>
      </c>
      <c r="C158" s="31">
        <v>26</v>
      </c>
      <c r="D158" s="17">
        <v>194.04266873545384</v>
      </c>
      <c r="E158" s="31">
        <v>28</v>
      </c>
      <c r="F158" s="17">
        <v>444.19583654587512</v>
      </c>
      <c r="G158" s="31">
        <v>27</v>
      </c>
      <c r="H158" s="17">
        <v>858.37635239567237</v>
      </c>
      <c r="I158" s="31">
        <v>27</v>
      </c>
      <c r="J158" s="17">
        <v>1006.1482625482626</v>
      </c>
      <c r="K158" s="31">
        <f t="shared" si="8"/>
        <v>28</v>
      </c>
      <c r="L158" s="562"/>
      <c r="M158" s="748"/>
      <c r="N158" s="765"/>
      <c r="O158" s="749"/>
      <c r="P158" s="765"/>
      <c r="Q158" s="759"/>
      <c r="T158" s="759"/>
      <c r="U158" s="562"/>
      <c r="V158" s="559"/>
      <c r="W158" s="765"/>
      <c r="X158" s="764"/>
      <c r="Y158" s="765"/>
      <c r="Z158" s="759"/>
      <c r="AA158" s="45"/>
      <c r="AB158" s="759"/>
      <c r="AC158" s="562"/>
      <c r="AD158" s="136"/>
      <c r="AE158" s="765"/>
      <c r="AF158" s="748"/>
      <c r="AG158" s="765"/>
      <c r="AH158" s="759"/>
      <c r="AI158" s="45"/>
      <c r="AJ158" s="759"/>
      <c r="AK158" s="562"/>
      <c r="AL158" s="759"/>
      <c r="AM158" s="765"/>
      <c r="AN158" s="765"/>
      <c r="AO158" s="765"/>
      <c r="AP158" s="759"/>
      <c r="AQ158" s="45"/>
      <c r="AR158" s="45"/>
      <c r="AS158" s="45"/>
    </row>
    <row r="159" spans="1:45" ht="27" customHeight="1">
      <c r="A159" s="35" t="s">
        <v>116</v>
      </c>
      <c r="B159" s="17">
        <v>755.91010802469134</v>
      </c>
      <c r="C159" s="31">
        <v>13</v>
      </c>
      <c r="D159" s="17">
        <v>1239.4886428707769</v>
      </c>
      <c r="E159" s="31">
        <v>10</v>
      </c>
      <c r="F159" s="17">
        <v>1282.2783446712019</v>
      </c>
      <c r="G159" s="31">
        <v>17</v>
      </c>
      <c r="H159" s="17">
        <v>2599.0312558840142</v>
      </c>
      <c r="I159" s="31">
        <v>12</v>
      </c>
      <c r="J159" s="17">
        <v>4036.219872754491</v>
      </c>
      <c r="K159" s="31">
        <f t="shared" si="8"/>
        <v>14</v>
      </c>
      <c r="L159" s="562"/>
      <c r="M159" s="748"/>
      <c r="N159" s="765"/>
      <c r="O159" s="749"/>
      <c r="P159" s="765"/>
      <c r="Q159" s="759"/>
      <c r="T159" s="759"/>
      <c r="U159" s="562"/>
      <c r="V159" s="559"/>
      <c r="W159" s="765"/>
      <c r="X159" s="764"/>
      <c r="Y159" s="765"/>
      <c r="Z159" s="759"/>
      <c r="AA159" s="45"/>
      <c r="AB159" s="759"/>
      <c r="AC159" s="562"/>
      <c r="AD159" s="136"/>
      <c r="AE159" s="765"/>
      <c r="AF159" s="748"/>
      <c r="AG159" s="765"/>
      <c r="AH159" s="759"/>
      <c r="AI159" s="45"/>
      <c r="AJ159" s="759"/>
      <c r="AK159" s="562"/>
      <c r="AL159" s="759"/>
      <c r="AM159" s="765"/>
      <c r="AN159" s="765"/>
      <c r="AO159" s="765"/>
      <c r="AP159" s="759"/>
      <c r="AQ159" s="45"/>
      <c r="AR159" s="45"/>
      <c r="AS159" s="45"/>
    </row>
    <row r="160" spans="1:45" ht="27" customHeight="1">
      <c r="A160" s="35" t="s">
        <v>117</v>
      </c>
      <c r="B160" s="17">
        <v>113.08315256688358</v>
      </c>
      <c r="C160" s="31">
        <v>30</v>
      </c>
      <c r="D160" s="17">
        <v>186.95703125</v>
      </c>
      <c r="E160" s="31">
        <v>30</v>
      </c>
      <c r="F160" s="17">
        <v>291.76753926701571</v>
      </c>
      <c r="G160" s="31">
        <v>28</v>
      </c>
      <c r="H160" s="17">
        <v>1189.5394736842106</v>
      </c>
      <c r="I160" s="31">
        <v>26</v>
      </c>
      <c r="J160" s="17">
        <v>1408.1331279945243</v>
      </c>
      <c r="K160" s="31">
        <f t="shared" si="8"/>
        <v>26</v>
      </c>
      <c r="L160" s="562"/>
      <c r="M160" s="748"/>
      <c r="N160" s="765"/>
      <c r="O160" s="749"/>
      <c r="P160" s="765"/>
      <c r="Q160" s="759"/>
      <c r="T160" s="759"/>
      <c r="U160" s="562"/>
      <c r="V160" s="559"/>
      <c r="W160" s="765"/>
      <c r="X160" s="764"/>
      <c r="Y160" s="765"/>
      <c r="Z160" s="759"/>
      <c r="AA160" s="45"/>
      <c r="AB160" s="759"/>
      <c r="AC160" s="562"/>
      <c r="AD160" s="136"/>
      <c r="AE160" s="765"/>
      <c r="AF160" s="748"/>
      <c r="AG160" s="765"/>
      <c r="AH160" s="759"/>
      <c r="AI160" s="45"/>
      <c r="AJ160" s="759"/>
      <c r="AK160" s="562"/>
      <c r="AL160" s="759"/>
      <c r="AM160" s="765"/>
      <c r="AN160" s="765"/>
      <c r="AO160" s="765"/>
      <c r="AP160" s="759"/>
      <c r="AQ160" s="45"/>
      <c r="AR160" s="45"/>
      <c r="AS160" s="45"/>
    </row>
    <row r="161" spans="1:45" ht="27" customHeight="1">
      <c r="A161" s="35" t="s">
        <v>118</v>
      </c>
      <c r="B161" s="17">
        <v>441.27986348122869</v>
      </c>
      <c r="C161" s="31">
        <v>17</v>
      </c>
      <c r="D161" s="17">
        <v>414.00675675675677</v>
      </c>
      <c r="E161" s="31">
        <v>21</v>
      </c>
      <c r="F161" s="17">
        <v>601.29145728643221</v>
      </c>
      <c r="G161" s="31">
        <v>24</v>
      </c>
      <c r="H161" s="17">
        <v>1412.6205733558179</v>
      </c>
      <c r="I161" s="31">
        <v>20</v>
      </c>
      <c r="J161" s="17">
        <v>2284.7845117845118</v>
      </c>
      <c r="K161" s="31">
        <f t="shared" si="8"/>
        <v>22</v>
      </c>
      <c r="L161" s="562"/>
      <c r="M161" s="748"/>
      <c r="N161" s="765"/>
      <c r="O161" s="749"/>
      <c r="P161" s="765"/>
      <c r="Q161" s="759"/>
      <c r="T161" s="759"/>
      <c r="U161" s="562"/>
      <c r="V161" s="559"/>
      <c r="W161" s="765"/>
      <c r="X161" s="764"/>
      <c r="Y161" s="765"/>
      <c r="Z161" s="759"/>
      <c r="AA161" s="45"/>
      <c r="AB161" s="759"/>
      <c r="AC161" s="562"/>
      <c r="AD161" s="136"/>
      <c r="AE161" s="765"/>
      <c r="AF161" s="748"/>
      <c r="AG161" s="765"/>
      <c r="AH161" s="759"/>
      <c r="AI161" s="45"/>
      <c r="AJ161" s="759"/>
      <c r="AK161" s="562"/>
      <c r="AL161" s="759"/>
      <c r="AM161" s="765"/>
      <c r="AN161" s="765"/>
      <c r="AO161" s="765"/>
      <c r="AP161" s="759"/>
      <c r="AQ161" s="45"/>
      <c r="AR161" s="45"/>
      <c r="AS161" s="45"/>
    </row>
    <row r="162" spans="1:45" ht="27" customHeight="1">
      <c r="A162" s="35" t="s">
        <v>119</v>
      </c>
      <c r="B162" s="17">
        <v>397.49789385004215</v>
      </c>
      <c r="C162" s="31">
        <v>19</v>
      </c>
      <c r="D162" s="17">
        <v>730.39619520264682</v>
      </c>
      <c r="E162" s="31">
        <v>16</v>
      </c>
      <c r="F162" s="17">
        <v>1315.5487804878048</v>
      </c>
      <c r="G162" s="31">
        <v>16</v>
      </c>
      <c r="H162" s="17">
        <v>1576.5684039087948</v>
      </c>
      <c r="I162" s="31">
        <v>19</v>
      </c>
      <c r="J162" s="17">
        <v>2103.1369863013697</v>
      </c>
      <c r="K162" s="31">
        <f t="shared" si="8"/>
        <v>23</v>
      </c>
      <c r="L162" s="562"/>
      <c r="M162" s="748"/>
      <c r="N162" s="765"/>
      <c r="O162" s="749"/>
      <c r="P162" s="765"/>
      <c r="Q162" s="759"/>
      <c r="T162" s="759"/>
      <c r="U162" s="562"/>
      <c r="V162" s="559"/>
      <c r="W162" s="765"/>
      <c r="X162" s="764"/>
      <c r="Y162" s="765"/>
      <c r="Z162" s="759"/>
      <c r="AA162" s="45"/>
      <c r="AB162" s="759"/>
      <c r="AC162" s="562"/>
      <c r="AD162" s="136"/>
      <c r="AE162" s="765"/>
      <c r="AF162" s="748"/>
      <c r="AG162" s="765"/>
      <c r="AH162" s="759"/>
      <c r="AI162" s="45"/>
      <c r="AJ162" s="759"/>
      <c r="AK162" s="562"/>
      <c r="AL162" s="759"/>
      <c r="AM162" s="765"/>
      <c r="AN162" s="765"/>
      <c r="AO162" s="765"/>
      <c r="AP162" s="759"/>
      <c r="AQ162" s="45"/>
      <c r="AR162" s="45"/>
      <c r="AS162" s="45"/>
    </row>
    <row r="163" spans="1:45" ht="27" customHeight="1">
      <c r="A163" s="35" t="s">
        <v>93</v>
      </c>
      <c r="B163" s="17">
        <v>103.82646162989377</v>
      </c>
      <c r="C163" s="31">
        <v>31</v>
      </c>
      <c r="D163" s="17">
        <v>125.98093282487532</v>
      </c>
      <c r="E163" s="31">
        <v>31</v>
      </c>
      <c r="F163" s="17">
        <v>201.88556529296733</v>
      </c>
      <c r="G163" s="31">
        <v>31</v>
      </c>
      <c r="H163" s="17">
        <v>482.23995399324275</v>
      </c>
      <c r="I163" s="31">
        <v>29</v>
      </c>
      <c r="J163" s="17">
        <v>619.14166607282834</v>
      </c>
      <c r="K163" s="31">
        <f t="shared" si="8"/>
        <v>31</v>
      </c>
      <c r="L163" s="562"/>
      <c r="M163" s="748"/>
      <c r="N163" s="765"/>
      <c r="O163" s="749"/>
      <c r="P163" s="765"/>
      <c r="Q163" s="759"/>
      <c r="T163" s="759"/>
      <c r="U163" s="562"/>
      <c r="V163" s="559"/>
      <c r="W163" s="765"/>
      <c r="X163" s="764"/>
      <c r="Y163" s="765"/>
      <c r="Z163" s="759"/>
      <c r="AA163" s="45"/>
      <c r="AB163" s="759"/>
      <c r="AC163" s="562"/>
      <c r="AD163" s="136"/>
      <c r="AE163" s="765"/>
      <c r="AF163" s="748"/>
      <c r="AG163" s="765"/>
      <c r="AH163" s="759"/>
      <c r="AI163" s="45"/>
      <c r="AJ163" s="759"/>
      <c r="AK163" s="562"/>
      <c r="AL163" s="759"/>
      <c r="AM163" s="765"/>
      <c r="AN163" s="765"/>
      <c r="AO163" s="765"/>
      <c r="AP163" s="759"/>
      <c r="AQ163" s="45"/>
      <c r="AR163" s="45"/>
      <c r="AS163" s="45"/>
    </row>
    <row r="164" spans="1:45" ht="27" customHeight="1">
      <c r="A164" s="35" t="s">
        <v>179</v>
      </c>
      <c r="B164" s="17">
        <v>238.58706986444213</v>
      </c>
      <c r="C164" s="31">
        <v>24</v>
      </c>
      <c r="D164" s="17">
        <v>272.71104231166152</v>
      </c>
      <c r="E164" s="31">
        <v>26</v>
      </c>
      <c r="F164" s="17">
        <v>454.49233912155262</v>
      </c>
      <c r="G164" s="31">
        <v>26</v>
      </c>
      <c r="H164" s="17">
        <v>729.55566905005105</v>
      </c>
      <c r="I164" s="31">
        <v>28</v>
      </c>
      <c r="J164" s="17">
        <v>1074.5721544715448</v>
      </c>
      <c r="K164" s="31">
        <f t="shared" si="8"/>
        <v>27</v>
      </c>
      <c r="L164" s="562"/>
      <c r="M164" s="748"/>
      <c r="N164" s="765"/>
      <c r="O164" s="749"/>
      <c r="P164" s="765"/>
      <c r="Q164" s="759"/>
      <c r="T164" s="759"/>
      <c r="U164" s="562"/>
      <c r="V164" s="559"/>
      <c r="W164" s="765"/>
      <c r="X164" s="764"/>
      <c r="Y164" s="765"/>
      <c r="Z164" s="759"/>
      <c r="AA164" s="45"/>
      <c r="AB164" s="759"/>
      <c r="AC164" s="562"/>
      <c r="AD164" s="136"/>
      <c r="AE164" s="765"/>
      <c r="AF164" s="748"/>
      <c r="AG164" s="765"/>
      <c r="AH164" s="759"/>
      <c r="AI164" s="45"/>
      <c r="AJ164" s="759"/>
      <c r="AK164" s="562"/>
      <c r="AL164" s="759"/>
      <c r="AM164" s="765"/>
      <c r="AN164" s="765"/>
      <c r="AO164" s="765"/>
      <c r="AP164" s="759"/>
      <c r="AQ164" s="45"/>
      <c r="AR164" s="45"/>
      <c r="AS164" s="45"/>
    </row>
    <row r="165" spans="1:45" ht="27" customHeight="1">
      <c r="A165" s="35" t="s">
        <v>121</v>
      </c>
      <c r="B165" s="17">
        <v>7665.5798212005111</v>
      </c>
      <c r="C165" s="31">
        <v>3</v>
      </c>
      <c r="D165" s="17">
        <v>8968.1633165829153</v>
      </c>
      <c r="E165" s="31">
        <v>4</v>
      </c>
      <c r="F165" s="17">
        <v>20359.720642768851</v>
      </c>
      <c r="G165" s="31">
        <v>3</v>
      </c>
      <c r="H165" s="17">
        <v>27831.36049382716</v>
      </c>
      <c r="I165" s="31">
        <v>5</v>
      </c>
      <c r="J165" s="17">
        <v>43811.158924205381</v>
      </c>
      <c r="K165" s="31">
        <f t="shared" si="8"/>
        <v>4</v>
      </c>
      <c r="L165" s="562"/>
      <c r="M165" s="748"/>
      <c r="N165" s="765"/>
      <c r="O165" s="749"/>
      <c r="P165" s="765"/>
      <c r="Q165" s="759"/>
      <c r="T165" s="759"/>
      <c r="U165" s="562"/>
      <c r="V165" s="559"/>
      <c r="W165" s="765"/>
      <c r="X165" s="764"/>
      <c r="Y165" s="765"/>
      <c r="Z165" s="759"/>
      <c r="AA165" s="45"/>
      <c r="AB165" s="759"/>
      <c r="AC165" s="562"/>
      <c r="AD165" s="136"/>
      <c r="AE165" s="765"/>
      <c r="AF165" s="748"/>
      <c r="AG165" s="765"/>
      <c r="AH165" s="759"/>
      <c r="AI165" s="45"/>
      <c r="AJ165" s="759"/>
      <c r="AK165" s="562"/>
      <c r="AL165" s="759"/>
      <c r="AM165" s="765"/>
      <c r="AN165" s="765"/>
      <c r="AO165" s="765"/>
      <c r="AP165" s="759"/>
      <c r="AQ165" s="45"/>
      <c r="AR165" s="45"/>
      <c r="AS165" s="45"/>
    </row>
    <row r="166" spans="1:45" ht="27" customHeight="1">
      <c r="A166" s="35" t="s">
        <v>16</v>
      </c>
      <c r="B166" s="17">
        <v>530.67551487414187</v>
      </c>
      <c r="C166" s="31">
        <v>16</v>
      </c>
      <c r="D166" s="17">
        <v>564.59216451516056</v>
      </c>
      <c r="E166" s="31">
        <v>19</v>
      </c>
      <c r="F166" s="17">
        <v>1149.9406028368794</v>
      </c>
      <c r="G166" s="31">
        <v>18</v>
      </c>
      <c r="H166" s="17">
        <v>9365.9131455399056</v>
      </c>
      <c r="I166" s="31">
        <v>7</v>
      </c>
      <c r="J166" s="17">
        <v>25860.166061837714</v>
      </c>
      <c r="K166" s="31">
        <f t="shared" si="8"/>
        <v>7</v>
      </c>
      <c r="L166" s="562"/>
      <c r="M166" s="748"/>
      <c r="N166" s="765"/>
      <c r="O166" s="749"/>
      <c r="P166" s="765"/>
      <c r="Q166" s="759"/>
      <c r="T166" s="759"/>
      <c r="U166" s="562"/>
      <c r="V166" s="559"/>
      <c r="W166" s="765"/>
      <c r="X166" s="764"/>
      <c r="Y166" s="765"/>
      <c r="Z166" s="759"/>
      <c r="AA166" s="45"/>
      <c r="AB166" s="759"/>
      <c r="AC166" s="562"/>
      <c r="AD166" s="136"/>
      <c r="AE166" s="765"/>
      <c r="AF166" s="748"/>
      <c r="AG166" s="765"/>
      <c r="AH166" s="759"/>
      <c r="AI166" s="45"/>
      <c r="AJ166" s="759"/>
      <c r="AK166" s="562"/>
      <c r="AL166" s="759"/>
      <c r="AM166" s="765"/>
      <c r="AN166" s="765"/>
      <c r="AO166" s="765"/>
      <c r="AP166" s="759"/>
      <c r="AQ166" s="45"/>
      <c r="AR166" s="45"/>
      <c r="AS166" s="45"/>
    </row>
    <row r="167" spans="1:45" ht="27" customHeight="1">
      <c r="A167" s="35" t="s">
        <v>17</v>
      </c>
      <c r="B167" s="17">
        <v>620.38285714285712</v>
      </c>
      <c r="C167" s="31">
        <v>14</v>
      </c>
      <c r="D167" s="17">
        <v>921.29864253393669</v>
      </c>
      <c r="E167" s="31">
        <v>13</v>
      </c>
      <c r="F167" s="17">
        <v>2184.6872197309417</v>
      </c>
      <c r="G167" s="31">
        <v>8</v>
      </c>
      <c r="H167" s="17">
        <v>3317.310148232611</v>
      </c>
      <c r="I167" s="31">
        <v>10</v>
      </c>
      <c r="J167" s="17">
        <v>4033.9464082098061</v>
      </c>
      <c r="K167" s="31">
        <f t="shared" si="8"/>
        <v>15</v>
      </c>
      <c r="L167" s="562"/>
      <c r="M167" s="748"/>
      <c r="N167" s="765"/>
      <c r="O167" s="749"/>
      <c r="P167" s="765"/>
      <c r="Q167" s="759"/>
      <c r="T167" s="759"/>
      <c r="U167" s="562"/>
      <c r="V167" s="559"/>
      <c r="W167" s="765"/>
      <c r="X167" s="764"/>
      <c r="Y167" s="765"/>
      <c r="Z167" s="759"/>
      <c r="AA167" s="45"/>
      <c r="AB167" s="759"/>
      <c r="AC167" s="562"/>
      <c r="AD167" s="136"/>
      <c r="AE167" s="765"/>
      <c r="AF167" s="748"/>
      <c r="AG167" s="765"/>
      <c r="AH167" s="759"/>
      <c r="AI167" s="45"/>
      <c r="AJ167" s="759"/>
      <c r="AK167" s="562"/>
      <c r="AL167" s="759"/>
      <c r="AM167" s="765"/>
      <c r="AN167" s="765"/>
      <c r="AO167" s="765"/>
      <c r="AP167" s="759"/>
      <c r="AQ167" s="45"/>
      <c r="AR167" s="45"/>
      <c r="AS167" s="45"/>
    </row>
    <row r="168" spans="1:45" ht="27" customHeight="1">
      <c r="A168" s="35" t="s">
        <v>124</v>
      </c>
      <c r="B168" s="17">
        <v>147.27407872696818</v>
      </c>
      <c r="C168" s="31">
        <v>28</v>
      </c>
      <c r="D168" s="17">
        <v>187.13641068101842</v>
      </c>
      <c r="E168" s="31">
        <v>29</v>
      </c>
      <c r="F168" s="17">
        <v>277.49907881269189</v>
      </c>
      <c r="G168" s="31">
        <v>30</v>
      </c>
      <c r="H168" s="17">
        <v>349.05472536348952</v>
      </c>
      <c r="I168" s="31">
        <v>31</v>
      </c>
      <c r="J168" s="17">
        <v>728.26171405686819</v>
      </c>
      <c r="K168" s="31">
        <f t="shared" si="8"/>
        <v>29</v>
      </c>
      <c r="L168" s="562"/>
      <c r="M168" s="748"/>
      <c r="N168" s="765"/>
      <c r="O168" s="749"/>
      <c r="P168" s="765"/>
      <c r="Q168" s="759"/>
      <c r="T168" s="759"/>
      <c r="U168" s="562"/>
      <c r="V168" s="559"/>
      <c r="W168" s="765"/>
      <c r="X168" s="764"/>
      <c r="Y168" s="765"/>
      <c r="Z168" s="759"/>
      <c r="AA168" s="45"/>
      <c r="AB168" s="759"/>
      <c r="AC168" s="562"/>
      <c r="AD168" s="136"/>
      <c r="AE168" s="765"/>
      <c r="AF168" s="748"/>
      <c r="AG168" s="765"/>
      <c r="AH168" s="759"/>
      <c r="AI168" s="45"/>
      <c r="AJ168" s="759"/>
      <c r="AK168" s="562"/>
      <c r="AL168" s="759"/>
      <c r="AM168" s="765"/>
      <c r="AN168" s="765"/>
      <c r="AO168" s="765"/>
      <c r="AP168" s="759"/>
      <c r="AQ168" s="45"/>
      <c r="AR168" s="45"/>
      <c r="AS168" s="45"/>
    </row>
    <row r="169" spans="1:45" ht="27" customHeight="1">
      <c r="A169" s="35" t="s">
        <v>125</v>
      </c>
      <c r="B169" s="17">
        <v>2090.4104477611941</v>
      </c>
      <c r="C169" s="31">
        <v>7</v>
      </c>
      <c r="D169" s="17">
        <v>1753.7047970479705</v>
      </c>
      <c r="E169" s="31">
        <v>8</v>
      </c>
      <c r="F169" s="17">
        <v>1776.0127853881279</v>
      </c>
      <c r="G169" s="31">
        <v>9</v>
      </c>
      <c r="H169" s="17">
        <v>31682.384124087592</v>
      </c>
      <c r="I169" s="31">
        <v>3</v>
      </c>
      <c r="J169" s="17">
        <v>86109.662431941921</v>
      </c>
      <c r="K169" s="31">
        <f t="shared" si="8"/>
        <v>3</v>
      </c>
      <c r="L169" s="562"/>
      <c r="M169" s="748"/>
      <c r="N169" s="765"/>
      <c r="O169" s="749"/>
      <c r="P169" s="765"/>
      <c r="Q169" s="759"/>
      <c r="T169" s="759"/>
      <c r="U169" s="562"/>
      <c r="V169" s="559"/>
      <c r="W169" s="765"/>
      <c r="X169" s="764"/>
      <c r="Y169" s="765"/>
      <c r="Z169" s="759"/>
      <c r="AA169" s="45"/>
      <c r="AB169" s="759"/>
      <c r="AC169" s="562"/>
      <c r="AD169" s="136"/>
      <c r="AE169" s="765"/>
      <c r="AF169" s="748"/>
      <c r="AG169" s="765"/>
      <c r="AH169" s="759"/>
      <c r="AI169" s="45"/>
      <c r="AJ169" s="759"/>
      <c r="AK169" s="562"/>
      <c r="AL169" s="759"/>
      <c r="AM169" s="765"/>
      <c r="AN169" s="765"/>
      <c r="AO169" s="765"/>
      <c r="AP169" s="759"/>
      <c r="AQ169" s="45"/>
      <c r="AR169" s="45"/>
      <c r="AS169" s="45"/>
    </row>
    <row r="170" spans="1:45" ht="27" customHeight="1">
      <c r="A170" s="35" t="s">
        <v>126</v>
      </c>
      <c r="B170" s="17">
        <v>4224.6824512534822</v>
      </c>
      <c r="C170" s="31">
        <v>5</v>
      </c>
      <c r="D170" s="17">
        <v>3072.6307901907358</v>
      </c>
      <c r="E170" s="31">
        <v>6</v>
      </c>
      <c r="F170" s="17">
        <v>4947.7</v>
      </c>
      <c r="G170" s="31">
        <v>6</v>
      </c>
      <c r="H170" s="17">
        <v>9578.110962566845</v>
      </c>
      <c r="I170" s="31">
        <v>6</v>
      </c>
      <c r="J170" s="17">
        <v>20684.651254953766</v>
      </c>
      <c r="K170" s="31">
        <f t="shared" si="8"/>
        <v>8</v>
      </c>
      <c r="L170" s="562"/>
      <c r="M170" s="748"/>
      <c r="N170" s="765"/>
      <c r="O170" s="749"/>
      <c r="P170" s="765"/>
      <c r="Q170" s="759"/>
      <c r="T170" s="759"/>
      <c r="U170" s="562"/>
      <c r="V170" s="559"/>
      <c r="W170" s="765"/>
      <c r="X170" s="764"/>
      <c r="Y170" s="765"/>
      <c r="Z170" s="759"/>
      <c r="AA170" s="45"/>
      <c r="AB170" s="759"/>
      <c r="AC170" s="562"/>
      <c r="AD170" s="136"/>
      <c r="AE170" s="765"/>
      <c r="AF170" s="748"/>
      <c r="AG170" s="765"/>
      <c r="AH170" s="759"/>
      <c r="AI170" s="45"/>
      <c r="AJ170" s="759"/>
      <c r="AK170" s="562"/>
      <c r="AL170" s="759"/>
      <c r="AM170" s="765"/>
      <c r="AN170" s="765"/>
      <c r="AO170" s="765"/>
      <c r="AP170" s="759"/>
      <c r="AQ170" s="45"/>
      <c r="AR170" s="45"/>
      <c r="AS170" s="45"/>
    </row>
    <row r="171" spans="1:45" ht="27" customHeight="1">
      <c r="A171" s="35" t="s">
        <v>127</v>
      </c>
      <c r="B171" s="17">
        <v>135.25931131412509</v>
      </c>
      <c r="C171" s="31">
        <v>29</v>
      </c>
      <c r="D171" s="17">
        <v>336.5010302197802</v>
      </c>
      <c r="E171" s="31">
        <v>24</v>
      </c>
      <c r="F171" s="17">
        <v>674.01242444593686</v>
      </c>
      <c r="G171" s="31">
        <v>23</v>
      </c>
      <c r="H171" s="17">
        <v>1263.7487586891757</v>
      </c>
      <c r="I171" s="31">
        <v>23</v>
      </c>
      <c r="J171" s="17">
        <v>1874.5186385737438</v>
      </c>
      <c r="K171" s="31">
        <f t="shared" si="8"/>
        <v>24</v>
      </c>
      <c r="L171" s="562"/>
      <c r="M171" s="748"/>
      <c r="N171" s="765"/>
      <c r="O171" s="749"/>
      <c r="P171" s="765"/>
      <c r="Q171" s="759"/>
      <c r="T171" s="759"/>
      <c r="U171" s="562"/>
      <c r="V171" s="559"/>
      <c r="W171" s="765"/>
      <c r="X171" s="764"/>
      <c r="Y171" s="765"/>
      <c r="Z171" s="759"/>
      <c r="AA171" s="45"/>
      <c r="AB171" s="759"/>
      <c r="AC171" s="562"/>
      <c r="AD171" s="136"/>
      <c r="AE171" s="765"/>
      <c r="AF171" s="748"/>
      <c r="AG171" s="765"/>
      <c r="AH171" s="759"/>
      <c r="AI171" s="45"/>
      <c r="AJ171" s="759"/>
      <c r="AK171" s="562"/>
      <c r="AL171" s="759"/>
      <c r="AM171" s="765"/>
      <c r="AN171" s="765"/>
      <c r="AO171" s="765"/>
      <c r="AP171" s="759"/>
      <c r="AQ171" s="45"/>
      <c r="AR171" s="45"/>
      <c r="AS171" s="45"/>
    </row>
    <row r="172" spans="1:45" ht="27" customHeight="1">
      <c r="A172" s="35" t="s">
        <v>128</v>
      </c>
      <c r="B172" s="17">
        <v>931.9749439804441</v>
      </c>
      <c r="C172" s="31">
        <v>12</v>
      </c>
      <c r="D172" s="17">
        <v>1003.2837265577738</v>
      </c>
      <c r="E172" s="31">
        <v>12</v>
      </c>
      <c r="F172" s="17">
        <v>1464.914902117459</v>
      </c>
      <c r="G172" s="31">
        <v>14</v>
      </c>
      <c r="H172" s="17">
        <v>2229.7044187898091</v>
      </c>
      <c r="I172" s="31">
        <v>14</v>
      </c>
      <c r="J172" s="17">
        <v>4468.0486646884274</v>
      </c>
      <c r="K172" s="31">
        <f t="shared" si="8"/>
        <v>11</v>
      </c>
      <c r="L172" s="562"/>
      <c r="M172" s="748"/>
      <c r="N172" s="765"/>
      <c r="O172" s="749"/>
      <c r="P172" s="765"/>
      <c r="Q172" s="759"/>
      <c r="T172" s="759"/>
      <c r="U172" s="562"/>
      <c r="V172" s="559"/>
      <c r="W172" s="765"/>
      <c r="X172" s="764"/>
      <c r="Y172" s="765"/>
      <c r="Z172" s="759"/>
      <c r="AA172" s="45"/>
      <c r="AB172" s="759"/>
      <c r="AC172" s="562"/>
      <c r="AD172" s="136"/>
      <c r="AE172" s="765"/>
      <c r="AF172" s="748"/>
      <c r="AG172" s="765"/>
      <c r="AH172" s="759"/>
      <c r="AI172" s="45"/>
      <c r="AJ172" s="759"/>
      <c r="AK172" s="562"/>
      <c r="AL172" s="759"/>
      <c r="AM172" s="765"/>
      <c r="AN172" s="765"/>
      <c r="AO172" s="765"/>
      <c r="AP172" s="759"/>
      <c r="AQ172" s="45"/>
      <c r="AR172" s="45"/>
      <c r="AS172" s="45"/>
    </row>
    <row r="173" spans="1:45" ht="27" customHeight="1">
      <c r="A173" s="35" t="s">
        <v>129</v>
      </c>
      <c r="B173" s="17">
        <v>289.21223857474826</v>
      </c>
      <c r="C173" s="31">
        <v>22</v>
      </c>
      <c r="D173" s="17">
        <v>366.4062739097169</v>
      </c>
      <c r="E173" s="31">
        <v>22</v>
      </c>
      <c r="F173" s="17">
        <v>580.74432677760967</v>
      </c>
      <c r="G173" s="31">
        <v>25</v>
      </c>
      <c r="H173" s="17">
        <v>1228.1539044730857</v>
      </c>
      <c r="I173" s="31">
        <v>24</v>
      </c>
      <c r="J173" s="17">
        <v>1689.3612368024133</v>
      </c>
      <c r="K173" s="31">
        <f t="shared" si="8"/>
        <v>25</v>
      </c>
      <c r="L173" s="562"/>
      <c r="M173" s="748"/>
      <c r="N173" s="765"/>
      <c r="O173" s="749"/>
      <c r="P173" s="765"/>
      <c r="Q173" s="759"/>
      <c r="T173" s="759"/>
      <c r="U173" s="562"/>
      <c r="V173" s="559"/>
      <c r="W173" s="765"/>
      <c r="X173" s="764"/>
      <c r="Y173" s="765"/>
      <c r="Z173" s="759"/>
      <c r="AA173" s="45"/>
      <c r="AB173" s="759"/>
      <c r="AC173" s="562"/>
      <c r="AD173" s="136"/>
      <c r="AE173" s="765"/>
      <c r="AF173" s="748"/>
      <c r="AG173" s="765"/>
      <c r="AH173" s="759"/>
      <c r="AI173" s="45"/>
      <c r="AJ173" s="759"/>
      <c r="AK173" s="562"/>
      <c r="AL173" s="759"/>
      <c r="AM173" s="765"/>
      <c r="AN173" s="765"/>
      <c r="AO173" s="765"/>
      <c r="AP173" s="759"/>
      <c r="AQ173" s="45"/>
      <c r="AR173" s="45"/>
      <c r="AS173" s="45"/>
    </row>
    <row r="174" spans="1:45" ht="27" customHeight="1">
      <c r="A174" s="35" t="s">
        <v>130</v>
      </c>
      <c r="B174" s="17">
        <v>260.76911430734293</v>
      </c>
      <c r="C174" s="31">
        <v>23</v>
      </c>
      <c r="D174" s="17">
        <v>297.34521158129178</v>
      </c>
      <c r="E174" s="31">
        <v>25</v>
      </c>
      <c r="F174" s="17">
        <v>834.64311726147128</v>
      </c>
      <c r="G174" s="31">
        <v>20</v>
      </c>
      <c r="H174" s="17">
        <v>1217.0701881331404</v>
      </c>
      <c r="I174" s="31">
        <v>25</v>
      </c>
      <c r="J174" s="17">
        <v>2617.7676912080055</v>
      </c>
      <c r="K174" s="31">
        <f t="shared" si="8"/>
        <v>20</v>
      </c>
      <c r="L174" s="562"/>
      <c r="M174" s="748"/>
      <c r="N174" s="765"/>
      <c r="O174" s="749"/>
      <c r="P174" s="765"/>
      <c r="Q174" s="759"/>
      <c r="T174" s="759"/>
      <c r="U174" s="562"/>
      <c r="V174" s="559"/>
      <c r="W174" s="765"/>
      <c r="X174" s="764"/>
      <c r="Y174" s="765"/>
      <c r="Z174" s="759"/>
      <c r="AA174" s="45"/>
      <c r="AB174" s="759"/>
      <c r="AC174" s="562"/>
      <c r="AD174" s="136"/>
      <c r="AE174" s="765"/>
      <c r="AF174" s="748"/>
      <c r="AG174" s="765"/>
      <c r="AH174" s="759"/>
      <c r="AI174" s="45"/>
      <c r="AJ174" s="759"/>
      <c r="AK174" s="562"/>
      <c r="AL174" s="759"/>
      <c r="AM174" s="765"/>
      <c r="AN174" s="765"/>
      <c r="AO174" s="765"/>
      <c r="AP174" s="759"/>
      <c r="AQ174" s="45"/>
      <c r="AR174" s="45"/>
      <c r="AS174" s="45"/>
    </row>
    <row r="175" spans="1:45" ht="27" customHeight="1">
      <c r="A175" s="35" t="s">
        <v>131</v>
      </c>
      <c r="B175" s="17">
        <v>1692.569316081331</v>
      </c>
      <c r="C175" s="31">
        <v>8</v>
      </c>
      <c r="D175" s="17">
        <v>1748.5575868372944</v>
      </c>
      <c r="E175" s="31">
        <v>9</v>
      </c>
      <c r="F175" s="17">
        <v>1588.4264173703257</v>
      </c>
      <c r="G175" s="31">
        <v>11</v>
      </c>
      <c r="H175" s="17">
        <v>3706.8545564272781</v>
      </c>
      <c r="I175" s="31">
        <v>9</v>
      </c>
      <c r="J175" s="17">
        <v>12971.323529411764</v>
      </c>
      <c r="K175" s="31">
        <f t="shared" si="8"/>
        <v>9</v>
      </c>
      <c r="L175" s="562"/>
      <c r="M175" s="748"/>
      <c r="N175" s="765"/>
      <c r="O175" s="749"/>
      <c r="P175" s="765"/>
      <c r="Q175" s="759"/>
      <c r="T175" s="759"/>
      <c r="U175" s="562"/>
      <c r="V175" s="559"/>
      <c r="W175" s="765"/>
      <c r="X175" s="764"/>
      <c r="Y175" s="765"/>
      <c r="Z175" s="759"/>
      <c r="AA175" s="45"/>
      <c r="AB175" s="759"/>
      <c r="AC175" s="562"/>
      <c r="AD175" s="136"/>
      <c r="AE175" s="765"/>
      <c r="AF175" s="748"/>
      <c r="AG175" s="765"/>
      <c r="AH175" s="759"/>
      <c r="AI175" s="45"/>
      <c r="AJ175" s="759"/>
      <c r="AK175" s="562"/>
      <c r="AL175" s="759"/>
      <c r="AM175" s="765"/>
      <c r="AN175" s="765"/>
      <c r="AO175" s="765"/>
      <c r="AP175" s="759"/>
      <c r="AQ175" s="45"/>
      <c r="AR175" s="45"/>
      <c r="AS175" s="45"/>
    </row>
    <row r="176" spans="1:45" ht="27" customHeight="1">
      <c r="A176" s="35" t="s">
        <v>132</v>
      </c>
      <c r="B176" s="17">
        <v>29757.931839402427</v>
      </c>
      <c r="C176" s="31">
        <v>1</v>
      </c>
      <c r="D176" s="17">
        <v>46268.875614250617</v>
      </c>
      <c r="E176" s="31">
        <v>2</v>
      </c>
      <c r="F176" s="17">
        <v>88142.690512276444</v>
      </c>
      <c r="G176" s="31">
        <v>1</v>
      </c>
      <c r="H176" s="17">
        <v>205977.53117433414</v>
      </c>
      <c r="I176" s="31">
        <v>1</v>
      </c>
      <c r="J176" s="17">
        <v>329045.97358150705</v>
      </c>
      <c r="K176" s="31">
        <f t="shared" si="8"/>
        <v>1</v>
      </c>
      <c r="L176" s="562"/>
      <c r="M176" s="748"/>
      <c r="N176" s="765"/>
      <c r="O176" s="749"/>
      <c r="P176" s="765"/>
      <c r="Q176" s="759"/>
      <c r="T176" s="759"/>
      <c r="U176" s="562"/>
      <c r="V176" s="559"/>
      <c r="W176" s="765"/>
      <c r="X176" s="764"/>
      <c r="Y176" s="765"/>
      <c r="Z176" s="759"/>
      <c r="AA176" s="45"/>
      <c r="AB176" s="759"/>
      <c r="AC176" s="562"/>
      <c r="AD176" s="136"/>
      <c r="AE176" s="765"/>
      <c r="AF176" s="748"/>
      <c r="AG176" s="765"/>
      <c r="AH176" s="759"/>
      <c r="AI176" s="45"/>
      <c r="AJ176" s="759"/>
      <c r="AK176" s="562"/>
      <c r="AL176" s="759"/>
      <c r="AM176" s="765"/>
      <c r="AN176" s="765"/>
      <c r="AO176" s="765"/>
      <c r="AP176" s="759"/>
      <c r="AQ176" s="45"/>
      <c r="AR176" s="45"/>
      <c r="AS176" s="45"/>
    </row>
    <row r="177" spans="1:45" ht="27" customHeight="1">
      <c r="A177" s="35" t="s">
        <v>133</v>
      </c>
      <c r="B177" s="17">
        <v>209.53584138281647</v>
      </c>
      <c r="C177" s="31">
        <v>25</v>
      </c>
      <c r="D177" s="17">
        <v>364.95702730030331</v>
      </c>
      <c r="E177" s="31">
        <v>23</v>
      </c>
      <c r="F177" s="17">
        <v>955.50779286073407</v>
      </c>
      <c r="G177" s="31">
        <v>19</v>
      </c>
      <c r="H177" s="17">
        <v>1290.5271629778672</v>
      </c>
      <c r="I177" s="31">
        <v>22</v>
      </c>
      <c r="J177" s="17">
        <v>3788.8504016064257</v>
      </c>
      <c r="K177" s="31">
        <f t="shared" si="8"/>
        <v>16</v>
      </c>
      <c r="L177" s="562"/>
      <c r="M177" s="748"/>
      <c r="N177" s="765"/>
      <c r="O177" s="749"/>
      <c r="P177" s="765"/>
      <c r="Q177" s="759"/>
      <c r="T177" s="759"/>
      <c r="U177" s="562"/>
      <c r="V177" s="559"/>
      <c r="W177" s="765"/>
      <c r="X177" s="764"/>
      <c r="Y177" s="765"/>
      <c r="Z177" s="759"/>
      <c r="AA177" s="45"/>
      <c r="AB177" s="759"/>
      <c r="AC177" s="562"/>
      <c r="AD177" s="136"/>
      <c r="AE177" s="765"/>
      <c r="AF177" s="748"/>
      <c r="AG177" s="765"/>
      <c r="AH177" s="759"/>
      <c r="AI177" s="45"/>
      <c r="AJ177" s="759"/>
      <c r="AK177" s="562"/>
      <c r="AL177" s="759"/>
      <c r="AM177" s="765"/>
      <c r="AN177" s="765"/>
      <c r="AO177" s="765"/>
      <c r="AP177" s="759"/>
      <c r="AQ177" s="45"/>
      <c r="AR177" s="45"/>
      <c r="AS177" s="45"/>
    </row>
    <row r="178" spans="1:45" ht="27" customHeight="1">
      <c r="A178" s="35" t="s">
        <v>180</v>
      </c>
      <c r="B178" s="17">
        <v>573.74171270718227</v>
      </c>
      <c r="C178" s="31">
        <v>15</v>
      </c>
      <c r="D178" s="17">
        <v>1007.7207084468665</v>
      </c>
      <c r="E178" s="31">
        <v>11</v>
      </c>
      <c r="F178" s="17">
        <v>1377.6989247311828</v>
      </c>
      <c r="G178" s="31">
        <v>15</v>
      </c>
      <c r="H178" s="17">
        <v>2123.2847503373819</v>
      </c>
      <c r="I178" s="31">
        <v>16</v>
      </c>
      <c r="J178" s="17">
        <v>3747.9100671140941</v>
      </c>
      <c r="K178" s="31">
        <f t="shared" si="8"/>
        <v>18</v>
      </c>
      <c r="L178" s="562"/>
      <c r="M178" s="748"/>
      <c r="N178" s="765"/>
      <c r="O178" s="749"/>
      <c r="P178" s="765"/>
      <c r="Q178" s="759"/>
      <c r="T178" s="759"/>
      <c r="U178" s="562"/>
      <c r="V178" s="559"/>
      <c r="W178" s="765"/>
      <c r="X178" s="764"/>
      <c r="Y178" s="765"/>
      <c r="Z178" s="759"/>
      <c r="AA178" s="45"/>
      <c r="AB178" s="759"/>
      <c r="AC178" s="562"/>
      <c r="AD178" s="136"/>
      <c r="AE178" s="765"/>
      <c r="AF178" s="748"/>
      <c r="AG178" s="765"/>
      <c r="AH178" s="759"/>
      <c r="AI178" s="45"/>
      <c r="AJ178" s="759"/>
      <c r="AK178" s="562"/>
      <c r="AL178" s="759"/>
      <c r="AM178" s="765"/>
      <c r="AN178" s="765"/>
      <c r="AO178" s="765"/>
      <c r="AP178" s="759"/>
      <c r="AQ178" s="45"/>
      <c r="AR178" s="45"/>
      <c r="AS178" s="45"/>
    </row>
    <row r="179" spans="1:45" ht="27" customHeight="1">
      <c r="A179" s="35" t="s">
        <v>135</v>
      </c>
      <c r="B179" s="17">
        <v>365.22222222222223</v>
      </c>
      <c r="C179" s="31">
        <v>20</v>
      </c>
      <c r="D179" s="17">
        <v>619.25506493506498</v>
      </c>
      <c r="E179" s="31">
        <v>17</v>
      </c>
      <c r="F179" s="17">
        <v>1522.8067657611482</v>
      </c>
      <c r="G179" s="31">
        <v>12</v>
      </c>
      <c r="H179" s="17">
        <v>2022.5549310168626</v>
      </c>
      <c r="I179" s="31">
        <v>17</v>
      </c>
      <c r="J179" s="17">
        <v>3213.0233147491131</v>
      </c>
      <c r="K179" s="31">
        <f t="shared" si="8"/>
        <v>19</v>
      </c>
      <c r="L179" s="562"/>
      <c r="M179" s="748"/>
      <c r="N179" s="765"/>
      <c r="O179" s="749"/>
      <c r="P179" s="765"/>
      <c r="Q179" s="759"/>
      <c r="T179" s="759"/>
      <c r="U179" s="562"/>
      <c r="V179" s="559"/>
      <c r="W179" s="765"/>
      <c r="X179" s="764"/>
      <c r="Y179" s="765"/>
      <c r="Z179" s="759"/>
      <c r="AA179" s="45"/>
      <c r="AB179" s="759"/>
      <c r="AC179" s="562"/>
      <c r="AD179" s="136"/>
      <c r="AE179" s="765"/>
      <c r="AF179" s="748"/>
      <c r="AG179" s="765"/>
      <c r="AH179" s="759"/>
      <c r="AI179" s="45"/>
      <c r="AJ179" s="759"/>
      <c r="AK179" s="562"/>
      <c r="AL179" s="759"/>
      <c r="AM179" s="765"/>
      <c r="AN179" s="765"/>
      <c r="AO179" s="765"/>
      <c r="AP179" s="759"/>
      <c r="AQ179" s="45"/>
      <c r="AR179" s="45"/>
      <c r="AS179" s="45"/>
    </row>
    <row r="180" spans="1:45" ht="27" customHeight="1">
      <c r="A180" s="35" t="s">
        <v>136</v>
      </c>
      <c r="B180" s="17">
        <v>156.2127408572552</v>
      </c>
      <c r="C180" s="31">
        <v>27</v>
      </c>
      <c r="D180" s="17">
        <v>204.67802585193888</v>
      </c>
      <c r="E180" s="31">
        <v>27</v>
      </c>
      <c r="F180" s="17">
        <v>290.46799375487899</v>
      </c>
      <c r="G180" s="31">
        <v>29</v>
      </c>
      <c r="H180" s="17">
        <v>442.91093749999999</v>
      </c>
      <c r="I180" s="31">
        <v>30</v>
      </c>
      <c r="J180" s="17">
        <v>638.38158408115487</v>
      </c>
      <c r="K180" s="31">
        <f t="shared" si="8"/>
        <v>30</v>
      </c>
      <c r="L180" s="562"/>
      <c r="M180" s="748"/>
      <c r="N180" s="765"/>
      <c r="O180" s="749"/>
      <c r="P180" s="765"/>
      <c r="Q180" s="759"/>
      <c r="T180" s="759"/>
      <c r="U180" s="562"/>
      <c r="V180" s="559"/>
      <c r="W180" s="765"/>
      <c r="X180" s="764"/>
      <c r="Y180" s="765"/>
      <c r="Z180" s="759"/>
      <c r="AA180" s="45"/>
      <c r="AB180" s="759"/>
      <c r="AC180" s="562"/>
      <c r="AD180" s="136"/>
      <c r="AE180" s="765"/>
      <c r="AF180" s="748"/>
      <c r="AG180" s="765"/>
      <c r="AH180" s="759"/>
      <c r="AI180" s="45"/>
      <c r="AJ180" s="759"/>
      <c r="AK180" s="562"/>
      <c r="AL180" s="759"/>
      <c r="AM180" s="765"/>
      <c r="AN180" s="765"/>
      <c r="AO180" s="765"/>
      <c r="AP180" s="759"/>
      <c r="AQ180" s="45"/>
      <c r="AR180" s="45"/>
      <c r="AS180" s="45"/>
    </row>
    <row r="181" spans="1:45" ht="27" customHeight="1">
      <c r="A181" s="35" t="s">
        <v>137</v>
      </c>
      <c r="B181" s="17">
        <v>416.9441624365482</v>
      </c>
      <c r="C181" s="31">
        <v>18</v>
      </c>
      <c r="D181" s="17">
        <v>565.16376892877179</v>
      </c>
      <c r="E181" s="31">
        <v>18</v>
      </c>
      <c r="F181" s="17">
        <v>757.10485220301166</v>
      </c>
      <c r="G181" s="31">
        <v>22</v>
      </c>
      <c r="H181" s="17">
        <v>1958.9223029625489</v>
      </c>
      <c r="I181" s="31">
        <v>18</v>
      </c>
      <c r="J181" s="17">
        <v>5946.9854829704072</v>
      </c>
      <c r="K181" s="31">
        <f t="shared" si="8"/>
        <v>10</v>
      </c>
      <c r="L181" s="562"/>
      <c r="M181" s="748"/>
      <c r="N181" s="765"/>
      <c r="O181" s="749"/>
      <c r="P181" s="765"/>
      <c r="Q181" s="759"/>
      <c r="T181" s="759"/>
      <c r="U181" s="562"/>
      <c r="V181" s="559"/>
      <c r="W181" s="765"/>
      <c r="X181" s="764"/>
      <c r="Y181" s="765"/>
      <c r="Z181" s="759"/>
      <c r="AA181" s="45"/>
      <c r="AB181" s="759"/>
      <c r="AC181" s="562"/>
      <c r="AD181" s="136"/>
      <c r="AE181" s="765"/>
      <c r="AF181" s="748"/>
      <c r="AG181" s="765"/>
      <c r="AH181" s="759"/>
      <c r="AI181" s="45"/>
      <c r="AJ181" s="759"/>
      <c r="AK181" s="562"/>
      <c r="AL181" s="759"/>
      <c r="AM181" s="765"/>
      <c r="AN181" s="765"/>
      <c r="AO181" s="765"/>
      <c r="AP181" s="759"/>
      <c r="AQ181" s="45"/>
      <c r="AR181" s="45"/>
      <c r="AS181" s="45"/>
    </row>
    <row r="182" spans="1:45" ht="27" customHeight="1">
      <c r="A182" s="35" t="s">
        <v>138</v>
      </c>
      <c r="B182" s="17">
        <v>317.95955327497734</v>
      </c>
      <c r="C182" s="31">
        <v>21</v>
      </c>
      <c r="D182" s="17">
        <v>494.95657382449838</v>
      </c>
      <c r="E182" s="31">
        <v>20</v>
      </c>
      <c r="F182" s="17">
        <v>782.74353640416052</v>
      </c>
      <c r="G182" s="31">
        <v>21</v>
      </c>
      <c r="H182" s="17">
        <v>1352.3413618792745</v>
      </c>
      <c r="I182" s="31">
        <v>21</v>
      </c>
      <c r="J182" s="17">
        <v>2414.3163507109007</v>
      </c>
      <c r="K182" s="31">
        <f t="shared" si="8"/>
        <v>21</v>
      </c>
      <c r="L182" s="562"/>
      <c r="M182" s="748"/>
      <c r="N182" s="765"/>
      <c r="O182" s="749"/>
      <c r="P182" s="765"/>
      <c r="Q182" s="759"/>
      <c r="T182" s="759"/>
      <c r="U182" s="562"/>
      <c r="V182" s="559"/>
      <c r="W182" s="765"/>
      <c r="X182" s="764"/>
      <c r="Y182" s="765"/>
      <c r="Z182" s="759"/>
      <c r="AA182" s="45"/>
      <c r="AB182" s="759"/>
      <c r="AC182" s="562"/>
      <c r="AD182" s="136"/>
      <c r="AE182" s="765"/>
      <c r="AF182" s="748"/>
      <c r="AG182" s="765"/>
      <c r="AH182" s="759"/>
      <c r="AI182" s="45"/>
      <c r="AJ182" s="759"/>
      <c r="AK182" s="562"/>
      <c r="AL182" s="759"/>
      <c r="AM182" s="765"/>
      <c r="AN182" s="765"/>
      <c r="AO182" s="765"/>
      <c r="AP182" s="759"/>
      <c r="AQ182" s="45"/>
      <c r="AR182" s="45"/>
      <c r="AS182" s="45"/>
    </row>
    <row r="183" spans="1:45" ht="27" customHeight="1">
      <c r="A183" s="35" t="s">
        <v>139</v>
      </c>
      <c r="B183" s="17">
        <v>2583.0214681440443</v>
      </c>
      <c r="C183" s="31">
        <v>6</v>
      </c>
      <c r="D183" s="17">
        <v>3518.401098901099</v>
      </c>
      <c r="E183" s="31">
        <v>5</v>
      </c>
      <c r="F183" s="17">
        <v>5024.9570552147243</v>
      </c>
      <c r="G183" s="31">
        <v>5</v>
      </c>
      <c r="H183" s="17">
        <v>8916.6997943797123</v>
      </c>
      <c r="I183" s="31">
        <v>8</v>
      </c>
      <c r="J183" s="17">
        <v>30352.516062884482</v>
      </c>
      <c r="K183" s="31">
        <f t="shared" si="8"/>
        <v>6</v>
      </c>
      <c r="L183" s="562"/>
      <c r="M183" s="748"/>
      <c r="N183" s="765"/>
      <c r="O183" s="749"/>
      <c r="P183" s="765"/>
      <c r="Q183" s="759"/>
      <c r="T183" s="759"/>
      <c r="U183" s="562"/>
      <c r="V183" s="559"/>
      <c r="W183" s="765"/>
      <c r="X183" s="764"/>
      <c r="Y183" s="765"/>
      <c r="Z183" s="759"/>
      <c r="AA183" s="45"/>
      <c r="AB183" s="759"/>
      <c r="AC183" s="562"/>
      <c r="AD183" s="136"/>
      <c r="AE183" s="765"/>
      <c r="AF183" s="748"/>
      <c r="AG183" s="765"/>
      <c r="AH183" s="759"/>
      <c r="AI183" s="45"/>
      <c r="AJ183" s="759"/>
      <c r="AK183" s="562"/>
      <c r="AL183" s="759"/>
      <c r="AM183" s="765"/>
      <c r="AN183" s="765"/>
      <c r="AO183" s="765"/>
      <c r="AP183" s="759"/>
      <c r="AQ183" s="45"/>
      <c r="AR183" s="45"/>
      <c r="AS183" s="45"/>
    </row>
    <row r="184" spans="1:45" ht="27" customHeight="1">
      <c r="A184" s="35" t="s">
        <v>140</v>
      </c>
      <c r="B184" s="17">
        <v>1136.5875892366832</v>
      </c>
      <c r="C184" s="31">
        <v>10</v>
      </c>
      <c r="D184" s="17">
        <v>854.16765180010748</v>
      </c>
      <c r="E184" s="31">
        <v>14</v>
      </c>
      <c r="F184" s="17">
        <v>1474.9542586750788</v>
      </c>
      <c r="G184" s="31">
        <v>13</v>
      </c>
      <c r="H184" s="17">
        <v>2178.5044572627162</v>
      </c>
      <c r="I184" s="31">
        <v>15</v>
      </c>
      <c r="J184" s="17">
        <v>4221.9819027921403</v>
      </c>
      <c r="K184" s="31">
        <f t="shared" si="8"/>
        <v>13</v>
      </c>
      <c r="L184" s="562"/>
      <c r="M184" s="748"/>
      <c r="N184" s="765"/>
      <c r="O184" s="749"/>
      <c r="P184" s="765"/>
      <c r="Q184" s="759"/>
      <c r="T184" s="759"/>
      <c r="U184" s="562"/>
      <c r="V184" s="559"/>
      <c r="W184" s="765"/>
      <c r="X184" s="764"/>
      <c r="Y184" s="765"/>
      <c r="Z184" s="759"/>
      <c r="AA184" s="45"/>
      <c r="AB184" s="759"/>
      <c r="AC184" s="562"/>
      <c r="AD184" s="136"/>
      <c r="AE184" s="765"/>
      <c r="AF184" s="748"/>
      <c r="AG184" s="765"/>
      <c r="AH184" s="759"/>
      <c r="AI184" s="45"/>
      <c r="AJ184" s="759"/>
      <c r="AK184" s="562"/>
      <c r="AL184" s="759"/>
      <c r="AM184" s="765"/>
      <c r="AN184" s="765"/>
      <c r="AO184" s="765"/>
      <c r="AP184" s="759"/>
      <c r="AQ184" s="45"/>
      <c r="AR184" s="45"/>
      <c r="AS184" s="45"/>
    </row>
    <row r="185" spans="1:45" ht="27" customHeight="1">
      <c r="A185" s="35" t="s">
        <v>141</v>
      </c>
      <c r="B185" s="17">
        <v>1268.6339234723016</v>
      </c>
      <c r="C185" s="31">
        <v>9</v>
      </c>
      <c r="D185" s="17">
        <v>2141.809199318569</v>
      </c>
      <c r="E185" s="31">
        <v>7</v>
      </c>
      <c r="F185" s="17">
        <v>2245.5064935064934</v>
      </c>
      <c r="G185" s="31">
        <v>7</v>
      </c>
      <c r="H185" s="17">
        <v>2859.8475056689344</v>
      </c>
      <c r="I185" s="31">
        <v>11</v>
      </c>
      <c r="J185" s="17">
        <v>3763.2808607021516</v>
      </c>
      <c r="K185" s="31">
        <f t="shared" si="8"/>
        <v>17</v>
      </c>
      <c r="L185" s="562"/>
      <c r="M185" s="748"/>
      <c r="N185" s="765"/>
      <c r="O185" s="749"/>
      <c r="P185" s="765"/>
      <c r="Q185" s="759"/>
      <c r="T185" s="759"/>
      <c r="U185" s="562"/>
      <c r="V185" s="559"/>
      <c r="W185" s="765"/>
      <c r="X185" s="764"/>
      <c r="Y185" s="765"/>
      <c r="Z185" s="759"/>
      <c r="AA185" s="45"/>
      <c r="AB185" s="759"/>
      <c r="AC185" s="562"/>
      <c r="AD185" s="136"/>
      <c r="AE185" s="765"/>
      <c r="AF185" s="748"/>
      <c r="AG185" s="765"/>
      <c r="AH185" s="759"/>
      <c r="AI185" s="45"/>
      <c r="AJ185" s="759"/>
      <c r="AK185" s="562"/>
      <c r="AL185" s="759"/>
      <c r="AM185" s="765"/>
      <c r="AN185" s="765"/>
      <c r="AO185" s="765"/>
      <c r="AP185" s="759"/>
      <c r="AQ185" s="45"/>
      <c r="AR185" s="45"/>
      <c r="AS185" s="45"/>
    </row>
    <row r="186" spans="1:45" ht="27" customHeight="1">
      <c r="A186" s="35" t="s">
        <v>142</v>
      </c>
      <c r="B186" s="17">
        <v>29039.572532188842</v>
      </c>
      <c r="C186" s="31">
        <v>2</v>
      </c>
      <c r="D186" s="17">
        <v>48976.815811606393</v>
      </c>
      <c r="E186" s="31">
        <v>1</v>
      </c>
      <c r="F186" s="17">
        <v>60356.042044517722</v>
      </c>
      <c r="G186" s="31">
        <v>2</v>
      </c>
      <c r="H186" s="17">
        <v>171792.77210056773</v>
      </c>
      <c r="I186" s="31">
        <v>2</v>
      </c>
      <c r="J186" s="17">
        <v>321224.30247406225</v>
      </c>
      <c r="K186" s="31">
        <f t="shared" si="8"/>
        <v>2</v>
      </c>
      <c r="L186" s="562"/>
      <c r="M186" s="748"/>
      <c r="N186" s="765"/>
      <c r="O186" s="749"/>
      <c r="P186" s="765"/>
      <c r="Q186" s="759"/>
      <c r="T186" s="759"/>
      <c r="U186" s="562"/>
      <c r="V186" s="559"/>
      <c r="W186" s="765"/>
      <c r="X186" s="764"/>
      <c r="Y186" s="765"/>
      <c r="Z186" s="759"/>
      <c r="AA186" s="45"/>
      <c r="AB186" s="759"/>
      <c r="AC186" s="562"/>
      <c r="AD186" s="136"/>
      <c r="AE186" s="765"/>
      <c r="AF186" s="748"/>
      <c r="AG186" s="765"/>
      <c r="AH186" s="759"/>
      <c r="AI186" s="45"/>
      <c r="AJ186" s="759"/>
      <c r="AK186" s="562"/>
      <c r="AL186" s="759"/>
      <c r="AM186" s="765"/>
      <c r="AN186" s="765"/>
      <c r="AO186" s="765"/>
      <c r="AP186" s="759"/>
      <c r="AQ186" s="45"/>
      <c r="AR186" s="45"/>
      <c r="AS186" s="45"/>
    </row>
    <row r="187" spans="1:45" s="24" customFormat="1" ht="27" customHeight="1">
      <c r="A187" s="150" t="s">
        <v>484</v>
      </c>
      <c r="B187" s="129"/>
      <c r="C187" s="130"/>
      <c r="D187" s="129"/>
      <c r="E187" s="130"/>
      <c r="F187" s="129"/>
      <c r="G187" s="130"/>
      <c r="H187" s="578"/>
      <c r="I187" s="578"/>
      <c r="J187" s="578"/>
      <c r="K187" s="578"/>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row>
    <row r="188" spans="1:45" ht="27" customHeight="1">
      <c r="A188" s="432"/>
      <c r="B188" s="71"/>
      <c r="D188" s="71"/>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c r="AS188" s="45"/>
    </row>
    <row r="189" spans="1:45" ht="27" customHeight="1">
      <c r="A189" s="571" t="s">
        <v>600</v>
      </c>
      <c r="B189" s="318"/>
      <c r="C189" s="82"/>
      <c r="D189" s="82"/>
      <c r="E189" s="82"/>
      <c r="F189" s="45"/>
      <c r="G189" s="45"/>
      <c r="H189" s="82"/>
      <c r="I189" s="564"/>
      <c r="J189" s="82"/>
      <c r="K189" s="564" t="s">
        <v>402</v>
      </c>
      <c r="L189" s="761"/>
      <c r="M189" s="761"/>
      <c r="N189" s="761"/>
      <c r="O189" s="761"/>
      <c r="P189" s="761"/>
      <c r="Q189" s="761"/>
      <c r="T189" s="761"/>
      <c r="U189" s="761"/>
      <c r="V189" s="761"/>
      <c r="W189" s="761"/>
      <c r="X189" s="761"/>
      <c r="Y189" s="761"/>
      <c r="Z189" s="761"/>
      <c r="AA189" s="45"/>
      <c r="AB189" s="761"/>
      <c r="AC189" s="761"/>
      <c r="AD189" s="761"/>
      <c r="AE189" s="761"/>
      <c r="AF189" s="761"/>
      <c r="AG189" s="761"/>
      <c r="AH189" s="761"/>
      <c r="AI189" s="45"/>
      <c r="AJ189" s="761"/>
      <c r="AK189" s="761"/>
      <c r="AL189" s="761"/>
      <c r="AM189" s="761"/>
      <c r="AN189" s="761"/>
      <c r="AO189" s="761"/>
      <c r="AP189" s="761"/>
      <c r="AQ189" s="45"/>
      <c r="AR189" s="45"/>
      <c r="AS189" s="45"/>
    </row>
    <row r="190" spans="1:45" ht="27" customHeight="1">
      <c r="A190" s="613" t="s">
        <v>176</v>
      </c>
      <c r="B190" s="608">
        <v>1396</v>
      </c>
      <c r="C190" s="609"/>
      <c r="D190" s="608">
        <v>1397</v>
      </c>
      <c r="E190" s="609"/>
      <c r="F190" s="608">
        <v>1398</v>
      </c>
      <c r="G190" s="609"/>
      <c r="H190" s="608">
        <v>1399</v>
      </c>
      <c r="I190" s="609"/>
      <c r="J190" s="608">
        <v>1400</v>
      </c>
      <c r="K190" s="609"/>
      <c r="L190" s="761"/>
      <c r="M190" s="761"/>
      <c r="N190" s="761"/>
      <c r="O190" s="761"/>
      <c r="P190" s="761"/>
      <c r="Q190" s="761"/>
      <c r="T190" s="761"/>
      <c r="U190" s="761"/>
      <c r="V190" s="761"/>
      <c r="W190" s="761"/>
      <c r="X190" s="761"/>
      <c r="Y190" s="761"/>
      <c r="Z190" s="761"/>
      <c r="AA190" s="45"/>
      <c r="AB190" s="761"/>
      <c r="AC190" s="761"/>
      <c r="AD190" s="761"/>
      <c r="AE190" s="761"/>
      <c r="AF190" s="761"/>
      <c r="AG190" s="761"/>
      <c r="AH190" s="761"/>
      <c r="AI190" s="45"/>
      <c r="AJ190" s="761"/>
      <c r="AK190" s="761"/>
      <c r="AL190" s="761"/>
      <c r="AM190" s="761"/>
      <c r="AN190" s="761"/>
      <c r="AO190" s="761"/>
      <c r="AP190" s="761"/>
      <c r="AQ190" s="45"/>
      <c r="AR190" s="45"/>
      <c r="AS190" s="45"/>
    </row>
    <row r="191" spans="1:45" ht="27" customHeight="1">
      <c r="A191" s="613"/>
      <c r="B191" s="556" t="s">
        <v>285</v>
      </c>
      <c r="C191" s="551" t="s">
        <v>149</v>
      </c>
      <c r="D191" s="556" t="s">
        <v>285</v>
      </c>
      <c r="E191" s="551" t="s">
        <v>149</v>
      </c>
      <c r="F191" s="616" t="s">
        <v>285</v>
      </c>
      <c r="G191" s="613" t="s">
        <v>149</v>
      </c>
      <c r="H191" s="616" t="s">
        <v>285</v>
      </c>
      <c r="I191" s="613" t="s">
        <v>149</v>
      </c>
      <c r="J191" s="616" t="s">
        <v>285</v>
      </c>
      <c r="K191" s="613" t="s">
        <v>149</v>
      </c>
      <c r="L191" s="756"/>
      <c r="M191" s="756"/>
      <c r="N191" s="756"/>
      <c r="O191" s="756"/>
      <c r="P191" s="756"/>
      <c r="Q191" s="756"/>
      <c r="T191" s="756"/>
      <c r="U191" s="756"/>
      <c r="V191" s="756"/>
      <c r="W191" s="756"/>
      <c r="X191" s="756"/>
      <c r="Y191" s="756"/>
      <c r="Z191" s="756"/>
      <c r="AA191" s="45"/>
      <c r="AB191" s="756"/>
      <c r="AC191" s="756"/>
      <c r="AD191" s="756"/>
      <c r="AE191" s="756"/>
      <c r="AF191" s="756"/>
      <c r="AG191" s="756"/>
      <c r="AH191" s="756"/>
      <c r="AI191" s="45"/>
      <c r="AJ191" s="756"/>
      <c r="AK191" s="756"/>
      <c r="AL191" s="756"/>
      <c r="AM191" s="756"/>
      <c r="AN191" s="756"/>
      <c r="AO191" s="756"/>
      <c r="AP191" s="756"/>
      <c r="AQ191" s="45"/>
      <c r="AR191" s="45"/>
      <c r="AS191" s="45"/>
    </row>
    <row r="192" spans="1:45" ht="27" customHeight="1">
      <c r="A192" s="613" t="s">
        <v>95</v>
      </c>
      <c r="B192" s="556">
        <v>454.52831716030283</v>
      </c>
      <c r="C192" s="551" t="s">
        <v>5</v>
      </c>
      <c r="D192" s="556">
        <v>454.52831716030283</v>
      </c>
      <c r="E192" s="551" t="s">
        <v>5</v>
      </c>
      <c r="F192" s="616">
        <v>454.52831716030283</v>
      </c>
      <c r="G192" s="613" t="s">
        <v>5</v>
      </c>
      <c r="H192" s="616">
        <v>454.52831716030283</v>
      </c>
      <c r="I192" s="613" t="s">
        <v>5</v>
      </c>
      <c r="J192" s="616">
        <v>454.52831716030283</v>
      </c>
      <c r="K192" s="613" t="s">
        <v>5</v>
      </c>
      <c r="L192" s="562"/>
      <c r="M192" s="748"/>
      <c r="N192" s="765"/>
      <c r="O192" s="755"/>
      <c r="P192" s="765"/>
      <c r="Q192" s="759"/>
      <c r="T192" s="45"/>
      <c r="U192" s="562"/>
      <c r="V192" s="747"/>
      <c r="W192" s="765"/>
      <c r="X192" s="764"/>
      <c r="Y192" s="765"/>
      <c r="Z192" s="759"/>
      <c r="AA192" s="45"/>
      <c r="AB192" s="45"/>
      <c r="AC192" s="562"/>
      <c r="AD192" s="747"/>
      <c r="AE192" s="765"/>
      <c r="AF192" s="747"/>
      <c r="AG192" s="45"/>
      <c r="AH192" s="45"/>
      <c r="AI192" s="45"/>
      <c r="AJ192" s="45"/>
      <c r="AK192" s="45"/>
      <c r="AL192" s="45"/>
      <c r="AM192" s="45"/>
      <c r="AN192" s="45"/>
      <c r="AO192" s="45"/>
      <c r="AP192" s="45"/>
      <c r="AQ192" s="45"/>
      <c r="AR192" s="45"/>
      <c r="AS192" s="45"/>
    </row>
    <row r="193" spans="1:45" s="45" customFormat="1" ht="27" customHeight="1">
      <c r="A193" s="90" t="s">
        <v>95</v>
      </c>
      <c r="B193" s="317">
        <v>1710.9986691996846</v>
      </c>
      <c r="C193" s="90" t="s">
        <v>269</v>
      </c>
      <c r="D193" s="317">
        <v>2192.9471462484094</v>
      </c>
      <c r="E193" s="90" t="s">
        <v>269</v>
      </c>
      <c r="F193" s="317">
        <v>5887.2467430040415</v>
      </c>
      <c r="G193" s="90" t="s">
        <v>269</v>
      </c>
      <c r="H193" s="317">
        <v>9939.9692080388832</v>
      </c>
      <c r="I193" s="90" t="s">
        <v>269</v>
      </c>
      <c r="J193" s="317">
        <v>22523.630084871198</v>
      </c>
      <c r="K193" s="90" t="s">
        <v>269</v>
      </c>
      <c r="L193" s="562"/>
      <c r="M193" s="748"/>
      <c r="N193" s="765"/>
      <c r="O193" s="755"/>
      <c r="P193" s="765"/>
      <c r="Q193" s="759"/>
      <c r="U193" s="562"/>
      <c r="V193" s="747"/>
      <c r="W193" s="765"/>
      <c r="X193" s="764"/>
      <c r="Y193" s="765"/>
      <c r="Z193" s="759"/>
      <c r="AC193" s="562"/>
      <c r="AD193" s="747"/>
      <c r="AE193" s="765"/>
      <c r="AF193" s="747"/>
    </row>
    <row r="194" spans="1:45" ht="27" customHeight="1">
      <c r="A194" s="35" t="s">
        <v>178</v>
      </c>
      <c r="B194" s="17">
        <v>937.24535177059965</v>
      </c>
      <c r="C194" s="31">
        <f>RANK(B194,$B$194:$B$224)</f>
        <v>9</v>
      </c>
      <c r="D194" s="17">
        <v>1130.158123110946</v>
      </c>
      <c r="E194" s="31">
        <v>8</v>
      </c>
      <c r="F194" s="17">
        <v>2006.4468620723669</v>
      </c>
      <c r="G194" s="31">
        <f>RANK(F194,$F$194:$F$224)</f>
        <v>10</v>
      </c>
      <c r="H194" s="17">
        <v>7983.593641321374</v>
      </c>
      <c r="I194" s="31">
        <f>RANK(H194,$H$194:$H$224)</f>
        <v>5</v>
      </c>
      <c r="J194" s="17">
        <v>8591.4622849827956</v>
      </c>
      <c r="K194" s="31">
        <f>RANK(J194,$J$194:$J$224)</f>
        <v>8</v>
      </c>
      <c r="L194" s="562"/>
      <c r="M194" s="748"/>
      <c r="N194" s="765"/>
      <c r="O194" s="755"/>
      <c r="P194" s="765"/>
      <c r="Q194" s="759"/>
      <c r="T194" s="759"/>
      <c r="U194" s="562"/>
      <c r="V194" s="756"/>
      <c r="W194" s="765"/>
      <c r="X194" s="764"/>
      <c r="Y194" s="765"/>
      <c r="Z194" s="759"/>
      <c r="AA194" s="45"/>
      <c r="AB194" s="759"/>
      <c r="AC194" s="562"/>
      <c r="AD194" s="748"/>
      <c r="AE194" s="765"/>
      <c r="AF194" s="748"/>
      <c r="AG194" s="765"/>
      <c r="AH194" s="759"/>
      <c r="AI194" s="45"/>
      <c r="AJ194" s="759"/>
      <c r="AK194" s="562"/>
      <c r="AL194" s="759"/>
      <c r="AM194" s="765"/>
      <c r="AN194" s="765"/>
      <c r="AO194" s="765"/>
      <c r="AP194" s="759"/>
      <c r="AQ194" s="45"/>
      <c r="AR194" s="45"/>
      <c r="AS194" s="45"/>
    </row>
    <row r="195" spans="1:45" ht="27" customHeight="1">
      <c r="A195" s="35" t="s">
        <v>7</v>
      </c>
      <c r="B195" s="17">
        <v>426.89158799270024</v>
      </c>
      <c r="C195" s="31">
        <f t="shared" ref="C195:C224" si="9">RANK(B195,$B$194:$B$224)</f>
        <v>18</v>
      </c>
      <c r="D195" s="17">
        <v>456.58925374080309</v>
      </c>
      <c r="E195" s="31">
        <v>20</v>
      </c>
      <c r="F195" s="17">
        <v>839.82478666180805</v>
      </c>
      <c r="G195" s="31">
        <f t="shared" ref="G195:G224" si="10">RANK(F195,$F$194:$F$224)</f>
        <v>21</v>
      </c>
      <c r="H195" s="17">
        <v>1502.4352294676603</v>
      </c>
      <c r="I195" s="31">
        <f t="shared" ref="I195:I224" si="11">RANK(H195,$H$194:$H$224)</f>
        <v>18</v>
      </c>
      <c r="J195" s="17">
        <v>1863.5646739473111</v>
      </c>
      <c r="K195" s="31">
        <f t="shared" ref="K195:K224" si="12">RANK(J195,$J$194:$J$224)</f>
        <v>24</v>
      </c>
      <c r="L195" s="562"/>
      <c r="M195" s="748"/>
      <c r="N195" s="765"/>
      <c r="O195" s="755"/>
      <c r="P195" s="765"/>
      <c r="Q195" s="759"/>
      <c r="T195" s="759"/>
      <c r="U195" s="562"/>
      <c r="V195" s="756"/>
      <c r="W195" s="765"/>
      <c r="X195" s="764"/>
      <c r="Y195" s="765"/>
      <c r="Z195" s="759"/>
      <c r="AA195" s="45"/>
      <c r="AB195" s="759"/>
      <c r="AC195" s="562"/>
      <c r="AD195" s="748"/>
      <c r="AE195" s="765"/>
      <c r="AF195" s="748"/>
      <c r="AG195" s="765"/>
      <c r="AH195" s="759"/>
      <c r="AI195" s="45"/>
      <c r="AJ195" s="759"/>
      <c r="AK195" s="562"/>
      <c r="AL195" s="759"/>
      <c r="AM195" s="765"/>
      <c r="AN195" s="765"/>
      <c r="AO195" s="765"/>
      <c r="AP195" s="759"/>
      <c r="AQ195" s="45"/>
      <c r="AR195" s="45"/>
      <c r="AS195" s="45"/>
    </row>
    <row r="196" spans="1:45" ht="27" customHeight="1">
      <c r="A196" s="35" t="s">
        <v>115</v>
      </c>
      <c r="B196" s="17">
        <v>176.97593406149639</v>
      </c>
      <c r="C196" s="31">
        <f t="shared" si="9"/>
        <v>26</v>
      </c>
      <c r="D196" s="17">
        <v>252.9748854325191</v>
      </c>
      <c r="E196" s="31">
        <v>25</v>
      </c>
      <c r="F196" s="17">
        <v>355.47463944352722</v>
      </c>
      <c r="G196" s="31">
        <f t="shared" si="10"/>
        <v>27</v>
      </c>
      <c r="H196" s="17">
        <v>602.6829777612744</v>
      </c>
      <c r="I196" s="31">
        <f t="shared" si="11"/>
        <v>29</v>
      </c>
      <c r="J196" s="17">
        <v>1420.123027713257</v>
      </c>
      <c r="K196" s="31">
        <f t="shared" si="12"/>
        <v>25</v>
      </c>
      <c r="L196" s="562"/>
      <c r="M196" s="748"/>
      <c r="N196" s="765"/>
      <c r="O196" s="755"/>
      <c r="P196" s="765"/>
      <c r="Q196" s="759"/>
      <c r="T196" s="759"/>
      <c r="U196" s="562"/>
      <c r="V196" s="756"/>
      <c r="W196" s="765"/>
      <c r="X196" s="764"/>
      <c r="Y196" s="765"/>
      <c r="Z196" s="759"/>
      <c r="AA196" s="45"/>
      <c r="AB196" s="759"/>
      <c r="AC196" s="562"/>
      <c r="AD196" s="748"/>
      <c r="AE196" s="765"/>
      <c r="AF196" s="748"/>
      <c r="AG196" s="765"/>
      <c r="AH196" s="759"/>
      <c r="AI196" s="45"/>
      <c r="AJ196" s="759"/>
      <c r="AK196" s="562"/>
      <c r="AL196" s="759"/>
      <c r="AM196" s="765"/>
      <c r="AN196" s="765"/>
      <c r="AO196" s="765"/>
      <c r="AP196" s="759"/>
      <c r="AQ196" s="45"/>
      <c r="AR196" s="45"/>
      <c r="AS196" s="45"/>
    </row>
    <row r="197" spans="1:45" ht="27" customHeight="1">
      <c r="A197" s="35" t="s">
        <v>116</v>
      </c>
      <c r="B197" s="17">
        <v>1022.2249585101345</v>
      </c>
      <c r="C197" s="31">
        <f t="shared" si="9"/>
        <v>7</v>
      </c>
      <c r="D197" s="17">
        <v>1152.3952258432637</v>
      </c>
      <c r="E197" s="31">
        <v>7</v>
      </c>
      <c r="F197" s="17">
        <v>2213.133925986815</v>
      </c>
      <c r="G197" s="31">
        <f t="shared" si="10"/>
        <v>8</v>
      </c>
      <c r="H197" s="17">
        <v>4336.1237468959089</v>
      </c>
      <c r="I197" s="31">
        <f t="shared" si="11"/>
        <v>11</v>
      </c>
      <c r="J197" s="17">
        <v>6027.5056308947178</v>
      </c>
      <c r="K197" s="31">
        <f t="shared" si="12"/>
        <v>11</v>
      </c>
      <c r="L197" s="562"/>
      <c r="M197" s="748"/>
      <c r="N197" s="765"/>
      <c r="O197" s="755"/>
      <c r="P197" s="765"/>
      <c r="Q197" s="759"/>
      <c r="T197" s="759"/>
      <c r="U197" s="562"/>
      <c r="V197" s="756"/>
      <c r="W197" s="765"/>
      <c r="X197" s="764"/>
      <c r="Y197" s="765"/>
      <c r="Z197" s="759"/>
      <c r="AA197" s="45"/>
      <c r="AB197" s="759"/>
      <c r="AC197" s="562"/>
      <c r="AD197" s="748"/>
      <c r="AE197" s="765"/>
      <c r="AF197" s="748"/>
      <c r="AG197" s="765"/>
      <c r="AH197" s="759"/>
      <c r="AI197" s="45"/>
      <c r="AJ197" s="759"/>
      <c r="AK197" s="562"/>
      <c r="AL197" s="759"/>
      <c r="AM197" s="765"/>
      <c r="AN197" s="765"/>
      <c r="AO197" s="765"/>
      <c r="AP197" s="759"/>
      <c r="AQ197" s="45"/>
      <c r="AR197" s="45"/>
      <c r="AS197" s="45"/>
    </row>
    <row r="198" spans="1:45" ht="27" customHeight="1">
      <c r="A198" s="35" t="s">
        <v>117</v>
      </c>
      <c r="B198" s="17">
        <v>106.87769223553859</v>
      </c>
      <c r="C198" s="31">
        <f t="shared" si="9"/>
        <v>31</v>
      </c>
      <c r="D198" s="17">
        <v>107.22753271046376</v>
      </c>
      <c r="E198" s="31">
        <v>30</v>
      </c>
      <c r="F198" s="17">
        <v>291.71451803764199</v>
      </c>
      <c r="G198" s="31">
        <f t="shared" si="10"/>
        <v>29</v>
      </c>
      <c r="H198" s="17">
        <v>722.34545435924917</v>
      </c>
      <c r="I198" s="31">
        <f t="shared" si="11"/>
        <v>26</v>
      </c>
      <c r="J198" s="17">
        <v>1269.1990580771824</v>
      </c>
      <c r="K198" s="31">
        <f t="shared" si="12"/>
        <v>27</v>
      </c>
      <c r="L198" s="562"/>
      <c r="M198" s="748"/>
      <c r="N198" s="765"/>
      <c r="O198" s="755"/>
      <c r="P198" s="765"/>
      <c r="Q198" s="759"/>
      <c r="T198" s="759"/>
      <c r="U198" s="562"/>
      <c r="V198" s="756"/>
      <c r="W198" s="765"/>
      <c r="X198" s="764"/>
      <c r="Y198" s="765"/>
      <c r="Z198" s="759"/>
      <c r="AA198" s="45"/>
      <c r="AB198" s="759"/>
      <c r="AC198" s="562"/>
      <c r="AD198" s="748"/>
      <c r="AE198" s="765"/>
      <c r="AF198" s="748"/>
      <c r="AG198" s="765"/>
      <c r="AH198" s="759"/>
      <c r="AI198" s="45"/>
      <c r="AJ198" s="759"/>
      <c r="AK198" s="562"/>
      <c r="AL198" s="759"/>
      <c r="AM198" s="765"/>
      <c r="AN198" s="765"/>
      <c r="AO198" s="765"/>
      <c r="AP198" s="759"/>
      <c r="AQ198" s="45"/>
      <c r="AR198" s="45"/>
      <c r="AS198" s="45"/>
    </row>
    <row r="199" spans="1:45" ht="27" customHeight="1">
      <c r="A199" s="35" t="s">
        <v>118</v>
      </c>
      <c r="B199" s="17">
        <v>265.33201921892322</v>
      </c>
      <c r="C199" s="31">
        <f t="shared" si="9"/>
        <v>24</v>
      </c>
      <c r="D199" s="17">
        <v>244.67993353151215</v>
      </c>
      <c r="E199" s="31">
        <v>26</v>
      </c>
      <c r="F199" s="17">
        <v>435.79261244636939</v>
      </c>
      <c r="G199" s="31">
        <f t="shared" si="10"/>
        <v>25</v>
      </c>
      <c r="H199" s="17">
        <v>900.2207340661613</v>
      </c>
      <c r="I199" s="31">
        <f t="shared" si="11"/>
        <v>25</v>
      </c>
      <c r="J199" s="17">
        <v>1957.8877933730696</v>
      </c>
      <c r="K199" s="31">
        <f t="shared" si="12"/>
        <v>23</v>
      </c>
      <c r="L199" s="562"/>
      <c r="M199" s="748"/>
      <c r="N199" s="765"/>
      <c r="O199" s="755"/>
      <c r="P199" s="765"/>
      <c r="Q199" s="759"/>
      <c r="T199" s="759"/>
      <c r="U199" s="562"/>
      <c r="V199" s="756"/>
      <c r="W199" s="765"/>
      <c r="X199" s="764"/>
      <c r="Y199" s="765"/>
      <c r="Z199" s="759"/>
      <c r="AA199" s="45"/>
      <c r="AB199" s="759"/>
      <c r="AC199" s="562"/>
      <c r="AD199" s="748"/>
      <c r="AE199" s="765"/>
      <c r="AF199" s="748"/>
      <c r="AG199" s="765"/>
      <c r="AH199" s="759"/>
      <c r="AI199" s="45"/>
      <c r="AJ199" s="759"/>
      <c r="AK199" s="562"/>
      <c r="AL199" s="759"/>
      <c r="AM199" s="765"/>
      <c r="AN199" s="765"/>
      <c r="AO199" s="765"/>
      <c r="AP199" s="759"/>
      <c r="AQ199" s="45"/>
      <c r="AR199" s="45"/>
      <c r="AS199" s="45"/>
    </row>
    <row r="200" spans="1:45" ht="27" customHeight="1">
      <c r="A200" s="35" t="s">
        <v>119</v>
      </c>
      <c r="B200" s="17">
        <v>527.95816277216443</v>
      </c>
      <c r="C200" s="31">
        <f t="shared" si="9"/>
        <v>14</v>
      </c>
      <c r="D200" s="17">
        <v>525.71561225154221</v>
      </c>
      <c r="E200" s="31">
        <v>18</v>
      </c>
      <c r="F200" s="17">
        <v>1379.5727110489163</v>
      </c>
      <c r="G200" s="31">
        <f t="shared" si="10"/>
        <v>15</v>
      </c>
      <c r="H200" s="17">
        <v>1045.0179152035957</v>
      </c>
      <c r="I200" s="31">
        <f t="shared" si="11"/>
        <v>23</v>
      </c>
      <c r="J200" s="17">
        <v>2231.935110708268</v>
      </c>
      <c r="K200" s="31">
        <f t="shared" si="12"/>
        <v>22</v>
      </c>
      <c r="L200" s="562"/>
      <c r="M200" s="748"/>
      <c r="N200" s="765"/>
      <c r="O200" s="755"/>
      <c r="P200" s="765"/>
      <c r="Q200" s="759"/>
      <c r="T200" s="759"/>
      <c r="U200" s="562"/>
      <c r="V200" s="756"/>
      <c r="W200" s="765"/>
      <c r="X200" s="764"/>
      <c r="Y200" s="765"/>
      <c r="Z200" s="759"/>
      <c r="AA200" s="45"/>
      <c r="AB200" s="759"/>
      <c r="AC200" s="562"/>
      <c r="AD200" s="748"/>
      <c r="AE200" s="765"/>
      <c r="AF200" s="748"/>
      <c r="AG200" s="765"/>
      <c r="AH200" s="759"/>
      <c r="AI200" s="45"/>
      <c r="AJ200" s="759"/>
      <c r="AK200" s="562"/>
      <c r="AL200" s="759"/>
      <c r="AM200" s="765"/>
      <c r="AN200" s="765"/>
      <c r="AO200" s="765"/>
      <c r="AP200" s="759"/>
      <c r="AQ200" s="45"/>
      <c r="AR200" s="45"/>
      <c r="AS200" s="45"/>
    </row>
    <row r="201" spans="1:45" ht="27" customHeight="1">
      <c r="A201" s="35" t="s">
        <v>93</v>
      </c>
      <c r="B201" s="17">
        <v>133.519582450808</v>
      </c>
      <c r="C201" s="31">
        <f t="shared" si="9"/>
        <v>30</v>
      </c>
      <c r="D201" s="17">
        <v>58.051068627231459</v>
      </c>
      <c r="E201" s="31">
        <v>31</v>
      </c>
      <c r="F201" s="17">
        <v>147.33111800379487</v>
      </c>
      <c r="G201" s="31">
        <f t="shared" si="10"/>
        <v>31</v>
      </c>
      <c r="H201" s="17">
        <v>290.56881465468302</v>
      </c>
      <c r="I201" s="31">
        <f t="shared" si="11"/>
        <v>30</v>
      </c>
      <c r="J201" s="17">
        <v>401.42362778384074</v>
      </c>
      <c r="K201" s="31">
        <f t="shared" si="12"/>
        <v>31</v>
      </c>
      <c r="L201" s="562"/>
      <c r="M201" s="748"/>
      <c r="N201" s="765"/>
      <c r="O201" s="755"/>
      <c r="P201" s="765"/>
      <c r="Q201" s="759"/>
      <c r="T201" s="759"/>
      <c r="U201" s="562"/>
      <c r="V201" s="756"/>
      <c r="W201" s="765"/>
      <c r="X201" s="764"/>
      <c r="Y201" s="765"/>
      <c r="Z201" s="759"/>
      <c r="AA201" s="45"/>
      <c r="AB201" s="759"/>
      <c r="AC201" s="562"/>
      <c r="AD201" s="748"/>
      <c r="AE201" s="765"/>
      <c r="AF201" s="748"/>
      <c r="AG201" s="765"/>
      <c r="AH201" s="759"/>
      <c r="AI201" s="45"/>
      <c r="AJ201" s="759"/>
      <c r="AK201" s="562"/>
      <c r="AL201" s="759"/>
      <c r="AM201" s="765"/>
      <c r="AN201" s="765"/>
      <c r="AO201" s="765"/>
      <c r="AP201" s="759"/>
      <c r="AQ201" s="45"/>
      <c r="AR201" s="45"/>
      <c r="AS201" s="45"/>
    </row>
    <row r="202" spans="1:45" ht="27" customHeight="1">
      <c r="A202" s="35" t="s">
        <v>179</v>
      </c>
      <c r="B202" s="17">
        <v>323.49379501951739</v>
      </c>
      <c r="C202" s="31">
        <f t="shared" si="9"/>
        <v>22</v>
      </c>
      <c r="D202" s="17">
        <v>378.89914673380895</v>
      </c>
      <c r="E202" s="31">
        <v>22</v>
      </c>
      <c r="F202" s="17">
        <v>495.62379472611178</v>
      </c>
      <c r="G202" s="31">
        <f t="shared" si="10"/>
        <v>24</v>
      </c>
      <c r="H202" s="17">
        <v>1449.9200158354363</v>
      </c>
      <c r="I202" s="31">
        <f t="shared" si="11"/>
        <v>19</v>
      </c>
      <c r="J202" s="17">
        <v>2494.2791856838744</v>
      </c>
      <c r="K202" s="31">
        <f t="shared" si="12"/>
        <v>20</v>
      </c>
      <c r="L202" s="562"/>
      <c r="M202" s="748"/>
      <c r="N202" s="765"/>
      <c r="O202" s="755"/>
      <c r="P202" s="765"/>
      <c r="Q202" s="759"/>
      <c r="T202" s="759"/>
      <c r="U202" s="562"/>
      <c r="V202" s="756"/>
      <c r="W202" s="765"/>
      <c r="X202" s="764"/>
      <c r="Y202" s="765"/>
      <c r="Z202" s="759"/>
      <c r="AA202" s="45"/>
      <c r="AB202" s="759"/>
      <c r="AC202" s="562"/>
      <c r="AD202" s="748"/>
      <c r="AE202" s="765"/>
      <c r="AF202" s="748"/>
      <c r="AG202" s="765"/>
      <c r="AH202" s="759"/>
      <c r="AI202" s="45"/>
      <c r="AJ202" s="759"/>
      <c r="AK202" s="562"/>
      <c r="AL202" s="759"/>
      <c r="AM202" s="765"/>
      <c r="AN202" s="765"/>
      <c r="AO202" s="765"/>
      <c r="AP202" s="759"/>
      <c r="AQ202" s="45"/>
      <c r="AR202" s="45"/>
      <c r="AS202" s="45"/>
    </row>
    <row r="203" spans="1:45" ht="27" customHeight="1">
      <c r="A203" s="35" t="s">
        <v>121</v>
      </c>
      <c r="B203" s="17">
        <v>1936.6550762294144</v>
      </c>
      <c r="C203" s="31">
        <f t="shared" si="9"/>
        <v>4</v>
      </c>
      <c r="D203" s="17">
        <v>2438.5052606119243</v>
      </c>
      <c r="E203" s="31">
        <v>4</v>
      </c>
      <c r="F203" s="17">
        <v>8789.8350958432602</v>
      </c>
      <c r="G203" s="31">
        <f t="shared" si="10"/>
        <v>3</v>
      </c>
      <c r="H203" s="17">
        <v>30357.633231383177</v>
      </c>
      <c r="I203" s="31">
        <f t="shared" si="11"/>
        <v>3</v>
      </c>
      <c r="J203" s="17">
        <v>50266.277040373352</v>
      </c>
      <c r="K203" s="31">
        <f t="shared" si="12"/>
        <v>3</v>
      </c>
      <c r="L203" s="562"/>
      <c r="M203" s="748"/>
      <c r="N203" s="765"/>
      <c r="O203" s="755"/>
      <c r="P203" s="765"/>
      <c r="Q203" s="759"/>
      <c r="T203" s="759"/>
      <c r="U203" s="562"/>
      <c r="V203" s="756"/>
      <c r="W203" s="765"/>
      <c r="X203" s="764"/>
      <c r="Y203" s="765"/>
      <c r="Z203" s="759"/>
      <c r="AA203" s="45"/>
      <c r="AB203" s="759"/>
      <c r="AC203" s="562"/>
      <c r="AD203" s="748"/>
      <c r="AE203" s="765"/>
      <c r="AF203" s="748"/>
      <c r="AG203" s="765"/>
      <c r="AH203" s="759"/>
      <c r="AI203" s="45"/>
      <c r="AJ203" s="759"/>
      <c r="AK203" s="562"/>
      <c r="AL203" s="759"/>
      <c r="AM203" s="765"/>
      <c r="AN203" s="765"/>
      <c r="AO203" s="765"/>
      <c r="AP203" s="759"/>
      <c r="AQ203" s="45"/>
      <c r="AR203" s="45"/>
      <c r="AS203" s="45"/>
    </row>
    <row r="204" spans="1:45" ht="27" customHeight="1">
      <c r="A204" s="35" t="s">
        <v>16</v>
      </c>
      <c r="B204" s="17">
        <v>685.77007341085823</v>
      </c>
      <c r="C204" s="31">
        <f t="shared" si="9"/>
        <v>12</v>
      </c>
      <c r="D204" s="17">
        <v>588.89025271621972</v>
      </c>
      <c r="E204" s="31">
        <v>16</v>
      </c>
      <c r="F204" s="17">
        <v>2033.6638160550983</v>
      </c>
      <c r="G204" s="31">
        <f t="shared" si="10"/>
        <v>9</v>
      </c>
      <c r="H204" s="17">
        <v>6816.6495060552215</v>
      </c>
      <c r="I204" s="31">
        <f t="shared" si="11"/>
        <v>8</v>
      </c>
      <c r="J204" s="17">
        <v>14621.044943086701</v>
      </c>
      <c r="K204" s="31">
        <f t="shared" si="12"/>
        <v>5</v>
      </c>
      <c r="L204" s="562"/>
      <c r="M204" s="748"/>
      <c r="N204" s="765"/>
      <c r="O204" s="755"/>
      <c r="P204" s="765"/>
      <c r="Q204" s="759"/>
      <c r="T204" s="759"/>
      <c r="U204" s="562"/>
      <c r="V204" s="756"/>
      <c r="W204" s="765"/>
      <c r="X204" s="764"/>
      <c r="Y204" s="765"/>
      <c r="Z204" s="759"/>
      <c r="AA204" s="45"/>
      <c r="AB204" s="759"/>
      <c r="AC204" s="562"/>
      <c r="AD204" s="748"/>
      <c r="AE204" s="765"/>
      <c r="AF204" s="748"/>
      <c r="AG204" s="765"/>
      <c r="AH204" s="759"/>
      <c r="AI204" s="45"/>
      <c r="AJ204" s="759"/>
      <c r="AK204" s="562"/>
      <c r="AL204" s="759"/>
      <c r="AM204" s="765"/>
      <c r="AN204" s="765"/>
      <c r="AO204" s="765"/>
      <c r="AP204" s="759"/>
      <c r="AQ204" s="45"/>
      <c r="AR204" s="45"/>
      <c r="AS204" s="45"/>
    </row>
    <row r="205" spans="1:45" ht="27" customHeight="1">
      <c r="A205" s="35" t="s">
        <v>17</v>
      </c>
      <c r="B205" s="17">
        <v>417.33586972262083</v>
      </c>
      <c r="C205" s="31">
        <f t="shared" si="9"/>
        <v>20</v>
      </c>
      <c r="D205" s="17">
        <v>647.92831606930054</v>
      </c>
      <c r="E205" s="31">
        <v>14</v>
      </c>
      <c r="F205" s="17">
        <v>1449.3974501067103</v>
      </c>
      <c r="G205" s="31">
        <f t="shared" si="10"/>
        <v>14</v>
      </c>
      <c r="H205" s="17">
        <v>1571.701852183465</v>
      </c>
      <c r="I205" s="31">
        <f t="shared" si="11"/>
        <v>17</v>
      </c>
      <c r="J205" s="17">
        <v>4230.6603456460407</v>
      </c>
      <c r="K205" s="31">
        <f t="shared" si="12"/>
        <v>15</v>
      </c>
      <c r="L205" s="562"/>
      <c r="M205" s="748"/>
      <c r="N205" s="765"/>
      <c r="O205" s="755"/>
      <c r="P205" s="765"/>
      <c r="Q205" s="759"/>
      <c r="T205" s="759"/>
      <c r="U205" s="562"/>
      <c r="V205" s="756"/>
      <c r="W205" s="765"/>
      <c r="X205" s="764"/>
      <c r="Y205" s="765"/>
      <c r="Z205" s="759"/>
      <c r="AA205" s="45"/>
      <c r="AB205" s="759"/>
      <c r="AC205" s="562"/>
      <c r="AD205" s="748"/>
      <c r="AE205" s="765"/>
      <c r="AF205" s="748"/>
      <c r="AG205" s="765"/>
      <c r="AH205" s="759"/>
      <c r="AI205" s="45"/>
      <c r="AJ205" s="759"/>
      <c r="AK205" s="562"/>
      <c r="AL205" s="759"/>
      <c r="AM205" s="765"/>
      <c r="AN205" s="765"/>
      <c r="AO205" s="765"/>
      <c r="AP205" s="759"/>
      <c r="AQ205" s="45"/>
      <c r="AR205" s="45"/>
      <c r="AS205" s="45"/>
    </row>
    <row r="206" spans="1:45" ht="27" customHeight="1">
      <c r="A206" s="35" t="s">
        <v>124</v>
      </c>
      <c r="B206" s="17">
        <v>244.43594797608165</v>
      </c>
      <c r="C206" s="31">
        <f t="shared" si="9"/>
        <v>25</v>
      </c>
      <c r="D206" s="17">
        <v>200.87039690760884</v>
      </c>
      <c r="E206" s="31">
        <v>29</v>
      </c>
      <c r="F206" s="17">
        <v>426.880510218778</v>
      </c>
      <c r="G206" s="31">
        <f t="shared" si="10"/>
        <v>26</v>
      </c>
      <c r="H206" s="17">
        <v>622.40824992201465</v>
      </c>
      <c r="I206" s="31">
        <f t="shared" si="11"/>
        <v>27</v>
      </c>
      <c r="J206" s="17">
        <v>1335.9593789296719</v>
      </c>
      <c r="K206" s="31">
        <f t="shared" si="12"/>
        <v>26</v>
      </c>
      <c r="L206" s="562"/>
      <c r="M206" s="748"/>
      <c r="N206" s="765"/>
      <c r="O206" s="755"/>
      <c r="P206" s="765"/>
      <c r="Q206" s="759"/>
      <c r="T206" s="759"/>
      <c r="U206" s="562"/>
      <c r="V206" s="756"/>
      <c r="W206" s="765"/>
      <c r="X206" s="764"/>
      <c r="Y206" s="765"/>
      <c r="Z206" s="759"/>
      <c r="AA206" s="45"/>
      <c r="AB206" s="759"/>
      <c r="AC206" s="562"/>
      <c r="AD206" s="748"/>
      <c r="AE206" s="765"/>
      <c r="AF206" s="748"/>
      <c r="AG206" s="765"/>
      <c r="AH206" s="759"/>
      <c r="AI206" s="45"/>
      <c r="AJ206" s="759"/>
      <c r="AK206" s="562"/>
      <c r="AL206" s="759"/>
      <c r="AM206" s="765"/>
      <c r="AN206" s="765"/>
      <c r="AO206" s="765"/>
      <c r="AP206" s="759"/>
      <c r="AQ206" s="45"/>
      <c r="AR206" s="45"/>
      <c r="AS206" s="45"/>
    </row>
    <row r="207" spans="1:45" ht="27" customHeight="1">
      <c r="A207" s="35" t="s">
        <v>125</v>
      </c>
      <c r="B207" s="17">
        <v>3294.5644380078388</v>
      </c>
      <c r="C207" s="31">
        <f t="shared" si="9"/>
        <v>3</v>
      </c>
      <c r="D207" s="17">
        <v>4181.1480793713863</v>
      </c>
      <c r="E207" s="31">
        <v>3</v>
      </c>
      <c r="F207" s="17">
        <v>7023.78491289872</v>
      </c>
      <c r="G207" s="31">
        <f t="shared" si="10"/>
        <v>4</v>
      </c>
      <c r="H207" s="17">
        <v>8657.4650181192173</v>
      </c>
      <c r="I207" s="31">
        <f t="shared" si="11"/>
        <v>4</v>
      </c>
      <c r="J207" s="17">
        <v>7004.7485160648912</v>
      </c>
      <c r="K207" s="31">
        <f t="shared" si="12"/>
        <v>10</v>
      </c>
      <c r="L207" s="562"/>
      <c r="M207" s="748"/>
      <c r="N207" s="765"/>
      <c r="O207" s="755"/>
      <c r="P207" s="765"/>
      <c r="Q207" s="759"/>
      <c r="T207" s="759"/>
      <c r="U207" s="562"/>
      <c r="V207" s="756"/>
      <c r="W207" s="765"/>
      <c r="X207" s="764"/>
      <c r="Y207" s="765"/>
      <c r="Z207" s="759"/>
      <c r="AA207" s="45"/>
      <c r="AB207" s="759"/>
      <c r="AC207" s="562"/>
      <c r="AD207" s="748"/>
      <c r="AE207" s="765"/>
      <c r="AF207" s="748"/>
      <c r="AG207" s="765"/>
      <c r="AH207" s="759"/>
      <c r="AI207" s="45"/>
      <c r="AJ207" s="759"/>
      <c r="AK207" s="562"/>
      <c r="AL207" s="759"/>
      <c r="AM207" s="765"/>
      <c r="AN207" s="765"/>
      <c r="AO207" s="765"/>
      <c r="AP207" s="759"/>
      <c r="AQ207" s="45"/>
      <c r="AR207" s="45"/>
      <c r="AS207" s="45"/>
    </row>
    <row r="208" spans="1:45" ht="27" customHeight="1">
      <c r="A208" s="35" t="s">
        <v>126</v>
      </c>
      <c r="B208" s="17">
        <v>1896.2631189387182</v>
      </c>
      <c r="C208" s="31">
        <f t="shared" si="9"/>
        <v>5</v>
      </c>
      <c r="D208" s="17">
        <v>1963.5435489700035</v>
      </c>
      <c r="E208" s="31">
        <v>6</v>
      </c>
      <c r="F208" s="17">
        <v>2827.1880991449743</v>
      </c>
      <c r="G208" s="31">
        <f t="shared" si="10"/>
        <v>5</v>
      </c>
      <c r="H208" s="17">
        <v>4890.2658642107554</v>
      </c>
      <c r="I208" s="31">
        <f t="shared" si="11"/>
        <v>9</v>
      </c>
      <c r="J208" s="17">
        <v>7759.4971708211169</v>
      </c>
      <c r="K208" s="31">
        <f t="shared" si="12"/>
        <v>9</v>
      </c>
      <c r="L208" s="562"/>
      <c r="M208" s="748"/>
      <c r="N208" s="765"/>
      <c r="O208" s="755"/>
      <c r="P208" s="765"/>
      <c r="Q208" s="759"/>
      <c r="T208" s="759"/>
      <c r="U208" s="562"/>
      <c r="V208" s="756"/>
      <c r="W208" s="765"/>
      <c r="X208" s="764"/>
      <c r="Y208" s="765"/>
      <c r="Z208" s="759"/>
      <c r="AA208" s="45"/>
      <c r="AB208" s="759"/>
      <c r="AC208" s="562"/>
      <c r="AD208" s="748"/>
      <c r="AE208" s="765"/>
      <c r="AF208" s="748"/>
      <c r="AG208" s="765"/>
      <c r="AH208" s="759"/>
      <c r="AI208" s="45"/>
      <c r="AJ208" s="759"/>
      <c r="AK208" s="562"/>
      <c r="AL208" s="759"/>
      <c r="AM208" s="765"/>
      <c r="AN208" s="765"/>
      <c r="AO208" s="765"/>
      <c r="AP208" s="759"/>
      <c r="AQ208" s="45"/>
      <c r="AR208" s="45"/>
      <c r="AS208" s="45"/>
    </row>
    <row r="209" spans="1:45" ht="27" customHeight="1">
      <c r="A209" s="35" t="s">
        <v>127</v>
      </c>
      <c r="B209" s="17">
        <v>373.62976210665886</v>
      </c>
      <c r="C209" s="31">
        <f t="shared" si="9"/>
        <v>21</v>
      </c>
      <c r="D209" s="17">
        <v>356.27973296662373</v>
      </c>
      <c r="E209" s="31">
        <v>23</v>
      </c>
      <c r="F209" s="17">
        <v>1213.5875477433062</v>
      </c>
      <c r="G209" s="31">
        <f t="shared" si="10"/>
        <v>17</v>
      </c>
      <c r="H209" s="17">
        <v>3159.2466465772618</v>
      </c>
      <c r="I209" s="31">
        <f t="shared" si="11"/>
        <v>13</v>
      </c>
      <c r="J209" s="17">
        <v>4886.0809449368289</v>
      </c>
      <c r="K209" s="31">
        <f t="shared" si="12"/>
        <v>14</v>
      </c>
      <c r="L209" s="562"/>
      <c r="M209" s="748"/>
      <c r="N209" s="765"/>
      <c r="O209" s="755"/>
      <c r="P209" s="765"/>
      <c r="Q209" s="759"/>
      <c r="T209" s="759"/>
      <c r="U209" s="562"/>
      <c r="V209" s="756"/>
      <c r="W209" s="765"/>
      <c r="X209" s="764"/>
      <c r="Y209" s="765"/>
      <c r="Z209" s="759"/>
      <c r="AA209" s="45"/>
      <c r="AB209" s="759"/>
      <c r="AC209" s="562"/>
      <c r="AD209" s="748"/>
      <c r="AE209" s="765"/>
      <c r="AF209" s="748"/>
      <c r="AG209" s="765"/>
      <c r="AH209" s="759"/>
      <c r="AI209" s="45"/>
      <c r="AJ209" s="759"/>
      <c r="AK209" s="562"/>
      <c r="AL209" s="759"/>
      <c r="AM209" s="765"/>
      <c r="AN209" s="765"/>
      <c r="AO209" s="765"/>
      <c r="AP209" s="759"/>
      <c r="AQ209" s="45"/>
      <c r="AR209" s="45"/>
      <c r="AS209" s="45"/>
    </row>
    <row r="210" spans="1:45" ht="27" customHeight="1">
      <c r="A210" s="35" t="s">
        <v>128</v>
      </c>
      <c r="B210" s="17">
        <v>475.20731380814016</v>
      </c>
      <c r="C210" s="31">
        <f t="shared" si="9"/>
        <v>16</v>
      </c>
      <c r="D210" s="17">
        <v>711.3713867392272</v>
      </c>
      <c r="E210" s="31">
        <v>13</v>
      </c>
      <c r="F210" s="17">
        <v>1301.6093089686565</v>
      </c>
      <c r="G210" s="31">
        <f t="shared" si="10"/>
        <v>16</v>
      </c>
      <c r="H210" s="17">
        <v>3059.5864274638261</v>
      </c>
      <c r="I210" s="31">
        <f t="shared" si="11"/>
        <v>14</v>
      </c>
      <c r="J210" s="17">
        <v>5292.8348226286271</v>
      </c>
      <c r="K210" s="31">
        <f t="shared" si="12"/>
        <v>12</v>
      </c>
      <c r="L210" s="562"/>
      <c r="M210" s="748"/>
      <c r="N210" s="765"/>
      <c r="O210" s="755"/>
      <c r="P210" s="765"/>
      <c r="Q210" s="759"/>
      <c r="T210" s="759"/>
      <c r="U210" s="562"/>
      <c r="V210" s="756"/>
      <c r="W210" s="765"/>
      <c r="X210" s="764"/>
      <c r="Y210" s="765"/>
      <c r="Z210" s="759"/>
      <c r="AA210" s="45"/>
      <c r="AB210" s="759"/>
      <c r="AC210" s="562"/>
      <c r="AD210" s="748"/>
      <c r="AE210" s="765"/>
      <c r="AF210" s="748"/>
      <c r="AG210" s="765"/>
      <c r="AH210" s="759"/>
      <c r="AI210" s="45"/>
      <c r="AJ210" s="759"/>
      <c r="AK210" s="562"/>
      <c r="AL210" s="759"/>
      <c r="AM210" s="765"/>
      <c r="AN210" s="765"/>
      <c r="AO210" s="765"/>
      <c r="AP210" s="759"/>
      <c r="AQ210" s="45"/>
      <c r="AR210" s="45"/>
      <c r="AS210" s="45"/>
    </row>
    <row r="211" spans="1:45" ht="27" customHeight="1">
      <c r="A211" s="35" t="s">
        <v>129</v>
      </c>
      <c r="B211" s="17">
        <v>271.88259582330596</v>
      </c>
      <c r="C211" s="31">
        <f t="shared" si="9"/>
        <v>23</v>
      </c>
      <c r="D211" s="17">
        <v>313.59327295441739</v>
      </c>
      <c r="E211" s="31">
        <v>24</v>
      </c>
      <c r="F211" s="17">
        <v>524.48491826103191</v>
      </c>
      <c r="G211" s="31">
        <f t="shared" si="10"/>
        <v>23</v>
      </c>
      <c r="H211" s="17">
        <v>950.15310062924073</v>
      </c>
      <c r="I211" s="31">
        <f t="shared" si="11"/>
        <v>24</v>
      </c>
      <c r="J211" s="17">
        <v>1170.19230123595</v>
      </c>
      <c r="K211" s="31">
        <f t="shared" si="12"/>
        <v>29</v>
      </c>
      <c r="L211" s="562"/>
      <c r="M211" s="748"/>
      <c r="N211" s="765"/>
      <c r="O211" s="755"/>
      <c r="P211" s="765"/>
      <c r="Q211" s="759"/>
      <c r="T211" s="759"/>
      <c r="U211" s="562"/>
      <c r="V211" s="756"/>
      <c r="W211" s="765"/>
      <c r="X211" s="764"/>
      <c r="Y211" s="765"/>
      <c r="Z211" s="759"/>
      <c r="AA211" s="45"/>
      <c r="AB211" s="759"/>
      <c r="AC211" s="562"/>
      <c r="AD211" s="748"/>
      <c r="AE211" s="765"/>
      <c r="AF211" s="748"/>
      <c r="AG211" s="765"/>
      <c r="AH211" s="759"/>
      <c r="AI211" s="45"/>
      <c r="AJ211" s="759"/>
      <c r="AK211" s="562"/>
      <c r="AL211" s="759"/>
      <c r="AM211" s="765"/>
      <c r="AN211" s="765"/>
      <c r="AO211" s="765"/>
      <c r="AP211" s="759"/>
      <c r="AQ211" s="45"/>
      <c r="AR211" s="45"/>
      <c r="AS211" s="45"/>
    </row>
    <row r="212" spans="1:45" ht="27" customHeight="1">
      <c r="A212" s="35" t="s">
        <v>130</v>
      </c>
      <c r="B212" s="17">
        <v>154.90230411898605</v>
      </c>
      <c r="C212" s="31">
        <f t="shared" si="9"/>
        <v>28</v>
      </c>
      <c r="D212" s="17">
        <v>214.60454493181533</v>
      </c>
      <c r="E212" s="31">
        <v>28</v>
      </c>
      <c r="F212" s="17">
        <v>684.80799323600547</v>
      </c>
      <c r="G212" s="31">
        <f t="shared" si="10"/>
        <v>22</v>
      </c>
      <c r="H212" s="17">
        <v>1125.5708427477477</v>
      </c>
      <c r="I212" s="31">
        <f t="shared" si="11"/>
        <v>21</v>
      </c>
      <c r="J212" s="17">
        <v>2436.9443553193482</v>
      </c>
      <c r="K212" s="31">
        <f t="shared" si="12"/>
        <v>21</v>
      </c>
      <c r="L212" s="562"/>
      <c r="M212" s="748"/>
      <c r="N212" s="765"/>
      <c r="O212" s="755"/>
      <c r="P212" s="765"/>
      <c r="Q212" s="759"/>
      <c r="T212" s="759"/>
      <c r="U212" s="562"/>
      <c r="V212" s="756"/>
      <c r="W212" s="765"/>
      <c r="X212" s="764"/>
      <c r="Y212" s="765"/>
      <c r="Z212" s="759"/>
      <c r="AA212" s="45"/>
      <c r="AB212" s="759"/>
      <c r="AC212" s="562"/>
      <c r="AD212" s="748"/>
      <c r="AE212" s="765"/>
      <c r="AF212" s="748"/>
      <c r="AG212" s="765"/>
      <c r="AH212" s="759"/>
      <c r="AI212" s="45"/>
      <c r="AJ212" s="759"/>
      <c r="AK212" s="562"/>
      <c r="AL212" s="759"/>
      <c r="AM212" s="765"/>
      <c r="AN212" s="765"/>
      <c r="AO212" s="765"/>
      <c r="AP212" s="759"/>
      <c r="AQ212" s="45"/>
      <c r="AR212" s="45"/>
      <c r="AS212" s="45"/>
    </row>
    <row r="213" spans="1:45" ht="27" customHeight="1">
      <c r="A213" s="35" t="s">
        <v>131</v>
      </c>
      <c r="B213" s="17">
        <v>425.63636329763153</v>
      </c>
      <c r="C213" s="31">
        <f t="shared" si="9"/>
        <v>19</v>
      </c>
      <c r="D213" s="17">
        <v>543.22440907806754</v>
      </c>
      <c r="E213" s="31">
        <v>17</v>
      </c>
      <c r="F213" s="17">
        <v>1834.9269057992378</v>
      </c>
      <c r="G213" s="31">
        <f t="shared" si="10"/>
        <v>11</v>
      </c>
      <c r="H213" s="17">
        <v>4598.1266150578158</v>
      </c>
      <c r="I213" s="31">
        <f t="shared" si="11"/>
        <v>10</v>
      </c>
      <c r="J213" s="17">
        <v>9682.7953143655413</v>
      </c>
      <c r="K213" s="31">
        <f t="shared" si="12"/>
        <v>7</v>
      </c>
      <c r="L213" s="562"/>
      <c r="M213" s="748"/>
      <c r="N213" s="765"/>
      <c r="O213" s="755"/>
      <c r="P213" s="765"/>
      <c r="Q213" s="759"/>
      <c r="T213" s="759"/>
      <c r="U213" s="562"/>
      <c r="V213" s="756"/>
      <c r="W213" s="765"/>
      <c r="X213" s="764"/>
      <c r="Y213" s="765"/>
      <c r="Z213" s="759"/>
      <c r="AA213" s="45"/>
      <c r="AB213" s="759"/>
      <c r="AC213" s="562"/>
      <c r="AD213" s="748"/>
      <c r="AE213" s="765"/>
      <c r="AF213" s="748"/>
      <c r="AG213" s="765"/>
      <c r="AH213" s="759"/>
      <c r="AI213" s="45"/>
      <c r="AJ213" s="759"/>
      <c r="AK213" s="562"/>
      <c r="AL213" s="759"/>
      <c r="AM213" s="765"/>
      <c r="AN213" s="765"/>
      <c r="AO213" s="765"/>
      <c r="AP213" s="759"/>
      <c r="AQ213" s="45"/>
      <c r="AR213" s="45"/>
      <c r="AS213" s="45"/>
    </row>
    <row r="214" spans="1:45" ht="27" customHeight="1">
      <c r="A214" s="35" t="s">
        <v>132</v>
      </c>
      <c r="B214" s="17">
        <v>22121.220081727963</v>
      </c>
      <c r="C214" s="31">
        <f t="shared" si="9"/>
        <v>2</v>
      </c>
      <c r="D214" s="17">
        <v>34586.585020620296</v>
      </c>
      <c r="E214" s="31">
        <v>1</v>
      </c>
      <c r="F214" s="17">
        <v>97748.638412252854</v>
      </c>
      <c r="G214" s="31">
        <f t="shared" si="10"/>
        <v>1</v>
      </c>
      <c r="H214" s="17">
        <v>143960.05525896663</v>
      </c>
      <c r="I214" s="31">
        <f t="shared" si="11"/>
        <v>1</v>
      </c>
      <c r="J214" s="17">
        <v>367076.78831586661</v>
      </c>
      <c r="K214" s="31">
        <f t="shared" si="12"/>
        <v>1</v>
      </c>
      <c r="L214" s="562"/>
      <c r="M214" s="748"/>
      <c r="N214" s="765"/>
      <c r="O214" s="755"/>
      <c r="P214" s="765"/>
      <c r="Q214" s="759"/>
      <c r="T214" s="759"/>
      <c r="U214" s="562"/>
      <c r="V214" s="756"/>
      <c r="W214" s="765"/>
      <c r="X214" s="764"/>
      <c r="Y214" s="765"/>
      <c r="Z214" s="759"/>
      <c r="AA214" s="45"/>
      <c r="AB214" s="759"/>
      <c r="AC214" s="562"/>
      <c r="AD214" s="748"/>
      <c r="AE214" s="765"/>
      <c r="AF214" s="748"/>
      <c r="AG214" s="765"/>
      <c r="AH214" s="759"/>
      <c r="AI214" s="45"/>
      <c r="AJ214" s="759"/>
      <c r="AK214" s="562"/>
      <c r="AL214" s="759"/>
      <c r="AM214" s="765"/>
      <c r="AN214" s="765"/>
      <c r="AO214" s="765"/>
      <c r="AP214" s="759"/>
      <c r="AQ214" s="45"/>
      <c r="AR214" s="45"/>
      <c r="AS214" s="45"/>
    </row>
    <row r="215" spans="1:45" ht="27" customHeight="1">
      <c r="A215" s="35" t="s">
        <v>133</v>
      </c>
      <c r="B215" s="17">
        <v>147.84314558678764</v>
      </c>
      <c r="C215" s="31">
        <f t="shared" si="9"/>
        <v>29</v>
      </c>
      <c r="D215" s="17">
        <v>388.76599386957764</v>
      </c>
      <c r="E215" s="31">
        <v>21</v>
      </c>
      <c r="F215" s="17">
        <v>332.98092951279682</v>
      </c>
      <c r="G215" s="31">
        <f t="shared" si="10"/>
        <v>28</v>
      </c>
      <c r="H215" s="17">
        <v>604.14600606206329</v>
      </c>
      <c r="I215" s="31">
        <f t="shared" si="11"/>
        <v>28</v>
      </c>
      <c r="J215" s="17">
        <v>1217.2317728144369</v>
      </c>
      <c r="K215" s="31">
        <f t="shared" si="12"/>
        <v>28</v>
      </c>
      <c r="L215" s="562"/>
      <c r="M215" s="748"/>
      <c r="N215" s="765"/>
      <c r="O215" s="755"/>
      <c r="P215" s="765"/>
      <c r="Q215" s="759"/>
      <c r="T215" s="759"/>
      <c r="U215" s="562"/>
      <c r="V215" s="756"/>
      <c r="W215" s="765"/>
      <c r="X215" s="764"/>
      <c r="Y215" s="765"/>
      <c r="Z215" s="759"/>
      <c r="AA215" s="45"/>
      <c r="AB215" s="759"/>
      <c r="AC215" s="562"/>
      <c r="AD215" s="748"/>
      <c r="AE215" s="765"/>
      <c r="AF215" s="748"/>
      <c r="AG215" s="765"/>
      <c r="AH215" s="759"/>
      <c r="AI215" s="45"/>
      <c r="AJ215" s="759"/>
      <c r="AK215" s="562"/>
      <c r="AL215" s="759"/>
      <c r="AM215" s="765"/>
      <c r="AN215" s="765"/>
      <c r="AO215" s="765"/>
      <c r="AP215" s="759"/>
      <c r="AQ215" s="45"/>
      <c r="AR215" s="45"/>
      <c r="AS215" s="45"/>
    </row>
    <row r="216" spans="1:45" ht="27" customHeight="1">
      <c r="A216" s="35" t="s">
        <v>180</v>
      </c>
      <c r="B216" s="17">
        <v>788.82437251439387</v>
      </c>
      <c r="C216" s="31">
        <f t="shared" si="9"/>
        <v>10</v>
      </c>
      <c r="D216" s="17">
        <v>868.1069359330146</v>
      </c>
      <c r="E216" s="31">
        <v>10</v>
      </c>
      <c r="F216" s="17">
        <v>2416.7295089436161</v>
      </c>
      <c r="G216" s="31">
        <f t="shared" si="10"/>
        <v>7</v>
      </c>
      <c r="H216" s="17">
        <v>7162.9551660097904</v>
      </c>
      <c r="I216" s="31">
        <f t="shared" si="11"/>
        <v>7</v>
      </c>
      <c r="J216" s="17">
        <v>10076.840493372918</v>
      </c>
      <c r="K216" s="31">
        <f t="shared" si="12"/>
        <v>6</v>
      </c>
      <c r="L216" s="562"/>
      <c r="M216" s="748"/>
      <c r="N216" s="765"/>
      <c r="O216" s="755"/>
      <c r="P216" s="765"/>
      <c r="Q216" s="759"/>
      <c r="T216" s="759"/>
      <c r="U216" s="562"/>
      <c r="V216" s="756"/>
      <c r="W216" s="765"/>
      <c r="X216" s="764"/>
      <c r="Y216" s="765"/>
      <c r="Z216" s="759"/>
      <c r="AA216" s="45"/>
      <c r="AB216" s="759"/>
      <c r="AC216" s="562"/>
      <c r="AD216" s="748"/>
      <c r="AE216" s="765"/>
      <c r="AF216" s="748"/>
      <c r="AG216" s="765"/>
      <c r="AH216" s="759"/>
      <c r="AI216" s="45"/>
      <c r="AJ216" s="759"/>
      <c r="AK216" s="562"/>
      <c r="AL216" s="759"/>
      <c r="AM216" s="765"/>
      <c r="AN216" s="765"/>
      <c r="AO216" s="765"/>
      <c r="AP216" s="759"/>
      <c r="AQ216" s="45"/>
      <c r="AR216" s="45"/>
      <c r="AS216" s="45"/>
    </row>
    <row r="217" spans="1:45" ht="27" customHeight="1">
      <c r="A217" s="35" t="s">
        <v>135</v>
      </c>
      <c r="B217" s="17">
        <v>503.29418914329631</v>
      </c>
      <c r="C217" s="31">
        <f t="shared" si="9"/>
        <v>15</v>
      </c>
      <c r="D217" s="17">
        <v>634.03874180748289</v>
      </c>
      <c r="E217" s="31">
        <v>15</v>
      </c>
      <c r="F217" s="17">
        <v>1140.3730344616342</v>
      </c>
      <c r="G217" s="31">
        <f t="shared" si="10"/>
        <v>18</v>
      </c>
      <c r="H217" s="17">
        <v>1431.1478052945222</v>
      </c>
      <c r="I217" s="31">
        <f t="shared" si="11"/>
        <v>20</v>
      </c>
      <c r="J217" s="17">
        <v>3509.0095486169575</v>
      </c>
      <c r="K217" s="31">
        <f t="shared" si="12"/>
        <v>17</v>
      </c>
      <c r="L217" s="562"/>
      <c r="M217" s="748"/>
      <c r="N217" s="765"/>
      <c r="O217" s="755"/>
      <c r="P217" s="765"/>
      <c r="Q217" s="759"/>
      <c r="T217" s="759"/>
      <c r="U217" s="562"/>
      <c r="V217" s="756"/>
      <c r="W217" s="765"/>
      <c r="X217" s="764"/>
      <c r="Y217" s="765"/>
      <c r="Z217" s="759"/>
      <c r="AA217" s="45"/>
      <c r="AB217" s="759"/>
      <c r="AC217" s="562"/>
      <c r="AD217" s="748"/>
      <c r="AE217" s="765"/>
      <c r="AF217" s="748"/>
      <c r="AG217" s="765"/>
      <c r="AH217" s="759"/>
      <c r="AI217" s="45"/>
      <c r="AJ217" s="759"/>
      <c r="AK217" s="562"/>
      <c r="AL217" s="759"/>
      <c r="AM217" s="765"/>
      <c r="AN217" s="765"/>
      <c r="AO217" s="765"/>
      <c r="AP217" s="759"/>
      <c r="AQ217" s="45"/>
      <c r="AR217" s="45"/>
      <c r="AS217" s="45"/>
    </row>
    <row r="218" spans="1:45" ht="27" customHeight="1">
      <c r="A218" s="35" t="s">
        <v>136</v>
      </c>
      <c r="B218" s="17">
        <v>174.4282324484696</v>
      </c>
      <c r="C218" s="31">
        <f t="shared" si="9"/>
        <v>27</v>
      </c>
      <c r="D218" s="17">
        <v>243.00979691213695</v>
      </c>
      <c r="E218" s="31">
        <v>27</v>
      </c>
      <c r="F218" s="17">
        <v>234.34904242331262</v>
      </c>
      <c r="G218" s="31">
        <f t="shared" si="10"/>
        <v>30</v>
      </c>
      <c r="H218" s="17">
        <v>233.10937903081091</v>
      </c>
      <c r="I218" s="31">
        <f t="shared" si="11"/>
        <v>31</v>
      </c>
      <c r="J218" s="17">
        <v>466.40078033828621</v>
      </c>
      <c r="K218" s="31">
        <f t="shared" si="12"/>
        <v>30</v>
      </c>
      <c r="L218" s="562"/>
      <c r="M218" s="748"/>
      <c r="N218" s="765"/>
      <c r="O218" s="755"/>
      <c r="P218" s="765"/>
      <c r="Q218" s="759"/>
      <c r="T218" s="759"/>
      <c r="U218" s="562"/>
      <c r="V218" s="756"/>
      <c r="W218" s="765"/>
      <c r="X218" s="764"/>
      <c r="Y218" s="765"/>
      <c r="Z218" s="759"/>
      <c r="AA218" s="45"/>
      <c r="AB218" s="759"/>
      <c r="AC218" s="562"/>
      <c r="AD218" s="748"/>
      <c r="AE218" s="765"/>
      <c r="AF218" s="748"/>
      <c r="AG218" s="765"/>
      <c r="AH218" s="759"/>
      <c r="AI218" s="45"/>
      <c r="AJ218" s="759"/>
      <c r="AK218" s="562"/>
      <c r="AL218" s="759"/>
      <c r="AM218" s="765"/>
      <c r="AN218" s="765"/>
      <c r="AO218" s="765"/>
      <c r="AP218" s="759"/>
      <c r="AQ218" s="45"/>
      <c r="AR218" s="45"/>
      <c r="AS218" s="45"/>
    </row>
    <row r="219" spans="1:45" ht="27" customHeight="1">
      <c r="A219" s="35" t="s">
        <v>137</v>
      </c>
      <c r="B219" s="17">
        <v>641.01284607893149</v>
      </c>
      <c r="C219" s="31">
        <f t="shared" si="9"/>
        <v>13</v>
      </c>
      <c r="D219" s="17">
        <v>794.55755728862346</v>
      </c>
      <c r="E219" s="31">
        <v>11</v>
      </c>
      <c r="F219" s="17">
        <v>1568.5258751493175</v>
      </c>
      <c r="G219" s="31">
        <f t="shared" si="10"/>
        <v>13</v>
      </c>
      <c r="H219" s="17">
        <v>2344.1580109324982</v>
      </c>
      <c r="I219" s="31">
        <f t="shared" si="11"/>
        <v>15</v>
      </c>
      <c r="J219" s="17">
        <v>2858.7621114703957</v>
      </c>
      <c r="K219" s="31">
        <f t="shared" si="12"/>
        <v>19</v>
      </c>
      <c r="L219" s="562"/>
      <c r="M219" s="748"/>
      <c r="N219" s="765"/>
      <c r="O219" s="755"/>
      <c r="P219" s="765"/>
      <c r="Q219" s="759"/>
      <c r="T219" s="759"/>
      <c r="U219" s="562"/>
      <c r="V219" s="756"/>
      <c r="W219" s="765"/>
      <c r="X219" s="764"/>
      <c r="Y219" s="765"/>
      <c r="Z219" s="759"/>
      <c r="AA219" s="45"/>
      <c r="AB219" s="759"/>
      <c r="AC219" s="562"/>
      <c r="AD219" s="748"/>
      <c r="AE219" s="765"/>
      <c r="AF219" s="748"/>
      <c r="AG219" s="765"/>
      <c r="AH219" s="759"/>
      <c r="AI219" s="45"/>
      <c r="AJ219" s="759"/>
      <c r="AK219" s="562"/>
      <c r="AL219" s="759"/>
      <c r="AM219" s="765"/>
      <c r="AN219" s="765"/>
      <c r="AO219" s="765"/>
      <c r="AP219" s="759"/>
      <c r="AQ219" s="45"/>
      <c r="AR219" s="45"/>
      <c r="AS219" s="45"/>
    </row>
    <row r="220" spans="1:45" ht="27" customHeight="1">
      <c r="A220" s="35" t="s">
        <v>138</v>
      </c>
      <c r="B220" s="17">
        <v>445.31346263118377</v>
      </c>
      <c r="C220" s="31">
        <f t="shared" si="9"/>
        <v>17</v>
      </c>
      <c r="D220" s="17">
        <v>523.87413608619283</v>
      </c>
      <c r="E220" s="31">
        <v>19</v>
      </c>
      <c r="F220" s="17">
        <v>859.7017195977802</v>
      </c>
      <c r="G220" s="31">
        <f t="shared" si="10"/>
        <v>20</v>
      </c>
      <c r="H220" s="17">
        <v>1770.8085336078857</v>
      </c>
      <c r="I220" s="31">
        <f t="shared" si="11"/>
        <v>16</v>
      </c>
      <c r="J220" s="17">
        <v>3151.9587030665639</v>
      </c>
      <c r="K220" s="31">
        <f t="shared" si="12"/>
        <v>18</v>
      </c>
      <c r="L220" s="562"/>
      <c r="M220" s="748"/>
      <c r="N220" s="765"/>
      <c r="O220" s="755"/>
      <c r="P220" s="765"/>
      <c r="Q220" s="759"/>
      <c r="T220" s="759"/>
      <c r="U220" s="562"/>
      <c r="V220" s="756"/>
      <c r="W220" s="765"/>
      <c r="X220" s="764"/>
      <c r="Y220" s="765"/>
      <c r="Z220" s="759"/>
      <c r="AA220" s="45"/>
      <c r="AB220" s="759"/>
      <c r="AC220" s="562"/>
      <c r="AD220" s="748"/>
      <c r="AE220" s="765"/>
      <c r="AF220" s="748"/>
      <c r="AG220" s="765"/>
      <c r="AH220" s="759"/>
      <c r="AI220" s="45"/>
      <c r="AJ220" s="759"/>
      <c r="AK220" s="562"/>
      <c r="AL220" s="759"/>
      <c r="AM220" s="765"/>
      <c r="AN220" s="765"/>
      <c r="AO220" s="765"/>
      <c r="AP220" s="759"/>
      <c r="AQ220" s="45"/>
      <c r="AR220" s="45"/>
      <c r="AS220" s="45"/>
    </row>
    <row r="221" spans="1:45" ht="27" customHeight="1">
      <c r="A221" s="35" t="s">
        <v>139</v>
      </c>
      <c r="B221" s="17">
        <v>1543.4384219806691</v>
      </c>
      <c r="C221" s="31">
        <f t="shared" si="9"/>
        <v>6</v>
      </c>
      <c r="D221" s="17">
        <v>2094.2270290783167</v>
      </c>
      <c r="E221" s="31">
        <v>5</v>
      </c>
      <c r="F221" s="17">
        <v>2741.2182422392607</v>
      </c>
      <c r="G221" s="31">
        <f t="shared" si="10"/>
        <v>6</v>
      </c>
      <c r="H221" s="17">
        <v>7671.3055227662926</v>
      </c>
      <c r="I221" s="31">
        <f t="shared" si="11"/>
        <v>6</v>
      </c>
      <c r="J221" s="17">
        <v>15908.349369413951</v>
      </c>
      <c r="K221" s="31">
        <f t="shared" si="12"/>
        <v>4</v>
      </c>
      <c r="L221" s="562"/>
      <c r="M221" s="748"/>
      <c r="N221" s="765"/>
      <c r="O221" s="755"/>
      <c r="P221" s="765"/>
      <c r="Q221" s="759"/>
      <c r="T221" s="759"/>
      <c r="U221" s="562"/>
      <c r="V221" s="756"/>
      <c r="W221" s="765"/>
      <c r="X221" s="764"/>
      <c r="Y221" s="765"/>
      <c r="Z221" s="759"/>
      <c r="AA221" s="45"/>
      <c r="AB221" s="759"/>
      <c r="AC221" s="562"/>
      <c r="AD221" s="748"/>
      <c r="AE221" s="765"/>
      <c r="AF221" s="748"/>
      <c r="AG221" s="765"/>
      <c r="AH221" s="759"/>
      <c r="AI221" s="45"/>
      <c r="AJ221" s="759"/>
      <c r="AK221" s="562"/>
      <c r="AL221" s="759"/>
      <c r="AM221" s="765"/>
      <c r="AN221" s="765"/>
      <c r="AO221" s="765"/>
      <c r="AP221" s="759"/>
      <c r="AQ221" s="45"/>
      <c r="AR221" s="45"/>
      <c r="AS221" s="45"/>
    </row>
    <row r="222" spans="1:45" ht="27" customHeight="1">
      <c r="A222" s="35" t="s">
        <v>140</v>
      </c>
      <c r="B222" s="17">
        <v>988.03236219217854</v>
      </c>
      <c r="C222" s="31">
        <f t="shared" si="9"/>
        <v>8</v>
      </c>
      <c r="D222" s="17">
        <v>769.61418222451005</v>
      </c>
      <c r="E222" s="31">
        <v>12</v>
      </c>
      <c r="F222" s="17">
        <v>861.39423071470389</v>
      </c>
      <c r="G222" s="31">
        <f t="shared" si="10"/>
        <v>19</v>
      </c>
      <c r="H222" s="17">
        <v>1056.6829063895232</v>
      </c>
      <c r="I222" s="31">
        <f t="shared" si="11"/>
        <v>22</v>
      </c>
      <c r="J222" s="17">
        <v>3798.9208549910973</v>
      </c>
      <c r="K222" s="31">
        <f t="shared" si="12"/>
        <v>16</v>
      </c>
      <c r="L222" s="562"/>
      <c r="M222" s="748"/>
      <c r="N222" s="765"/>
      <c r="O222" s="755"/>
      <c r="P222" s="765"/>
      <c r="Q222" s="759"/>
      <c r="T222" s="759"/>
      <c r="U222" s="562"/>
      <c r="V222" s="756"/>
      <c r="W222" s="765"/>
      <c r="X222" s="764"/>
      <c r="Y222" s="765"/>
      <c r="Z222" s="759"/>
      <c r="AA222" s="45"/>
      <c r="AB222" s="759"/>
      <c r="AC222" s="562"/>
      <c r="AD222" s="748"/>
      <c r="AE222" s="765"/>
      <c r="AF222" s="748"/>
      <c r="AG222" s="765"/>
      <c r="AH222" s="759"/>
      <c r="AI222" s="45"/>
      <c r="AJ222" s="759"/>
      <c r="AK222" s="562"/>
      <c r="AL222" s="759"/>
      <c r="AM222" s="765"/>
      <c r="AN222" s="765"/>
      <c r="AO222" s="765"/>
      <c r="AP222" s="759"/>
      <c r="AQ222" s="45"/>
      <c r="AR222" s="45"/>
      <c r="AS222" s="45"/>
    </row>
    <row r="223" spans="1:45" ht="27" customHeight="1">
      <c r="A223" s="35" t="s">
        <v>141</v>
      </c>
      <c r="B223" s="17">
        <v>756.35903876179486</v>
      </c>
      <c r="C223" s="31">
        <f t="shared" si="9"/>
        <v>11</v>
      </c>
      <c r="D223" s="17">
        <v>973.5051659522677</v>
      </c>
      <c r="E223" s="31">
        <v>9</v>
      </c>
      <c r="F223" s="17">
        <v>1592.0206889955873</v>
      </c>
      <c r="G223" s="31">
        <f t="shared" si="10"/>
        <v>12</v>
      </c>
      <c r="H223" s="17">
        <v>3330.8034476428561</v>
      </c>
      <c r="I223" s="31">
        <f t="shared" si="11"/>
        <v>12</v>
      </c>
      <c r="J223" s="17">
        <v>4906.9570067411023</v>
      </c>
      <c r="K223" s="31">
        <f t="shared" si="12"/>
        <v>13</v>
      </c>
      <c r="L223" s="562"/>
      <c r="M223" s="748"/>
      <c r="N223" s="765"/>
      <c r="O223" s="755"/>
      <c r="P223" s="765"/>
      <c r="Q223" s="759"/>
      <c r="T223" s="759"/>
      <c r="U223" s="562"/>
      <c r="V223" s="756"/>
      <c r="W223" s="765"/>
      <c r="X223" s="764"/>
      <c r="Y223" s="765"/>
      <c r="Z223" s="759"/>
      <c r="AA223" s="45"/>
      <c r="AB223" s="759"/>
      <c r="AC223" s="562"/>
      <c r="AD223" s="748"/>
      <c r="AE223" s="765"/>
      <c r="AF223" s="748"/>
      <c r="AG223" s="765"/>
      <c r="AH223" s="759"/>
      <c r="AI223" s="45"/>
      <c r="AJ223" s="759"/>
      <c r="AK223" s="562"/>
      <c r="AL223" s="759"/>
      <c r="AM223" s="765"/>
      <c r="AN223" s="765"/>
      <c r="AO223" s="765"/>
      <c r="AP223" s="759"/>
      <c r="AQ223" s="45"/>
      <c r="AR223" s="45"/>
      <c r="AS223" s="45"/>
    </row>
    <row r="224" spans="1:45" ht="27" customHeight="1">
      <c r="A224" s="35" t="s">
        <v>142</v>
      </c>
      <c r="B224" s="17">
        <v>28134.692794502011</v>
      </c>
      <c r="C224" s="31">
        <f t="shared" si="9"/>
        <v>1</v>
      </c>
      <c r="D224" s="17">
        <v>22573.712494286505</v>
      </c>
      <c r="E224" s="31">
        <v>2</v>
      </c>
      <c r="F224" s="17">
        <v>82438.439029777204</v>
      </c>
      <c r="G224" s="31">
        <f t="shared" si="10"/>
        <v>2</v>
      </c>
      <c r="H224" s="17">
        <v>126287.96754960847</v>
      </c>
      <c r="I224" s="31">
        <f t="shared" si="11"/>
        <v>2</v>
      </c>
      <c r="J224" s="17">
        <v>257789.0536036116</v>
      </c>
      <c r="K224" s="31">
        <f t="shared" si="12"/>
        <v>2</v>
      </c>
      <c r="L224" s="562"/>
      <c r="M224" s="748"/>
      <c r="N224" s="765"/>
      <c r="O224" s="755"/>
      <c r="P224" s="765"/>
      <c r="Q224" s="759"/>
      <c r="T224" s="759"/>
      <c r="U224" s="562"/>
      <c r="V224" s="756"/>
      <c r="W224" s="765"/>
      <c r="X224" s="764"/>
      <c r="Y224" s="765"/>
      <c r="Z224" s="759"/>
      <c r="AA224" s="45"/>
      <c r="AB224" s="759"/>
      <c r="AC224" s="562"/>
      <c r="AD224" s="748"/>
      <c r="AE224" s="765"/>
      <c r="AF224" s="748"/>
      <c r="AG224" s="765"/>
      <c r="AH224" s="759"/>
      <c r="AI224" s="45"/>
      <c r="AJ224" s="759"/>
      <c r="AK224" s="562"/>
      <c r="AL224" s="759"/>
      <c r="AM224" s="765"/>
      <c r="AN224" s="765"/>
      <c r="AO224" s="765"/>
      <c r="AP224" s="759"/>
      <c r="AQ224" s="45"/>
      <c r="AR224" s="45"/>
      <c r="AS224" s="45"/>
    </row>
    <row r="225" spans="1:45" ht="27" customHeight="1">
      <c r="A225" s="150" t="s">
        <v>484</v>
      </c>
      <c r="B225" s="69"/>
      <c r="C225" s="70"/>
      <c r="D225" s="69"/>
      <c r="E225" s="70"/>
      <c r="F225" s="69"/>
      <c r="G225" s="70"/>
      <c r="H225" s="52"/>
      <c r="I225" s="52"/>
      <c r="J225" s="52"/>
      <c r="K225" s="52"/>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c r="AP225" s="45"/>
      <c r="AQ225" s="45"/>
      <c r="AR225" s="45"/>
      <c r="AS225" s="45"/>
    </row>
    <row r="226" spans="1:45" ht="27" customHeight="1">
      <c r="B226" s="71"/>
      <c r="D226" s="71"/>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row>
    <row r="227" spans="1:45" ht="27" customHeight="1">
      <c r="A227" s="571" t="s">
        <v>601</v>
      </c>
      <c r="B227" s="66"/>
      <c r="C227" s="66"/>
      <c r="D227" s="66"/>
      <c r="E227" s="66"/>
      <c r="F227" s="45"/>
      <c r="G227" s="45"/>
      <c r="H227" s="319"/>
      <c r="I227" s="319"/>
      <c r="J227" s="319"/>
      <c r="K227" s="319" t="s">
        <v>403</v>
      </c>
      <c r="L227" s="761"/>
      <c r="M227" s="761"/>
      <c r="N227" s="761"/>
      <c r="O227" s="761"/>
      <c r="P227" s="761"/>
      <c r="Q227" s="761"/>
      <c r="T227" s="45"/>
      <c r="U227" s="45"/>
      <c r="V227" s="45"/>
      <c r="W227" s="45"/>
      <c r="X227" s="45"/>
      <c r="Y227" s="45"/>
      <c r="Z227" s="45"/>
      <c r="AA227" s="45"/>
      <c r="AB227" s="45"/>
      <c r="AC227" s="45"/>
      <c r="AD227" s="45"/>
      <c r="AE227" s="45"/>
      <c r="AF227" s="45"/>
      <c r="AG227" s="45"/>
      <c r="AH227" s="45"/>
      <c r="AI227" s="45"/>
      <c r="AJ227" s="761"/>
      <c r="AK227" s="761"/>
      <c r="AL227" s="761"/>
      <c r="AM227" s="761"/>
      <c r="AN227" s="761"/>
      <c r="AO227" s="761"/>
      <c r="AP227" s="761"/>
      <c r="AQ227" s="45"/>
      <c r="AR227" s="45"/>
      <c r="AS227" s="45"/>
    </row>
    <row r="228" spans="1:45" ht="27" customHeight="1">
      <c r="A228" s="613" t="s">
        <v>176</v>
      </c>
      <c r="B228" s="608">
        <v>1396</v>
      </c>
      <c r="C228" s="609"/>
      <c r="D228" s="608">
        <v>1397</v>
      </c>
      <c r="E228" s="609"/>
      <c r="F228" s="608">
        <v>1398</v>
      </c>
      <c r="G228" s="609"/>
      <c r="H228" s="608">
        <v>1399</v>
      </c>
      <c r="I228" s="609"/>
      <c r="J228" s="608">
        <v>1400</v>
      </c>
      <c r="K228" s="609"/>
      <c r="L228" s="761"/>
      <c r="M228" s="761"/>
      <c r="N228" s="761"/>
      <c r="O228" s="761"/>
      <c r="P228" s="761"/>
      <c r="Q228" s="761"/>
      <c r="T228" s="761"/>
      <c r="U228" s="761"/>
      <c r="V228" s="761"/>
      <c r="W228" s="761"/>
      <c r="X228" s="761"/>
      <c r="Y228" s="761"/>
      <c r="Z228" s="761"/>
      <c r="AA228" s="45"/>
      <c r="AB228" s="761"/>
      <c r="AC228" s="761"/>
      <c r="AD228" s="761"/>
      <c r="AE228" s="761"/>
      <c r="AF228" s="761"/>
      <c r="AG228" s="761"/>
      <c r="AH228" s="761"/>
      <c r="AI228" s="45"/>
      <c r="AJ228" s="761"/>
      <c r="AK228" s="761"/>
      <c r="AL228" s="761"/>
      <c r="AM228" s="761"/>
      <c r="AN228" s="761"/>
      <c r="AO228" s="761"/>
      <c r="AP228" s="761"/>
      <c r="AQ228" s="45"/>
      <c r="AR228" s="45"/>
      <c r="AS228" s="45"/>
    </row>
    <row r="229" spans="1:45" ht="27" customHeight="1">
      <c r="A229" s="613"/>
      <c r="B229" s="616" t="s">
        <v>285</v>
      </c>
      <c r="C229" s="613" t="s">
        <v>149</v>
      </c>
      <c r="D229" s="616" t="s">
        <v>285</v>
      </c>
      <c r="E229" s="613" t="s">
        <v>149</v>
      </c>
      <c r="F229" s="616" t="s">
        <v>285</v>
      </c>
      <c r="G229" s="613" t="s">
        <v>149</v>
      </c>
      <c r="H229" s="616" t="s">
        <v>285</v>
      </c>
      <c r="I229" s="613" t="s">
        <v>149</v>
      </c>
      <c r="J229" s="616" t="s">
        <v>285</v>
      </c>
      <c r="K229" s="613" t="s">
        <v>149</v>
      </c>
      <c r="L229" s="756"/>
      <c r="M229" s="756"/>
      <c r="N229" s="756"/>
      <c r="O229" s="756"/>
      <c r="P229" s="756"/>
      <c r="Q229" s="756"/>
      <c r="T229" s="761"/>
      <c r="U229" s="761"/>
      <c r="V229" s="761"/>
      <c r="W229" s="761"/>
      <c r="X229" s="761"/>
      <c r="Y229" s="761"/>
      <c r="Z229" s="761"/>
      <c r="AA229" s="45"/>
      <c r="AB229" s="761"/>
      <c r="AC229" s="761"/>
      <c r="AD229" s="761"/>
      <c r="AE229" s="761"/>
      <c r="AF229" s="761"/>
      <c r="AG229" s="761"/>
      <c r="AH229" s="761"/>
      <c r="AI229" s="45"/>
      <c r="AJ229" s="756"/>
      <c r="AK229" s="756"/>
      <c r="AL229" s="756"/>
      <c r="AM229" s="756"/>
      <c r="AN229" s="756"/>
      <c r="AO229" s="756"/>
      <c r="AP229" s="756"/>
      <c r="AQ229" s="45"/>
      <c r="AR229" s="45"/>
      <c r="AS229" s="45"/>
    </row>
    <row r="230" spans="1:45" s="45" customFormat="1" ht="27" customHeight="1">
      <c r="A230" s="613" t="s">
        <v>95</v>
      </c>
      <c r="B230" s="616">
        <v>1506.3908274463452</v>
      </c>
      <c r="C230" s="613" t="s">
        <v>5</v>
      </c>
      <c r="D230" s="616">
        <v>1506.3908274463452</v>
      </c>
      <c r="E230" s="613" t="s">
        <v>5</v>
      </c>
      <c r="F230" s="616">
        <v>1506.3908274463452</v>
      </c>
      <c r="G230" s="613" t="s">
        <v>5</v>
      </c>
      <c r="H230" s="616">
        <v>1506.3908274463452</v>
      </c>
      <c r="I230" s="613" t="s">
        <v>5</v>
      </c>
      <c r="J230" s="616">
        <v>1506.3908274463452</v>
      </c>
      <c r="K230" s="613" t="s">
        <v>5</v>
      </c>
      <c r="L230" s="562"/>
      <c r="M230" s="748"/>
      <c r="N230" s="765"/>
      <c r="O230" s="749"/>
      <c r="P230" s="765"/>
      <c r="Q230" s="759"/>
      <c r="T230" s="759"/>
      <c r="U230" s="562"/>
      <c r="V230" s="559"/>
      <c r="W230" s="765"/>
      <c r="X230" s="764"/>
      <c r="Y230" s="765"/>
      <c r="Z230" s="759"/>
      <c r="AB230" s="759"/>
      <c r="AC230" s="562"/>
      <c r="AD230" s="748"/>
      <c r="AE230" s="765"/>
      <c r="AF230" s="748"/>
      <c r="AG230" s="765"/>
      <c r="AH230" s="759"/>
      <c r="AK230" s="562"/>
      <c r="AL230" s="759"/>
      <c r="AM230" s="765"/>
      <c r="AN230" s="765"/>
      <c r="AO230" s="765"/>
      <c r="AP230" s="759"/>
    </row>
    <row r="231" spans="1:45" s="45" customFormat="1" ht="27" customHeight="1">
      <c r="A231" s="68" t="s">
        <v>95</v>
      </c>
      <c r="B231" s="317">
        <v>9594.4153624280279</v>
      </c>
      <c r="C231" s="90" t="s">
        <v>269</v>
      </c>
      <c r="D231" s="317">
        <v>14750.079466760068</v>
      </c>
      <c r="E231" s="90" t="s">
        <v>269</v>
      </c>
      <c r="F231" s="317">
        <v>24163.051155482037</v>
      </c>
      <c r="G231" s="90" t="s">
        <v>269</v>
      </c>
      <c r="H231" s="317">
        <v>58574.9131328609</v>
      </c>
      <c r="I231" s="90" t="s">
        <v>269</v>
      </c>
      <c r="J231" s="317">
        <v>107625.93190442078</v>
      </c>
      <c r="K231" s="90" t="s">
        <v>269</v>
      </c>
      <c r="L231" s="562"/>
      <c r="M231" s="748"/>
      <c r="N231" s="765"/>
      <c r="O231" s="749"/>
      <c r="P231" s="765"/>
      <c r="Q231" s="759"/>
      <c r="T231" s="759"/>
      <c r="U231" s="562"/>
      <c r="V231" s="559"/>
      <c r="W231" s="765"/>
      <c r="X231" s="764"/>
      <c r="Y231" s="765"/>
      <c r="Z231" s="759"/>
      <c r="AB231" s="759"/>
      <c r="AC231" s="562"/>
      <c r="AD231" s="748"/>
      <c r="AE231" s="765"/>
      <c r="AF231" s="748"/>
      <c r="AG231" s="765"/>
      <c r="AH231" s="759"/>
      <c r="AK231" s="562"/>
      <c r="AL231" s="759"/>
      <c r="AM231" s="765"/>
      <c r="AN231" s="765"/>
      <c r="AO231" s="765"/>
      <c r="AP231" s="759"/>
    </row>
    <row r="232" spans="1:45" ht="27" customHeight="1">
      <c r="A232" s="35" t="s">
        <v>178</v>
      </c>
      <c r="B232" s="17">
        <v>15328.59337654173</v>
      </c>
      <c r="C232" s="31">
        <f>RANK(B232,$B$232:$B$262)</f>
        <v>5</v>
      </c>
      <c r="D232" s="17">
        <v>34048.002279524415</v>
      </c>
      <c r="E232" s="31">
        <f>RANK(D232,$D$232:$D$262)</f>
        <v>3</v>
      </c>
      <c r="F232" s="17">
        <v>32963.961596645167</v>
      </c>
      <c r="G232" s="31">
        <f>RANK(F232,$F$232:$F$262)</f>
        <v>4</v>
      </c>
      <c r="H232" s="17">
        <v>104439.95111393947</v>
      </c>
      <c r="I232" s="31">
        <f>RANK(H232,$H$232:$H$262)</f>
        <v>4</v>
      </c>
      <c r="J232" s="17">
        <v>132665.94026904539</v>
      </c>
      <c r="K232" s="31">
        <f>RANK(J232,$J$232:$J$262)</f>
        <v>5</v>
      </c>
      <c r="L232" s="562"/>
      <c r="M232" s="748"/>
      <c r="N232" s="765"/>
      <c r="O232" s="749"/>
      <c r="P232" s="765"/>
      <c r="Q232" s="759"/>
      <c r="T232" s="756"/>
      <c r="U232" s="756"/>
      <c r="V232" s="756"/>
      <c r="W232" s="756"/>
      <c r="X232" s="756"/>
      <c r="Y232" s="756"/>
      <c r="Z232" s="756"/>
      <c r="AA232" s="45"/>
      <c r="AB232" s="756"/>
      <c r="AC232" s="756"/>
      <c r="AD232" s="756"/>
      <c r="AE232" s="756"/>
      <c r="AF232" s="756"/>
      <c r="AG232" s="756"/>
      <c r="AH232" s="756"/>
      <c r="AI232" s="45"/>
      <c r="AJ232" s="759"/>
      <c r="AK232" s="562"/>
      <c r="AL232" s="759"/>
      <c r="AM232" s="765"/>
      <c r="AN232" s="765"/>
      <c r="AO232" s="765"/>
      <c r="AP232" s="759"/>
      <c r="AQ232" s="45"/>
      <c r="AR232" s="45"/>
      <c r="AS232" s="45"/>
    </row>
    <row r="233" spans="1:45" ht="27" customHeight="1">
      <c r="A233" s="35" t="s">
        <v>7</v>
      </c>
      <c r="B233" s="17">
        <v>3259.6932433791731</v>
      </c>
      <c r="C233" s="31">
        <f t="shared" ref="C233:C262" si="13">RANK(B233,$B$232:$B$262)</f>
        <v>13</v>
      </c>
      <c r="D233" s="17">
        <v>2894.3560924166318</v>
      </c>
      <c r="E233" s="31">
        <f t="shared" ref="E233:E262" si="14">RANK(D233,$D$232:$D$262)</f>
        <v>17</v>
      </c>
      <c r="F233" s="17">
        <v>5660.0491316012676</v>
      </c>
      <c r="G233" s="31">
        <f t="shared" ref="G233:G262" si="15">RANK(F233,$F$232:$F$262)</f>
        <v>16</v>
      </c>
      <c r="H233" s="17">
        <v>9179.4585443702763</v>
      </c>
      <c r="I233" s="31">
        <f t="shared" ref="I233:I262" si="16">RANK(H233,$H$232:$H$262)</f>
        <v>16</v>
      </c>
      <c r="J233" s="17">
        <v>15211.435981973069</v>
      </c>
      <c r="K233" s="31">
        <f t="shared" ref="K233:K262" si="17">RANK(J233,$J$232:$J$262)</f>
        <v>17</v>
      </c>
      <c r="L233" s="562"/>
      <c r="M233" s="748"/>
      <c r="N233" s="765"/>
      <c r="O233" s="749"/>
      <c r="P233" s="765"/>
      <c r="Q233" s="759"/>
      <c r="T233" s="759"/>
      <c r="U233" s="562"/>
      <c r="V233" s="559"/>
      <c r="W233" s="765"/>
      <c r="X233" s="764"/>
      <c r="Y233" s="765"/>
      <c r="Z233" s="759"/>
      <c r="AA233" s="45"/>
      <c r="AB233" s="759"/>
      <c r="AC233" s="562"/>
      <c r="AD233" s="748"/>
      <c r="AE233" s="765"/>
      <c r="AF233" s="748"/>
      <c r="AG233" s="765"/>
      <c r="AH233" s="759"/>
      <c r="AI233" s="45"/>
      <c r="AJ233" s="759"/>
      <c r="AK233" s="562"/>
      <c r="AL233" s="759"/>
      <c r="AM233" s="765"/>
      <c r="AN233" s="765"/>
      <c r="AO233" s="765"/>
      <c r="AP233" s="759"/>
      <c r="AQ233" s="45"/>
      <c r="AR233" s="45"/>
      <c r="AS233" s="45"/>
    </row>
    <row r="234" spans="1:45" ht="27" customHeight="1">
      <c r="A234" s="35" t="s">
        <v>115</v>
      </c>
      <c r="B234" s="17">
        <v>818.52246232191771</v>
      </c>
      <c r="C234" s="31">
        <f t="shared" si="13"/>
        <v>27</v>
      </c>
      <c r="D234" s="17">
        <v>863.04349695203211</v>
      </c>
      <c r="E234" s="31">
        <f t="shared" si="14"/>
        <v>28</v>
      </c>
      <c r="F234" s="17">
        <v>1599.041207288102</v>
      </c>
      <c r="G234" s="31">
        <f t="shared" si="15"/>
        <v>27</v>
      </c>
      <c r="H234" s="17">
        <v>3084.8905973473825</v>
      </c>
      <c r="I234" s="31">
        <f t="shared" si="16"/>
        <v>28</v>
      </c>
      <c r="J234" s="17">
        <v>4302.7558292286731</v>
      </c>
      <c r="K234" s="31">
        <f t="shared" si="17"/>
        <v>28</v>
      </c>
      <c r="L234" s="562"/>
      <c r="M234" s="748"/>
      <c r="N234" s="765"/>
      <c r="O234" s="749"/>
      <c r="P234" s="765"/>
      <c r="Q234" s="759"/>
      <c r="T234" s="759"/>
      <c r="U234" s="562"/>
      <c r="V234" s="559"/>
      <c r="W234" s="765"/>
      <c r="X234" s="764"/>
      <c r="Y234" s="765"/>
      <c r="Z234" s="759"/>
      <c r="AA234" s="45"/>
      <c r="AB234" s="759"/>
      <c r="AC234" s="562"/>
      <c r="AD234" s="748"/>
      <c r="AE234" s="765"/>
      <c r="AF234" s="748"/>
      <c r="AG234" s="765"/>
      <c r="AH234" s="759"/>
      <c r="AI234" s="45"/>
      <c r="AJ234" s="759"/>
      <c r="AK234" s="562"/>
      <c r="AL234" s="759"/>
      <c r="AM234" s="765"/>
      <c r="AN234" s="765"/>
      <c r="AO234" s="765"/>
      <c r="AP234" s="759"/>
      <c r="AQ234" s="45"/>
      <c r="AR234" s="45"/>
      <c r="AS234" s="45"/>
    </row>
    <row r="235" spans="1:45" ht="27" customHeight="1">
      <c r="A235" s="35" t="s">
        <v>116</v>
      </c>
      <c r="B235" s="17">
        <v>3296.4620337351898</v>
      </c>
      <c r="C235" s="31">
        <f t="shared" si="13"/>
        <v>12</v>
      </c>
      <c r="D235" s="17">
        <v>4916.8482929589472</v>
      </c>
      <c r="E235" s="31">
        <f t="shared" si="14"/>
        <v>11</v>
      </c>
      <c r="F235" s="17">
        <v>5895.1161505447863</v>
      </c>
      <c r="G235" s="31">
        <f t="shared" si="15"/>
        <v>15</v>
      </c>
      <c r="H235" s="17">
        <v>12437.103443343985</v>
      </c>
      <c r="I235" s="31">
        <f t="shared" si="16"/>
        <v>11</v>
      </c>
      <c r="J235" s="17">
        <v>18699.340588096806</v>
      </c>
      <c r="K235" s="31">
        <f t="shared" si="17"/>
        <v>13</v>
      </c>
      <c r="L235" s="562"/>
      <c r="M235" s="748"/>
      <c r="N235" s="765"/>
      <c r="O235" s="749"/>
      <c r="P235" s="765"/>
      <c r="Q235" s="759"/>
      <c r="T235" s="759"/>
      <c r="U235" s="562"/>
      <c r="V235" s="559"/>
      <c r="W235" s="765"/>
      <c r="X235" s="764"/>
      <c r="Y235" s="765"/>
      <c r="Z235" s="759"/>
      <c r="AA235" s="45"/>
      <c r="AB235" s="759"/>
      <c r="AC235" s="562"/>
      <c r="AD235" s="748"/>
      <c r="AE235" s="765"/>
      <c r="AF235" s="748"/>
      <c r="AG235" s="765"/>
      <c r="AH235" s="759"/>
      <c r="AI235" s="45"/>
      <c r="AJ235" s="759"/>
      <c r="AK235" s="562"/>
      <c r="AL235" s="759"/>
      <c r="AM235" s="765"/>
      <c r="AN235" s="765"/>
      <c r="AO235" s="765"/>
      <c r="AP235" s="759"/>
      <c r="AQ235" s="45"/>
      <c r="AR235" s="45"/>
      <c r="AS235" s="45"/>
    </row>
    <row r="236" spans="1:45" ht="27" customHeight="1">
      <c r="A236" s="35" t="s">
        <v>117</v>
      </c>
      <c r="B236" s="17">
        <v>494.43935359890713</v>
      </c>
      <c r="C236" s="31">
        <f t="shared" si="13"/>
        <v>30</v>
      </c>
      <c r="D236" s="17">
        <v>734.97411613890631</v>
      </c>
      <c r="E236" s="31">
        <f t="shared" si="14"/>
        <v>29</v>
      </c>
      <c r="F236" s="17">
        <v>1140.2630828925419</v>
      </c>
      <c r="G236" s="31">
        <f t="shared" si="15"/>
        <v>29</v>
      </c>
      <c r="H236" s="17">
        <v>4430.3910661086675</v>
      </c>
      <c r="I236" s="31">
        <f t="shared" si="16"/>
        <v>26</v>
      </c>
      <c r="J236" s="17">
        <v>5785.6434188782987</v>
      </c>
      <c r="K236" s="31">
        <f t="shared" si="17"/>
        <v>27</v>
      </c>
      <c r="L236" s="562"/>
      <c r="M236" s="748"/>
      <c r="N236" s="765"/>
      <c r="O236" s="749"/>
      <c r="P236" s="765"/>
      <c r="Q236" s="759"/>
      <c r="T236" s="759"/>
      <c r="U236" s="562"/>
      <c r="V236" s="559"/>
      <c r="W236" s="765"/>
      <c r="X236" s="764"/>
      <c r="Y236" s="765"/>
      <c r="Z236" s="759"/>
      <c r="AA236" s="45"/>
      <c r="AB236" s="759"/>
      <c r="AC236" s="562"/>
      <c r="AD236" s="748"/>
      <c r="AE236" s="765"/>
      <c r="AF236" s="748"/>
      <c r="AG236" s="765"/>
      <c r="AH236" s="759"/>
      <c r="AI236" s="45"/>
      <c r="AJ236" s="759"/>
      <c r="AK236" s="562"/>
      <c r="AL236" s="759"/>
      <c r="AM236" s="765"/>
      <c r="AN236" s="765"/>
      <c r="AO236" s="765"/>
      <c r="AP236" s="759"/>
      <c r="AQ236" s="45"/>
      <c r="AR236" s="45"/>
      <c r="AS236" s="45"/>
    </row>
    <row r="237" spans="1:45" ht="27" customHeight="1">
      <c r="A237" s="35" t="s">
        <v>118</v>
      </c>
      <c r="B237" s="17">
        <v>1855.020327707281</v>
      </c>
      <c r="C237" s="31">
        <f t="shared" si="13"/>
        <v>20</v>
      </c>
      <c r="D237" s="17">
        <v>1627.5292237101605</v>
      </c>
      <c r="E237" s="31">
        <f t="shared" si="14"/>
        <v>22</v>
      </c>
      <c r="F237" s="17">
        <v>2543.1695187075425</v>
      </c>
      <c r="G237" s="31">
        <f t="shared" si="15"/>
        <v>24</v>
      </c>
      <c r="H237" s="17">
        <v>6313.0986906216058</v>
      </c>
      <c r="I237" s="31">
        <f t="shared" si="16"/>
        <v>21</v>
      </c>
      <c r="J237" s="17">
        <v>10814.061430635871</v>
      </c>
      <c r="K237" s="31">
        <f t="shared" si="17"/>
        <v>22</v>
      </c>
      <c r="L237" s="562"/>
      <c r="M237" s="748"/>
      <c r="N237" s="765"/>
      <c r="O237" s="749"/>
      <c r="P237" s="765"/>
      <c r="Q237" s="759"/>
      <c r="T237" s="759"/>
      <c r="U237" s="562"/>
      <c r="V237" s="559"/>
      <c r="W237" s="765"/>
      <c r="X237" s="764"/>
      <c r="Y237" s="765"/>
      <c r="Z237" s="759"/>
      <c r="AA237" s="45"/>
      <c r="AB237" s="759"/>
      <c r="AC237" s="562"/>
      <c r="AD237" s="748"/>
      <c r="AE237" s="765"/>
      <c r="AF237" s="748"/>
      <c r="AG237" s="765"/>
      <c r="AH237" s="759"/>
      <c r="AI237" s="45"/>
      <c r="AJ237" s="759"/>
      <c r="AK237" s="562"/>
      <c r="AL237" s="759"/>
      <c r="AM237" s="765"/>
      <c r="AN237" s="765"/>
      <c r="AO237" s="765"/>
      <c r="AP237" s="759"/>
      <c r="AQ237" s="45"/>
      <c r="AR237" s="45"/>
      <c r="AS237" s="45"/>
    </row>
    <row r="238" spans="1:45" ht="27" customHeight="1">
      <c r="A238" s="35" t="s">
        <v>119</v>
      </c>
      <c r="B238" s="17">
        <v>2104.4330434726949</v>
      </c>
      <c r="C238" s="31">
        <f t="shared" si="13"/>
        <v>17</v>
      </c>
      <c r="D238" s="17">
        <v>3204.7397014401422</v>
      </c>
      <c r="E238" s="31">
        <f t="shared" si="14"/>
        <v>15</v>
      </c>
      <c r="F238" s="17">
        <v>6009.5226290534038</v>
      </c>
      <c r="G238" s="31">
        <f t="shared" si="15"/>
        <v>13</v>
      </c>
      <c r="H238" s="17">
        <v>6950.77325938786</v>
      </c>
      <c r="I238" s="31">
        <f t="shared" si="16"/>
        <v>20</v>
      </c>
      <c r="J238" s="17">
        <v>10006.221539523662</v>
      </c>
      <c r="K238" s="31">
        <f t="shared" si="17"/>
        <v>24</v>
      </c>
      <c r="L238" s="562"/>
      <c r="M238" s="748"/>
      <c r="N238" s="765"/>
      <c r="O238" s="749"/>
      <c r="P238" s="765"/>
      <c r="Q238" s="759"/>
      <c r="T238" s="759"/>
      <c r="U238" s="562"/>
      <c r="V238" s="559"/>
      <c r="W238" s="765"/>
      <c r="X238" s="764"/>
      <c r="Y238" s="765"/>
      <c r="Z238" s="759"/>
      <c r="AA238" s="45"/>
      <c r="AB238" s="759"/>
      <c r="AC238" s="562"/>
      <c r="AD238" s="748"/>
      <c r="AE238" s="765"/>
      <c r="AF238" s="748"/>
      <c r="AG238" s="765"/>
      <c r="AH238" s="759"/>
      <c r="AI238" s="45"/>
      <c r="AJ238" s="759"/>
      <c r="AK238" s="562"/>
      <c r="AL238" s="759"/>
      <c r="AM238" s="765"/>
      <c r="AN238" s="765"/>
      <c r="AO238" s="765"/>
      <c r="AP238" s="759"/>
      <c r="AQ238" s="45"/>
      <c r="AR238" s="45"/>
      <c r="AS238" s="45"/>
    </row>
    <row r="239" spans="1:45" ht="27" customHeight="1">
      <c r="A239" s="35" t="s">
        <v>93</v>
      </c>
      <c r="B239" s="17">
        <v>367.8085693743347</v>
      </c>
      <c r="C239" s="31">
        <f t="shared" si="13"/>
        <v>31</v>
      </c>
      <c r="D239" s="17">
        <v>465.9272555650943</v>
      </c>
      <c r="E239" s="31">
        <f t="shared" si="14"/>
        <v>31</v>
      </c>
      <c r="F239" s="17">
        <v>750.94118608742917</v>
      </c>
      <c r="G239" s="31">
        <f t="shared" si="15"/>
        <v>31</v>
      </c>
      <c r="H239" s="17">
        <v>1822.5254607224299</v>
      </c>
      <c r="I239" s="31">
        <f t="shared" si="16"/>
        <v>30</v>
      </c>
      <c r="J239" s="17">
        <v>2297.6882621496902</v>
      </c>
      <c r="K239" s="31">
        <f t="shared" si="17"/>
        <v>30</v>
      </c>
      <c r="L239" s="562"/>
      <c r="M239" s="748"/>
      <c r="N239" s="765"/>
      <c r="O239" s="749"/>
      <c r="P239" s="765"/>
      <c r="Q239" s="759"/>
      <c r="T239" s="759"/>
      <c r="U239" s="562"/>
      <c r="V239" s="559"/>
      <c r="W239" s="765"/>
      <c r="X239" s="764"/>
      <c r="Y239" s="765"/>
      <c r="Z239" s="759"/>
      <c r="AA239" s="45"/>
      <c r="AB239" s="759"/>
      <c r="AC239" s="562"/>
      <c r="AD239" s="748"/>
      <c r="AE239" s="765"/>
      <c r="AF239" s="748"/>
      <c r="AG239" s="765"/>
      <c r="AH239" s="759"/>
      <c r="AI239" s="45"/>
      <c r="AJ239" s="759"/>
      <c r="AK239" s="562"/>
      <c r="AL239" s="759"/>
      <c r="AM239" s="765"/>
      <c r="AN239" s="765"/>
      <c r="AO239" s="765"/>
      <c r="AP239" s="759"/>
      <c r="AQ239" s="45"/>
      <c r="AR239" s="45"/>
      <c r="AS239" s="45"/>
    </row>
    <row r="240" spans="1:45" ht="27" customHeight="1">
      <c r="A240" s="35" t="s">
        <v>179</v>
      </c>
      <c r="B240" s="17">
        <v>1148.2431045690171</v>
      </c>
      <c r="C240" s="31">
        <f t="shared" si="13"/>
        <v>23</v>
      </c>
      <c r="D240" s="17">
        <v>1269.5895166520429</v>
      </c>
      <c r="E240" s="31">
        <f t="shared" si="14"/>
        <v>26</v>
      </c>
      <c r="F240" s="17">
        <v>1904.9389458386897</v>
      </c>
      <c r="G240" s="31">
        <f t="shared" si="15"/>
        <v>26</v>
      </c>
      <c r="H240" s="17">
        <v>3752.54224176152</v>
      </c>
      <c r="I240" s="31">
        <f t="shared" si="16"/>
        <v>27</v>
      </c>
      <c r="J240" s="17">
        <v>6044.7768548242902</v>
      </c>
      <c r="K240" s="31">
        <f t="shared" si="17"/>
        <v>26</v>
      </c>
      <c r="L240" s="71"/>
      <c r="M240" s="194"/>
      <c r="N240" s="71"/>
      <c r="O240" s="194"/>
      <c r="P240" s="71"/>
      <c r="Q240" s="195"/>
      <c r="R240" s="195"/>
      <c r="S240" s="195"/>
      <c r="T240" s="759"/>
      <c r="U240" s="562"/>
      <c r="V240" s="559"/>
      <c r="W240" s="765"/>
      <c r="X240" s="764"/>
      <c r="Y240" s="765"/>
      <c r="Z240" s="759"/>
      <c r="AA240" s="45"/>
      <c r="AB240" s="759"/>
      <c r="AC240" s="562"/>
      <c r="AD240" s="748"/>
      <c r="AE240" s="765"/>
      <c r="AF240" s="748"/>
      <c r="AG240" s="765"/>
      <c r="AH240" s="759"/>
      <c r="AI240" s="45"/>
      <c r="AJ240" s="759"/>
      <c r="AK240" s="562"/>
      <c r="AL240" s="759"/>
      <c r="AM240" s="765"/>
      <c r="AN240" s="765"/>
      <c r="AO240" s="765"/>
      <c r="AP240" s="759"/>
      <c r="AQ240" s="45"/>
      <c r="AR240" s="45"/>
      <c r="AS240" s="45"/>
    </row>
    <row r="241" spans="1:45" ht="27" customHeight="1">
      <c r="A241" s="35" t="s">
        <v>121</v>
      </c>
      <c r="B241" s="17">
        <v>25168.717282488251</v>
      </c>
      <c r="C241" s="31">
        <f t="shared" si="13"/>
        <v>3</v>
      </c>
      <c r="D241" s="17">
        <v>32449.522729263015</v>
      </c>
      <c r="E241" s="31">
        <f t="shared" si="14"/>
        <v>4</v>
      </c>
      <c r="F241" s="17">
        <v>75973.402318775014</v>
      </c>
      <c r="G241" s="31">
        <f t="shared" si="15"/>
        <v>3</v>
      </c>
      <c r="H241" s="17">
        <v>128402.70819430705</v>
      </c>
      <c r="I241" s="31">
        <f t="shared" si="16"/>
        <v>3</v>
      </c>
      <c r="J241" s="17">
        <v>203225.49017543532</v>
      </c>
      <c r="K241" s="31">
        <f t="shared" si="17"/>
        <v>4</v>
      </c>
      <c r="L241" s="562"/>
      <c r="M241" s="748"/>
      <c r="N241" s="765"/>
      <c r="O241" s="749"/>
      <c r="P241" s="765"/>
      <c r="Q241" s="759"/>
      <c r="T241" s="759"/>
      <c r="U241" s="562"/>
      <c r="V241" s="559"/>
      <c r="W241" s="765"/>
      <c r="X241" s="764"/>
      <c r="Y241" s="765"/>
      <c r="Z241" s="759"/>
      <c r="AA241" s="45"/>
      <c r="AB241" s="759"/>
      <c r="AC241" s="562"/>
      <c r="AD241" s="748"/>
      <c r="AE241" s="765"/>
      <c r="AF241" s="748"/>
      <c r="AG241" s="765"/>
      <c r="AH241" s="759"/>
      <c r="AI241" s="45"/>
      <c r="AJ241" s="759"/>
      <c r="AK241" s="562"/>
      <c r="AL241" s="759"/>
      <c r="AM241" s="765"/>
      <c r="AN241" s="765"/>
      <c r="AO241" s="765"/>
      <c r="AP241" s="759"/>
      <c r="AQ241" s="45"/>
      <c r="AR241" s="45"/>
      <c r="AS241" s="45"/>
    </row>
    <row r="242" spans="1:45" ht="27" customHeight="1">
      <c r="A242" s="35" t="s">
        <v>16</v>
      </c>
      <c r="B242" s="17">
        <v>2094.3898699898973</v>
      </c>
      <c r="C242" s="31">
        <f t="shared" si="13"/>
        <v>18</v>
      </c>
      <c r="D242" s="17">
        <v>2758.2851402543779</v>
      </c>
      <c r="E242" s="31">
        <f t="shared" si="14"/>
        <v>18</v>
      </c>
      <c r="F242" s="17">
        <v>5448.9029914712173</v>
      </c>
      <c r="G242" s="31">
        <f t="shared" si="15"/>
        <v>17</v>
      </c>
      <c r="H242" s="17">
        <v>36761.116447511427</v>
      </c>
      <c r="I242" s="31">
        <f t="shared" si="16"/>
        <v>8</v>
      </c>
      <c r="J242" s="17">
        <v>102416.19718647347</v>
      </c>
      <c r="K242" s="31">
        <f t="shared" si="17"/>
        <v>7</v>
      </c>
      <c r="L242" s="562"/>
      <c r="M242" s="748"/>
      <c r="N242" s="765"/>
      <c r="O242" s="749"/>
      <c r="P242" s="765"/>
      <c r="Q242" s="759"/>
      <c r="T242" s="759"/>
      <c r="U242" s="562"/>
      <c r="V242" s="559"/>
      <c r="W242" s="765"/>
      <c r="X242" s="764"/>
      <c r="Y242" s="765"/>
      <c r="Z242" s="759"/>
      <c r="AA242" s="45"/>
      <c r="AB242" s="759"/>
      <c r="AC242" s="562"/>
      <c r="AD242" s="748"/>
      <c r="AE242" s="765"/>
      <c r="AF242" s="748"/>
      <c r="AG242" s="765"/>
      <c r="AH242" s="759"/>
      <c r="AI242" s="45"/>
      <c r="AJ242" s="759"/>
      <c r="AK242" s="562"/>
      <c r="AL242" s="759"/>
      <c r="AM242" s="765"/>
      <c r="AN242" s="765"/>
      <c r="AO242" s="765"/>
      <c r="AP242" s="759"/>
      <c r="AQ242" s="45"/>
      <c r="AR242" s="45"/>
      <c r="AS242" s="45"/>
    </row>
    <row r="243" spans="1:45" ht="27" customHeight="1">
      <c r="A243" s="35" t="s">
        <v>17</v>
      </c>
      <c r="B243" s="17">
        <v>2437.9155092744963</v>
      </c>
      <c r="C243" s="31">
        <f t="shared" si="13"/>
        <v>15</v>
      </c>
      <c r="D243" s="17">
        <v>3531.1669263910535</v>
      </c>
      <c r="E243" s="31">
        <f t="shared" si="14"/>
        <v>14</v>
      </c>
      <c r="F243" s="17">
        <v>7972.8843946308634</v>
      </c>
      <c r="G243" s="31">
        <f t="shared" si="15"/>
        <v>9</v>
      </c>
      <c r="H243" s="17">
        <v>11700.114066517481</v>
      </c>
      <c r="I243" s="31">
        <f t="shared" si="16"/>
        <v>13</v>
      </c>
      <c r="J243" s="17">
        <v>16934.584853446584</v>
      </c>
      <c r="K243" s="31">
        <f t="shared" si="17"/>
        <v>15</v>
      </c>
      <c r="L243" s="562"/>
      <c r="M243" s="748"/>
      <c r="N243" s="765"/>
      <c r="O243" s="749"/>
      <c r="P243" s="765"/>
      <c r="Q243" s="759"/>
      <c r="T243" s="759"/>
      <c r="U243" s="562"/>
      <c r="V243" s="559"/>
      <c r="W243" s="765"/>
      <c r="X243" s="764"/>
      <c r="Y243" s="765"/>
      <c r="Z243" s="759"/>
      <c r="AA243" s="45"/>
      <c r="AB243" s="759"/>
      <c r="AC243" s="562"/>
      <c r="AD243" s="748"/>
      <c r="AE243" s="765"/>
      <c r="AF243" s="748"/>
      <c r="AG243" s="765"/>
      <c r="AH243" s="759"/>
      <c r="AI243" s="45"/>
      <c r="AJ243" s="759"/>
      <c r="AK243" s="562"/>
      <c r="AL243" s="759"/>
      <c r="AM243" s="765"/>
      <c r="AN243" s="765"/>
      <c r="AO243" s="765"/>
      <c r="AP243" s="759"/>
      <c r="AQ243" s="45"/>
      <c r="AR243" s="45"/>
      <c r="AS243" s="45"/>
    </row>
    <row r="244" spans="1:45" ht="27" customHeight="1">
      <c r="A244" s="35" t="s">
        <v>124</v>
      </c>
      <c r="B244" s="17">
        <v>642.67577476727615</v>
      </c>
      <c r="C244" s="31">
        <f t="shared" si="13"/>
        <v>29</v>
      </c>
      <c r="D244" s="17">
        <v>864.49872749957797</v>
      </c>
      <c r="E244" s="31">
        <f t="shared" si="14"/>
        <v>27</v>
      </c>
      <c r="F244" s="17">
        <v>1319.59863967049</v>
      </c>
      <c r="G244" s="31">
        <f t="shared" si="15"/>
        <v>28</v>
      </c>
      <c r="H244" s="17">
        <v>1836.166622052403</v>
      </c>
      <c r="I244" s="31">
        <f t="shared" si="16"/>
        <v>29</v>
      </c>
      <c r="J244" s="17">
        <v>3907.2292947210544</v>
      </c>
      <c r="K244" s="31">
        <f t="shared" si="17"/>
        <v>29</v>
      </c>
      <c r="L244" s="562"/>
      <c r="M244" s="748"/>
      <c r="N244" s="765"/>
      <c r="O244" s="749"/>
      <c r="P244" s="765"/>
      <c r="Q244" s="759"/>
      <c r="T244" s="759"/>
      <c r="U244" s="562"/>
      <c r="V244" s="559"/>
      <c r="W244" s="765"/>
      <c r="X244" s="764"/>
      <c r="Y244" s="765"/>
      <c r="Z244" s="759"/>
      <c r="AA244" s="45"/>
      <c r="AB244" s="759"/>
      <c r="AC244" s="562"/>
      <c r="AD244" s="748"/>
      <c r="AE244" s="765"/>
      <c r="AF244" s="748"/>
      <c r="AG244" s="765"/>
      <c r="AH244" s="759"/>
      <c r="AI244" s="45"/>
      <c r="AJ244" s="759"/>
      <c r="AK244" s="562"/>
      <c r="AL244" s="759"/>
      <c r="AM244" s="765"/>
      <c r="AN244" s="765"/>
      <c r="AO244" s="765"/>
      <c r="AP244" s="759"/>
      <c r="AQ244" s="45"/>
      <c r="AR244" s="45"/>
      <c r="AS244" s="45"/>
    </row>
    <row r="245" spans="1:45" ht="27" customHeight="1">
      <c r="A245" s="35" t="s">
        <v>125</v>
      </c>
      <c r="B245" s="17">
        <v>10734.986948869609</v>
      </c>
      <c r="C245" s="31">
        <f t="shared" si="13"/>
        <v>6</v>
      </c>
      <c r="D245" s="17">
        <v>10725.149138953986</v>
      </c>
      <c r="E245" s="31">
        <f t="shared" si="14"/>
        <v>7</v>
      </c>
      <c r="F245" s="17">
        <v>11936.726783957107</v>
      </c>
      <c r="G245" s="31">
        <f t="shared" si="15"/>
        <v>7</v>
      </c>
      <c r="H245" s="17">
        <v>102530.47471855517</v>
      </c>
      <c r="I245" s="31">
        <f t="shared" si="16"/>
        <v>5</v>
      </c>
      <c r="J245" s="17">
        <v>261200.88827647411</v>
      </c>
      <c r="K245" s="31">
        <f t="shared" si="17"/>
        <v>3</v>
      </c>
      <c r="L245" s="562"/>
      <c r="M245" s="748"/>
      <c r="N245" s="765"/>
      <c r="O245" s="749"/>
      <c r="P245" s="765"/>
      <c r="Q245" s="759"/>
      <c r="T245" s="759"/>
      <c r="U245" s="562"/>
      <c r="V245" s="559"/>
      <c r="W245" s="765"/>
      <c r="X245" s="764"/>
      <c r="Y245" s="765"/>
      <c r="Z245" s="759"/>
      <c r="AA245" s="45"/>
      <c r="AB245" s="759"/>
      <c r="AC245" s="562"/>
      <c r="AD245" s="748"/>
      <c r="AE245" s="765"/>
      <c r="AF245" s="748"/>
      <c r="AG245" s="765"/>
      <c r="AH245" s="759"/>
      <c r="AI245" s="45"/>
      <c r="AJ245" s="759"/>
      <c r="AK245" s="562"/>
      <c r="AL245" s="759"/>
      <c r="AM245" s="765"/>
      <c r="AN245" s="765"/>
      <c r="AO245" s="765"/>
      <c r="AP245" s="759"/>
      <c r="AQ245" s="45"/>
      <c r="AR245" s="45"/>
      <c r="AS245" s="45"/>
    </row>
    <row r="246" spans="1:45" ht="27" customHeight="1">
      <c r="A246" s="35" t="s">
        <v>126</v>
      </c>
      <c r="B246" s="17">
        <v>16454.290106469794</v>
      </c>
      <c r="C246" s="31">
        <f t="shared" si="13"/>
        <v>4</v>
      </c>
      <c r="D246" s="17">
        <v>12514.419949403686</v>
      </c>
      <c r="E246" s="31">
        <f t="shared" si="14"/>
        <v>6</v>
      </c>
      <c r="F246" s="17">
        <v>19693.950777047554</v>
      </c>
      <c r="G246" s="31">
        <f t="shared" si="15"/>
        <v>6</v>
      </c>
      <c r="H246" s="17">
        <v>38763.126251811576</v>
      </c>
      <c r="I246" s="31">
        <f t="shared" si="16"/>
        <v>7</v>
      </c>
      <c r="J246" s="17">
        <v>81367.811987686655</v>
      </c>
      <c r="K246" s="31">
        <f t="shared" si="17"/>
        <v>8</v>
      </c>
      <c r="L246" s="562"/>
      <c r="M246" s="748"/>
      <c r="N246" s="765"/>
      <c r="O246" s="749"/>
      <c r="P246" s="765"/>
      <c r="Q246" s="759"/>
      <c r="T246" s="759"/>
      <c r="U246" s="562"/>
      <c r="V246" s="559"/>
      <c r="W246" s="765"/>
      <c r="X246" s="764"/>
      <c r="Y246" s="765"/>
      <c r="Z246" s="759"/>
      <c r="AA246" s="45"/>
      <c r="AB246" s="759"/>
      <c r="AC246" s="562"/>
      <c r="AD246" s="748"/>
      <c r="AE246" s="765"/>
      <c r="AF246" s="748"/>
      <c r="AG246" s="765"/>
      <c r="AH246" s="759"/>
      <c r="AI246" s="45"/>
      <c r="AJ246" s="759"/>
      <c r="AK246" s="562"/>
      <c r="AL246" s="759"/>
      <c r="AM246" s="765"/>
      <c r="AN246" s="765"/>
      <c r="AO246" s="765"/>
      <c r="AP246" s="759"/>
      <c r="AQ246" s="45"/>
      <c r="AR246" s="45"/>
      <c r="AS246" s="45"/>
    </row>
    <row r="247" spans="1:45" ht="27" customHeight="1">
      <c r="A247" s="35" t="s">
        <v>127</v>
      </c>
      <c r="B247" s="17">
        <v>1080.6288319123457</v>
      </c>
      <c r="C247" s="31">
        <f t="shared" si="13"/>
        <v>25</v>
      </c>
      <c r="D247" s="17">
        <v>2177.1334920540617</v>
      </c>
      <c r="E247" s="31">
        <f t="shared" si="14"/>
        <v>20</v>
      </c>
      <c r="F247" s="17">
        <v>4221.5062376997967</v>
      </c>
      <c r="G247" s="31">
        <f t="shared" si="15"/>
        <v>19</v>
      </c>
      <c r="H247" s="17">
        <v>9380.3653133011667</v>
      </c>
      <c r="I247" s="31">
        <f t="shared" si="16"/>
        <v>15</v>
      </c>
      <c r="J247" s="17">
        <v>13908.870536950895</v>
      </c>
      <c r="K247" s="31">
        <f t="shared" si="17"/>
        <v>19</v>
      </c>
      <c r="L247" s="562"/>
      <c r="M247" s="748"/>
      <c r="N247" s="765"/>
      <c r="O247" s="749"/>
      <c r="P247" s="765"/>
      <c r="Q247" s="759"/>
      <c r="T247" s="759"/>
      <c r="U247" s="562"/>
      <c r="V247" s="559"/>
      <c r="W247" s="765"/>
      <c r="X247" s="764"/>
      <c r="Y247" s="765"/>
      <c r="Z247" s="759"/>
      <c r="AA247" s="45"/>
      <c r="AB247" s="759"/>
      <c r="AC247" s="562"/>
      <c r="AD247" s="748"/>
      <c r="AE247" s="765"/>
      <c r="AF247" s="748"/>
      <c r="AG247" s="765"/>
      <c r="AH247" s="759"/>
      <c r="AI247" s="45"/>
      <c r="AJ247" s="759"/>
      <c r="AK247" s="562"/>
      <c r="AL247" s="759"/>
      <c r="AM247" s="765"/>
      <c r="AN247" s="765"/>
      <c r="AO247" s="765"/>
      <c r="AP247" s="759"/>
      <c r="AQ247" s="45"/>
      <c r="AR247" s="45"/>
      <c r="AS247" s="45"/>
    </row>
    <row r="248" spans="1:45" ht="27" customHeight="1">
      <c r="A248" s="35" t="s">
        <v>128</v>
      </c>
      <c r="B248" s="17">
        <v>3419.889842085523</v>
      </c>
      <c r="C248" s="31">
        <f t="shared" si="13"/>
        <v>11</v>
      </c>
      <c r="D248" s="17">
        <v>3977.2998995711846</v>
      </c>
      <c r="E248" s="31">
        <f t="shared" si="14"/>
        <v>12</v>
      </c>
      <c r="F248" s="17">
        <v>5938.4885379958732</v>
      </c>
      <c r="G248" s="31">
        <f t="shared" si="15"/>
        <v>14</v>
      </c>
      <c r="H248" s="17">
        <v>10819.822376835971</v>
      </c>
      <c r="I248" s="31">
        <f t="shared" si="16"/>
        <v>14</v>
      </c>
      <c r="J248" s="17">
        <v>21118.525063060701</v>
      </c>
      <c r="K248" s="31">
        <f t="shared" si="17"/>
        <v>12</v>
      </c>
      <c r="L248" s="562"/>
      <c r="M248" s="748"/>
      <c r="N248" s="765"/>
      <c r="O248" s="749"/>
      <c r="P248" s="765"/>
      <c r="Q248" s="759"/>
      <c r="T248" s="759"/>
      <c r="U248" s="562"/>
      <c r="V248" s="559"/>
      <c r="W248" s="765"/>
      <c r="X248" s="764"/>
      <c r="Y248" s="765"/>
      <c r="Z248" s="759"/>
      <c r="AA248" s="45"/>
      <c r="AB248" s="759"/>
      <c r="AC248" s="562"/>
      <c r="AD248" s="748"/>
      <c r="AE248" s="765"/>
      <c r="AF248" s="748"/>
      <c r="AG248" s="765"/>
      <c r="AH248" s="759"/>
      <c r="AI248" s="45"/>
      <c r="AJ248" s="759"/>
      <c r="AK248" s="562"/>
      <c r="AL248" s="759"/>
      <c r="AM248" s="765"/>
      <c r="AN248" s="765"/>
      <c r="AO248" s="765"/>
      <c r="AP248" s="759"/>
      <c r="AQ248" s="45"/>
      <c r="AR248" s="45"/>
      <c r="AS248" s="45"/>
    </row>
    <row r="249" spans="1:45" ht="27" customHeight="1">
      <c r="A249" s="35" t="s">
        <v>129</v>
      </c>
      <c r="B249" s="17">
        <v>1238.6795884494102</v>
      </c>
      <c r="C249" s="31">
        <f t="shared" si="13"/>
        <v>22</v>
      </c>
      <c r="D249" s="17">
        <v>1531.4829207242797</v>
      </c>
      <c r="E249" s="31">
        <f t="shared" si="14"/>
        <v>23</v>
      </c>
      <c r="F249" s="17">
        <v>2211.0473306613371</v>
      </c>
      <c r="G249" s="31">
        <f t="shared" si="15"/>
        <v>25</v>
      </c>
      <c r="H249" s="17">
        <v>4658.8479933402823</v>
      </c>
      <c r="I249" s="31">
        <f t="shared" si="16"/>
        <v>24</v>
      </c>
      <c r="J249" s="17">
        <v>6130.9045805829528</v>
      </c>
      <c r="K249" s="31">
        <f t="shared" si="17"/>
        <v>25</v>
      </c>
      <c r="L249" s="562"/>
      <c r="M249" s="748"/>
      <c r="N249" s="765"/>
      <c r="O249" s="749"/>
      <c r="P249" s="765"/>
      <c r="Q249" s="759"/>
      <c r="T249" s="759"/>
      <c r="U249" s="562"/>
      <c r="V249" s="559"/>
      <c r="W249" s="765"/>
      <c r="X249" s="764"/>
      <c r="Y249" s="765"/>
      <c r="Z249" s="759"/>
      <c r="AA249" s="45"/>
      <c r="AB249" s="759"/>
      <c r="AC249" s="562"/>
      <c r="AD249" s="748"/>
      <c r="AE249" s="765"/>
      <c r="AF249" s="748"/>
      <c r="AG249" s="765"/>
      <c r="AH249" s="759"/>
      <c r="AI249" s="45"/>
      <c r="AJ249" s="759"/>
      <c r="AK249" s="562"/>
      <c r="AL249" s="759"/>
      <c r="AM249" s="765"/>
      <c r="AN249" s="765"/>
      <c r="AO249" s="765"/>
      <c r="AP249" s="759"/>
      <c r="AQ249" s="45"/>
      <c r="AR249" s="45"/>
      <c r="AS249" s="45"/>
    </row>
    <row r="250" spans="1:45" ht="27" customHeight="1">
      <c r="A250" s="35" t="s">
        <v>130</v>
      </c>
      <c r="B250" s="17">
        <v>1093.6531152471493</v>
      </c>
      <c r="C250" s="31">
        <f t="shared" si="13"/>
        <v>24</v>
      </c>
      <c r="D250" s="17">
        <v>1457.3494762122536</v>
      </c>
      <c r="E250" s="31">
        <f t="shared" si="14"/>
        <v>24</v>
      </c>
      <c r="F250" s="17">
        <v>3643.6656918353096</v>
      </c>
      <c r="G250" s="31">
        <f t="shared" si="15"/>
        <v>21</v>
      </c>
      <c r="H250" s="17">
        <v>5548.0570951605323</v>
      </c>
      <c r="I250" s="31">
        <f t="shared" si="16"/>
        <v>23</v>
      </c>
      <c r="J250" s="17">
        <v>12203.784718924928</v>
      </c>
      <c r="K250" s="31">
        <f t="shared" si="17"/>
        <v>21</v>
      </c>
      <c r="L250" s="562"/>
      <c r="M250" s="748"/>
      <c r="N250" s="765"/>
      <c r="O250" s="749"/>
      <c r="P250" s="765"/>
      <c r="Q250" s="759"/>
      <c r="T250" s="759"/>
      <c r="U250" s="562"/>
      <c r="V250" s="559"/>
      <c r="W250" s="765"/>
      <c r="X250" s="764"/>
      <c r="Y250" s="765"/>
      <c r="Z250" s="759"/>
      <c r="AA250" s="45"/>
      <c r="AB250" s="759"/>
      <c r="AC250" s="562"/>
      <c r="AD250" s="748"/>
      <c r="AE250" s="765"/>
      <c r="AF250" s="748"/>
      <c r="AG250" s="765"/>
      <c r="AH250" s="759"/>
      <c r="AI250" s="45"/>
      <c r="AJ250" s="759"/>
      <c r="AK250" s="562"/>
      <c r="AL250" s="759"/>
      <c r="AM250" s="765"/>
      <c r="AN250" s="765"/>
      <c r="AO250" s="765"/>
      <c r="AP250" s="759"/>
      <c r="AQ250" s="45"/>
      <c r="AR250" s="45"/>
      <c r="AS250" s="45"/>
    </row>
    <row r="251" spans="1:45" ht="27" customHeight="1">
      <c r="A251" s="35" t="s">
        <v>131</v>
      </c>
      <c r="B251" s="17">
        <v>5698.1393953733605</v>
      </c>
      <c r="C251" s="31">
        <f t="shared" si="13"/>
        <v>8</v>
      </c>
      <c r="D251" s="17">
        <v>6106.6449724986305</v>
      </c>
      <c r="E251" s="31">
        <f t="shared" si="14"/>
        <v>9</v>
      </c>
      <c r="F251" s="17">
        <v>6421.4839850744183</v>
      </c>
      <c r="G251" s="31">
        <f t="shared" si="15"/>
        <v>11</v>
      </c>
      <c r="H251" s="17">
        <v>15893.995398904688</v>
      </c>
      <c r="I251" s="31">
        <f t="shared" si="16"/>
        <v>9</v>
      </c>
      <c r="J251" s="17">
        <v>50514.206481644331</v>
      </c>
      <c r="K251" s="31">
        <f t="shared" si="17"/>
        <v>9</v>
      </c>
      <c r="L251" s="562"/>
      <c r="M251" s="748"/>
      <c r="N251" s="765"/>
      <c r="O251" s="749"/>
      <c r="P251" s="765"/>
      <c r="Q251" s="759"/>
      <c r="T251" s="759"/>
      <c r="U251" s="562"/>
      <c r="V251" s="559"/>
      <c r="W251" s="765"/>
      <c r="X251" s="764"/>
      <c r="Y251" s="765"/>
      <c r="Z251" s="759"/>
      <c r="AA251" s="45"/>
      <c r="AB251" s="759"/>
      <c r="AC251" s="562"/>
      <c r="AD251" s="748"/>
      <c r="AE251" s="765"/>
      <c r="AF251" s="748"/>
      <c r="AG251" s="765"/>
      <c r="AH251" s="759"/>
      <c r="AI251" s="45"/>
      <c r="AJ251" s="759"/>
      <c r="AK251" s="562"/>
      <c r="AL251" s="759"/>
      <c r="AM251" s="765"/>
      <c r="AN251" s="765"/>
      <c r="AO251" s="765"/>
      <c r="AP251" s="759"/>
      <c r="AQ251" s="45"/>
      <c r="AR251" s="45"/>
      <c r="AS251" s="45"/>
    </row>
    <row r="252" spans="1:45" ht="27" customHeight="1">
      <c r="A252" s="35" t="s">
        <v>132</v>
      </c>
      <c r="B252" s="17">
        <v>136223.37273788676</v>
      </c>
      <c r="C252" s="31">
        <f t="shared" si="13"/>
        <v>1</v>
      </c>
      <c r="D252" s="17">
        <v>195108.80769219386</v>
      </c>
      <c r="E252" s="31">
        <f t="shared" si="14"/>
        <v>2</v>
      </c>
      <c r="F252" s="17">
        <v>393239.27360914683</v>
      </c>
      <c r="G252" s="31">
        <f t="shared" si="15"/>
        <v>1</v>
      </c>
      <c r="H252" s="17">
        <v>867600.17973582121</v>
      </c>
      <c r="I252" s="31">
        <f t="shared" si="16"/>
        <v>1</v>
      </c>
      <c r="J252" s="17">
        <v>1495572.4173067713</v>
      </c>
      <c r="K252" s="31">
        <f t="shared" si="17"/>
        <v>1</v>
      </c>
      <c r="L252" s="562"/>
      <c r="M252" s="748"/>
      <c r="N252" s="765"/>
      <c r="O252" s="749"/>
      <c r="P252" s="765"/>
      <c r="Q252" s="759"/>
      <c r="T252" s="759"/>
      <c r="U252" s="562"/>
      <c r="V252" s="559"/>
      <c r="W252" s="765"/>
      <c r="X252" s="764"/>
      <c r="Y252" s="765"/>
      <c r="Z252" s="759"/>
      <c r="AA252" s="45"/>
      <c r="AB252" s="759"/>
      <c r="AC252" s="562"/>
      <c r="AD252" s="748"/>
      <c r="AE252" s="765"/>
      <c r="AF252" s="748"/>
      <c r="AG252" s="765"/>
      <c r="AH252" s="759"/>
      <c r="AI252" s="45"/>
      <c r="AJ252" s="759"/>
      <c r="AK252" s="562"/>
      <c r="AL252" s="759"/>
      <c r="AM252" s="765"/>
      <c r="AN252" s="765"/>
      <c r="AO252" s="765"/>
      <c r="AP252" s="759"/>
      <c r="AQ252" s="45"/>
      <c r="AR252" s="45"/>
      <c r="AS252" s="45"/>
    </row>
    <row r="253" spans="1:45" ht="27" customHeight="1">
      <c r="A253" s="35" t="s">
        <v>133</v>
      </c>
      <c r="B253" s="17">
        <v>972.36563480428606</v>
      </c>
      <c r="C253" s="31">
        <f t="shared" si="13"/>
        <v>26</v>
      </c>
      <c r="D253" s="17">
        <v>1295.6532952791781</v>
      </c>
      <c r="E253" s="31">
        <f t="shared" si="14"/>
        <v>25</v>
      </c>
      <c r="F253" s="17">
        <v>2975.6495287090033</v>
      </c>
      <c r="G253" s="31">
        <f t="shared" si="15"/>
        <v>22</v>
      </c>
      <c r="H253" s="17">
        <v>4449.8069594684775</v>
      </c>
      <c r="I253" s="31">
        <f t="shared" si="16"/>
        <v>25</v>
      </c>
      <c r="J253" s="17">
        <v>12662.813023915685</v>
      </c>
      <c r="K253" s="31">
        <f t="shared" si="17"/>
        <v>20</v>
      </c>
      <c r="L253" s="562"/>
      <c r="M253" s="748"/>
      <c r="N253" s="765"/>
      <c r="O253" s="749"/>
      <c r="P253" s="765"/>
      <c r="Q253" s="759"/>
      <c r="T253" s="759"/>
      <c r="U253" s="562"/>
      <c r="V253" s="559"/>
      <c r="W253" s="765"/>
      <c r="X253" s="764"/>
      <c r="Y253" s="765"/>
      <c r="Z253" s="759"/>
      <c r="AA253" s="45"/>
      <c r="AB253" s="759"/>
      <c r="AC253" s="562"/>
      <c r="AD253" s="748"/>
      <c r="AE253" s="765"/>
      <c r="AF253" s="748"/>
      <c r="AG253" s="765"/>
      <c r="AH253" s="759"/>
      <c r="AI253" s="45"/>
      <c r="AJ253" s="759"/>
      <c r="AK253" s="562"/>
      <c r="AL253" s="759"/>
      <c r="AM253" s="765"/>
      <c r="AN253" s="765"/>
      <c r="AO253" s="765"/>
      <c r="AP253" s="759"/>
      <c r="AQ253" s="45"/>
      <c r="AR253" s="45"/>
      <c r="AS253" s="45"/>
    </row>
    <row r="254" spans="1:45" ht="27" customHeight="1">
      <c r="A254" s="35" t="s">
        <v>180</v>
      </c>
      <c r="B254" s="17">
        <v>2921.0182607972529</v>
      </c>
      <c r="C254" s="31">
        <f t="shared" si="13"/>
        <v>14</v>
      </c>
      <c r="D254" s="17">
        <v>4962.5141503350706</v>
      </c>
      <c r="E254" s="31">
        <f t="shared" si="14"/>
        <v>10</v>
      </c>
      <c r="F254" s="17">
        <v>7351.1581846722829</v>
      </c>
      <c r="G254" s="31">
        <f t="shared" si="15"/>
        <v>10</v>
      </c>
      <c r="H254" s="17">
        <v>15743.419932596109</v>
      </c>
      <c r="I254" s="31">
        <f t="shared" si="16"/>
        <v>10</v>
      </c>
      <c r="J254" s="17">
        <v>25256.029338436289</v>
      </c>
      <c r="K254" s="31">
        <f t="shared" si="17"/>
        <v>10</v>
      </c>
      <c r="L254" s="562"/>
      <c r="M254" s="748"/>
      <c r="N254" s="765"/>
      <c r="O254" s="749"/>
      <c r="P254" s="765"/>
      <c r="Q254" s="759"/>
      <c r="T254" s="759"/>
      <c r="U254" s="562"/>
      <c r="V254" s="559"/>
      <c r="W254" s="765"/>
      <c r="X254" s="764"/>
      <c r="Y254" s="765"/>
      <c r="Z254" s="759"/>
      <c r="AA254" s="45"/>
      <c r="AB254" s="759"/>
      <c r="AC254" s="562"/>
      <c r="AD254" s="748"/>
      <c r="AE254" s="765"/>
      <c r="AF254" s="748"/>
      <c r="AG254" s="765"/>
      <c r="AH254" s="759"/>
      <c r="AI254" s="45"/>
      <c r="AJ254" s="759"/>
      <c r="AK254" s="562"/>
      <c r="AL254" s="759"/>
      <c r="AM254" s="765"/>
      <c r="AN254" s="765"/>
      <c r="AO254" s="765"/>
      <c r="AP254" s="759"/>
      <c r="AQ254" s="45"/>
      <c r="AR254" s="45"/>
      <c r="AS254" s="45"/>
    </row>
    <row r="255" spans="1:45" ht="27" customHeight="1">
      <c r="A255" s="35" t="s">
        <v>135</v>
      </c>
      <c r="B255" s="17">
        <v>1901.4120506908323</v>
      </c>
      <c r="C255" s="31">
        <f t="shared" si="13"/>
        <v>19</v>
      </c>
      <c r="D255" s="17">
        <v>2931.2008384753312</v>
      </c>
      <c r="E255" s="31">
        <f t="shared" si="14"/>
        <v>16</v>
      </c>
      <c r="F255" s="17">
        <v>6210.2607500089562</v>
      </c>
      <c r="G255" s="31">
        <f t="shared" si="15"/>
        <v>12</v>
      </c>
      <c r="H255" s="17">
        <v>8618.1614086082882</v>
      </c>
      <c r="I255" s="31">
        <f t="shared" si="16"/>
        <v>18</v>
      </c>
      <c r="J255" s="17">
        <v>15208.061032886879</v>
      </c>
      <c r="K255" s="31">
        <f t="shared" si="17"/>
        <v>18</v>
      </c>
      <c r="L255" s="562"/>
      <c r="M255" s="748"/>
      <c r="N255" s="765"/>
      <c r="O255" s="749"/>
      <c r="P255" s="765"/>
      <c r="Q255" s="759"/>
      <c r="T255" s="759"/>
      <c r="U255" s="562"/>
      <c r="V255" s="559"/>
      <c r="W255" s="765"/>
      <c r="X255" s="764"/>
      <c r="Y255" s="765"/>
      <c r="Z255" s="759"/>
      <c r="AA255" s="45"/>
      <c r="AB255" s="759"/>
      <c r="AC255" s="562"/>
      <c r="AD255" s="748"/>
      <c r="AE255" s="765"/>
      <c r="AF255" s="748"/>
      <c r="AG255" s="765"/>
      <c r="AH255" s="759"/>
      <c r="AI255" s="45"/>
      <c r="AJ255" s="759"/>
      <c r="AK255" s="562"/>
      <c r="AL255" s="759"/>
      <c r="AM255" s="765"/>
      <c r="AN255" s="765"/>
      <c r="AO255" s="765"/>
      <c r="AP255" s="759"/>
      <c r="AQ255" s="45"/>
      <c r="AR255" s="45"/>
      <c r="AS255" s="45"/>
    </row>
    <row r="256" spans="1:45" ht="27" customHeight="1">
      <c r="A256" s="35" t="s">
        <v>136</v>
      </c>
      <c r="B256" s="17">
        <v>679.6926499010151</v>
      </c>
      <c r="C256" s="31">
        <f t="shared" si="13"/>
        <v>28</v>
      </c>
      <c r="D256" s="17">
        <v>681.62425541738833</v>
      </c>
      <c r="E256" s="31">
        <f t="shared" si="14"/>
        <v>30</v>
      </c>
      <c r="F256" s="17">
        <v>994.00003399707623</v>
      </c>
      <c r="G256" s="31">
        <f t="shared" si="15"/>
        <v>30</v>
      </c>
      <c r="H256" s="17">
        <v>1440.1436459497563</v>
      </c>
      <c r="I256" s="31">
        <f t="shared" si="16"/>
        <v>31</v>
      </c>
      <c r="J256" s="17">
        <v>2170.7456587124821</v>
      </c>
      <c r="K256" s="31">
        <f t="shared" si="17"/>
        <v>31</v>
      </c>
      <c r="L256" s="562"/>
      <c r="M256" s="748"/>
      <c r="N256" s="765"/>
      <c r="O256" s="749"/>
      <c r="P256" s="765"/>
      <c r="Q256" s="759"/>
      <c r="T256" s="759"/>
      <c r="U256" s="562"/>
      <c r="V256" s="559"/>
      <c r="W256" s="765"/>
      <c r="X256" s="764"/>
      <c r="Y256" s="765"/>
      <c r="Z256" s="759"/>
      <c r="AA256" s="45"/>
      <c r="AB256" s="759"/>
      <c r="AC256" s="562"/>
      <c r="AD256" s="748"/>
      <c r="AE256" s="765"/>
      <c r="AF256" s="748"/>
      <c r="AG256" s="765"/>
      <c r="AH256" s="759"/>
      <c r="AI256" s="45"/>
      <c r="AJ256" s="759"/>
      <c r="AK256" s="562"/>
      <c r="AL256" s="759"/>
      <c r="AM256" s="765"/>
      <c r="AN256" s="765"/>
      <c r="AO256" s="765"/>
      <c r="AP256" s="759"/>
      <c r="AQ256" s="45"/>
      <c r="AR256" s="45"/>
      <c r="AS256" s="45"/>
    </row>
    <row r="257" spans="1:59" ht="27" customHeight="1">
      <c r="A257" s="35" t="s">
        <v>137</v>
      </c>
      <c r="B257" s="17">
        <v>2155.8298937995637</v>
      </c>
      <c r="C257" s="31">
        <f t="shared" si="13"/>
        <v>16</v>
      </c>
      <c r="D257" s="17">
        <v>2720.932023950656</v>
      </c>
      <c r="E257" s="31">
        <f t="shared" si="14"/>
        <v>19</v>
      </c>
      <c r="F257" s="17">
        <v>4070.328414872627</v>
      </c>
      <c r="G257" s="31">
        <f t="shared" si="15"/>
        <v>20</v>
      </c>
      <c r="H257" s="17">
        <v>8773.7009447370929</v>
      </c>
      <c r="I257" s="31">
        <f t="shared" si="16"/>
        <v>17</v>
      </c>
      <c r="J257" s="17">
        <v>22218.030148476806</v>
      </c>
      <c r="K257" s="31">
        <f t="shared" si="17"/>
        <v>11</v>
      </c>
      <c r="L257" s="562"/>
      <c r="M257" s="748"/>
      <c r="N257" s="765"/>
      <c r="O257" s="749"/>
      <c r="P257" s="765"/>
      <c r="Q257" s="759"/>
      <c r="T257" s="759"/>
      <c r="U257" s="562"/>
      <c r="V257" s="559"/>
      <c r="W257" s="765"/>
      <c r="X257" s="764"/>
      <c r="Y257" s="765"/>
      <c r="Z257" s="759"/>
      <c r="AA257" s="45"/>
      <c r="AB257" s="759"/>
      <c r="AC257" s="562"/>
      <c r="AD257" s="748"/>
      <c r="AE257" s="765"/>
      <c r="AF257" s="748"/>
      <c r="AG257" s="765"/>
      <c r="AH257" s="759"/>
      <c r="AI257" s="45"/>
      <c r="AJ257" s="759"/>
      <c r="AK257" s="562"/>
      <c r="AL257" s="759"/>
      <c r="AM257" s="765"/>
      <c r="AN257" s="765"/>
      <c r="AO257" s="765"/>
      <c r="AP257" s="759"/>
      <c r="AQ257" s="45"/>
      <c r="AR257" s="45"/>
      <c r="AS257" s="45"/>
    </row>
    <row r="258" spans="1:59" ht="27" customHeight="1">
      <c r="A258" s="35" t="s">
        <v>138</v>
      </c>
      <c r="B258" s="17">
        <v>1485.8429225250045</v>
      </c>
      <c r="C258" s="31">
        <f t="shared" si="13"/>
        <v>21</v>
      </c>
      <c r="D258" s="17">
        <v>1962.9358264298739</v>
      </c>
      <c r="E258" s="31">
        <f t="shared" si="14"/>
        <v>21</v>
      </c>
      <c r="F258" s="17">
        <v>2961.5413149934957</v>
      </c>
      <c r="G258" s="31">
        <f t="shared" si="15"/>
        <v>23</v>
      </c>
      <c r="H258" s="17">
        <v>5583.9640362497075</v>
      </c>
      <c r="I258" s="31">
        <f t="shared" si="16"/>
        <v>22</v>
      </c>
      <c r="J258" s="17">
        <v>10052.601999869703</v>
      </c>
      <c r="K258" s="31">
        <f t="shared" si="17"/>
        <v>23</v>
      </c>
      <c r="L258" s="562"/>
      <c r="M258" s="748"/>
      <c r="N258" s="765"/>
      <c r="O258" s="749"/>
      <c r="P258" s="765"/>
      <c r="Q258" s="759"/>
      <c r="T258" s="759"/>
      <c r="U258" s="562"/>
      <c r="V258" s="559"/>
      <c r="W258" s="765"/>
      <c r="X258" s="764"/>
      <c r="Y258" s="765"/>
      <c r="Z258" s="759"/>
      <c r="AA258" s="45"/>
      <c r="AB258" s="759"/>
      <c r="AC258" s="562"/>
      <c r="AD258" s="748"/>
      <c r="AE258" s="765"/>
      <c r="AF258" s="748"/>
      <c r="AG258" s="765"/>
      <c r="AH258" s="759"/>
      <c r="AI258" s="45"/>
      <c r="AJ258" s="759"/>
      <c r="AK258" s="562"/>
      <c r="AL258" s="759"/>
      <c r="AM258" s="765"/>
      <c r="AN258" s="765"/>
      <c r="AO258" s="765"/>
      <c r="AP258" s="759"/>
      <c r="AQ258" s="45"/>
      <c r="AR258" s="45"/>
      <c r="AS258" s="45"/>
    </row>
    <row r="259" spans="1:59" ht="27" customHeight="1">
      <c r="A259" s="35" t="s">
        <v>139</v>
      </c>
      <c r="B259" s="17">
        <v>9992.2689010098729</v>
      </c>
      <c r="C259" s="31">
        <f t="shared" si="13"/>
        <v>7</v>
      </c>
      <c r="D259" s="17">
        <v>14077.946966462692</v>
      </c>
      <c r="E259" s="31">
        <f t="shared" si="14"/>
        <v>5</v>
      </c>
      <c r="F259" s="17">
        <v>20534.587581387794</v>
      </c>
      <c r="G259" s="31">
        <f t="shared" si="15"/>
        <v>5</v>
      </c>
      <c r="H259" s="17">
        <v>39861.46848461395</v>
      </c>
      <c r="I259" s="31">
        <f t="shared" si="16"/>
        <v>6</v>
      </c>
      <c r="J259" s="17">
        <v>122237.93721236524</v>
      </c>
      <c r="K259" s="31">
        <f t="shared" si="17"/>
        <v>6</v>
      </c>
      <c r="L259" s="562"/>
      <c r="M259" s="748"/>
      <c r="N259" s="765"/>
      <c r="O259" s="749"/>
      <c r="P259" s="765"/>
      <c r="Q259" s="759"/>
      <c r="T259" s="759"/>
      <c r="U259" s="562"/>
      <c r="V259" s="559"/>
      <c r="W259" s="765"/>
      <c r="X259" s="764"/>
      <c r="Y259" s="765"/>
      <c r="Z259" s="759"/>
      <c r="AA259" s="45"/>
      <c r="AB259" s="759"/>
      <c r="AC259" s="562"/>
      <c r="AD259" s="748"/>
      <c r="AE259" s="765"/>
      <c r="AF259" s="748"/>
      <c r="AG259" s="765"/>
      <c r="AH259" s="759"/>
      <c r="AI259" s="45"/>
      <c r="AJ259" s="759"/>
      <c r="AK259" s="562"/>
      <c r="AL259" s="759"/>
      <c r="AM259" s="765"/>
      <c r="AN259" s="765"/>
      <c r="AO259" s="765"/>
      <c r="AP259" s="759"/>
      <c r="AQ259" s="45"/>
      <c r="AR259" s="45"/>
      <c r="AS259" s="45"/>
    </row>
    <row r="260" spans="1:59" ht="27" customHeight="1">
      <c r="A260" s="35" t="s">
        <v>140</v>
      </c>
      <c r="B260" s="17">
        <v>4915.3452891687375</v>
      </c>
      <c r="C260" s="31">
        <f t="shared" si="13"/>
        <v>9</v>
      </c>
      <c r="D260" s="17">
        <v>3567.5580179465978</v>
      </c>
      <c r="E260" s="31">
        <f t="shared" si="14"/>
        <v>13</v>
      </c>
      <c r="F260" s="17">
        <v>5355.4861162559391</v>
      </c>
      <c r="G260" s="31">
        <f t="shared" si="15"/>
        <v>18</v>
      </c>
      <c r="H260" s="17">
        <v>7555.6034711508491</v>
      </c>
      <c r="I260" s="31">
        <f t="shared" si="16"/>
        <v>19</v>
      </c>
      <c r="J260" s="17">
        <v>17876.421201367142</v>
      </c>
      <c r="K260" s="31">
        <f t="shared" si="17"/>
        <v>14</v>
      </c>
      <c r="L260" s="562"/>
      <c r="M260" s="748"/>
      <c r="N260" s="765"/>
      <c r="O260" s="749"/>
      <c r="P260" s="765"/>
      <c r="Q260" s="759"/>
      <c r="T260" s="759"/>
      <c r="U260" s="562"/>
      <c r="V260" s="559"/>
      <c r="W260" s="765"/>
      <c r="X260" s="764"/>
      <c r="Y260" s="765"/>
      <c r="Z260" s="759"/>
      <c r="AA260" s="45"/>
      <c r="AB260" s="759"/>
      <c r="AC260" s="562"/>
      <c r="AD260" s="748"/>
      <c r="AE260" s="765"/>
      <c r="AF260" s="748"/>
      <c r="AG260" s="765"/>
      <c r="AH260" s="759"/>
      <c r="AI260" s="45"/>
      <c r="AJ260" s="759"/>
      <c r="AK260" s="562"/>
      <c r="AL260" s="759"/>
      <c r="AM260" s="765"/>
      <c r="AN260" s="765"/>
      <c r="AO260" s="765"/>
      <c r="AP260" s="759"/>
      <c r="AQ260" s="45"/>
      <c r="AR260" s="45"/>
      <c r="AS260" s="45"/>
    </row>
    <row r="261" spans="1:59" ht="27" customHeight="1">
      <c r="A261" s="35" t="s">
        <v>141</v>
      </c>
      <c r="B261" s="17">
        <v>4763.561536894983</v>
      </c>
      <c r="C261" s="31">
        <f t="shared" si="13"/>
        <v>10</v>
      </c>
      <c r="D261" s="17">
        <v>7268.2919935221917</v>
      </c>
      <c r="E261" s="31">
        <f t="shared" si="14"/>
        <v>8</v>
      </c>
      <c r="F261" s="17">
        <v>8012.3079375613106</v>
      </c>
      <c r="G261" s="31">
        <f t="shared" si="15"/>
        <v>8</v>
      </c>
      <c r="H261" s="17">
        <v>12166.783119317297</v>
      </c>
      <c r="I261" s="31">
        <f t="shared" si="16"/>
        <v>12</v>
      </c>
      <c r="J261" s="17">
        <v>16796.716449787407</v>
      </c>
      <c r="K261" s="31">
        <f t="shared" si="17"/>
        <v>16</v>
      </c>
      <c r="L261" s="562"/>
      <c r="M261" s="748"/>
      <c r="N261" s="765"/>
      <c r="O261" s="749"/>
      <c r="P261" s="765"/>
      <c r="Q261" s="759"/>
      <c r="T261" s="759"/>
      <c r="U261" s="562"/>
      <c r="V261" s="559"/>
      <c r="W261" s="765"/>
      <c r="X261" s="764"/>
      <c r="Y261" s="765"/>
      <c r="Z261" s="759"/>
      <c r="AA261" s="45"/>
      <c r="AB261" s="759"/>
      <c r="AC261" s="562"/>
      <c r="AD261" s="748"/>
      <c r="AE261" s="765"/>
      <c r="AF261" s="748"/>
      <c r="AG261" s="765"/>
      <c r="AH261" s="759"/>
      <c r="AI261" s="45"/>
      <c r="AJ261" s="759"/>
      <c r="AK261" s="562"/>
      <c r="AL261" s="759"/>
      <c r="AM261" s="765"/>
      <c r="AN261" s="765"/>
      <c r="AO261" s="765"/>
      <c r="AP261" s="759"/>
      <c r="AQ261" s="45"/>
      <c r="AR261" s="45"/>
      <c r="AS261" s="45"/>
    </row>
    <row r="262" spans="1:59" ht="27" customHeight="1">
      <c r="A262" s="35" t="s">
        <v>142</v>
      </c>
      <c r="B262" s="17">
        <v>112965.03522481525</v>
      </c>
      <c r="C262" s="31">
        <f t="shared" si="13"/>
        <v>2</v>
      </c>
      <c r="D262" s="17">
        <v>209910.38139040029</v>
      </c>
      <c r="E262" s="31">
        <f t="shared" si="14"/>
        <v>1</v>
      </c>
      <c r="F262" s="17">
        <v>269626.82861308311</v>
      </c>
      <c r="G262" s="31">
        <f t="shared" si="15"/>
        <v>2</v>
      </c>
      <c r="H262" s="17">
        <v>668896.50389398157</v>
      </c>
      <c r="I262" s="31">
        <f t="shared" si="16"/>
        <v>2</v>
      </c>
      <c r="J262" s="17">
        <v>1215320.4650643952</v>
      </c>
      <c r="K262" s="31">
        <f t="shared" si="17"/>
        <v>2</v>
      </c>
      <c r="L262" s="562"/>
      <c r="M262" s="748"/>
      <c r="N262" s="765"/>
      <c r="O262" s="749"/>
      <c r="P262" s="765"/>
      <c r="Q262" s="759"/>
      <c r="T262" s="759"/>
      <c r="U262" s="562"/>
      <c r="V262" s="559"/>
      <c r="W262" s="765"/>
      <c r="X262" s="764"/>
      <c r="Y262" s="765"/>
      <c r="Z262" s="759"/>
      <c r="AA262" s="45"/>
      <c r="AB262" s="759"/>
      <c r="AC262" s="562"/>
      <c r="AD262" s="748"/>
      <c r="AE262" s="765"/>
      <c r="AF262" s="748"/>
      <c r="AG262" s="765"/>
      <c r="AH262" s="759"/>
      <c r="AI262" s="45"/>
      <c r="AJ262" s="759"/>
      <c r="AK262" s="562"/>
      <c r="AL262" s="759"/>
      <c r="AM262" s="765"/>
      <c r="AN262" s="765"/>
      <c r="AO262" s="765"/>
      <c r="AP262" s="759"/>
      <c r="AQ262" s="45"/>
      <c r="AR262" s="45"/>
      <c r="AS262" s="45"/>
    </row>
    <row r="263" spans="1:59" s="24" customFormat="1" ht="27" customHeight="1">
      <c r="A263" s="150" t="s">
        <v>484</v>
      </c>
      <c r="B263" s="129"/>
      <c r="C263" s="130"/>
      <c r="D263" s="129"/>
      <c r="E263" s="130"/>
      <c r="F263" s="129"/>
      <c r="G263" s="130"/>
      <c r="H263" s="578"/>
      <c r="I263" s="578"/>
      <c r="J263" s="578"/>
      <c r="K263" s="578"/>
      <c r="T263" s="53"/>
      <c r="U263" s="783"/>
      <c r="V263" s="757"/>
      <c r="W263" s="784"/>
      <c r="X263" s="785"/>
      <c r="Y263" s="784"/>
      <c r="Z263" s="786"/>
      <c r="AA263" s="53"/>
      <c r="AB263" s="53"/>
      <c r="AC263" s="783"/>
      <c r="AD263" s="747"/>
      <c r="AE263" s="784"/>
      <c r="AF263" s="747"/>
      <c r="AG263" s="784"/>
      <c r="AH263" s="786"/>
      <c r="AI263" s="53"/>
      <c r="AJ263" s="53"/>
      <c r="AK263" s="53"/>
      <c r="AL263" s="53"/>
      <c r="AM263" s="53"/>
      <c r="AN263" s="53"/>
      <c r="AO263" s="53"/>
      <c r="AP263" s="53"/>
      <c r="AQ263" s="53"/>
      <c r="AR263" s="53"/>
      <c r="AS263" s="53"/>
    </row>
    <row r="264" spans="1:59" ht="27" customHeight="1">
      <c r="T264" s="45"/>
      <c r="U264" s="45"/>
      <c r="V264" s="45"/>
      <c r="W264" s="45"/>
      <c r="X264" s="45"/>
      <c r="Y264" s="45"/>
      <c r="Z264" s="45"/>
      <c r="AA264" s="45"/>
      <c r="AB264" s="759"/>
      <c r="AC264" s="562"/>
      <c r="AD264" s="759"/>
      <c r="AE264" s="765"/>
      <c r="AF264" s="765"/>
      <c r="AG264" s="765"/>
      <c r="AH264" s="759"/>
      <c r="AI264" s="45"/>
      <c r="AJ264" s="45"/>
      <c r="AK264" s="45"/>
      <c r="AL264" s="45"/>
      <c r="AM264" s="45"/>
      <c r="AN264" s="45"/>
      <c r="AO264" s="45"/>
      <c r="AP264" s="45"/>
      <c r="AQ264" s="45"/>
      <c r="AR264" s="45"/>
      <c r="AS264" s="45"/>
    </row>
    <row r="265" spans="1:59" ht="27" customHeight="1">
      <c r="A265" s="571" t="s">
        <v>602</v>
      </c>
      <c r="B265" s="158"/>
      <c r="C265" s="66"/>
      <c r="D265" s="66"/>
      <c r="E265" s="66"/>
      <c r="F265" s="45"/>
      <c r="H265" s="66"/>
      <c r="I265" s="66"/>
      <c r="J265" s="66"/>
      <c r="K265" s="66" t="s">
        <v>402</v>
      </c>
      <c r="L265" s="761"/>
      <c r="M265" s="761"/>
      <c r="N265" s="761"/>
      <c r="O265" s="761"/>
      <c r="P265" s="761"/>
      <c r="Q265" s="761"/>
      <c r="T265" s="761"/>
      <c r="U265" s="761"/>
      <c r="V265" s="761"/>
      <c r="W265" s="761"/>
      <c r="X265" s="761"/>
      <c r="Y265" s="761"/>
      <c r="Z265" s="761"/>
      <c r="AA265" s="761"/>
      <c r="AB265" s="45"/>
      <c r="AC265" s="761"/>
      <c r="AD265" s="761"/>
      <c r="AE265" s="761"/>
      <c r="AF265" s="761"/>
      <c r="AG265" s="761"/>
      <c r="AH265" s="761"/>
      <c r="AI265" s="761"/>
      <c r="AJ265" s="761"/>
      <c r="AK265" s="45"/>
      <c r="AL265" s="45"/>
      <c r="AM265" s="45"/>
      <c r="AN265" s="45"/>
      <c r="AO265" s="45"/>
      <c r="AP265" s="45"/>
      <c r="AQ265" s="45"/>
      <c r="AR265" s="45"/>
      <c r="AS265" s="45"/>
    </row>
    <row r="266" spans="1:59" ht="27" customHeight="1">
      <c r="A266" s="610" t="s">
        <v>176</v>
      </c>
      <c r="B266" s="608">
        <v>1396</v>
      </c>
      <c r="C266" s="609"/>
      <c r="D266" s="608">
        <v>1397</v>
      </c>
      <c r="E266" s="609"/>
      <c r="F266" s="608">
        <v>1398</v>
      </c>
      <c r="G266" s="609"/>
      <c r="H266" s="608">
        <v>1399</v>
      </c>
      <c r="I266" s="609"/>
      <c r="J266" s="608">
        <v>1400</v>
      </c>
      <c r="K266" s="609"/>
      <c r="L266" s="761"/>
      <c r="M266" s="761"/>
      <c r="N266" s="761"/>
      <c r="O266" s="761"/>
      <c r="P266" s="761"/>
      <c r="Q266" s="761"/>
      <c r="T266" s="761"/>
      <c r="U266" s="761"/>
      <c r="V266" s="761"/>
      <c r="W266" s="761"/>
      <c r="X266" s="761"/>
      <c r="Y266" s="761"/>
      <c r="Z266" s="761"/>
      <c r="AA266" s="761"/>
      <c r="AB266" s="45"/>
      <c r="AC266" s="761"/>
      <c r="AD266" s="761"/>
      <c r="AE266" s="761"/>
      <c r="AF266" s="761"/>
      <c r="AG266" s="761"/>
      <c r="AH266" s="761"/>
      <c r="AI266" s="761"/>
      <c r="AJ266" s="761"/>
      <c r="AK266" s="45"/>
      <c r="AL266" s="761"/>
      <c r="AM266" s="761"/>
      <c r="AN266" s="761"/>
      <c r="AO266" s="761"/>
      <c r="AP266" s="761"/>
      <c r="AQ266" s="761"/>
      <c r="AR266" s="761"/>
      <c r="AS266" s="761"/>
    </row>
    <row r="267" spans="1:59" ht="27" customHeight="1">
      <c r="A267" s="622"/>
      <c r="B267" s="556" t="s">
        <v>285</v>
      </c>
      <c r="C267" s="551" t="s">
        <v>149</v>
      </c>
      <c r="D267" s="556" t="s">
        <v>285</v>
      </c>
      <c r="E267" s="551" t="s">
        <v>149</v>
      </c>
      <c r="F267" s="556" t="s">
        <v>285</v>
      </c>
      <c r="G267" s="551" t="s">
        <v>149</v>
      </c>
      <c r="H267" s="556" t="s">
        <v>285</v>
      </c>
      <c r="I267" s="551" t="s">
        <v>149</v>
      </c>
      <c r="J267" s="556" t="s">
        <v>285</v>
      </c>
      <c r="K267" s="551" t="s">
        <v>149</v>
      </c>
      <c r="L267" s="756"/>
      <c r="M267" s="756"/>
      <c r="N267" s="756"/>
      <c r="O267" s="756"/>
      <c r="P267" s="756"/>
      <c r="Q267" s="756"/>
      <c r="T267" s="45"/>
      <c r="U267" s="756"/>
      <c r="V267" s="756"/>
      <c r="W267" s="756"/>
      <c r="X267" s="756"/>
      <c r="Y267" s="756"/>
      <c r="Z267" s="756"/>
      <c r="AA267" s="756"/>
      <c r="AB267" s="45"/>
      <c r="AC267" s="45"/>
      <c r="AD267" s="756"/>
      <c r="AE267" s="756"/>
      <c r="AF267" s="756"/>
      <c r="AG267" s="756"/>
      <c r="AH267" s="756"/>
      <c r="AI267" s="756"/>
      <c r="AJ267" s="756"/>
      <c r="AK267" s="45"/>
      <c r="AL267" s="761"/>
      <c r="AM267" s="761"/>
      <c r="AN267" s="761"/>
      <c r="AO267" s="761"/>
      <c r="AP267" s="761"/>
      <c r="AQ267" s="761"/>
      <c r="AR267" s="761"/>
      <c r="AS267" s="761"/>
    </row>
    <row r="268" spans="1:59" ht="27" customHeight="1">
      <c r="A268" s="34" t="s">
        <v>95</v>
      </c>
      <c r="B268" s="317">
        <v>818.52044524612415</v>
      </c>
      <c r="C268" s="90" t="s">
        <v>269</v>
      </c>
      <c r="D268" s="317">
        <v>721.71403928077711</v>
      </c>
      <c r="E268" s="90" t="s">
        <v>269</v>
      </c>
      <c r="F268" s="317">
        <v>1119.9920003136899</v>
      </c>
      <c r="G268" s="90" t="s">
        <v>269</v>
      </c>
      <c r="H268" s="317">
        <v>2131.7800547507654</v>
      </c>
      <c r="I268" s="90" t="s">
        <v>269</v>
      </c>
      <c r="J268" s="317">
        <v>3050.2397932079884</v>
      </c>
      <c r="K268" s="90" t="s">
        <v>269</v>
      </c>
      <c r="L268" s="562"/>
      <c r="M268" s="748"/>
      <c r="N268" s="765"/>
      <c r="O268" s="749"/>
      <c r="P268" s="765"/>
      <c r="Q268" s="759"/>
      <c r="T268" s="45"/>
      <c r="U268" s="759"/>
      <c r="V268" s="562"/>
      <c r="W268" s="756"/>
      <c r="X268" s="765"/>
      <c r="Y268" s="764"/>
      <c r="Z268" s="765"/>
      <c r="AA268" s="759"/>
      <c r="AB268" s="45"/>
      <c r="AC268" s="45"/>
      <c r="AD268" s="759"/>
      <c r="AE268" s="562"/>
      <c r="AF268" s="748"/>
      <c r="AG268" s="765"/>
      <c r="AH268" s="748"/>
      <c r="AI268" s="765"/>
      <c r="AJ268" s="759"/>
      <c r="AK268" s="45"/>
      <c r="AL268" s="45"/>
      <c r="AM268" s="756"/>
      <c r="AN268" s="756"/>
      <c r="AO268" s="756"/>
      <c r="AP268" s="756"/>
      <c r="AQ268" s="756"/>
      <c r="AR268" s="756"/>
      <c r="AS268" s="756"/>
    </row>
    <row r="269" spans="1:59" ht="27" customHeight="1">
      <c r="A269" s="35" t="s">
        <v>178</v>
      </c>
      <c r="B269" s="17">
        <v>463.56704574179713</v>
      </c>
      <c r="C269" s="31">
        <v>9</v>
      </c>
      <c r="D269" s="17">
        <v>1325.2562386486713</v>
      </c>
      <c r="E269" s="31">
        <v>3</v>
      </c>
      <c r="F269" s="17">
        <v>1063.997900114912</v>
      </c>
      <c r="G269" s="31">
        <v>8</v>
      </c>
      <c r="H269" s="17">
        <v>2308.468323848067</v>
      </c>
      <c r="I269" s="31">
        <v>6</v>
      </c>
      <c r="J269" s="17">
        <v>2369.9399419672259</v>
      </c>
      <c r="K269" s="31">
        <f>RANK(J269,$J$269:$J$299)</f>
        <v>14</v>
      </c>
      <c r="L269" s="562"/>
      <c r="M269" s="748"/>
      <c r="N269" s="765"/>
      <c r="O269" s="749"/>
      <c r="P269" s="765"/>
      <c r="Q269" s="759"/>
      <c r="T269" s="45"/>
      <c r="U269" s="759"/>
      <c r="V269" s="562"/>
      <c r="W269" s="756"/>
      <c r="X269" s="765"/>
      <c r="Y269" s="764"/>
      <c r="Z269" s="765"/>
      <c r="AA269" s="759"/>
      <c r="AB269" s="45"/>
      <c r="AC269" s="45"/>
      <c r="AD269" s="759"/>
      <c r="AE269" s="562"/>
      <c r="AF269" s="748"/>
      <c r="AG269" s="765"/>
      <c r="AH269" s="748"/>
      <c r="AI269" s="765"/>
      <c r="AJ269" s="759"/>
      <c r="AK269" s="45"/>
      <c r="AL269" s="45"/>
      <c r="AM269" s="759"/>
      <c r="AN269" s="562"/>
      <c r="AO269" s="759"/>
      <c r="AP269" s="765"/>
      <c r="AQ269" s="765"/>
      <c r="AR269" s="765"/>
      <c r="AS269" s="759"/>
    </row>
    <row r="270" spans="1:59" ht="27" customHeight="1">
      <c r="A270" s="35" t="s">
        <v>7</v>
      </c>
      <c r="B270" s="17">
        <v>1010.8203647023323</v>
      </c>
      <c r="C270" s="31">
        <f t="shared" ref="C270:C299" si="18">RANK(B270,$B$270:$B$300)</f>
        <v>6</v>
      </c>
      <c r="D270" s="17">
        <v>422.1081949953608</v>
      </c>
      <c r="E270" s="31">
        <f t="shared" ref="E270:E299" si="19">RANK(D270,$D$270:$D$300)</f>
        <v>10</v>
      </c>
      <c r="F270" s="17">
        <v>552.37132142453197</v>
      </c>
      <c r="G270" s="31">
        <f t="shared" ref="G270:G299" si="20">RANK(F270,$F$270:$F$300)</f>
        <v>16</v>
      </c>
      <c r="H270" s="17">
        <v>975.41282858896477</v>
      </c>
      <c r="I270" s="31">
        <f t="shared" ref="I270:I299" si="21">RANK(H270,$H$270:$H$300)</f>
        <v>15</v>
      </c>
      <c r="J270" s="17">
        <v>1971.9904348755317</v>
      </c>
      <c r="K270" s="31">
        <f t="shared" ref="K270:K299" si="22">RANK(J270,$J$269:$J$299)</f>
        <v>16</v>
      </c>
      <c r="L270" s="562"/>
      <c r="M270" s="748"/>
      <c r="N270" s="765"/>
      <c r="O270" s="749"/>
      <c r="P270" s="765"/>
      <c r="Q270" s="759"/>
      <c r="T270" s="45"/>
      <c r="U270" s="759"/>
      <c r="V270" s="562"/>
      <c r="W270" s="756"/>
      <c r="X270" s="765"/>
      <c r="Y270" s="764"/>
      <c r="Z270" s="765"/>
      <c r="AA270" s="759"/>
      <c r="AB270" s="45"/>
      <c r="AC270" s="45"/>
      <c r="AD270" s="759"/>
      <c r="AE270" s="562"/>
      <c r="AF270" s="748"/>
      <c r="AG270" s="765"/>
      <c r="AH270" s="748"/>
      <c r="AI270" s="765"/>
      <c r="AJ270" s="759"/>
      <c r="AK270" s="45"/>
      <c r="AL270" s="45"/>
      <c r="AM270" s="759"/>
      <c r="AN270" s="562"/>
      <c r="AO270" s="759"/>
      <c r="AP270" s="765"/>
      <c r="AQ270" s="765"/>
      <c r="AR270" s="765"/>
      <c r="AS270" s="759"/>
    </row>
    <row r="271" spans="1:59" ht="27" customHeight="1">
      <c r="A271" s="35" t="s">
        <v>115</v>
      </c>
      <c r="B271" s="17">
        <v>91.47097018272089</v>
      </c>
      <c r="C271" s="31">
        <f t="shared" si="18"/>
        <v>24</v>
      </c>
      <c r="D271" s="17">
        <v>42.482395728546003</v>
      </c>
      <c r="E271" s="31">
        <f t="shared" si="19"/>
        <v>28</v>
      </c>
      <c r="F271" s="17">
        <v>85.874263324657903</v>
      </c>
      <c r="G271" s="31">
        <f t="shared" si="20"/>
        <v>28</v>
      </c>
      <c r="H271" s="17">
        <v>269.19373358996972</v>
      </c>
      <c r="I271" s="31">
        <f t="shared" si="21"/>
        <v>27</v>
      </c>
      <c r="J271" s="17">
        <v>242.43342675337732</v>
      </c>
      <c r="K271" s="31">
        <f t="shared" si="22"/>
        <v>29</v>
      </c>
      <c r="L271" s="562"/>
      <c r="M271" s="748"/>
      <c r="N271" s="765"/>
      <c r="O271" s="749"/>
      <c r="P271" s="765"/>
      <c r="Q271" s="759"/>
      <c r="T271" s="45"/>
      <c r="U271" s="759"/>
      <c r="V271" s="562"/>
      <c r="W271" s="756"/>
      <c r="X271" s="765"/>
      <c r="Y271" s="764"/>
      <c r="Z271" s="765"/>
      <c r="AA271" s="759"/>
      <c r="AB271" s="45"/>
      <c r="AC271" s="45"/>
      <c r="AD271" s="759"/>
      <c r="AE271" s="562"/>
      <c r="AF271" s="748"/>
      <c r="AG271" s="765"/>
      <c r="AH271" s="748"/>
      <c r="AI271" s="765"/>
      <c r="AJ271" s="759"/>
      <c r="AK271" s="45"/>
      <c r="AL271" s="45"/>
      <c r="AM271" s="759"/>
      <c r="AN271" s="562"/>
      <c r="AO271" s="759"/>
      <c r="AP271" s="765"/>
      <c r="AQ271" s="765"/>
      <c r="AR271" s="765"/>
      <c r="AS271" s="759"/>
      <c r="AT271" s="45"/>
      <c r="AU271" s="45"/>
      <c r="AV271" s="45"/>
      <c r="AW271" s="45"/>
      <c r="AX271" s="45"/>
      <c r="AY271" s="45"/>
      <c r="AZ271" s="45"/>
      <c r="BA271" s="45"/>
      <c r="BB271" s="45"/>
      <c r="BC271" s="45"/>
      <c r="BD271" s="45"/>
      <c r="BE271" s="45"/>
      <c r="BF271" s="45"/>
      <c r="BG271" s="45"/>
    </row>
    <row r="272" spans="1:59" ht="27" customHeight="1">
      <c r="A272" s="35" t="s">
        <v>116</v>
      </c>
      <c r="B272" s="17">
        <v>373.4422735960278</v>
      </c>
      <c r="C272" s="31">
        <f t="shared" si="18"/>
        <v>9</v>
      </c>
      <c r="D272" s="17">
        <v>415.73005859326594</v>
      </c>
      <c r="E272" s="31">
        <f t="shared" si="19"/>
        <v>11</v>
      </c>
      <c r="F272" s="17">
        <v>998.15011822896304</v>
      </c>
      <c r="G272" s="31">
        <f t="shared" si="20"/>
        <v>8</v>
      </c>
      <c r="H272" s="17">
        <v>1793.2646752375176</v>
      </c>
      <c r="I272" s="31">
        <f t="shared" si="21"/>
        <v>9</v>
      </c>
      <c r="J272" s="17">
        <v>2241.004209373988</v>
      </c>
      <c r="K272" s="31">
        <f t="shared" si="22"/>
        <v>15</v>
      </c>
      <c r="L272" s="562"/>
      <c r="M272" s="748"/>
      <c r="N272" s="765"/>
      <c r="O272" s="749"/>
      <c r="P272" s="765"/>
      <c r="Q272" s="759"/>
      <c r="T272" s="45"/>
      <c r="U272" s="759"/>
      <c r="V272" s="562"/>
      <c r="W272" s="756"/>
      <c r="X272" s="765"/>
      <c r="Y272" s="764"/>
      <c r="Z272" s="765"/>
      <c r="AA272" s="759"/>
      <c r="AB272" s="45"/>
      <c r="AC272" s="45"/>
      <c r="AD272" s="759"/>
      <c r="AE272" s="562"/>
      <c r="AF272" s="748"/>
      <c r="AG272" s="765"/>
      <c r="AH272" s="748"/>
      <c r="AI272" s="765"/>
      <c r="AJ272" s="759"/>
      <c r="AK272" s="45"/>
      <c r="AL272" s="45"/>
      <c r="AM272" s="759"/>
      <c r="AN272" s="562"/>
      <c r="AO272" s="759"/>
      <c r="AP272" s="765"/>
      <c r="AQ272" s="765"/>
      <c r="AR272" s="765"/>
      <c r="AS272" s="759"/>
      <c r="AT272" s="45"/>
      <c r="AU272" s="45"/>
      <c r="AV272" s="45"/>
      <c r="AW272" s="45"/>
      <c r="AX272" s="45"/>
      <c r="AY272" s="45"/>
      <c r="AZ272" s="45"/>
      <c r="BA272" s="45"/>
      <c r="BB272" s="45"/>
      <c r="BC272" s="45"/>
      <c r="BD272" s="45"/>
      <c r="BE272" s="45"/>
      <c r="BF272" s="45"/>
      <c r="BG272" s="45"/>
    </row>
    <row r="273" spans="1:59" ht="27" customHeight="1">
      <c r="A273" s="35" t="s">
        <v>117</v>
      </c>
      <c r="B273" s="17">
        <v>90.253476005281655</v>
      </c>
      <c r="C273" s="31">
        <f t="shared" si="18"/>
        <v>25</v>
      </c>
      <c r="D273" s="17">
        <v>126.01826749817685</v>
      </c>
      <c r="E273" s="31">
        <f t="shared" si="19"/>
        <v>26</v>
      </c>
      <c r="F273" s="17">
        <v>155.14505069851521</v>
      </c>
      <c r="G273" s="31">
        <f t="shared" si="20"/>
        <v>25</v>
      </c>
      <c r="H273" s="17">
        <v>620.27840896667271</v>
      </c>
      <c r="I273" s="31">
        <f t="shared" si="21"/>
        <v>19</v>
      </c>
      <c r="J273" s="17">
        <v>649.29955756647894</v>
      </c>
      <c r="K273" s="31">
        <f t="shared" si="22"/>
        <v>25</v>
      </c>
      <c r="L273" s="562"/>
      <c r="M273" s="748"/>
      <c r="N273" s="765"/>
      <c r="O273" s="749"/>
      <c r="P273" s="765"/>
      <c r="Q273" s="759"/>
      <c r="U273" s="759"/>
      <c r="V273" s="562"/>
      <c r="W273" s="756"/>
      <c r="X273" s="765"/>
      <c r="Y273" s="764"/>
      <c r="Z273" s="765"/>
      <c r="AA273" s="759"/>
      <c r="AD273" s="759"/>
      <c r="AE273" s="562"/>
      <c r="AF273" s="748"/>
      <c r="AG273" s="765"/>
      <c r="AH273" s="748"/>
      <c r="AI273" s="765"/>
      <c r="AJ273" s="759"/>
      <c r="AK273" s="45"/>
      <c r="AL273" s="45"/>
      <c r="AM273" s="759"/>
      <c r="AN273" s="562"/>
      <c r="AO273" s="759"/>
      <c r="AP273" s="765"/>
      <c r="AQ273" s="765"/>
      <c r="AR273" s="765"/>
      <c r="AS273" s="759"/>
      <c r="AT273" s="45"/>
      <c r="AU273" s="45"/>
      <c r="AV273" s="45"/>
      <c r="AW273" s="45"/>
      <c r="AX273" s="45"/>
      <c r="AY273" s="45"/>
      <c r="AZ273" s="45"/>
      <c r="BA273" s="45"/>
      <c r="BB273" s="45"/>
      <c r="BC273" s="45"/>
      <c r="BD273" s="45"/>
      <c r="BE273" s="45"/>
      <c r="BF273" s="45"/>
      <c r="BG273" s="45"/>
    </row>
    <row r="274" spans="1:59" ht="27" customHeight="1">
      <c r="A274" s="35" t="s">
        <v>118</v>
      </c>
      <c r="B274" s="17">
        <v>120.57410373290624</v>
      </c>
      <c r="C274" s="31">
        <f t="shared" si="18"/>
        <v>22</v>
      </c>
      <c r="D274" s="17">
        <v>132.93697568380318</v>
      </c>
      <c r="E274" s="31">
        <f t="shared" si="19"/>
        <v>25</v>
      </c>
      <c r="F274" s="17">
        <v>290.48340032679272</v>
      </c>
      <c r="G274" s="31">
        <f t="shared" si="20"/>
        <v>21</v>
      </c>
      <c r="H274" s="17">
        <v>580.40445300820249</v>
      </c>
      <c r="I274" s="31">
        <f t="shared" si="21"/>
        <v>21</v>
      </c>
      <c r="J274" s="17">
        <v>914.38703037769267</v>
      </c>
      <c r="K274" s="31">
        <f t="shared" si="22"/>
        <v>21</v>
      </c>
      <c r="L274" s="562"/>
      <c r="M274" s="748"/>
      <c r="N274" s="765"/>
      <c r="O274" s="749"/>
      <c r="P274" s="765"/>
      <c r="Q274" s="759"/>
      <c r="U274" s="759"/>
      <c r="V274" s="562"/>
      <c r="W274" s="756"/>
      <c r="X274" s="765"/>
      <c r="Y274" s="764"/>
      <c r="Z274" s="765"/>
      <c r="AA274" s="759"/>
      <c r="AD274" s="759"/>
      <c r="AE274" s="562"/>
      <c r="AF274" s="748"/>
      <c r="AG274" s="765"/>
      <c r="AH274" s="748"/>
      <c r="AI274" s="765"/>
      <c r="AJ274" s="759"/>
      <c r="AK274" s="45"/>
      <c r="AL274" s="45"/>
      <c r="AM274" s="759"/>
      <c r="AN274" s="562"/>
      <c r="AO274" s="759"/>
      <c r="AP274" s="765"/>
      <c r="AQ274" s="765"/>
      <c r="AR274" s="765"/>
      <c r="AS274" s="759"/>
      <c r="AT274" s="45"/>
      <c r="AU274" s="45"/>
      <c r="AV274" s="45"/>
      <c r="AW274" s="45"/>
      <c r="AX274" s="45"/>
      <c r="AY274" s="45"/>
      <c r="AZ274" s="45"/>
      <c r="BA274" s="45"/>
      <c r="BB274" s="45"/>
      <c r="BC274" s="45"/>
      <c r="BD274" s="45"/>
      <c r="BE274" s="45"/>
      <c r="BF274" s="45"/>
      <c r="BG274" s="45"/>
    </row>
    <row r="275" spans="1:59" ht="27" customHeight="1">
      <c r="A275" s="35" t="s">
        <v>119</v>
      </c>
      <c r="B275" s="17">
        <v>359.31624041043494</v>
      </c>
      <c r="C275" s="31">
        <f t="shared" si="18"/>
        <v>10</v>
      </c>
      <c r="D275" s="17">
        <v>160.60402741564255</v>
      </c>
      <c r="E275" s="31">
        <f t="shared" si="19"/>
        <v>22</v>
      </c>
      <c r="F275" s="17">
        <v>615.75007641847685</v>
      </c>
      <c r="G275" s="31">
        <f t="shared" si="20"/>
        <v>12</v>
      </c>
      <c r="H275" s="17">
        <v>511.30159513118389</v>
      </c>
      <c r="I275" s="31">
        <f t="shared" si="21"/>
        <v>22</v>
      </c>
      <c r="J275" s="17">
        <v>359.55128635819227</v>
      </c>
      <c r="K275" s="31">
        <f t="shared" si="22"/>
        <v>28</v>
      </c>
      <c r="L275" s="562"/>
      <c r="M275" s="748"/>
      <c r="N275" s="765"/>
      <c r="O275" s="749"/>
      <c r="P275" s="765"/>
      <c r="Q275" s="759"/>
      <c r="U275" s="759"/>
      <c r="V275" s="562"/>
      <c r="W275" s="756"/>
      <c r="X275" s="765"/>
      <c r="Y275" s="764"/>
      <c r="Z275" s="765"/>
      <c r="AA275" s="759"/>
      <c r="AD275" s="759"/>
      <c r="AE275" s="562"/>
      <c r="AF275" s="748"/>
      <c r="AG275" s="765"/>
      <c r="AH275" s="748"/>
      <c r="AI275" s="765"/>
      <c r="AJ275" s="759"/>
      <c r="AK275" s="45"/>
      <c r="AL275" s="45"/>
      <c r="AM275" s="759"/>
      <c r="AN275" s="562"/>
      <c r="AO275" s="759"/>
      <c r="AP275" s="765"/>
      <c r="AQ275" s="765"/>
      <c r="AR275" s="765"/>
      <c r="AS275" s="759"/>
      <c r="AT275" s="45"/>
      <c r="AU275" s="45"/>
      <c r="AV275" s="45"/>
      <c r="AW275" s="45"/>
      <c r="AX275" s="45"/>
      <c r="AY275" s="45"/>
      <c r="AZ275" s="45"/>
      <c r="BA275" s="45"/>
      <c r="BB275" s="45"/>
      <c r="BC275" s="45"/>
      <c r="BD275" s="45"/>
      <c r="BE275" s="45"/>
      <c r="BF275" s="45"/>
      <c r="BG275" s="45"/>
    </row>
    <row r="276" spans="1:59" ht="27" customHeight="1">
      <c r="A276" s="35" t="s">
        <v>93</v>
      </c>
      <c r="B276" s="17">
        <v>64.908642333198856</v>
      </c>
      <c r="C276" s="31">
        <f t="shared" si="18"/>
        <v>29</v>
      </c>
      <c r="D276" s="17">
        <v>40.967250417231256</v>
      </c>
      <c r="E276" s="31">
        <f t="shared" si="19"/>
        <v>29</v>
      </c>
      <c r="F276" s="17">
        <v>60.063601356788226</v>
      </c>
      <c r="G276" s="31">
        <f t="shared" si="20"/>
        <v>29</v>
      </c>
      <c r="H276" s="17">
        <v>40.085630929565276</v>
      </c>
      <c r="I276" s="31">
        <f t="shared" si="21"/>
        <v>29</v>
      </c>
      <c r="J276" s="17">
        <v>73.803468177251261</v>
      </c>
      <c r="K276" s="31">
        <f t="shared" si="22"/>
        <v>30</v>
      </c>
      <c r="L276" s="562"/>
      <c r="M276" s="748"/>
      <c r="N276" s="765"/>
      <c r="O276" s="749"/>
      <c r="P276" s="765"/>
      <c r="Q276" s="759"/>
      <c r="U276" s="759"/>
      <c r="V276" s="562"/>
      <c r="W276" s="756"/>
      <c r="X276" s="765"/>
      <c r="Y276" s="764"/>
      <c r="Z276" s="765"/>
      <c r="AA276" s="759"/>
      <c r="AD276" s="759"/>
      <c r="AE276" s="562"/>
      <c r="AF276" s="748"/>
      <c r="AG276" s="765"/>
      <c r="AH276" s="748"/>
      <c r="AI276" s="765"/>
      <c r="AJ276" s="759"/>
      <c r="AK276" s="45"/>
      <c r="AL276" s="45"/>
      <c r="AM276" s="759"/>
      <c r="AN276" s="562"/>
      <c r="AO276" s="759"/>
      <c r="AP276" s="765"/>
      <c r="AQ276" s="765"/>
      <c r="AR276" s="765"/>
      <c r="AS276" s="759"/>
      <c r="AT276" s="45"/>
      <c r="AU276" s="45"/>
      <c r="AV276" s="45"/>
      <c r="AW276" s="45"/>
      <c r="AX276" s="45"/>
      <c r="AY276" s="45"/>
      <c r="AZ276" s="45"/>
      <c r="BA276" s="45"/>
      <c r="BB276" s="45"/>
      <c r="BC276" s="45"/>
      <c r="BD276" s="45"/>
      <c r="BE276" s="45"/>
      <c r="BF276" s="45"/>
      <c r="BG276" s="45"/>
    </row>
    <row r="277" spans="1:59" ht="27" customHeight="1">
      <c r="A277" s="35" t="s">
        <v>179</v>
      </c>
      <c r="B277" s="17">
        <v>261.45388912536339</v>
      </c>
      <c r="C277" s="31">
        <f t="shared" si="18"/>
        <v>16</v>
      </c>
      <c r="D277" s="17">
        <v>323.85966250842461</v>
      </c>
      <c r="E277" s="31">
        <f t="shared" si="19"/>
        <v>16</v>
      </c>
      <c r="F277" s="17">
        <v>205.78405873896318</v>
      </c>
      <c r="G277" s="31">
        <f t="shared" si="20"/>
        <v>22</v>
      </c>
      <c r="H277" s="17">
        <v>608.00497518894747</v>
      </c>
      <c r="I277" s="31">
        <f t="shared" si="21"/>
        <v>20</v>
      </c>
      <c r="J277" s="17">
        <v>610.99053024203249</v>
      </c>
      <c r="K277" s="31">
        <f t="shared" si="22"/>
        <v>26</v>
      </c>
      <c r="L277" s="562"/>
      <c r="M277" s="748"/>
      <c r="N277" s="765"/>
      <c r="O277" s="749"/>
      <c r="P277" s="765"/>
      <c r="Q277" s="759"/>
      <c r="U277" s="759"/>
      <c r="V277" s="562"/>
      <c r="W277" s="756"/>
      <c r="X277" s="765"/>
      <c r="Y277" s="764"/>
      <c r="Z277" s="765"/>
      <c r="AA277" s="759"/>
      <c r="AD277" s="759"/>
      <c r="AE277" s="562"/>
      <c r="AF277" s="748"/>
      <c r="AG277" s="765"/>
      <c r="AH277" s="748"/>
      <c r="AI277" s="765"/>
      <c r="AJ277" s="759"/>
      <c r="AK277" s="45"/>
      <c r="AL277" s="45"/>
      <c r="AM277" s="759"/>
      <c r="AN277" s="562"/>
      <c r="AO277" s="759"/>
      <c r="AP277" s="765"/>
      <c r="AQ277" s="765"/>
      <c r="AR277" s="765"/>
      <c r="AS277" s="759"/>
      <c r="AT277" s="45"/>
      <c r="AU277" s="45"/>
      <c r="AV277" s="45"/>
      <c r="AW277" s="45"/>
      <c r="AX277" s="45"/>
      <c r="AY277" s="45"/>
      <c r="AZ277" s="45"/>
      <c r="BA277" s="45"/>
      <c r="BB277" s="45"/>
      <c r="BC277" s="45"/>
      <c r="BD277" s="45"/>
      <c r="BE277" s="45"/>
      <c r="BF277" s="45"/>
      <c r="BG277" s="45"/>
    </row>
    <row r="278" spans="1:59" ht="27" customHeight="1">
      <c r="A278" s="35" t="s">
        <v>121</v>
      </c>
      <c r="B278" s="17">
        <v>1216.720797829659</v>
      </c>
      <c r="C278" s="31">
        <f t="shared" si="18"/>
        <v>3</v>
      </c>
      <c r="D278" s="17">
        <v>1225.7621944862615</v>
      </c>
      <c r="E278" s="31">
        <f t="shared" si="19"/>
        <v>4</v>
      </c>
      <c r="F278" s="17">
        <v>6312.4681434713984</v>
      </c>
      <c r="G278" s="31">
        <f t="shared" si="20"/>
        <v>3</v>
      </c>
      <c r="H278" s="17">
        <v>22452.987337181454</v>
      </c>
      <c r="I278" s="31">
        <f t="shared" si="21"/>
        <v>2</v>
      </c>
      <c r="J278" s="17">
        <v>47968.725881992526</v>
      </c>
      <c r="K278" s="31">
        <f t="shared" si="22"/>
        <v>1</v>
      </c>
      <c r="L278" s="562"/>
      <c r="M278" s="748"/>
      <c r="N278" s="765"/>
      <c r="O278" s="749"/>
      <c r="P278" s="765"/>
      <c r="Q278" s="759"/>
      <c r="U278" s="759"/>
      <c r="V278" s="562"/>
      <c r="W278" s="756"/>
      <c r="X278" s="765"/>
      <c r="Y278" s="764"/>
      <c r="Z278" s="765"/>
      <c r="AA278" s="759"/>
      <c r="AD278" s="759"/>
      <c r="AE278" s="562"/>
      <c r="AF278" s="748"/>
      <c r="AG278" s="765"/>
      <c r="AH278" s="748"/>
      <c r="AI278" s="765"/>
      <c r="AJ278" s="759"/>
      <c r="AK278" s="45"/>
      <c r="AL278" s="45"/>
      <c r="AM278" s="759"/>
      <c r="AN278" s="562"/>
      <c r="AO278" s="759"/>
      <c r="AP278" s="765"/>
      <c r="AQ278" s="765"/>
      <c r="AR278" s="765"/>
      <c r="AS278" s="759"/>
      <c r="AT278" s="45"/>
      <c r="AU278" s="45"/>
      <c r="AV278" s="45"/>
      <c r="AW278" s="45"/>
      <c r="AX278" s="45"/>
      <c r="AY278" s="45"/>
      <c r="AZ278" s="45"/>
      <c r="BA278" s="45"/>
      <c r="BB278" s="45"/>
      <c r="BC278" s="45"/>
      <c r="BD278" s="45"/>
      <c r="BE278" s="45"/>
      <c r="BF278" s="45"/>
      <c r="BG278" s="45"/>
    </row>
    <row r="279" spans="1:59" ht="27" customHeight="1">
      <c r="A279" s="35" t="s">
        <v>16</v>
      </c>
      <c r="B279" s="17">
        <v>265.32551318115026</v>
      </c>
      <c r="C279" s="31">
        <f t="shared" si="18"/>
        <v>15</v>
      </c>
      <c r="D279" s="17">
        <v>189.11686468996388</v>
      </c>
      <c r="E279" s="31">
        <f t="shared" si="19"/>
        <v>21</v>
      </c>
      <c r="F279" s="17">
        <v>361.3112289874054</v>
      </c>
      <c r="G279" s="31">
        <f t="shared" si="20"/>
        <v>20</v>
      </c>
      <c r="H279" s="17">
        <v>1529.5125669018396</v>
      </c>
      <c r="I279" s="31">
        <f t="shared" si="21"/>
        <v>10</v>
      </c>
      <c r="J279" s="17">
        <v>3744.7802839335723</v>
      </c>
      <c r="K279" s="31">
        <f t="shared" si="22"/>
        <v>7</v>
      </c>
      <c r="L279" s="562"/>
      <c r="M279" s="748"/>
      <c r="N279" s="765"/>
      <c r="O279" s="749"/>
      <c r="P279" s="765"/>
      <c r="Q279" s="759"/>
      <c r="U279" s="759"/>
      <c r="V279" s="562"/>
      <c r="W279" s="756"/>
      <c r="X279" s="765"/>
      <c r="Y279" s="764"/>
      <c r="Z279" s="765"/>
      <c r="AA279" s="759"/>
      <c r="AD279" s="759"/>
      <c r="AE279" s="562"/>
      <c r="AF279" s="748"/>
      <c r="AG279" s="765"/>
      <c r="AH279" s="748"/>
      <c r="AI279" s="765"/>
      <c r="AJ279" s="759"/>
      <c r="AK279" s="45"/>
      <c r="AL279" s="45"/>
      <c r="AM279" s="759"/>
      <c r="AN279" s="562"/>
      <c r="AO279" s="759"/>
      <c r="AP279" s="765"/>
      <c r="AQ279" s="765"/>
      <c r="AR279" s="765"/>
      <c r="AS279" s="759"/>
      <c r="AT279" s="45"/>
      <c r="AU279" s="45"/>
      <c r="AV279" s="45"/>
      <c r="AW279" s="45"/>
      <c r="AX279" s="45"/>
      <c r="AY279" s="45"/>
      <c r="AZ279" s="45"/>
      <c r="BA279" s="45"/>
      <c r="BB279" s="45"/>
      <c r="BC279" s="45"/>
      <c r="BD279" s="45"/>
      <c r="BE279" s="45"/>
      <c r="BF279" s="45"/>
      <c r="BG279" s="45"/>
    </row>
    <row r="280" spans="1:59" ht="27" customHeight="1">
      <c r="A280" s="35" t="s">
        <v>17</v>
      </c>
      <c r="B280" s="17">
        <v>253.34382117139057</v>
      </c>
      <c r="C280" s="31">
        <f t="shared" si="18"/>
        <v>17</v>
      </c>
      <c r="D280" s="17">
        <v>402.04025509736391</v>
      </c>
      <c r="E280" s="31">
        <f t="shared" si="19"/>
        <v>12</v>
      </c>
      <c r="F280" s="17">
        <v>608.06711077820728</v>
      </c>
      <c r="G280" s="31">
        <f t="shared" si="20"/>
        <v>13</v>
      </c>
      <c r="H280" s="17">
        <v>751.49807137438449</v>
      </c>
      <c r="I280" s="31">
        <f t="shared" si="21"/>
        <v>18</v>
      </c>
      <c r="J280" s="17">
        <v>1453.1462278699989</v>
      </c>
      <c r="K280" s="31">
        <f t="shared" si="22"/>
        <v>18</v>
      </c>
      <c r="L280" s="562"/>
      <c r="M280" s="748"/>
      <c r="N280" s="765"/>
      <c r="O280" s="749"/>
      <c r="P280" s="765"/>
      <c r="Q280" s="759"/>
      <c r="U280" s="759"/>
      <c r="V280" s="562"/>
      <c r="W280" s="756"/>
      <c r="X280" s="765"/>
      <c r="Y280" s="764"/>
      <c r="Z280" s="765"/>
      <c r="AA280" s="759"/>
      <c r="AD280" s="759"/>
      <c r="AE280" s="562"/>
      <c r="AF280" s="748"/>
      <c r="AG280" s="765"/>
      <c r="AH280" s="748"/>
      <c r="AI280" s="765"/>
      <c r="AJ280" s="759"/>
      <c r="AK280" s="45"/>
      <c r="AL280" s="45"/>
      <c r="AM280" s="759"/>
      <c r="AN280" s="562"/>
      <c r="AO280" s="759"/>
      <c r="AP280" s="765"/>
      <c r="AQ280" s="765"/>
      <c r="AR280" s="765"/>
      <c r="AS280" s="759"/>
      <c r="AT280" s="45"/>
      <c r="AU280" s="45"/>
      <c r="AV280" s="45"/>
      <c r="AW280" s="45"/>
      <c r="AX280" s="45"/>
      <c r="AY280" s="45"/>
      <c r="AZ280" s="45"/>
      <c r="BA280" s="45"/>
      <c r="BB280" s="45"/>
      <c r="BC280" s="45"/>
      <c r="BD280" s="45"/>
      <c r="BE280" s="45"/>
      <c r="BF280" s="45"/>
      <c r="BG280" s="45"/>
    </row>
    <row r="281" spans="1:59" ht="27" customHeight="1">
      <c r="A281" s="35" t="s">
        <v>124</v>
      </c>
      <c r="B281" s="17">
        <v>84.69269734927208</v>
      </c>
      <c r="C281" s="31">
        <f t="shared" si="18"/>
        <v>26</v>
      </c>
      <c r="D281" s="17">
        <v>460.69611895645033</v>
      </c>
      <c r="E281" s="31">
        <f t="shared" si="19"/>
        <v>9</v>
      </c>
      <c r="F281" s="17">
        <v>139.07034637707744</v>
      </c>
      <c r="G281" s="31">
        <f t="shared" si="20"/>
        <v>26</v>
      </c>
      <c r="H281" s="17">
        <v>362.78252547988734</v>
      </c>
      <c r="I281" s="31">
        <f t="shared" si="21"/>
        <v>24</v>
      </c>
      <c r="J281" s="17">
        <v>671.26258528848803</v>
      </c>
      <c r="K281" s="31">
        <f t="shared" si="22"/>
        <v>23</v>
      </c>
      <c r="L281" s="562"/>
      <c r="M281" s="748"/>
      <c r="N281" s="765"/>
      <c r="O281" s="749"/>
      <c r="P281" s="765"/>
      <c r="Q281" s="759"/>
      <c r="U281" s="759"/>
      <c r="V281" s="562"/>
      <c r="W281" s="756"/>
      <c r="X281" s="765"/>
      <c r="Y281" s="764"/>
      <c r="Z281" s="765"/>
      <c r="AA281" s="759"/>
      <c r="AD281" s="759"/>
      <c r="AE281" s="562"/>
      <c r="AF281" s="748"/>
      <c r="AG281" s="765"/>
      <c r="AH281" s="748"/>
      <c r="AI281" s="765"/>
      <c r="AJ281" s="759"/>
      <c r="AK281" s="45"/>
      <c r="AL281" s="45"/>
      <c r="AM281" s="759"/>
      <c r="AN281" s="562"/>
      <c r="AO281" s="759"/>
      <c r="AP281" s="765"/>
      <c r="AQ281" s="765"/>
      <c r="AR281" s="765"/>
      <c r="AS281" s="759"/>
      <c r="AT281" s="45"/>
      <c r="AU281" s="45"/>
      <c r="AV281" s="45"/>
      <c r="AW281" s="45"/>
      <c r="AX281" s="45"/>
      <c r="AY281" s="45"/>
      <c r="AZ281" s="45"/>
      <c r="BA281" s="45"/>
      <c r="BB281" s="45"/>
      <c r="BC281" s="45"/>
      <c r="BD281" s="45"/>
      <c r="BE281" s="45"/>
      <c r="BF281" s="45"/>
      <c r="BG281" s="45"/>
    </row>
    <row r="282" spans="1:59" ht="27" customHeight="1">
      <c r="A282" s="35" t="s">
        <v>125</v>
      </c>
      <c r="B282" s="17">
        <v>1036.4099613709213</v>
      </c>
      <c r="C282" s="31">
        <f t="shared" si="18"/>
        <v>5</v>
      </c>
      <c r="D282" s="17">
        <v>527.48292369113165</v>
      </c>
      <c r="E282" s="31">
        <f t="shared" si="19"/>
        <v>8</v>
      </c>
      <c r="F282" s="17">
        <v>729.22577007047221</v>
      </c>
      <c r="G282" s="31">
        <f t="shared" si="20"/>
        <v>10</v>
      </c>
      <c r="H282" s="17">
        <v>2817.9425889387558</v>
      </c>
      <c r="I282" s="31">
        <f t="shared" si="21"/>
        <v>5</v>
      </c>
      <c r="J282" s="17">
        <v>2528.7350229868584</v>
      </c>
      <c r="K282" s="31">
        <f t="shared" si="22"/>
        <v>12</v>
      </c>
      <c r="L282" s="562"/>
      <c r="M282" s="748"/>
      <c r="N282" s="765"/>
      <c r="O282" s="749"/>
      <c r="P282" s="765"/>
      <c r="Q282" s="759"/>
      <c r="U282" s="759"/>
      <c r="V282" s="562"/>
      <c r="W282" s="756"/>
      <c r="X282" s="765"/>
      <c r="Y282" s="764"/>
      <c r="Z282" s="765"/>
      <c r="AA282" s="759"/>
      <c r="AD282" s="759"/>
      <c r="AE282" s="562"/>
      <c r="AF282" s="748"/>
      <c r="AG282" s="765"/>
      <c r="AH282" s="748"/>
      <c r="AI282" s="765"/>
      <c r="AJ282" s="759"/>
      <c r="AK282" s="45"/>
      <c r="AL282" s="45"/>
      <c r="AM282" s="759"/>
      <c r="AN282" s="562"/>
      <c r="AO282" s="759"/>
      <c r="AP282" s="765"/>
      <c r="AQ282" s="765"/>
      <c r="AR282" s="765"/>
      <c r="AS282" s="759"/>
      <c r="AT282" s="45"/>
      <c r="AU282" s="45"/>
      <c r="AV282" s="45"/>
      <c r="AW282" s="45"/>
      <c r="AX282" s="45"/>
      <c r="AY282" s="45"/>
      <c r="AZ282" s="45"/>
      <c r="BA282" s="45"/>
      <c r="BB282" s="45"/>
      <c r="BC282" s="45"/>
      <c r="BD282" s="45"/>
      <c r="BE282" s="45"/>
      <c r="BF282" s="45"/>
      <c r="BG282" s="45"/>
    </row>
    <row r="283" spans="1:59" ht="27" customHeight="1">
      <c r="A283" s="35" t="s">
        <v>126</v>
      </c>
      <c r="B283" s="17">
        <v>1194.2219733920404</v>
      </c>
      <c r="C283" s="31">
        <f t="shared" si="18"/>
        <v>4</v>
      </c>
      <c r="D283" s="17">
        <v>1251.2649078424286</v>
      </c>
      <c r="E283" s="31">
        <f t="shared" si="19"/>
        <v>3</v>
      </c>
      <c r="F283" s="17">
        <v>1340.609401266114</v>
      </c>
      <c r="G283" s="31">
        <f t="shared" si="20"/>
        <v>6</v>
      </c>
      <c r="H283" s="17">
        <v>3748.3967727437339</v>
      </c>
      <c r="I283" s="31">
        <f t="shared" si="21"/>
        <v>4</v>
      </c>
      <c r="J283" s="17">
        <v>5921.7150922634364</v>
      </c>
      <c r="K283" s="31">
        <f t="shared" si="22"/>
        <v>5</v>
      </c>
      <c r="L283" s="562"/>
      <c r="M283" s="748"/>
      <c r="N283" s="765"/>
      <c r="O283" s="749"/>
      <c r="P283" s="765"/>
      <c r="Q283" s="759"/>
      <c r="U283" s="759"/>
      <c r="V283" s="562"/>
      <c r="W283" s="756"/>
      <c r="X283" s="765"/>
      <c r="Y283" s="764"/>
      <c r="Z283" s="765"/>
      <c r="AA283" s="759"/>
      <c r="AD283" s="759"/>
      <c r="AE283" s="562"/>
      <c r="AF283" s="748"/>
      <c r="AG283" s="765"/>
      <c r="AH283" s="748"/>
      <c r="AI283" s="765"/>
      <c r="AJ283" s="759"/>
      <c r="AK283" s="45"/>
      <c r="AL283" s="45"/>
      <c r="AM283" s="759"/>
      <c r="AN283" s="562"/>
      <c r="AO283" s="759"/>
      <c r="AP283" s="765"/>
      <c r="AQ283" s="765"/>
      <c r="AR283" s="765"/>
      <c r="AS283" s="759"/>
      <c r="AT283" s="45"/>
      <c r="AU283" s="45"/>
      <c r="AV283" s="45"/>
      <c r="AW283" s="45"/>
      <c r="AX283" s="45"/>
      <c r="AY283" s="45"/>
      <c r="AZ283" s="45"/>
      <c r="BA283" s="45"/>
      <c r="BB283" s="45"/>
      <c r="BC283" s="45"/>
      <c r="BD283" s="45"/>
      <c r="BE283" s="45"/>
      <c r="BF283" s="45"/>
      <c r="BG283" s="45"/>
    </row>
    <row r="284" spans="1:59" ht="27" customHeight="1">
      <c r="A284" s="35" t="s">
        <v>127</v>
      </c>
      <c r="B284" s="17">
        <v>133.49401883343697</v>
      </c>
      <c r="C284" s="31">
        <f t="shared" si="18"/>
        <v>20</v>
      </c>
      <c r="D284" s="17">
        <v>302.75423452509125</v>
      </c>
      <c r="E284" s="31">
        <f t="shared" si="19"/>
        <v>17</v>
      </c>
      <c r="F284" s="17">
        <v>469.27487156472739</v>
      </c>
      <c r="G284" s="31">
        <f t="shared" si="20"/>
        <v>17</v>
      </c>
      <c r="H284" s="17">
        <v>1288.4681876655159</v>
      </c>
      <c r="I284" s="31">
        <f t="shared" si="21"/>
        <v>12</v>
      </c>
      <c r="J284" s="17">
        <v>3274.6343679245638</v>
      </c>
      <c r="K284" s="31">
        <f t="shared" si="22"/>
        <v>10</v>
      </c>
      <c r="L284" s="562"/>
      <c r="M284" s="748"/>
      <c r="N284" s="765"/>
      <c r="O284" s="749"/>
      <c r="P284" s="765"/>
      <c r="Q284" s="759"/>
      <c r="U284" s="759"/>
      <c r="V284" s="562"/>
      <c r="W284" s="756"/>
      <c r="X284" s="765"/>
      <c r="Y284" s="764"/>
      <c r="Z284" s="765"/>
      <c r="AA284" s="759"/>
      <c r="AD284" s="759"/>
      <c r="AE284" s="562"/>
      <c r="AF284" s="748"/>
      <c r="AG284" s="765"/>
      <c r="AH284" s="748"/>
      <c r="AI284" s="765"/>
      <c r="AJ284" s="759"/>
      <c r="AK284" s="45"/>
      <c r="AL284" s="45"/>
      <c r="AM284" s="759"/>
      <c r="AN284" s="562"/>
      <c r="AO284" s="759"/>
      <c r="AP284" s="765"/>
      <c r="AQ284" s="765"/>
      <c r="AR284" s="765"/>
      <c r="AS284" s="759"/>
      <c r="AT284" s="45"/>
      <c r="AU284" s="45"/>
      <c r="AV284" s="45"/>
      <c r="AW284" s="45"/>
      <c r="AX284" s="45"/>
      <c r="AY284" s="45"/>
      <c r="AZ284" s="45"/>
      <c r="BA284" s="45"/>
      <c r="BB284" s="45"/>
      <c r="BC284" s="45"/>
      <c r="BD284" s="45"/>
      <c r="BE284" s="45"/>
      <c r="BF284" s="45"/>
      <c r="BG284" s="45"/>
    </row>
    <row r="285" spans="1:59" ht="27" customHeight="1">
      <c r="A285" s="35" t="s">
        <v>128</v>
      </c>
      <c r="B285" s="17">
        <v>318.91533153215147</v>
      </c>
      <c r="C285" s="31">
        <f t="shared" si="18"/>
        <v>12</v>
      </c>
      <c r="D285" s="17">
        <v>818.8780421408627</v>
      </c>
      <c r="E285" s="31">
        <f t="shared" si="19"/>
        <v>7</v>
      </c>
      <c r="F285" s="17">
        <v>1138.6297756445365</v>
      </c>
      <c r="G285" s="31">
        <f t="shared" si="20"/>
        <v>7</v>
      </c>
      <c r="H285" s="17">
        <v>1915.0916734761959</v>
      </c>
      <c r="I285" s="31">
        <f t="shared" si="21"/>
        <v>8</v>
      </c>
      <c r="J285" s="17">
        <v>3061.4853883174246</v>
      </c>
      <c r="K285" s="31">
        <f t="shared" si="22"/>
        <v>11</v>
      </c>
      <c r="L285" s="562"/>
      <c r="M285" s="748"/>
      <c r="N285" s="765"/>
      <c r="O285" s="749"/>
      <c r="P285" s="765"/>
      <c r="Q285" s="759"/>
      <c r="U285" s="759"/>
      <c r="V285" s="562"/>
      <c r="W285" s="756"/>
      <c r="X285" s="765"/>
      <c r="Y285" s="764"/>
      <c r="Z285" s="765"/>
      <c r="AA285" s="759"/>
      <c r="AD285" s="759"/>
      <c r="AE285" s="562"/>
      <c r="AF285" s="748"/>
      <c r="AG285" s="765"/>
      <c r="AH285" s="748"/>
      <c r="AI285" s="765"/>
      <c r="AJ285" s="759"/>
      <c r="AK285" s="45"/>
      <c r="AL285" s="45"/>
      <c r="AM285" s="759"/>
      <c r="AN285" s="562"/>
      <c r="AO285" s="759"/>
      <c r="AP285" s="765"/>
      <c r="AQ285" s="765"/>
      <c r="AR285" s="765"/>
      <c r="AS285" s="759"/>
      <c r="AT285" s="45"/>
      <c r="AU285" s="45"/>
      <c r="AV285" s="45"/>
      <c r="AW285" s="45"/>
      <c r="AX285" s="45"/>
      <c r="AY285" s="45"/>
      <c r="AZ285" s="45"/>
      <c r="BA285" s="45"/>
      <c r="BB285" s="45"/>
      <c r="BC285" s="45"/>
      <c r="BD285" s="45"/>
      <c r="BE285" s="45"/>
      <c r="BF285" s="45"/>
      <c r="BG285" s="45"/>
    </row>
    <row r="286" spans="1:59" ht="27" customHeight="1">
      <c r="A286" s="35" t="s">
        <v>129</v>
      </c>
      <c r="B286" s="17">
        <v>266.48888374972597</v>
      </c>
      <c r="C286" s="31">
        <f t="shared" si="18"/>
        <v>14</v>
      </c>
      <c r="D286" s="17">
        <v>392.83558956292467</v>
      </c>
      <c r="E286" s="31">
        <f t="shared" si="19"/>
        <v>13</v>
      </c>
      <c r="F286" s="17">
        <v>436.64459046656054</v>
      </c>
      <c r="G286" s="31">
        <f t="shared" si="20"/>
        <v>19</v>
      </c>
      <c r="H286" s="17">
        <v>760.82578716140097</v>
      </c>
      <c r="I286" s="31">
        <f t="shared" si="21"/>
        <v>17</v>
      </c>
      <c r="J286" s="17">
        <v>1263.3169495300613</v>
      </c>
      <c r="K286" s="31">
        <f t="shared" si="22"/>
        <v>20</v>
      </c>
      <c r="L286" s="562"/>
      <c r="M286" s="748"/>
      <c r="N286" s="765"/>
      <c r="O286" s="749"/>
      <c r="P286" s="765"/>
      <c r="Q286" s="759"/>
      <c r="U286" s="759"/>
      <c r="V286" s="562"/>
      <c r="W286" s="756"/>
      <c r="X286" s="765"/>
      <c r="Y286" s="764"/>
      <c r="Z286" s="765"/>
      <c r="AA286" s="759"/>
      <c r="AD286" s="759"/>
      <c r="AE286" s="562"/>
      <c r="AF286" s="748"/>
      <c r="AG286" s="765"/>
      <c r="AH286" s="748"/>
      <c r="AI286" s="765"/>
      <c r="AJ286" s="759"/>
      <c r="AK286" s="45"/>
      <c r="AL286" s="45"/>
      <c r="AM286" s="759"/>
      <c r="AN286" s="562"/>
      <c r="AO286" s="759"/>
      <c r="AP286" s="765"/>
      <c r="AQ286" s="765"/>
      <c r="AR286" s="765"/>
      <c r="AS286" s="759"/>
      <c r="AT286" s="45"/>
      <c r="AU286" s="45"/>
      <c r="AV286" s="45"/>
      <c r="AW286" s="45"/>
      <c r="AX286" s="45"/>
      <c r="AY286" s="45"/>
      <c r="AZ286" s="45"/>
      <c r="BA286" s="45"/>
      <c r="BB286" s="45"/>
      <c r="BC286" s="45"/>
      <c r="BD286" s="45"/>
      <c r="BE286" s="45"/>
      <c r="BF286" s="45"/>
      <c r="BG286" s="45"/>
    </row>
    <row r="287" spans="1:59" ht="27" customHeight="1">
      <c r="A287" s="35" t="s">
        <v>130</v>
      </c>
      <c r="B287" s="17">
        <v>71.137227435187</v>
      </c>
      <c r="C287" s="31">
        <f t="shared" si="18"/>
        <v>28</v>
      </c>
      <c r="D287" s="17">
        <v>139.50378566022397</v>
      </c>
      <c r="E287" s="31">
        <f t="shared" si="19"/>
        <v>24</v>
      </c>
      <c r="F287" s="17">
        <v>167.99130727724366</v>
      </c>
      <c r="G287" s="31">
        <f t="shared" si="20"/>
        <v>24</v>
      </c>
      <c r="H287" s="17">
        <v>302.26093635748879</v>
      </c>
      <c r="I287" s="31">
        <f t="shared" si="21"/>
        <v>25</v>
      </c>
      <c r="J287" s="17">
        <v>655.24197192552151</v>
      </c>
      <c r="K287" s="31">
        <f t="shared" si="22"/>
        <v>24</v>
      </c>
      <c r="L287" s="562"/>
      <c r="M287" s="748"/>
      <c r="N287" s="765"/>
      <c r="O287" s="749"/>
      <c r="P287" s="765"/>
      <c r="Q287" s="759"/>
      <c r="U287" s="759"/>
      <c r="V287" s="562"/>
      <c r="W287" s="756"/>
      <c r="X287" s="765"/>
      <c r="Y287" s="764"/>
      <c r="Z287" s="765"/>
      <c r="AA287" s="759"/>
      <c r="AD287" s="759"/>
      <c r="AE287" s="562"/>
      <c r="AF287" s="748"/>
      <c r="AG287" s="765"/>
      <c r="AH287" s="748"/>
      <c r="AI287" s="765"/>
      <c r="AJ287" s="759"/>
      <c r="AK287" s="45"/>
      <c r="AL287" s="45"/>
      <c r="AM287" s="759"/>
      <c r="AN287" s="562"/>
      <c r="AO287" s="759"/>
      <c r="AP287" s="765"/>
      <c r="AQ287" s="765"/>
      <c r="AR287" s="765"/>
      <c r="AS287" s="759"/>
      <c r="AT287" s="45"/>
      <c r="AU287" s="45"/>
      <c r="AV287" s="45"/>
      <c r="AW287" s="45"/>
      <c r="AX287" s="45"/>
      <c r="AY287" s="45"/>
      <c r="AZ287" s="45"/>
      <c r="BA287" s="45"/>
      <c r="BB287" s="45"/>
      <c r="BC287" s="45"/>
      <c r="BD287" s="45"/>
      <c r="BE287" s="45"/>
      <c r="BF287" s="45"/>
      <c r="BG287" s="45"/>
    </row>
    <row r="288" spans="1:59" ht="27" customHeight="1">
      <c r="A288" s="35" t="s">
        <v>131</v>
      </c>
      <c r="B288" s="17">
        <v>322.96310648500918</v>
      </c>
      <c r="C288" s="31">
        <f t="shared" si="18"/>
        <v>11</v>
      </c>
      <c r="D288" s="17">
        <v>845.06283286771088</v>
      </c>
      <c r="E288" s="31">
        <f t="shared" si="19"/>
        <v>6</v>
      </c>
      <c r="F288" s="17">
        <v>865.74212221758046</v>
      </c>
      <c r="G288" s="31">
        <f t="shared" si="20"/>
        <v>9</v>
      </c>
      <c r="H288" s="17">
        <v>2119.1590502053277</v>
      </c>
      <c r="I288" s="31">
        <f t="shared" si="21"/>
        <v>7</v>
      </c>
      <c r="J288" s="17">
        <v>5699.7373496559858</v>
      </c>
      <c r="K288" s="31">
        <f t="shared" si="22"/>
        <v>6</v>
      </c>
      <c r="L288" s="562"/>
      <c r="M288" s="748"/>
      <c r="N288" s="765"/>
      <c r="O288" s="749"/>
      <c r="P288" s="765"/>
      <c r="Q288" s="759"/>
      <c r="U288" s="759"/>
      <c r="V288" s="562"/>
      <c r="W288" s="756"/>
      <c r="X288" s="765"/>
      <c r="Y288" s="764"/>
      <c r="Z288" s="765"/>
      <c r="AA288" s="759"/>
      <c r="AD288" s="759"/>
      <c r="AE288" s="562"/>
      <c r="AF288" s="748"/>
      <c r="AG288" s="765"/>
      <c r="AH288" s="748"/>
      <c r="AI288" s="765"/>
      <c r="AJ288" s="759"/>
      <c r="AK288" s="45"/>
      <c r="AL288" s="45"/>
      <c r="AM288" s="759"/>
      <c r="AN288" s="562"/>
      <c r="AO288" s="759"/>
      <c r="AP288" s="765"/>
      <c r="AQ288" s="765"/>
      <c r="AR288" s="765"/>
      <c r="AS288" s="759"/>
      <c r="AT288" s="45"/>
      <c r="AU288" s="45"/>
      <c r="AV288" s="45"/>
      <c r="AW288" s="45"/>
      <c r="AX288" s="45"/>
      <c r="AY288" s="45"/>
      <c r="AZ288" s="45"/>
      <c r="BA288" s="45"/>
      <c r="BB288" s="45"/>
      <c r="BC288" s="45"/>
      <c r="BD288" s="45"/>
      <c r="BE288" s="45"/>
      <c r="BF288" s="45"/>
      <c r="BG288" s="45"/>
    </row>
    <row r="289" spans="1:59" ht="27" customHeight="1">
      <c r="A289" s="35" t="s">
        <v>132</v>
      </c>
      <c r="B289" s="17">
        <v>8434.3695271453598</v>
      </c>
      <c r="C289" s="31">
        <f t="shared" si="18"/>
        <v>2</v>
      </c>
      <c r="D289" s="17">
        <v>5355.0656091346773</v>
      </c>
      <c r="E289" s="31">
        <f t="shared" si="19"/>
        <v>2</v>
      </c>
      <c r="F289" s="17">
        <v>10466.678160342784</v>
      </c>
      <c r="G289" s="31">
        <f t="shared" si="20"/>
        <v>2</v>
      </c>
      <c r="H289" s="17">
        <v>10522.616817113911</v>
      </c>
      <c r="I289" s="31">
        <f t="shared" si="21"/>
        <v>3</v>
      </c>
      <c r="J289" s="17">
        <v>7806.0404234778489</v>
      </c>
      <c r="K289" s="31">
        <f t="shared" si="22"/>
        <v>4</v>
      </c>
      <c r="L289" s="562"/>
      <c r="M289" s="748"/>
      <c r="N289" s="765"/>
      <c r="O289" s="749"/>
      <c r="P289" s="765"/>
      <c r="Q289" s="759"/>
      <c r="U289" s="759"/>
      <c r="V289" s="562"/>
      <c r="W289" s="756"/>
      <c r="X289" s="765"/>
      <c r="Y289" s="764"/>
      <c r="Z289" s="765"/>
      <c r="AA289" s="759"/>
      <c r="AD289" s="759"/>
      <c r="AE289" s="562"/>
      <c r="AF289" s="748"/>
      <c r="AG289" s="765"/>
      <c r="AH289" s="748"/>
      <c r="AI289" s="765"/>
      <c r="AJ289" s="759"/>
      <c r="AK289" s="45"/>
      <c r="AL289" s="45"/>
      <c r="AM289" s="759"/>
      <c r="AN289" s="562"/>
      <c r="AO289" s="759"/>
      <c r="AP289" s="765"/>
      <c r="AQ289" s="765"/>
      <c r="AR289" s="765"/>
      <c r="AS289" s="759"/>
      <c r="AT289" s="45"/>
      <c r="AU289" s="45"/>
      <c r="AV289" s="45"/>
      <c r="AW289" s="45"/>
      <c r="AX289" s="45"/>
      <c r="AY289" s="45"/>
      <c r="AZ289" s="45"/>
      <c r="BA289" s="45"/>
      <c r="BB289" s="45"/>
      <c r="BC289" s="45"/>
      <c r="BD289" s="45"/>
      <c r="BE289" s="45"/>
      <c r="BF289" s="45"/>
      <c r="BG289" s="45"/>
    </row>
    <row r="290" spans="1:59" ht="27" customHeight="1">
      <c r="A290" s="35" t="s">
        <v>133</v>
      </c>
      <c r="B290" s="17">
        <v>227.58479047598814</v>
      </c>
      <c r="C290" s="31">
        <f t="shared" si="18"/>
        <v>18</v>
      </c>
      <c r="D290" s="17">
        <v>147.69556486754973</v>
      </c>
      <c r="E290" s="31">
        <f t="shared" si="19"/>
        <v>23</v>
      </c>
      <c r="F290" s="17">
        <v>107.36395215015877</v>
      </c>
      <c r="G290" s="31">
        <f t="shared" si="20"/>
        <v>27</v>
      </c>
      <c r="H290" s="17">
        <v>415.38916451203829</v>
      </c>
      <c r="I290" s="31">
        <f t="shared" si="21"/>
        <v>23</v>
      </c>
      <c r="J290" s="17">
        <v>451.42430640620427</v>
      </c>
      <c r="K290" s="31">
        <f t="shared" si="22"/>
        <v>27</v>
      </c>
      <c r="L290" s="562"/>
      <c r="M290" s="748"/>
      <c r="N290" s="765"/>
      <c r="O290" s="749"/>
      <c r="P290" s="765"/>
      <c r="Q290" s="759"/>
      <c r="U290" s="759"/>
      <c r="V290" s="562"/>
      <c r="W290" s="756"/>
      <c r="X290" s="765"/>
      <c r="Y290" s="764"/>
      <c r="Z290" s="765"/>
      <c r="AA290" s="759"/>
      <c r="AD290" s="759"/>
      <c r="AE290" s="562"/>
      <c r="AF290" s="748"/>
      <c r="AG290" s="765"/>
      <c r="AH290" s="748"/>
      <c r="AI290" s="765"/>
      <c r="AJ290" s="759"/>
      <c r="AK290" s="45"/>
      <c r="AL290" s="45"/>
      <c r="AM290" s="759"/>
      <c r="AN290" s="562"/>
      <c r="AO290" s="759"/>
      <c r="AP290" s="765"/>
      <c r="AQ290" s="765"/>
      <c r="AR290" s="765"/>
      <c r="AS290" s="759"/>
      <c r="AT290" s="45"/>
      <c r="AU290" s="45"/>
      <c r="AV290" s="45"/>
      <c r="AW290" s="45"/>
      <c r="AX290" s="45"/>
      <c r="AY290" s="45"/>
      <c r="AZ290" s="45"/>
      <c r="BA290" s="45"/>
      <c r="BB290" s="45"/>
      <c r="BC290" s="45"/>
      <c r="BD290" s="45"/>
      <c r="BE290" s="45"/>
      <c r="BF290" s="45"/>
      <c r="BG290" s="45"/>
    </row>
    <row r="291" spans="1:59" ht="27" customHeight="1">
      <c r="A291" s="35" t="s">
        <v>180</v>
      </c>
      <c r="B291" s="17">
        <v>301.02188067133989</v>
      </c>
      <c r="C291" s="31">
        <f t="shared" si="18"/>
        <v>13</v>
      </c>
      <c r="D291" s="17">
        <v>113.35552806423416</v>
      </c>
      <c r="E291" s="31">
        <f t="shared" si="19"/>
        <v>27</v>
      </c>
      <c r="F291" s="17">
        <v>176.04941295228656</v>
      </c>
      <c r="G291" s="31">
        <f t="shared" si="20"/>
        <v>23</v>
      </c>
      <c r="H291" s="17">
        <v>1032.6696589239366</v>
      </c>
      <c r="I291" s="31">
        <f t="shared" si="21"/>
        <v>13</v>
      </c>
      <c r="J291" s="17">
        <v>2411.3608361160523</v>
      </c>
      <c r="K291" s="31">
        <f t="shared" si="22"/>
        <v>13</v>
      </c>
      <c r="L291" s="562"/>
      <c r="M291" s="748"/>
      <c r="N291" s="765"/>
      <c r="O291" s="749"/>
      <c r="P291" s="765"/>
      <c r="Q291" s="759"/>
      <c r="U291" s="759"/>
      <c r="V291" s="562"/>
      <c r="W291" s="756"/>
      <c r="X291" s="765"/>
      <c r="Y291" s="764"/>
      <c r="Z291" s="765"/>
      <c r="AA291" s="759"/>
      <c r="AD291" s="759"/>
      <c r="AE291" s="562"/>
      <c r="AF291" s="748"/>
      <c r="AG291" s="765"/>
      <c r="AH291" s="748"/>
      <c r="AI291" s="765"/>
      <c r="AJ291" s="759"/>
      <c r="AK291" s="45"/>
      <c r="AL291" s="45"/>
      <c r="AM291" s="759"/>
      <c r="AN291" s="562"/>
      <c r="AO291" s="759"/>
      <c r="AP291" s="765"/>
      <c r="AQ291" s="765"/>
      <c r="AR291" s="765"/>
      <c r="AS291" s="759"/>
      <c r="AT291" s="45"/>
      <c r="AU291" s="45"/>
      <c r="AV291" s="45"/>
      <c r="AW291" s="45"/>
      <c r="AX291" s="45"/>
      <c r="AY291" s="45"/>
      <c r="AZ291" s="45"/>
      <c r="BA291" s="45"/>
      <c r="BB291" s="45"/>
      <c r="BC291" s="45"/>
      <c r="BD291" s="45"/>
      <c r="BE291" s="45"/>
      <c r="BF291" s="45"/>
      <c r="BG291" s="45"/>
    </row>
    <row r="292" spans="1:59" ht="27" customHeight="1">
      <c r="A292" s="35" t="s">
        <v>135</v>
      </c>
      <c r="B292" s="17">
        <v>106.76533147443115</v>
      </c>
      <c r="C292" s="31">
        <f t="shared" si="18"/>
        <v>23</v>
      </c>
      <c r="D292" s="17">
        <v>365.0381817963854</v>
      </c>
      <c r="E292" s="31">
        <f t="shared" si="19"/>
        <v>14</v>
      </c>
      <c r="F292" s="17">
        <v>568.94080096854361</v>
      </c>
      <c r="G292" s="31">
        <f t="shared" si="20"/>
        <v>15</v>
      </c>
      <c r="H292" s="17">
        <v>265.26557160365303</v>
      </c>
      <c r="I292" s="31">
        <f t="shared" si="21"/>
        <v>28</v>
      </c>
      <c r="J292" s="17">
        <v>680.35335492976196</v>
      </c>
      <c r="K292" s="31">
        <f t="shared" si="22"/>
        <v>22</v>
      </c>
      <c r="L292" s="562"/>
      <c r="M292" s="748"/>
      <c r="N292" s="765"/>
      <c r="O292" s="749"/>
      <c r="P292" s="765"/>
      <c r="Q292" s="759"/>
      <c r="U292" s="759"/>
      <c r="V292" s="562"/>
      <c r="W292" s="756"/>
      <c r="X292" s="765"/>
      <c r="Y292" s="764"/>
      <c r="Z292" s="765"/>
      <c r="AA292" s="759"/>
      <c r="AD292" s="759"/>
      <c r="AE292" s="562"/>
      <c r="AF292" s="748"/>
      <c r="AG292" s="765"/>
      <c r="AH292" s="748"/>
      <c r="AI292" s="765"/>
      <c r="AJ292" s="759"/>
      <c r="AK292" s="45"/>
      <c r="AL292" s="45"/>
      <c r="AM292" s="759"/>
      <c r="AN292" s="562"/>
      <c r="AO292" s="759"/>
      <c r="AP292" s="765"/>
      <c r="AQ292" s="765"/>
      <c r="AR292" s="765"/>
      <c r="AS292" s="759"/>
      <c r="AT292" s="45"/>
      <c r="AU292" s="45"/>
      <c r="AV292" s="45"/>
      <c r="AW292" s="45"/>
      <c r="AX292" s="45"/>
      <c r="AY292" s="45"/>
      <c r="AZ292" s="45"/>
      <c r="BA292" s="45"/>
      <c r="BB292" s="45"/>
      <c r="BC292" s="45"/>
      <c r="BD292" s="45"/>
      <c r="BE292" s="45"/>
      <c r="BF292" s="45"/>
      <c r="BG292" s="45"/>
    </row>
    <row r="293" spans="1:59" ht="27" customHeight="1">
      <c r="A293" s="35" t="s">
        <v>136</v>
      </c>
      <c r="B293" s="17">
        <v>34.692270627915995</v>
      </c>
      <c r="C293" s="31">
        <f t="shared" si="18"/>
        <v>30</v>
      </c>
      <c r="D293" s="17">
        <v>30.51148770072076</v>
      </c>
      <c r="E293" s="31">
        <f t="shared" si="19"/>
        <v>30</v>
      </c>
      <c r="F293" s="17">
        <v>0.88604631504789422</v>
      </c>
      <c r="G293" s="31">
        <f t="shared" si="20"/>
        <v>30</v>
      </c>
      <c r="H293" s="17">
        <v>3.3341488342306911</v>
      </c>
      <c r="I293" s="31">
        <f t="shared" si="21"/>
        <v>30</v>
      </c>
      <c r="J293" s="17">
        <v>19.433322444675131</v>
      </c>
      <c r="K293" s="31">
        <f t="shared" si="22"/>
        <v>31</v>
      </c>
      <c r="L293" s="562"/>
      <c r="M293" s="748"/>
      <c r="N293" s="765"/>
      <c r="O293" s="749"/>
      <c r="P293" s="765"/>
      <c r="Q293" s="759"/>
      <c r="U293" s="759"/>
      <c r="V293" s="562"/>
      <c r="W293" s="756"/>
      <c r="X293" s="765"/>
      <c r="Y293" s="764"/>
      <c r="Z293" s="765"/>
      <c r="AA293" s="759"/>
      <c r="AD293" s="759"/>
      <c r="AE293" s="562"/>
      <c r="AF293" s="748"/>
      <c r="AG293" s="765"/>
      <c r="AH293" s="748"/>
      <c r="AI293" s="765"/>
      <c r="AJ293" s="759"/>
      <c r="AK293" s="45"/>
      <c r="AL293" s="45"/>
      <c r="AM293" s="759"/>
      <c r="AN293" s="562"/>
      <c r="AO293" s="759"/>
      <c r="AP293" s="765"/>
      <c r="AQ293" s="765"/>
      <c r="AR293" s="765"/>
      <c r="AS293" s="759"/>
      <c r="AT293" s="45"/>
      <c r="AU293" s="45"/>
      <c r="AV293" s="45"/>
      <c r="AW293" s="45"/>
      <c r="AX293" s="45"/>
      <c r="AY293" s="45"/>
      <c r="AZ293" s="45"/>
      <c r="BA293" s="45"/>
      <c r="BB293" s="45"/>
      <c r="BC293" s="45"/>
      <c r="BD293" s="45"/>
      <c r="BE293" s="45"/>
      <c r="BF293" s="45"/>
      <c r="BG293" s="45"/>
    </row>
    <row r="294" spans="1:59" ht="27" customHeight="1">
      <c r="A294" s="35" t="s">
        <v>137</v>
      </c>
      <c r="B294" s="17">
        <v>130.65899921161247</v>
      </c>
      <c r="C294" s="31">
        <f t="shared" si="18"/>
        <v>21</v>
      </c>
      <c r="D294" s="17">
        <v>203.21984890871209</v>
      </c>
      <c r="E294" s="31">
        <f t="shared" si="19"/>
        <v>20</v>
      </c>
      <c r="F294" s="17">
        <v>468.07768670056691</v>
      </c>
      <c r="G294" s="31">
        <f t="shared" si="20"/>
        <v>18</v>
      </c>
      <c r="H294" s="17">
        <v>275.21174885808909</v>
      </c>
      <c r="I294" s="31">
        <f t="shared" si="21"/>
        <v>26</v>
      </c>
      <c r="J294" s="17">
        <v>1397.4832170793427</v>
      </c>
      <c r="K294" s="31">
        <f t="shared" si="22"/>
        <v>19</v>
      </c>
      <c r="L294" s="562"/>
      <c r="M294" s="748"/>
      <c r="N294" s="765"/>
      <c r="O294" s="749"/>
      <c r="P294" s="765"/>
      <c r="Q294" s="759"/>
      <c r="U294" s="759"/>
      <c r="V294" s="562"/>
      <c r="W294" s="756"/>
      <c r="X294" s="765"/>
      <c r="Y294" s="764"/>
      <c r="Z294" s="765"/>
      <c r="AA294" s="759"/>
      <c r="AD294" s="759"/>
      <c r="AE294" s="562"/>
      <c r="AF294" s="748"/>
      <c r="AG294" s="765"/>
      <c r="AH294" s="748"/>
      <c r="AI294" s="765"/>
      <c r="AJ294" s="759"/>
      <c r="AK294" s="45"/>
      <c r="AL294" s="45"/>
      <c r="AM294" s="759"/>
      <c r="AN294" s="562"/>
      <c r="AO294" s="759"/>
      <c r="AP294" s="765"/>
      <c r="AQ294" s="765"/>
      <c r="AR294" s="765"/>
      <c r="AS294" s="759"/>
      <c r="AT294" s="45"/>
      <c r="AU294" s="45"/>
      <c r="AV294" s="45"/>
      <c r="AW294" s="45"/>
      <c r="AX294" s="45"/>
      <c r="AY294" s="45"/>
      <c r="AZ294" s="45"/>
      <c r="BA294" s="45"/>
      <c r="BB294" s="45"/>
      <c r="BC294" s="45"/>
      <c r="BD294" s="45"/>
      <c r="BE294" s="45"/>
      <c r="BF294" s="45"/>
      <c r="BG294" s="45"/>
    </row>
    <row r="295" spans="1:59" ht="27" customHeight="1">
      <c r="A295" s="35" t="s">
        <v>138</v>
      </c>
      <c r="B295" s="17">
        <v>226.30669634507083</v>
      </c>
      <c r="C295" s="31">
        <f t="shared" si="18"/>
        <v>19</v>
      </c>
      <c r="D295" s="17">
        <v>241.04541141476611</v>
      </c>
      <c r="E295" s="31">
        <f t="shared" si="19"/>
        <v>19</v>
      </c>
      <c r="F295" s="17">
        <v>625.36449395053444</v>
      </c>
      <c r="G295" s="31">
        <f t="shared" si="20"/>
        <v>11</v>
      </c>
      <c r="H295" s="17">
        <v>927.97892651481266</v>
      </c>
      <c r="I295" s="31">
        <f t="shared" si="21"/>
        <v>16</v>
      </c>
      <c r="J295" s="17">
        <v>3353.1489975238478</v>
      </c>
      <c r="K295" s="31">
        <f t="shared" si="22"/>
        <v>9</v>
      </c>
      <c r="L295" s="562"/>
      <c r="M295" s="748"/>
      <c r="N295" s="765"/>
      <c r="O295" s="749"/>
      <c r="P295" s="765"/>
      <c r="Q295" s="759"/>
      <c r="U295" s="759"/>
      <c r="V295" s="562"/>
      <c r="W295" s="756"/>
      <c r="X295" s="765"/>
      <c r="Y295" s="764"/>
      <c r="Z295" s="765"/>
      <c r="AA295" s="759"/>
      <c r="AD295" s="759"/>
      <c r="AE295" s="562"/>
      <c r="AF295" s="748"/>
      <c r="AG295" s="765"/>
      <c r="AH295" s="748"/>
      <c r="AI295" s="765"/>
      <c r="AJ295" s="759"/>
      <c r="AK295" s="45"/>
      <c r="AL295" s="45"/>
      <c r="AM295" s="759"/>
      <c r="AN295" s="562"/>
      <c r="AO295" s="759"/>
      <c r="AP295" s="765"/>
      <c r="AQ295" s="765"/>
      <c r="AR295" s="765"/>
      <c r="AS295" s="759"/>
      <c r="AT295" s="45"/>
      <c r="AU295" s="45"/>
      <c r="AV295" s="45"/>
      <c r="AW295" s="45"/>
      <c r="AX295" s="45"/>
      <c r="AY295" s="45"/>
      <c r="AZ295" s="45"/>
      <c r="BA295" s="45"/>
      <c r="BB295" s="45"/>
      <c r="BC295" s="45"/>
      <c r="BD295" s="45"/>
      <c r="BE295" s="45"/>
      <c r="BF295" s="45"/>
      <c r="BG295" s="45"/>
    </row>
    <row r="296" spans="1:59" ht="27" customHeight="1">
      <c r="A296" s="35" t="s">
        <v>139</v>
      </c>
      <c r="B296" s="17">
        <v>695.48914526841145</v>
      </c>
      <c r="C296" s="31">
        <f t="shared" si="18"/>
        <v>7</v>
      </c>
      <c r="D296" s="17">
        <v>1004.2123238935534</v>
      </c>
      <c r="E296" s="31">
        <f t="shared" si="19"/>
        <v>5</v>
      </c>
      <c r="F296" s="17">
        <v>1373.7265035027683</v>
      </c>
      <c r="G296" s="31">
        <f t="shared" si="20"/>
        <v>5</v>
      </c>
      <c r="H296" s="17">
        <v>2257.6104925444511</v>
      </c>
      <c r="I296" s="31">
        <f t="shared" si="21"/>
        <v>6</v>
      </c>
      <c r="J296" s="17">
        <v>13969.425754803229</v>
      </c>
      <c r="K296" s="31">
        <f t="shared" si="22"/>
        <v>3</v>
      </c>
      <c r="L296" s="562"/>
      <c r="M296" s="748"/>
      <c r="N296" s="765"/>
      <c r="O296" s="749"/>
      <c r="P296" s="765"/>
      <c r="Q296" s="759"/>
      <c r="U296" s="759"/>
      <c r="V296" s="562"/>
      <c r="W296" s="756"/>
      <c r="X296" s="765"/>
      <c r="Y296" s="764"/>
      <c r="Z296" s="765"/>
      <c r="AA296" s="759"/>
      <c r="AD296" s="759"/>
      <c r="AE296" s="562"/>
      <c r="AF296" s="748"/>
      <c r="AG296" s="765"/>
      <c r="AH296" s="748"/>
      <c r="AI296" s="765"/>
      <c r="AJ296" s="759"/>
      <c r="AK296" s="45"/>
      <c r="AL296" s="45"/>
      <c r="AM296" s="759"/>
      <c r="AN296" s="562"/>
      <c r="AO296" s="759"/>
      <c r="AP296" s="765"/>
      <c r="AQ296" s="765"/>
      <c r="AR296" s="765"/>
      <c r="AS296" s="759"/>
      <c r="AT296" s="45"/>
      <c r="AU296" s="45"/>
      <c r="AV296" s="45"/>
      <c r="AW296" s="45"/>
      <c r="AX296" s="45"/>
      <c r="AY296" s="45"/>
      <c r="AZ296" s="45"/>
      <c r="BA296" s="45"/>
      <c r="BB296" s="45"/>
      <c r="BC296" s="45"/>
      <c r="BD296" s="45"/>
      <c r="BE296" s="45"/>
      <c r="BF296" s="45"/>
      <c r="BG296" s="45"/>
    </row>
    <row r="297" spans="1:59" ht="27" customHeight="1">
      <c r="A297" s="35" t="s">
        <v>140</v>
      </c>
      <c r="B297" s="17">
        <v>522.56127906587903</v>
      </c>
      <c r="C297" s="31">
        <f t="shared" si="18"/>
        <v>8</v>
      </c>
      <c r="D297" s="17">
        <v>241.82708777618944</v>
      </c>
      <c r="E297" s="31">
        <f t="shared" si="19"/>
        <v>18</v>
      </c>
      <c r="F297" s="17">
        <v>1524.8352417720357</v>
      </c>
      <c r="G297" s="31">
        <f t="shared" si="20"/>
        <v>4</v>
      </c>
      <c r="H297" s="17">
        <v>996.97503469668959</v>
      </c>
      <c r="I297" s="31">
        <f t="shared" si="21"/>
        <v>14</v>
      </c>
      <c r="J297" s="17">
        <v>3466.4839022632686</v>
      </c>
      <c r="K297" s="31">
        <f t="shared" si="22"/>
        <v>8</v>
      </c>
      <c r="L297" s="562"/>
      <c r="M297" s="748"/>
      <c r="N297" s="765"/>
      <c r="O297" s="749"/>
      <c r="P297" s="765"/>
      <c r="Q297" s="759"/>
      <c r="U297" s="759"/>
      <c r="V297" s="562"/>
      <c r="W297" s="756"/>
      <c r="X297" s="765"/>
      <c r="Y297" s="764"/>
      <c r="Z297" s="765"/>
      <c r="AA297" s="759"/>
      <c r="AD297" s="759"/>
      <c r="AE297" s="562"/>
      <c r="AF297" s="748"/>
      <c r="AG297" s="765"/>
      <c r="AH297" s="748"/>
      <c r="AI297" s="765"/>
      <c r="AJ297" s="759"/>
      <c r="AK297" s="45"/>
      <c r="AL297" s="45"/>
      <c r="AM297" s="759"/>
      <c r="AN297" s="562"/>
      <c r="AO297" s="759"/>
      <c r="AP297" s="765"/>
      <c r="AQ297" s="765"/>
      <c r="AR297" s="765"/>
      <c r="AS297" s="759"/>
      <c r="AT297" s="45"/>
      <c r="AU297" s="45"/>
      <c r="AV297" s="45"/>
      <c r="AW297" s="45"/>
      <c r="AX297" s="45"/>
      <c r="AY297" s="45"/>
      <c r="AZ297" s="45"/>
      <c r="BA297" s="45"/>
      <c r="BB297" s="45"/>
      <c r="BC297" s="45"/>
      <c r="BD297" s="45"/>
      <c r="BE297" s="45"/>
      <c r="BF297" s="45"/>
      <c r="BG297" s="45"/>
    </row>
    <row r="298" spans="1:59" ht="27" customHeight="1">
      <c r="A298" s="35" t="s">
        <v>141</v>
      </c>
      <c r="B298" s="17">
        <v>81.786708302219807</v>
      </c>
      <c r="C298" s="31">
        <f t="shared" si="18"/>
        <v>27</v>
      </c>
      <c r="D298" s="17">
        <v>325.92885717231036</v>
      </c>
      <c r="E298" s="31">
        <f t="shared" si="19"/>
        <v>15</v>
      </c>
      <c r="F298" s="17">
        <v>598.6048419423737</v>
      </c>
      <c r="G298" s="31">
        <f t="shared" si="20"/>
        <v>14</v>
      </c>
      <c r="H298" s="17">
        <v>1521.0832493656701</v>
      </c>
      <c r="I298" s="31">
        <f t="shared" si="21"/>
        <v>11</v>
      </c>
      <c r="J298" s="17">
        <v>1457.8921051413936</v>
      </c>
      <c r="K298" s="31">
        <f t="shared" si="22"/>
        <v>17</v>
      </c>
      <c r="L298" s="562"/>
      <c r="M298" s="748"/>
      <c r="N298" s="765"/>
      <c r="O298" s="749"/>
      <c r="P298" s="765"/>
      <c r="Q298" s="759"/>
      <c r="U298" s="759"/>
      <c r="V298" s="562"/>
      <c r="W298" s="756"/>
      <c r="X298" s="765"/>
      <c r="Y298" s="764"/>
      <c r="Z298" s="765"/>
      <c r="AA298" s="759"/>
      <c r="AD298" s="759"/>
      <c r="AE298" s="562"/>
      <c r="AF298" s="748"/>
      <c r="AG298" s="765"/>
      <c r="AH298" s="748"/>
      <c r="AI298" s="765"/>
      <c r="AJ298" s="759"/>
      <c r="AK298" s="45"/>
      <c r="AL298" s="45"/>
      <c r="AM298" s="759"/>
      <c r="AN298" s="562"/>
      <c r="AO298" s="759"/>
      <c r="AP298" s="765"/>
      <c r="AQ298" s="765"/>
      <c r="AR298" s="765"/>
      <c r="AS298" s="759"/>
      <c r="AT298" s="45"/>
      <c r="AU298" s="45"/>
      <c r="AV298" s="45"/>
      <c r="AW298" s="45"/>
      <c r="AX298" s="45"/>
      <c r="AY298" s="45"/>
      <c r="AZ298" s="45"/>
      <c r="BA298" s="45"/>
      <c r="BB298" s="45"/>
      <c r="BC298" s="45"/>
      <c r="BD298" s="45"/>
      <c r="BE298" s="45"/>
      <c r="BF298" s="45"/>
      <c r="BG298" s="45"/>
    </row>
    <row r="299" spans="1:59" s="787" customFormat="1" ht="27" customHeight="1">
      <c r="A299" s="35" t="s">
        <v>142</v>
      </c>
      <c r="B299" s="17">
        <v>17441.81868838974</v>
      </c>
      <c r="C299" s="31">
        <f t="shared" si="18"/>
        <v>1</v>
      </c>
      <c r="D299" s="17">
        <v>12217.262634896615</v>
      </c>
      <c r="E299" s="31">
        <f t="shared" si="19"/>
        <v>1</v>
      </c>
      <c r="F299" s="17">
        <v>14903.301077379005</v>
      </c>
      <c r="G299" s="31">
        <f t="shared" si="20"/>
        <v>1</v>
      </c>
      <c r="H299" s="17">
        <v>41224.602662826866</v>
      </c>
      <c r="I299" s="31">
        <f t="shared" si="21"/>
        <v>1</v>
      </c>
      <c r="J299" s="17">
        <v>31957.006706619708</v>
      </c>
      <c r="K299" s="31">
        <f t="shared" si="22"/>
        <v>2</v>
      </c>
      <c r="L299" s="45"/>
      <c r="M299" s="203"/>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562"/>
      <c r="AO299" s="759"/>
      <c r="AP299" s="765"/>
      <c r="AQ299" s="765"/>
      <c r="AR299" s="765"/>
      <c r="AS299" s="759"/>
      <c r="AT299" s="45"/>
      <c r="AU299" s="45"/>
      <c r="AV299" s="45"/>
      <c r="AW299" s="45"/>
      <c r="AX299" s="45"/>
      <c r="AY299" s="45"/>
      <c r="AZ299" s="45"/>
      <c r="BA299" s="45"/>
      <c r="BB299" s="45"/>
      <c r="BC299" s="45"/>
      <c r="BD299" s="45"/>
      <c r="BE299" s="45"/>
      <c r="BF299" s="45"/>
      <c r="BG299" s="45"/>
    </row>
    <row r="300" spans="1:59" s="787" customFormat="1" ht="27" customHeight="1">
      <c r="A300" s="150" t="s">
        <v>484</v>
      </c>
      <c r="B300" s="69"/>
      <c r="C300" s="70"/>
      <c r="D300" s="69"/>
      <c r="E300" s="70"/>
      <c r="F300" s="69"/>
      <c r="G300" s="70"/>
      <c r="H300" s="52"/>
      <c r="I300" s="52"/>
      <c r="J300" s="52"/>
      <c r="K300" s="52"/>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562"/>
      <c r="AO300" s="759"/>
      <c r="AP300" s="765"/>
      <c r="AQ300" s="765"/>
      <c r="AR300" s="765"/>
      <c r="AS300" s="759"/>
      <c r="AT300" s="45"/>
      <c r="AU300" s="45"/>
      <c r="AV300" s="45"/>
      <c r="AW300" s="45"/>
      <c r="AX300" s="45"/>
      <c r="AY300" s="45"/>
      <c r="AZ300" s="45"/>
      <c r="BA300" s="45"/>
      <c r="BB300" s="45"/>
      <c r="BC300" s="45"/>
      <c r="BD300" s="45"/>
      <c r="BE300" s="45"/>
      <c r="BF300" s="45"/>
      <c r="BG300" s="45"/>
    </row>
    <row r="301" spans="1:59" s="787" customFormat="1" ht="27" customHeight="1">
      <c r="A301" s="500"/>
      <c r="B301" s="69"/>
      <c r="C301" s="70"/>
      <c r="D301" s="69"/>
      <c r="E301" s="70"/>
      <c r="F301" s="69"/>
      <c r="G301" s="70"/>
      <c r="H301" s="52"/>
      <c r="I301" s="52"/>
      <c r="J301" s="52"/>
      <c r="K301" s="52"/>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562"/>
      <c r="AO301" s="759"/>
      <c r="AP301" s="765"/>
      <c r="AQ301" s="765"/>
      <c r="AR301" s="765"/>
      <c r="AS301" s="759"/>
      <c r="AT301" s="45"/>
      <c r="AU301" s="45"/>
      <c r="AV301" s="45"/>
      <c r="AW301" s="45"/>
      <c r="AX301" s="45"/>
      <c r="AY301" s="45"/>
      <c r="AZ301" s="45"/>
      <c r="BA301" s="45"/>
      <c r="BB301" s="45"/>
      <c r="BC301" s="45"/>
      <c r="BD301" s="45"/>
      <c r="BE301" s="45"/>
      <c r="BF301" s="45"/>
      <c r="BG301" s="45"/>
    </row>
    <row r="302" spans="1:59" s="45" customFormat="1" ht="27" customHeight="1">
      <c r="A302" s="571" t="s">
        <v>987</v>
      </c>
      <c r="B302" s="155"/>
      <c r="C302" s="155"/>
      <c r="D302" s="155"/>
      <c r="E302" s="155"/>
      <c r="F302" s="155"/>
      <c r="G302" s="155"/>
      <c r="H302" s="52"/>
      <c r="I302" s="52"/>
      <c r="J302" s="52"/>
      <c r="K302" s="52"/>
    </row>
    <row r="303" spans="1:59" ht="27" customHeight="1">
      <c r="A303" s="610" t="s">
        <v>176</v>
      </c>
      <c r="B303" s="608">
        <v>1396</v>
      </c>
      <c r="C303" s="609"/>
      <c r="D303" s="608">
        <v>1397</v>
      </c>
      <c r="E303" s="609"/>
      <c r="F303" s="608">
        <v>1398</v>
      </c>
      <c r="G303" s="609"/>
      <c r="H303" s="608">
        <v>1399</v>
      </c>
      <c r="I303" s="609"/>
      <c r="J303" s="608">
        <v>1401</v>
      </c>
      <c r="K303" s="609"/>
      <c r="P303" s="45"/>
      <c r="Q303" s="761"/>
      <c r="R303" s="761"/>
      <c r="S303" s="761"/>
      <c r="T303" s="761"/>
      <c r="U303" s="761"/>
      <c r="V303" s="761"/>
      <c r="W303" s="761"/>
      <c r="X303" s="761"/>
      <c r="Y303" s="45"/>
      <c r="Z303" s="45"/>
      <c r="AA303" s="45"/>
      <c r="AB303" s="45"/>
      <c r="AC303" s="45">
        <v>1396</v>
      </c>
      <c r="AD303" s="761"/>
      <c r="AE303" s="761"/>
      <c r="AF303" s="761"/>
      <c r="AG303" s="761"/>
      <c r="AH303" s="761"/>
      <c r="AI303" s="761"/>
      <c r="AJ303" s="761"/>
      <c r="AK303" s="761"/>
      <c r="AL303" s="761"/>
      <c r="AM303" s="45"/>
      <c r="AN303" s="761"/>
      <c r="AO303" s="761"/>
      <c r="AP303" s="761"/>
      <c r="AQ303" s="761"/>
      <c r="AR303" s="761"/>
      <c r="AS303" s="761"/>
      <c r="AT303" s="761"/>
      <c r="AU303" s="45"/>
      <c r="AV303" s="45"/>
      <c r="AW303" s="761"/>
      <c r="AX303" s="761"/>
      <c r="AY303" s="761"/>
      <c r="AZ303" s="761"/>
      <c r="BA303" s="761"/>
      <c r="BB303" s="761"/>
      <c r="BC303" s="761"/>
      <c r="BD303" s="45"/>
      <c r="BE303" s="45"/>
      <c r="BF303" s="45"/>
      <c r="BG303" s="45"/>
    </row>
    <row r="304" spans="1:59" s="45" customFormat="1" ht="27" customHeight="1">
      <c r="A304" s="622"/>
      <c r="B304" s="617" t="s">
        <v>285</v>
      </c>
      <c r="C304" s="610" t="s">
        <v>149</v>
      </c>
      <c r="D304" s="617" t="s">
        <v>285</v>
      </c>
      <c r="E304" s="610" t="s">
        <v>149</v>
      </c>
      <c r="F304" s="616" t="s">
        <v>285</v>
      </c>
      <c r="G304" s="613" t="s">
        <v>149</v>
      </c>
      <c r="H304" s="616" t="s">
        <v>285</v>
      </c>
      <c r="I304" s="613" t="s">
        <v>149</v>
      </c>
      <c r="J304" s="616" t="s">
        <v>285</v>
      </c>
      <c r="K304" s="613" t="s">
        <v>149</v>
      </c>
      <c r="R304" s="562"/>
      <c r="S304" s="759"/>
      <c r="T304" s="759"/>
      <c r="U304" s="749"/>
      <c r="V304" s="765"/>
      <c r="W304" s="770"/>
      <c r="X304" s="756"/>
      <c r="AE304" s="562"/>
      <c r="AF304" s="759"/>
      <c r="AG304" s="759"/>
      <c r="AH304" s="764"/>
      <c r="AI304" s="765"/>
      <c r="AJ304" s="765"/>
      <c r="AK304" s="765"/>
      <c r="AO304" s="562"/>
      <c r="AP304" s="759"/>
      <c r="AQ304" s="759"/>
      <c r="AR304" s="747"/>
      <c r="AS304" s="765"/>
      <c r="AT304" s="257"/>
      <c r="AU304" s="257"/>
      <c r="AX304" s="562"/>
      <c r="AY304" s="759"/>
      <c r="AZ304" s="759"/>
      <c r="BA304" s="765"/>
    </row>
    <row r="305" spans="1:59" ht="27" customHeight="1">
      <c r="A305" s="611" t="s">
        <v>95</v>
      </c>
      <c r="B305" s="618"/>
      <c r="C305" s="611"/>
      <c r="D305" s="618"/>
      <c r="E305" s="611"/>
      <c r="F305" s="616"/>
      <c r="G305" s="613"/>
      <c r="H305" s="616"/>
      <c r="I305" s="613"/>
      <c r="J305" s="616"/>
      <c r="K305" s="613"/>
      <c r="P305" s="45"/>
      <c r="Q305" s="759"/>
      <c r="R305" s="562"/>
      <c r="S305" s="748"/>
      <c r="T305" s="759"/>
      <c r="U305" s="749"/>
      <c r="V305" s="765"/>
      <c r="W305" s="770"/>
      <c r="X305" s="756"/>
      <c r="AD305" s="759"/>
      <c r="AE305" s="562"/>
      <c r="AF305" s="559"/>
      <c r="AG305" s="759"/>
      <c r="AH305" s="764"/>
      <c r="AI305" s="765"/>
      <c r="AJ305" s="765"/>
      <c r="AK305" s="765"/>
      <c r="AL305" s="45"/>
      <c r="AM305" s="45"/>
      <c r="AN305" s="759"/>
      <c r="AO305" s="562"/>
      <c r="AP305" s="136"/>
      <c r="AQ305" s="759"/>
      <c r="AR305" s="748"/>
      <c r="AS305" s="765"/>
      <c r="AT305" s="257"/>
      <c r="AU305" s="257"/>
      <c r="AV305" s="45"/>
      <c r="AW305" s="759"/>
      <c r="AX305" s="562"/>
      <c r="AY305" s="759"/>
      <c r="AZ305" s="759"/>
      <c r="BA305" s="765"/>
      <c r="BB305" s="45"/>
      <c r="BC305" s="45"/>
      <c r="BD305" s="45"/>
      <c r="BE305" s="45"/>
      <c r="BF305" s="45"/>
      <c r="BG305" s="45"/>
    </row>
    <row r="306" spans="1:59" ht="27" customHeight="1">
      <c r="A306" s="34" t="s">
        <v>95</v>
      </c>
      <c r="B306" s="317">
        <v>1.1256761366405146</v>
      </c>
      <c r="C306" s="90" t="s">
        <v>269</v>
      </c>
      <c r="D306" s="317">
        <v>1.1291002106530243</v>
      </c>
      <c r="E306" s="90" t="s">
        <v>269</v>
      </c>
      <c r="F306" s="317">
        <v>1.1100000000000001</v>
      </c>
      <c r="G306" s="90" t="s">
        <v>269</v>
      </c>
      <c r="H306" s="317">
        <v>1.1171256915115104</v>
      </c>
      <c r="I306" s="90" t="s">
        <v>269</v>
      </c>
      <c r="J306" s="317">
        <v>1.1168831168831168</v>
      </c>
      <c r="K306" s="90" t="s">
        <v>269</v>
      </c>
      <c r="P306" s="45"/>
      <c r="Q306" s="759"/>
      <c r="R306" s="562"/>
      <c r="S306" s="748"/>
      <c r="T306" s="759"/>
      <c r="U306" s="749"/>
      <c r="V306" s="765"/>
      <c r="W306" s="770"/>
      <c r="X306" s="756"/>
      <c r="AD306" s="759"/>
      <c r="AE306" s="562"/>
      <c r="AF306" s="559"/>
      <c r="AG306" s="759"/>
      <c r="AH306" s="764"/>
      <c r="AI306" s="765"/>
      <c r="AJ306" s="765"/>
      <c r="AK306" s="765"/>
      <c r="AL306" s="45"/>
      <c r="AM306" s="45"/>
      <c r="AN306" s="759"/>
      <c r="AO306" s="562"/>
      <c r="AP306" s="136"/>
      <c r="AQ306" s="759"/>
      <c r="AR306" s="748"/>
      <c r="AS306" s="765"/>
      <c r="AT306" s="257"/>
      <c r="AU306" s="257"/>
      <c r="AV306" s="45"/>
      <c r="AW306" s="759"/>
      <c r="AX306" s="562"/>
      <c r="AY306" s="759"/>
      <c r="AZ306" s="759"/>
      <c r="BA306" s="765"/>
      <c r="BB306" s="45"/>
      <c r="BC306" s="45"/>
      <c r="BD306" s="45"/>
      <c r="BE306" s="45"/>
      <c r="BF306" s="45"/>
      <c r="BG306" s="45"/>
    </row>
    <row r="307" spans="1:59" ht="27" customHeight="1">
      <c r="A307" s="35" t="s">
        <v>178</v>
      </c>
      <c r="B307" s="17">
        <v>0.87829360100376408</v>
      </c>
      <c r="C307" s="31">
        <v>15</v>
      </c>
      <c r="D307" s="17">
        <v>0.89596814335490294</v>
      </c>
      <c r="E307" s="31">
        <v>18</v>
      </c>
      <c r="F307" s="17">
        <v>0.89</v>
      </c>
      <c r="G307" s="31">
        <v>18</v>
      </c>
      <c r="H307" s="17">
        <v>0.8910891089108911</v>
      </c>
      <c r="I307" s="31">
        <v>18</v>
      </c>
      <c r="J307" s="17">
        <v>0.91177920157713166</v>
      </c>
      <c r="K307" s="31">
        <f>RANK(J307,$J$307:$J$337)</f>
        <v>17</v>
      </c>
      <c r="P307" s="45"/>
      <c r="Q307" s="759"/>
      <c r="R307" s="562"/>
      <c r="S307" s="748"/>
      <c r="T307" s="759"/>
      <c r="U307" s="749"/>
      <c r="V307" s="765"/>
      <c r="W307" s="770"/>
      <c r="X307" s="756"/>
      <c r="AD307" s="759"/>
      <c r="AE307" s="562"/>
      <c r="AF307" s="559"/>
      <c r="AG307" s="759"/>
      <c r="AH307" s="764"/>
      <c r="AI307" s="765"/>
      <c r="AJ307" s="765"/>
      <c r="AK307" s="765"/>
      <c r="AL307" s="45"/>
      <c r="AM307" s="45"/>
      <c r="AN307" s="759"/>
      <c r="AO307" s="562"/>
      <c r="AP307" s="136"/>
      <c r="AQ307" s="759"/>
      <c r="AR307" s="748"/>
      <c r="AS307" s="765"/>
      <c r="AT307" s="257"/>
      <c r="AU307" s="257"/>
      <c r="AV307" s="45"/>
      <c r="AW307" s="759"/>
      <c r="AX307" s="562"/>
      <c r="AY307" s="759"/>
      <c r="AZ307" s="759"/>
      <c r="BA307" s="765"/>
      <c r="BB307" s="45"/>
      <c r="BC307" s="45"/>
      <c r="BD307" s="45"/>
      <c r="BE307" s="45"/>
      <c r="BF307" s="45"/>
      <c r="BG307" s="45"/>
    </row>
    <row r="308" spans="1:59" ht="27" customHeight="1">
      <c r="A308" s="35" t="s">
        <v>7</v>
      </c>
      <c r="B308" s="17">
        <v>0.32767351802204348</v>
      </c>
      <c r="C308" s="31">
        <v>28</v>
      </c>
      <c r="D308" s="17">
        <v>0.32371983519717484</v>
      </c>
      <c r="E308" s="31">
        <v>28</v>
      </c>
      <c r="F308" s="17">
        <v>0.32</v>
      </c>
      <c r="G308" s="31">
        <v>28</v>
      </c>
      <c r="H308" s="17">
        <v>0.31930333817126266</v>
      </c>
      <c r="I308" s="31">
        <v>28</v>
      </c>
      <c r="J308" s="17">
        <v>0.31663788140472077</v>
      </c>
      <c r="K308" s="31">
        <f t="shared" ref="K308:K337" si="23">RANK(J308,$J$307:$J$337)</f>
        <v>27</v>
      </c>
      <c r="P308" s="45"/>
      <c r="Q308" s="759"/>
      <c r="R308" s="562"/>
      <c r="S308" s="748"/>
      <c r="T308" s="759"/>
      <c r="U308" s="749"/>
      <c r="V308" s="765"/>
      <c r="W308" s="770"/>
      <c r="X308" s="756"/>
      <c r="AD308" s="759"/>
      <c r="AE308" s="562"/>
      <c r="AF308" s="559"/>
      <c r="AG308" s="759"/>
      <c r="AH308" s="764"/>
      <c r="AI308" s="765"/>
      <c r="AJ308" s="765"/>
      <c r="AK308" s="765"/>
      <c r="AL308" s="45"/>
      <c r="AM308" s="45"/>
      <c r="AN308" s="759"/>
      <c r="AO308" s="562"/>
      <c r="AP308" s="136"/>
      <c r="AQ308" s="759"/>
      <c r="AR308" s="748"/>
      <c r="AS308" s="765"/>
      <c r="AT308" s="257"/>
      <c r="AU308" s="257"/>
      <c r="AV308" s="45"/>
      <c r="AW308" s="759"/>
      <c r="AX308" s="562"/>
      <c r="AY308" s="759"/>
      <c r="AZ308" s="759"/>
      <c r="BA308" s="765"/>
      <c r="BB308" s="45"/>
      <c r="BC308" s="45"/>
      <c r="BD308" s="45"/>
      <c r="BE308" s="45"/>
      <c r="BF308" s="45"/>
      <c r="BG308" s="45"/>
    </row>
    <row r="309" spans="1:59" ht="27" customHeight="1">
      <c r="A309" s="35" t="s">
        <v>115</v>
      </c>
      <c r="B309" s="17">
        <v>0.4654771140418929</v>
      </c>
      <c r="C309" s="31">
        <v>24</v>
      </c>
      <c r="D309" s="17">
        <v>0.77101002313030065</v>
      </c>
      <c r="E309" s="31">
        <v>20</v>
      </c>
      <c r="F309" s="17">
        <v>0.77</v>
      </c>
      <c r="G309" s="31">
        <v>20</v>
      </c>
      <c r="H309" s="17">
        <v>0.77220077220077221</v>
      </c>
      <c r="I309" s="31">
        <v>20</v>
      </c>
      <c r="J309" s="17">
        <v>0.77101002313030065</v>
      </c>
      <c r="K309" s="31">
        <f t="shared" si="23"/>
        <v>20</v>
      </c>
      <c r="P309" s="45"/>
      <c r="Q309" s="759"/>
      <c r="R309" s="562"/>
      <c r="S309" s="748"/>
      <c r="T309" s="759"/>
      <c r="U309" s="749"/>
      <c r="V309" s="765"/>
      <c r="W309" s="770"/>
      <c r="X309" s="756"/>
      <c r="AD309" s="759"/>
      <c r="AE309" s="562"/>
      <c r="AF309" s="559"/>
      <c r="AG309" s="759"/>
      <c r="AH309" s="764"/>
      <c r="AI309" s="765"/>
      <c r="AJ309" s="765"/>
      <c r="AK309" s="765"/>
      <c r="AL309" s="45"/>
      <c r="AM309" s="45"/>
      <c r="AN309" s="759"/>
      <c r="AO309" s="562"/>
      <c r="AP309" s="136"/>
      <c r="AQ309" s="759"/>
      <c r="AR309" s="748"/>
      <c r="AS309" s="765"/>
      <c r="AT309" s="257"/>
      <c r="AU309" s="257"/>
      <c r="AV309" s="45"/>
      <c r="AW309" s="759"/>
      <c r="AX309" s="562"/>
      <c r="AY309" s="759"/>
      <c r="AZ309" s="759"/>
      <c r="BA309" s="765"/>
      <c r="BB309" s="45"/>
      <c r="BC309" s="45"/>
      <c r="BD309" s="45"/>
      <c r="BE309" s="45"/>
      <c r="BF309" s="45"/>
      <c r="BG309" s="45"/>
    </row>
    <row r="310" spans="1:59" ht="27" customHeight="1">
      <c r="A310" s="35" t="s">
        <v>116</v>
      </c>
      <c r="B310" s="17">
        <v>1.0307310555449514</v>
      </c>
      <c r="C310" s="31">
        <v>13</v>
      </c>
      <c r="D310" s="17">
        <v>1.039304610733182</v>
      </c>
      <c r="E310" s="31">
        <v>13</v>
      </c>
      <c r="F310" s="17">
        <v>1.03</v>
      </c>
      <c r="G310" s="31">
        <v>13</v>
      </c>
      <c r="H310" s="17">
        <v>1.0291916167664672</v>
      </c>
      <c r="I310" s="31">
        <v>13</v>
      </c>
      <c r="J310" s="17">
        <v>1.0048381094157053</v>
      </c>
      <c r="K310" s="31">
        <f t="shared" si="23"/>
        <v>14</v>
      </c>
      <c r="P310" s="45"/>
      <c r="Q310" s="759"/>
      <c r="R310" s="562"/>
      <c r="S310" s="748"/>
      <c r="T310" s="759"/>
      <c r="U310" s="749"/>
      <c r="V310" s="765"/>
      <c r="W310" s="770"/>
      <c r="X310" s="756"/>
      <c r="AD310" s="759"/>
      <c r="AE310" s="562"/>
      <c r="AF310" s="559"/>
      <c r="AG310" s="759"/>
      <c r="AH310" s="764"/>
      <c r="AI310" s="765"/>
      <c r="AJ310" s="765"/>
      <c r="AK310" s="765"/>
      <c r="AL310" s="45"/>
      <c r="AM310" s="45"/>
      <c r="AN310" s="759"/>
      <c r="AO310" s="562"/>
      <c r="AP310" s="136"/>
      <c r="AQ310" s="759"/>
      <c r="AR310" s="748"/>
      <c r="AS310" s="765"/>
      <c r="AT310" s="257"/>
      <c r="AU310" s="257"/>
      <c r="AV310" s="45"/>
      <c r="AW310" s="759"/>
      <c r="AX310" s="562"/>
      <c r="AY310" s="759"/>
      <c r="AZ310" s="759"/>
      <c r="BA310" s="765"/>
      <c r="BB310" s="45"/>
      <c r="BC310" s="45"/>
      <c r="BD310" s="45"/>
      <c r="BE310" s="45"/>
      <c r="BF310" s="45"/>
      <c r="BG310" s="45"/>
    </row>
    <row r="311" spans="1:59" ht="27" customHeight="1">
      <c r="A311" s="35" t="s">
        <v>117</v>
      </c>
      <c r="B311" s="17">
        <v>0.17755681818181818</v>
      </c>
      <c r="C311" s="31">
        <v>30</v>
      </c>
      <c r="D311" s="17">
        <v>0.10471204188481675</v>
      </c>
      <c r="E311" s="31">
        <v>31</v>
      </c>
      <c r="F311" s="17">
        <v>0.1</v>
      </c>
      <c r="G311" s="31">
        <v>31</v>
      </c>
      <c r="H311" s="17">
        <v>0.10266940451745381</v>
      </c>
      <c r="I311" s="31">
        <v>31</v>
      </c>
      <c r="J311" s="17">
        <v>0.13527223537368954</v>
      </c>
      <c r="K311" s="31">
        <f t="shared" si="23"/>
        <v>31</v>
      </c>
      <c r="P311" s="45"/>
      <c r="Q311" s="759"/>
      <c r="R311" s="562"/>
      <c r="S311" s="748"/>
      <c r="T311" s="759"/>
      <c r="U311" s="749"/>
      <c r="V311" s="765"/>
      <c r="W311" s="770"/>
      <c r="X311" s="756"/>
      <c r="AD311" s="759"/>
      <c r="AE311" s="562"/>
      <c r="AF311" s="559"/>
      <c r="AG311" s="759"/>
      <c r="AH311" s="764"/>
      <c r="AI311" s="765"/>
      <c r="AJ311" s="765"/>
      <c r="AK311" s="765"/>
      <c r="AL311" s="45"/>
      <c r="AM311" s="45"/>
      <c r="AN311" s="759"/>
      <c r="AO311" s="562"/>
      <c r="AP311" s="136"/>
      <c r="AQ311" s="759"/>
      <c r="AR311" s="748"/>
      <c r="AS311" s="765"/>
      <c r="AT311" s="257"/>
      <c r="AU311" s="257"/>
      <c r="AV311" s="45"/>
      <c r="AW311" s="759"/>
      <c r="AX311" s="562"/>
      <c r="AY311" s="759"/>
      <c r="AZ311" s="759"/>
      <c r="BA311" s="765"/>
      <c r="BB311" s="45"/>
      <c r="BC311" s="45"/>
      <c r="BD311" s="45"/>
      <c r="BE311" s="45"/>
      <c r="BF311" s="45"/>
      <c r="BG311" s="45"/>
    </row>
    <row r="312" spans="1:59" ht="27" customHeight="1">
      <c r="A312" s="35" t="s">
        <v>118</v>
      </c>
      <c r="B312" s="17">
        <v>0.33783783783783783</v>
      </c>
      <c r="C312" s="31">
        <v>27</v>
      </c>
      <c r="D312" s="17">
        <v>0.33500837520938026</v>
      </c>
      <c r="E312" s="31">
        <v>27</v>
      </c>
      <c r="F312" s="17">
        <v>0.33</v>
      </c>
      <c r="G312" s="31">
        <v>27</v>
      </c>
      <c r="H312" s="17">
        <v>0.33670033670033667</v>
      </c>
      <c r="I312" s="31">
        <v>27</v>
      </c>
      <c r="J312" s="17">
        <v>0.33613445378151258</v>
      </c>
      <c r="K312" s="31">
        <f t="shared" si="23"/>
        <v>26</v>
      </c>
      <c r="P312" s="45"/>
      <c r="Q312" s="759"/>
      <c r="R312" s="562"/>
      <c r="S312" s="748"/>
      <c r="T312" s="759"/>
      <c r="U312" s="749"/>
      <c r="V312" s="765"/>
      <c r="W312" s="770"/>
      <c r="X312" s="756"/>
      <c r="AD312" s="759"/>
      <c r="AE312" s="562"/>
      <c r="AF312" s="559"/>
      <c r="AG312" s="759"/>
      <c r="AH312" s="764"/>
      <c r="AI312" s="765"/>
      <c r="AJ312" s="765"/>
      <c r="AK312" s="765"/>
      <c r="AL312" s="45"/>
      <c r="AM312" s="45"/>
      <c r="AN312" s="759"/>
      <c r="AO312" s="562"/>
      <c r="AP312" s="136"/>
      <c r="AQ312" s="759"/>
      <c r="AR312" s="748"/>
      <c r="AS312" s="765"/>
      <c r="AT312" s="257"/>
      <c r="AU312" s="257"/>
      <c r="AV312" s="45"/>
      <c r="AW312" s="759"/>
      <c r="AX312" s="562"/>
      <c r="AY312" s="759"/>
      <c r="AZ312" s="759"/>
      <c r="BA312" s="765"/>
      <c r="BB312" s="45"/>
      <c r="BC312" s="45"/>
      <c r="BD312" s="45"/>
      <c r="BE312" s="45"/>
      <c r="BF312" s="45"/>
      <c r="BG312" s="45"/>
    </row>
    <row r="313" spans="1:59" ht="27" customHeight="1">
      <c r="A313" s="35" t="s">
        <v>119</v>
      </c>
      <c r="B313" s="17">
        <v>2.8122415219189412</v>
      </c>
      <c r="C313" s="31">
        <v>4</v>
      </c>
      <c r="D313" s="17">
        <v>2.8455284552845526</v>
      </c>
      <c r="E313" s="31">
        <v>3</v>
      </c>
      <c r="F313" s="17">
        <v>2.8</v>
      </c>
      <c r="G313" s="31">
        <v>3</v>
      </c>
      <c r="H313" s="17">
        <v>2.8203062046736505</v>
      </c>
      <c r="I313" s="31">
        <v>3</v>
      </c>
      <c r="J313" s="17">
        <v>2.8731045490822029</v>
      </c>
      <c r="K313" s="31">
        <f t="shared" si="23"/>
        <v>3</v>
      </c>
      <c r="P313" s="45"/>
      <c r="Q313" s="759"/>
      <c r="R313" s="562"/>
      <c r="S313" s="748"/>
      <c r="T313" s="759"/>
      <c r="U313" s="749"/>
      <c r="V313" s="765"/>
      <c r="W313" s="770"/>
      <c r="X313" s="756"/>
      <c r="AD313" s="759"/>
      <c r="AE313" s="562"/>
      <c r="AF313" s="559"/>
      <c r="AG313" s="759"/>
      <c r="AH313" s="764"/>
      <c r="AI313" s="765"/>
      <c r="AJ313" s="765"/>
      <c r="AK313" s="765"/>
      <c r="AL313" s="45"/>
      <c r="AM313" s="45"/>
      <c r="AN313" s="759"/>
      <c r="AO313" s="562"/>
      <c r="AP313" s="136"/>
      <c r="AQ313" s="759"/>
      <c r="AR313" s="748"/>
      <c r="AS313" s="765"/>
      <c r="AT313" s="257"/>
      <c r="AU313" s="257"/>
      <c r="AV313" s="45"/>
      <c r="AW313" s="759"/>
      <c r="AX313" s="562"/>
      <c r="AY313" s="759"/>
      <c r="AZ313" s="759"/>
      <c r="BA313" s="765"/>
      <c r="BB313" s="45"/>
      <c r="BC313" s="45"/>
      <c r="BD313" s="45"/>
      <c r="BE313" s="45"/>
      <c r="BF313" s="45"/>
      <c r="BG313" s="45"/>
    </row>
    <row r="314" spans="1:59" ht="27" customHeight="1">
      <c r="A314" s="35" t="s">
        <v>93</v>
      </c>
      <c r="B314" s="17">
        <v>0.48401290701085359</v>
      </c>
      <c r="C314" s="31">
        <v>22</v>
      </c>
      <c r="D314" s="17">
        <v>0.47801839646556099</v>
      </c>
      <c r="E314" s="31">
        <v>23</v>
      </c>
      <c r="F314" s="17">
        <v>0.47</v>
      </c>
      <c r="G314" s="31">
        <v>23</v>
      </c>
      <c r="H314" s="17">
        <v>0.47744602009548914</v>
      </c>
      <c r="I314" s="31">
        <v>23</v>
      </c>
      <c r="J314" s="17">
        <v>0.46610169491525427</v>
      </c>
      <c r="K314" s="31">
        <f t="shared" si="23"/>
        <v>25</v>
      </c>
      <c r="P314" s="45"/>
      <c r="Q314" s="759"/>
      <c r="R314" s="562"/>
      <c r="S314" s="748"/>
      <c r="T314" s="759"/>
      <c r="U314" s="749"/>
      <c r="V314" s="765"/>
      <c r="W314" s="770"/>
      <c r="X314" s="756"/>
      <c r="AD314" s="759"/>
      <c r="AE314" s="562"/>
      <c r="AF314" s="559"/>
      <c r="AG314" s="759"/>
      <c r="AH314" s="764"/>
      <c r="AI314" s="765"/>
      <c r="AJ314" s="765"/>
      <c r="AK314" s="765"/>
      <c r="AL314" s="45"/>
      <c r="AM314" s="45"/>
      <c r="AN314" s="759"/>
      <c r="AO314" s="562"/>
      <c r="AP314" s="136"/>
      <c r="AQ314" s="759"/>
      <c r="AR314" s="748"/>
      <c r="AS314" s="765"/>
      <c r="AT314" s="257"/>
      <c r="AU314" s="257"/>
      <c r="AV314" s="45"/>
      <c r="AW314" s="759"/>
      <c r="AX314" s="562"/>
      <c r="AY314" s="759"/>
      <c r="AZ314" s="759"/>
      <c r="BA314" s="765"/>
      <c r="BB314" s="45"/>
      <c r="BC314" s="45"/>
      <c r="BD314" s="45"/>
      <c r="BE314" s="45"/>
      <c r="BF314" s="45"/>
      <c r="BG314" s="45"/>
    </row>
    <row r="315" spans="1:59" ht="27" customHeight="1">
      <c r="A315" s="35" t="s">
        <v>179</v>
      </c>
      <c r="B315" s="17">
        <v>0.61919504643962853</v>
      </c>
      <c r="C315" s="31">
        <v>21</v>
      </c>
      <c r="D315" s="17">
        <v>0.51072522982635349</v>
      </c>
      <c r="E315" s="31">
        <v>22</v>
      </c>
      <c r="F315" s="17">
        <v>0.51</v>
      </c>
      <c r="G315" s="31">
        <v>22</v>
      </c>
      <c r="H315" s="17">
        <v>0.50813008130081305</v>
      </c>
      <c r="I315" s="31">
        <v>22</v>
      </c>
      <c r="J315" s="17">
        <v>0.20242914979757085</v>
      </c>
      <c r="K315" s="31">
        <f t="shared" si="23"/>
        <v>28</v>
      </c>
      <c r="P315" s="45"/>
      <c r="Q315" s="759"/>
      <c r="R315" s="562"/>
      <c r="S315" s="748"/>
      <c r="T315" s="759"/>
      <c r="U315" s="749"/>
      <c r="V315" s="765"/>
      <c r="W315" s="770"/>
      <c r="X315" s="756"/>
      <c r="AD315" s="759"/>
      <c r="AE315" s="562"/>
      <c r="AF315" s="559"/>
      <c r="AG315" s="759"/>
      <c r="AH315" s="764"/>
      <c r="AI315" s="765"/>
      <c r="AJ315" s="765"/>
      <c r="AK315" s="765"/>
      <c r="AL315" s="45"/>
      <c r="AM315" s="45"/>
      <c r="AN315" s="759"/>
      <c r="AO315" s="562"/>
      <c r="AP315" s="136"/>
      <c r="AQ315" s="759"/>
      <c r="AR315" s="748"/>
      <c r="AS315" s="765"/>
      <c r="AT315" s="257"/>
      <c r="AU315" s="257"/>
      <c r="AV315" s="45"/>
      <c r="AW315" s="759"/>
      <c r="AX315" s="562"/>
      <c r="AY315" s="759"/>
      <c r="AZ315" s="759"/>
      <c r="BA315" s="765"/>
      <c r="BB315" s="45"/>
      <c r="BC315" s="45"/>
      <c r="BD315" s="45"/>
      <c r="BE315" s="45"/>
      <c r="BF315" s="45"/>
      <c r="BG315" s="45"/>
    </row>
    <row r="316" spans="1:59" ht="27" customHeight="1">
      <c r="A316" s="35" t="s">
        <v>121</v>
      </c>
      <c r="B316" s="17">
        <v>2.2613065326633164</v>
      </c>
      <c r="C316" s="31">
        <v>6</v>
      </c>
      <c r="D316" s="17">
        <v>2.4721878862793574</v>
      </c>
      <c r="E316" s="31">
        <v>6</v>
      </c>
      <c r="F316" s="17">
        <v>2.4300000000000002</v>
      </c>
      <c r="G316" s="31">
        <v>6</v>
      </c>
      <c r="H316" s="17">
        <v>2.4449877750611249</v>
      </c>
      <c r="I316" s="31">
        <v>6</v>
      </c>
      <c r="J316" s="17">
        <v>2.5392986698911733</v>
      </c>
      <c r="K316" s="31">
        <f t="shared" si="23"/>
        <v>6</v>
      </c>
      <c r="P316" s="45"/>
      <c r="Q316" s="759"/>
      <c r="R316" s="562"/>
      <c r="S316" s="748"/>
      <c r="T316" s="759"/>
      <c r="U316" s="749"/>
      <c r="V316" s="765"/>
      <c r="W316" s="770"/>
      <c r="X316" s="756"/>
      <c r="AD316" s="759"/>
      <c r="AE316" s="562"/>
      <c r="AF316" s="559"/>
      <c r="AG316" s="759"/>
      <c r="AH316" s="764"/>
      <c r="AI316" s="765"/>
      <c r="AJ316" s="765"/>
      <c r="AK316" s="765"/>
      <c r="AL316" s="45"/>
      <c r="AM316" s="45"/>
      <c r="AN316" s="759"/>
      <c r="AO316" s="562"/>
      <c r="AP316" s="136"/>
      <c r="AQ316" s="759"/>
      <c r="AR316" s="748"/>
      <c r="AS316" s="765"/>
      <c r="AT316" s="257"/>
      <c r="AU316" s="257"/>
      <c r="AV316" s="45"/>
      <c r="AW316" s="759"/>
      <c r="AX316" s="562"/>
      <c r="AY316" s="759"/>
      <c r="AZ316" s="759"/>
      <c r="BA316" s="765"/>
      <c r="BB316" s="45"/>
      <c r="BC316" s="45"/>
      <c r="BD316" s="45"/>
      <c r="BE316" s="45"/>
      <c r="BF316" s="45"/>
      <c r="BG316" s="45"/>
    </row>
    <row r="317" spans="1:59" ht="27" customHeight="1">
      <c r="A317" s="35" t="s">
        <v>16</v>
      </c>
      <c r="B317" s="17">
        <v>2.79195436805764</v>
      </c>
      <c r="C317" s="31">
        <v>5</v>
      </c>
      <c r="D317" s="17">
        <v>2.7925531914893615</v>
      </c>
      <c r="E317" s="31">
        <v>5</v>
      </c>
      <c r="F317" s="17">
        <v>2.75</v>
      </c>
      <c r="G317" s="31">
        <v>5</v>
      </c>
      <c r="H317" s="17">
        <v>2.7435041370300479</v>
      </c>
      <c r="I317" s="31">
        <v>5</v>
      </c>
      <c r="J317" s="17">
        <v>2.6856240126382307</v>
      </c>
      <c r="K317" s="31">
        <f t="shared" si="23"/>
        <v>5</v>
      </c>
      <c r="P317" s="45"/>
      <c r="Q317" s="759"/>
      <c r="R317" s="562"/>
      <c r="S317" s="748"/>
      <c r="T317" s="759"/>
      <c r="U317" s="749"/>
      <c r="V317" s="765"/>
      <c r="W317" s="770"/>
      <c r="X317" s="756"/>
      <c r="AD317" s="759"/>
      <c r="AE317" s="562"/>
      <c r="AF317" s="559"/>
      <c r="AG317" s="759"/>
      <c r="AH317" s="764"/>
      <c r="AI317" s="765"/>
      <c r="AJ317" s="765"/>
      <c r="AK317" s="765"/>
      <c r="AL317" s="45"/>
      <c r="AM317" s="45"/>
      <c r="AN317" s="759"/>
      <c r="AO317" s="562"/>
      <c r="AP317" s="136"/>
      <c r="AQ317" s="759"/>
      <c r="AR317" s="748"/>
      <c r="AS317" s="765"/>
      <c r="AT317" s="257"/>
      <c r="AU317" s="257"/>
      <c r="AV317" s="45"/>
      <c r="AW317" s="759"/>
      <c r="AX317" s="562"/>
      <c r="AY317" s="759"/>
      <c r="AZ317" s="759"/>
      <c r="BA317" s="765"/>
      <c r="BB317" s="45"/>
      <c r="BC317" s="45"/>
      <c r="BD317" s="45"/>
      <c r="BE317" s="45"/>
      <c r="BF317" s="45"/>
      <c r="BG317" s="45"/>
    </row>
    <row r="318" spans="1:59" ht="27" customHeight="1">
      <c r="A318" s="35" t="s">
        <v>17</v>
      </c>
      <c r="B318" s="17">
        <v>0.79185520361990946</v>
      </c>
      <c r="C318" s="31">
        <v>19</v>
      </c>
      <c r="D318" s="17">
        <v>0.89686098654708524</v>
      </c>
      <c r="E318" s="31">
        <v>17</v>
      </c>
      <c r="F318" s="17">
        <v>0.89</v>
      </c>
      <c r="G318" s="31">
        <v>17</v>
      </c>
      <c r="H318" s="17">
        <v>0.91220068415051314</v>
      </c>
      <c r="I318" s="31">
        <v>15</v>
      </c>
      <c r="J318" s="17">
        <v>1.1402508551881414</v>
      </c>
      <c r="K318" s="31">
        <f t="shared" si="23"/>
        <v>12</v>
      </c>
      <c r="P318" s="45"/>
      <c r="Q318" s="759"/>
      <c r="R318" s="562"/>
      <c r="S318" s="748"/>
      <c r="T318" s="759"/>
      <c r="U318" s="749"/>
      <c r="V318" s="765"/>
      <c r="W318" s="770"/>
      <c r="X318" s="756"/>
      <c r="AD318" s="759"/>
      <c r="AE318" s="562"/>
      <c r="AF318" s="559"/>
      <c r="AG318" s="759"/>
      <c r="AH318" s="764"/>
      <c r="AI318" s="765"/>
      <c r="AJ318" s="765"/>
      <c r="AK318" s="765"/>
      <c r="AL318" s="45"/>
      <c r="AM318" s="45"/>
      <c r="AN318" s="759"/>
      <c r="AO318" s="562"/>
      <c r="AP318" s="136"/>
      <c r="AQ318" s="759"/>
      <c r="AR318" s="748"/>
      <c r="AS318" s="765"/>
      <c r="AT318" s="257"/>
      <c r="AU318" s="257"/>
      <c r="AV318" s="45"/>
      <c r="AW318" s="759"/>
      <c r="AX318" s="562"/>
      <c r="AY318" s="759"/>
      <c r="AZ318" s="759"/>
      <c r="BA318" s="765"/>
      <c r="BB318" s="45"/>
      <c r="BC318" s="45"/>
      <c r="BD318" s="45"/>
      <c r="BE318" s="45"/>
      <c r="BF318" s="45"/>
      <c r="BG318" s="45"/>
    </row>
    <row r="319" spans="1:59" ht="27" customHeight="1">
      <c r="A319" s="35" t="s">
        <v>124</v>
      </c>
      <c r="B319" s="17">
        <v>0.20699648105982196</v>
      </c>
      <c r="C319" s="31">
        <v>29</v>
      </c>
      <c r="D319" s="17">
        <v>0.20470829068577276</v>
      </c>
      <c r="E319" s="31">
        <v>29</v>
      </c>
      <c r="F319" s="17">
        <v>0.2</v>
      </c>
      <c r="G319" s="31">
        <v>29</v>
      </c>
      <c r="H319" s="17">
        <v>0.20024028834601523</v>
      </c>
      <c r="I319" s="31">
        <v>29</v>
      </c>
      <c r="J319" s="17">
        <v>0.19860973187686196</v>
      </c>
      <c r="K319" s="31">
        <f t="shared" si="23"/>
        <v>29</v>
      </c>
      <c r="P319" s="45"/>
      <c r="Q319" s="759"/>
      <c r="R319" s="562"/>
      <c r="S319" s="748"/>
      <c r="T319" s="759"/>
      <c r="U319" s="749"/>
      <c r="V319" s="765"/>
      <c r="W319" s="770"/>
      <c r="X319" s="756"/>
      <c r="AD319" s="759"/>
      <c r="AE319" s="562"/>
      <c r="AF319" s="559"/>
      <c r="AG319" s="759"/>
      <c r="AH319" s="764"/>
      <c r="AI319" s="765"/>
      <c r="AJ319" s="765"/>
      <c r="AK319" s="765"/>
      <c r="AL319" s="45"/>
      <c r="AM319" s="45"/>
      <c r="AN319" s="759"/>
      <c r="AO319" s="562"/>
      <c r="AP319" s="136"/>
      <c r="AQ319" s="759"/>
      <c r="AR319" s="748"/>
      <c r="AS319" s="765"/>
      <c r="AT319" s="257"/>
      <c r="AU319" s="257"/>
      <c r="AV319" s="45"/>
      <c r="AW319" s="759"/>
      <c r="AX319" s="562"/>
      <c r="AY319" s="759"/>
      <c r="AZ319" s="759"/>
      <c r="BA319" s="765"/>
      <c r="BB319" s="45"/>
      <c r="BC319" s="45"/>
      <c r="BD319" s="45"/>
      <c r="BE319" s="45"/>
      <c r="BF319" s="45"/>
      <c r="BG319" s="45"/>
    </row>
    <row r="320" spans="1:59" ht="27" customHeight="1">
      <c r="A320" s="35" t="s">
        <v>125</v>
      </c>
      <c r="B320" s="17">
        <v>1.1070110701107012</v>
      </c>
      <c r="C320" s="31">
        <v>12</v>
      </c>
      <c r="D320" s="17">
        <v>1.0958904109589043</v>
      </c>
      <c r="E320" s="31">
        <v>12</v>
      </c>
      <c r="F320" s="17">
        <v>1.08</v>
      </c>
      <c r="G320" s="31">
        <v>12</v>
      </c>
      <c r="H320" s="17">
        <v>1.0889292196007261</v>
      </c>
      <c r="I320" s="31">
        <v>12</v>
      </c>
      <c r="J320" s="17">
        <v>1.0830324909747293</v>
      </c>
      <c r="K320" s="31">
        <f t="shared" si="23"/>
        <v>13</v>
      </c>
      <c r="P320" s="45"/>
      <c r="Q320" s="759"/>
      <c r="R320" s="562"/>
      <c r="S320" s="748"/>
      <c r="T320" s="759"/>
      <c r="U320" s="749"/>
      <c r="V320" s="765"/>
      <c r="W320" s="770"/>
      <c r="X320" s="756"/>
      <c r="AD320" s="759"/>
      <c r="AE320" s="562"/>
      <c r="AF320" s="559"/>
      <c r="AG320" s="759"/>
      <c r="AH320" s="764"/>
      <c r="AI320" s="765"/>
      <c r="AJ320" s="765"/>
      <c r="AK320" s="765"/>
      <c r="AL320" s="45"/>
      <c r="AM320" s="45"/>
      <c r="AN320" s="759"/>
      <c r="AO320" s="562"/>
      <c r="AP320" s="136"/>
      <c r="AQ320" s="759"/>
      <c r="AR320" s="748"/>
      <c r="AS320" s="765"/>
      <c r="AT320" s="257"/>
      <c r="AU320" s="257"/>
      <c r="AV320" s="45"/>
      <c r="AW320" s="759"/>
      <c r="AX320" s="562"/>
      <c r="AY320" s="759"/>
      <c r="AZ320" s="759"/>
      <c r="BA320" s="765"/>
      <c r="BB320" s="45"/>
      <c r="BC320" s="45"/>
      <c r="BD320" s="45"/>
      <c r="BE320" s="45"/>
      <c r="BF320" s="45"/>
      <c r="BG320" s="45"/>
    </row>
    <row r="321" spans="1:59" ht="27" customHeight="1">
      <c r="A321" s="35" t="s">
        <v>126</v>
      </c>
      <c r="B321" s="17">
        <v>5.0408719346049047</v>
      </c>
      <c r="C321" s="31">
        <v>2</v>
      </c>
      <c r="D321" s="17">
        <v>4.8</v>
      </c>
      <c r="E321" s="31">
        <v>2</v>
      </c>
      <c r="F321" s="17">
        <v>4.71</v>
      </c>
      <c r="G321" s="31">
        <v>2</v>
      </c>
      <c r="H321" s="17">
        <v>4.7556142668428008</v>
      </c>
      <c r="I321" s="31">
        <v>2</v>
      </c>
      <c r="J321" s="17">
        <v>4.5632333767926987</v>
      </c>
      <c r="K321" s="31">
        <f t="shared" si="23"/>
        <v>2</v>
      </c>
      <c r="P321" s="45"/>
      <c r="Q321" s="759"/>
      <c r="R321" s="562"/>
      <c r="S321" s="748"/>
      <c r="T321" s="759"/>
      <c r="U321" s="749"/>
      <c r="V321" s="765"/>
      <c r="W321" s="770"/>
      <c r="X321" s="756"/>
      <c r="AD321" s="759"/>
      <c r="AE321" s="562"/>
      <c r="AF321" s="559"/>
      <c r="AG321" s="759"/>
      <c r="AH321" s="764"/>
      <c r="AI321" s="765"/>
      <c r="AJ321" s="765"/>
      <c r="AK321" s="765"/>
      <c r="AL321" s="45"/>
      <c r="AM321" s="45"/>
      <c r="AN321" s="759"/>
      <c r="AO321" s="562"/>
      <c r="AP321" s="136"/>
      <c r="AQ321" s="759"/>
      <c r="AR321" s="748"/>
      <c r="AS321" s="765"/>
      <c r="AT321" s="257"/>
      <c r="AU321" s="257"/>
      <c r="AV321" s="45"/>
      <c r="AW321" s="759"/>
      <c r="AX321" s="562"/>
      <c r="AY321" s="759"/>
      <c r="AZ321" s="759"/>
      <c r="BA321" s="765"/>
      <c r="BB321" s="45"/>
      <c r="BC321" s="45"/>
      <c r="BD321" s="45"/>
      <c r="BE321" s="45"/>
      <c r="BF321" s="45"/>
      <c r="BG321" s="45"/>
    </row>
    <row r="322" spans="1:59" ht="27" customHeight="1">
      <c r="A322" s="35" t="s">
        <v>127</v>
      </c>
      <c r="B322" s="17">
        <v>0.1717032967032967</v>
      </c>
      <c r="C322" s="31">
        <v>31</v>
      </c>
      <c r="D322" s="17">
        <v>0.16789791806581597</v>
      </c>
      <c r="E322" s="31">
        <v>30</v>
      </c>
      <c r="F322" s="17">
        <v>0.16</v>
      </c>
      <c r="G322" s="31">
        <v>30</v>
      </c>
      <c r="H322" s="17">
        <v>0.16207455429497569</v>
      </c>
      <c r="I322" s="31">
        <v>30</v>
      </c>
      <c r="J322" s="17">
        <v>0.15873015873015872</v>
      </c>
      <c r="K322" s="31">
        <f t="shared" si="23"/>
        <v>30</v>
      </c>
      <c r="P322" s="45"/>
      <c r="Q322" s="759"/>
      <c r="R322" s="562"/>
      <c r="S322" s="748"/>
      <c r="T322" s="759"/>
      <c r="U322" s="749"/>
      <c r="V322" s="765"/>
      <c r="W322" s="770"/>
      <c r="X322" s="756"/>
      <c r="AD322" s="759"/>
      <c r="AE322" s="562"/>
      <c r="AF322" s="559"/>
      <c r="AG322" s="759"/>
      <c r="AH322" s="764"/>
      <c r="AI322" s="765"/>
      <c r="AJ322" s="765"/>
      <c r="AK322" s="765"/>
      <c r="AL322" s="45"/>
      <c r="AM322" s="45"/>
      <c r="AN322" s="759"/>
      <c r="AO322" s="562"/>
      <c r="AP322" s="136"/>
      <c r="AQ322" s="759"/>
      <c r="AR322" s="748"/>
      <c r="AS322" s="765"/>
      <c r="AT322" s="257"/>
      <c r="AU322" s="257"/>
      <c r="AV322" s="45"/>
      <c r="AW322" s="759"/>
      <c r="AX322" s="562"/>
      <c r="AY322" s="759"/>
      <c r="AZ322" s="759"/>
      <c r="BA322" s="765"/>
      <c r="BB322" s="45"/>
      <c r="BC322" s="45"/>
      <c r="BD322" s="45"/>
      <c r="BE322" s="45"/>
      <c r="BF322" s="45"/>
      <c r="BG322" s="45"/>
    </row>
    <row r="323" spans="1:59" ht="27" customHeight="1">
      <c r="A323" s="35" t="s">
        <v>128</v>
      </c>
      <c r="B323" s="17">
        <v>0.76628352490421447</v>
      </c>
      <c r="C323" s="31">
        <v>20</v>
      </c>
      <c r="D323" s="17">
        <v>0.71913703555733122</v>
      </c>
      <c r="E323" s="31">
        <v>20</v>
      </c>
      <c r="F323" s="17">
        <v>0.71</v>
      </c>
      <c r="G323" s="31">
        <v>21</v>
      </c>
      <c r="H323" s="17">
        <v>0.71216617210682498</v>
      </c>
      <c r="I323" s="31">
        <v>21</v>
      </c>
      <c r="J323" s="17">
        <v>0.74744295830055074</v>
      </c>
      <c r="K323" s="31">
        <f t="shared" si="23"/>
        <v>21</v>
      </c>
      <c r="P323" s="45"/>
      <c r="Q323" s="759"/>
      <c r="R323" s="562"/>
      <c r="S323" s="748"/>
      <c r="T323" s="759"/>
      <c r="U323" s="749"/>
      <c r="V323" s="765"/>
      <c r="W323" s="770"/>
      <c r="X323" s="756"/>
      <c r="AD323" s="759"/>
      <c r="AE323" s="562"/>
      <c r="AF323" s="559"/>
      <c r="AG323" s="759"/>
      <c r="AH323" s="764"/>
      <c r="AI323" s="765"/>
      <c r="AJ323" s="765"/>
      <c r="AK323" s="765"/>
      <c r="AL323" s="45"/>
      <c r="AM323" s="45"/>
      <c r="AN323" s="759"/>
      <c r="AO323" s="562"/>
      <c r="AP323" s="136"/>
      <c r="AQ323" s="759"/>
      <c r="AR323" s="748"/>
      <c r="AS323" s="765"/>
      <c r="AT323" s="257"/>
      <c r="AU323" s="257"/>
      <c r="AV323" s="45"/>
      <c r="AW323" s="759"/>
      <c r="AX323" s="562"/>
      <c r="AY323" s="759"/>
      <c r="AZ323" s="759"/>
      <c r="BA323" s="765"/>
      <c r="BB323" s="45"/>
      <c r="BC323" s="45"/>
      <c r="BD323" s="45"/>
      <c r="BE323" s="45"/>
      <c r="BF323" s="45"/>
      <c r="BG323" s="45"/>
    </row>
    <row r="324" spans="1:59" ht="27" customHeight="1">
      <c r="A324" s="35" t="s">
        <v>129</v>
      </c>
      <c r="B324" s="17">
        <v>0.84162203519510326</v>
      </c>
      <c r="C324" s="31">
        <v>16</v>
      </c>
      <c r="D324" s="17">
        <v>0.90771558245083206</v>
      </c>
      <c r="E324" s="31">
        <v>15</v>
      </c>
      <c r="F324" s="17">
        <v>0.9</v>
      </c>
      <c r="G324" s="31">
        <v>15</v>
      </c>
      <c r="H324" s="17">
        <v>0.90497737556561086</v>
      </c>
      <c r="I324" s="31">
        <v>16</v>
      </c>
      <c r="J324" s="17">
        <v>0.90022505626406601</v>
      </c>
      <c r="K324" s="31">
        <f t="shared" si="23"/>
        <v>18</v>
      </c>
      <c r="P324" s="45"/>
      <c r="Q324" s="759"/>
      <c r="R324" s="562"/>
      <c r="S324" s="748"/>
      <c r="T324" s="759"/>
      <c r="U324" s="749"/>
      <c r="V324" s="765"/>
      <c r="W324" s="770"/>
      <c r="X324" s="756"/>
      <c r="AD324" s="759"/>
      <c r="AE324" s="562"/>
      <c r="AF324" s="559"/>
      <c r="AG324" s="759"/>
      <c r="AH324" s="764"/>
      <c r="AI324" s="765"/>
      <c r="AJ324" s="765"/>
      <c r="AK324" s="765"/>
      <c r="AL324" s="45"/>
      <c r="AM324" s="45"/>
      <c r="AN324" s="759"/>
      <c r="AO324" s="562"/>
      <c r="AP324" s="136"/>
      <c r="AQ324" s="759"/>
      <c r="AR324" s="748"/>
      <c r="AS324" s="765"/>
      <c r="AT324" s="257"/>
      <c r="AU324" s="257"/>
      <c r="AV324" s="45"/>
      <c r="AW324" s="759"/>
      <c r="AX324" s="562"/>
      <c r="AY324" s="759"/>
      <c r="AZ324" s="759"/>
      <c r="BA324" s="765"/>
      <c r="BB324" s="45"/>
      <c r="BC324" s="45"/>
      <c r="BD324" s="45"/>
      <c r="BE324" s="45"/>
      <c r="BF324" s="45"/>
      <c r="BG324" s="45"/>
    </row>
    <row r="325" spans="1:59" ht="27" customHeight="1">
      <c r="A325" s="35" t="s">
        <v>130</v>
      </c>
      <c r="B325" s="17">
        <v>1.9302152932442465</v>
      </c>
      <c r="C325" s="31">
        <v>7</v>
      </c>
      <c r="D325" s="17">
        <v>2.0393299344501092</v>
      </c>
      <c r="E325" s="31">
        <v>7</v>
      </c>
      <c r="F325" s="17">
        <v>2</v>
      </c>
      <c r="G325" s="31">
        <v>7</v>
      </c>
      <c r="H325" s="17">
        <v>2.0014295925661187</v>
      </c>
      <c r="I325" s="31">
        <v>7</v>
      </c>
      <c r="J325" s="17">
        <v>1.9054340155257588</v>
      </c>
      <c r="K325" s="31">
        <f t="shared" si="23"/>
        <v>7</v>
      </c>
      <c r="P325" s="45"/>
      <c r="Q325" s="759"/>
      <c r="R325" s="562"/>
      <c r="S325" s="748"/>
      <c r="T325" s="759"/>
      <c r="U325" s="749"/>
      <c r="V325" s="765"/>
      <c r="W325" s="770"/>
      <c r="X325" s="756"/>
      <c r="AD325" s="759"/>
      <c r="AE325" s="562"/>
      <c r="AF325" s="559"/>
      <c r="AG325" s="759"/>
      <c r="AH325" s="764"/>
      <c r="AI325" s="765"/>
      <c r="AJ325" s="765"/>
      <c r="AK325" s="765"/>
      <c r="AL325" s="45"/>
      <c r="AM325" s="45"/>
      <c r="AN325" s="759"/>
      <c r="AO325" s="562"/>
      <c r="AP325" s="136"/>
      <c r="AQ325" s="759"/>
      <c r="AR325" s="748"/>
      <c r="AS325" s="765"/>
      <c r="AT325" s="257"/>
      <c r="AU325" s="257"/>
      <c r="AV325" s="45"/>
      <c r="AW325" s="759"/>
      <c r="AX325" s="562"/>
      <c r="AY325" s="759"/>
      <c r="AZ325" s="759"/>
      <c r="BA325" s="765"/>
      <c r="BB325" s="45"/>
      <c r="BC325" s="45"/>
      <c r="BD325" s="45"/>
      <c r="BE325" s="45"/>
      <c r="BF325" s="45"/>
      <c r="BG325" s="45"/>
    </row>
    <row r="326" spans="1:59" ht="27" customHeight="1">
      <c r="A326" s="35" t="s">
        <v>131</v>
      </c>
      <c r="B326" s="17">
        <v>0.79219987812309567</v>
      </c>
      <c r="C326" s="31">
        <v>18</v>
      </c>
      <c r="D326" s="17">
        <v>0.90470446320868525</v>
      </c>
      <c r="E326" s="31">
        <v>16</v>
      </c>
      <c r="F326" s="17">
        <v>0.9</v>
      </c>
      <c r="G326" s="31">
        <v>16</v>
      </c>
      <c r="H326" s="17">
        <v>0.90036014405762299</v>
      </c>
      <c r="I326" s="31">
        <v>17</v>
      </c>
      <c r="J326" s="17">
        <v>0.95579450418160106</v>
      </c>
      <c r="K326" s="31">
        <f t="shared" si="23"/>
        <v>16</v>
      </c>
      <c r="P326" s="45"/>
      <c r="Q326" s="759"/>
      <c r="R326" s="562"/>
      <c r="S326" s="748"/>
      <c r="T326" s="759"/>
      <c r="U326" s="749"/>
      <c r="V326" s="765"/>
      <c r="W326" s="770"/>
      <c r="X326" s="756"/>
      <c r="AD326" s="759"/>
      <c r="AE326" s="562"/>
      <c r="AF326" s="559"/>
      <c r="AG326" s="759"/>
      <c r="AH326" s="764"/>
      <c r="AI326" s="765"/>
      <c r="AJ326" s="765"/>
      <c r="AK326" s="765"/>
      <c r="AL326" s="45"/>
      <c r="AM326" s="45"/>
      <c r="AN326" s="759"/>
      <c r="AO326" s="562"/>
      <c r="AP326" s="136"/>
      <c r="AQ326" s="759"/>
      <c r="AR326" s="748"/>
      <c r="AS326" s="765"/>
      <c r="AT326" s="257"/>
      <c r="AU326" s="257"/>
      <c r="AV326" s="45"/>
      <c r="AW326" s="759"/>
      <c r="AX326" s="562"/>
      <c r="AY326" s="759"/>
      <c r="AZ326" s="759"/>
      <c r="BA326" s="765"/>
      <c r="BB326" s="45"/>
      <c r="BC326" s="45"/>
      <c r="BD326" s="45"/>
      <c r="BE326" s="45"/>
      <c r="BF326" s="45"/>
      <c r="BG326" s="45"/>
    </row>
    <row r="327" spans="1:59" ht="27" customHeight="1">
      <c r="A327" s="35" t="s">
        <v>132</v>
      </c>
      <c r="B327" s="17">
        <v>1.9041769041769041</v>
      </c>
      <c r="C327" s="31">
        <v>8</v>
      </c>
      <c r="D327" s="17">
        <v>1.8793573810245527</v>
      </c>
      <c r="E327" s="31">
        <v>8</v>
      </c>
      <c r="F327" s="17">
        <v>1.86</v>
      </c>
      <c r="G327" s="31">
        <v>8</v>
      </c>
      <c r="H327" s="17">
        <v>1.8613029120384268</v>
      </c>
      <c r="I327" s="31">
        <v>8</v>
      </c>
      <c r="J327" s="17">
        <v>1.8165574746873139</v>
      </c>
      <c r="K327" s="31">
        <f t="shared" si="23"/>
        <v>8</v>
      </c>
      <c r="P327" s="45"/>
      <c r="Q327" s="759"/>
      <c r="R327" s="562"/>
      <c r="S327" s="748"/>
      <c r="T327" s="759"/>
      <c r="U327" s="749"/>
      <c r="V327" s="765"/>
      <c r="W327" s="770"/>
      <c r="X327" s="756"/>
      <c r="AD327" s="759"/>
      <c r="AE327" s="562"/>
      <c r="AF327" s="559"/>
      <c r="AG327" s="759"/>
      <c r="AH327" s="764"/>
      <c r="AI327" s="765"/>
      <c r="AJ327" s="765"/>
      <c r="AK327" s="765"/>
      <c r="AL327" s="45"/>
      <c r="AM327" s="45"/>
      <c r="AN327" s="759"/>
      <c r="AO327" s="562"/>
      <c r="AP327" s="136"/>
      <c r="AQ327" s="759"/>
      <c r="AR327" s="748"/>
      <c r="AS327" s="765"/>
      <c r="AT327" s="257"/>
      <c r="AU327" s="257"/>
      <c r="AV327" s="45"/>
      <c r="AW327" s="759"/>
      <c r="AX327" s="562"/>
      <c r="AY327" s="759"/>
      <c r="AZ327" s="759"/>
      <c r="BA327" s="765"/>
      <c r="BB327" s="45"/>
      <c r="BC327" s="45"/>
      <c r="BD327" s="45"/>
      <c r="BE327" s="45"/>
      <c r="BF327" s="45"/>
      <c r="BG327" s="45"/>
    </row>
    <row r="328" spans="1:59" ht="27" customHeight="1">
      <c r="A328" s="35" t="s">
        <v>133</v>
      </c>
      <c r="B328" s="17">
        <v>1.0111223458038423</v>
      </c>
      <c r="C328" s="31">
        <v>14</v>
      </c>
      <c r="D328" s="17">
        <v>1.0055304172951232</v>
      </c>
      <c r="E328" s="31">
        <v>14</v>
      </c>
      <c r="F328" s="17">
        <v>1</v>
      </c>
      <c r="G328" s="31">
        <v>14</v>
      </c>
      <c r="H328" s="17">
        <v>1.0040160642570279</v>
      </c>
      <c r="I328" s="31">
        <v>14</v>
      </c>
      <c r="J328" s="17">
        <v>1.002004008016032</v>
      </c>
      <c r="K328" s="31">
        <f t="shared" si="23"/>
        <v>15</v>
      </c>
      <c r="P328" s="45"/>
      <c r="Q328" s="759"/>
      <c r="R328" s="562"/>
      <c r="S328" s="748"/>
      <c r="T328" s="759"/>
      <c r="U328" s="749"/>
      <c r="V328" s="765"/>
      <c r="W328" s="770"/>
      <c r="X328" s="756"/>
      <c r="AD328" s="759"/>
      <c r="AE328" s="562"/>
      <c r="AF328" s="559"/>
      <c r="AG328" s="759"/>
      <c r="AH328" s="764"/>
      <c r="AI328" s="765"/>
      <c r="AJ328" s="765"/>
      <c r="AK328" s="765"/>
      <c r="AL328" s="45"/>
      <c r="AM328" s="45"/>
      <c r="AN328" s="759"/>
      <c r="AO328" s="562"/>
      <c r="AP328" s="136"/>
      <c r="AQ328" s="759"/>
      <c r="AR328" s="748"/>
      <c r="AS328" s="765"/>
      <c r="AT328" s="257"/>
      <c r="AU328" s="257"/>
      <c r="AV328" s="45"/>
      <c r="AW328" s="759"/>
      <c r="AX328" s="562"/>
      <c r="AY328" s="759"/>
      <c r="AZ328" s="759"/>
      <c r="BA328" s="765"/>
      <c r="BB328" s="45"/>
      <c r="BC328" s="45"/>
      <c r="BD328" s="45"/>
      <c r="BE328" s="45"/>
      <c r="BF328" s="45"/>
      <c r="BG328" s="45"/>
    </row>
    <row r="329" spans="1:59" ht="27" customHeight="1">
      <c r="A329" s="35" t="s">
        <v>180</v>
      </c>
      <c r="B329" s="17">
        <v>0.81743869209809261</v>
      </c>
      <c r="C329" s="31">
        <v>17</v>
      </c>
      <c r="D329" s="17">
        <v>0.80645161290322576</v>
      </c>
      <c r="E329" s="31">
        <v>19</v>
      </c>
      <c r="F329" s="17">
        <v>0.8</v>
      </c>
      <c r="G329" s="31">
        <v>19</v>
      </c>
      <c r="H329" s="17">
        <v>0.80536912751677847</v>
      </c>
      <c r="I329" s="31">
        <v>19</v>
      </c>
      <c r="J329" s="17">
        <v>0.8</v>
      </c>
      <c r="K329" s="31">
        <f t="shared" si="23"/>
        <v>19</v>
      </c>
      <c r="P329" s="45"/>
      <c r="Q329" s="759"/>
      <c r="R329" s="562"/>
      <c r="S329" s="748"/>
      <c r="T329" s="759"/>
      <c r="U329" s="749"/>
      <c r="V329" s="765"/>
      <c r="W329" s="770"/>
      <c r="X329" s="756"/>
      <c r="AD329" s="759"/>
      <c r="AE329" s="562"/>
      <c r="AF329" s="559"/>
      <c r="AG329" s="759"/>
      <c r="AH329" s="764"/>
      <c r="AI329" s="765"/>
      <c r="AJ329" s="765"/>
      <c r="AK329" s="765"/>
      <c r="AL329" s="45"/>
      <c r="AM329" s="45"/>
      <c r="AN329" s="759"/>
      <c r="AO329" s="562"/>
      <c r="AP329" s="136"/>
      <c r="AQ329" s="759"/>
      <c r="AR329" s="748"/>
      <c r="AS329" s="765"/>
      <c r="AT329" s="257"/>
      <c r="AU329" s="257"/>
      <c r="AV329" s="45"/>
      <c r="AW329" s="759"/>
      <c r="AX329" s="562"/>
      <c r="AY329" s="759"/>
      <c r="AZ329" s="759"/>
      <c r="BA329" s="765"/>
      <c r="BB329" s="45"/>
      <c r="BC329" s="45"/>
      <c r="BD329" s="45"/>
      <c r="BE329" s="45"/>
      <c r="BF329" s="45"/>
      <c r="BG329" s="45"/>
    </row>
    <row r="330" spans="1:59" ht="27" customHeight="1">
      <c r="A330" s="35" t="s">
        <v>135</v>
      </c>
      <c r="B330" s="17">
        <v>0.46753246753246752</v>
      </c>
      <c r="C330" s="31">
        <v>23</v>
      </c>
      <c r="D330" s="17">
        <v>0.46130189646335207</v>
      </c>
      <c r="E330" s="31">
        <v>24</v>
      </c>
      <c r="F330" s="17">
        <v>0.46</v>
      </c>
      <c r="G330" s="31">
        <v>24</v>
      </c>
      <c r="H330" s="17">
        <v>0.45615813482007095</v>
      </c>
      <c r="I330" s="31">
        <v>24</v>
      </c>
      <c r="J330" s="17">
        <v>0.60362173038229383</v>
      </c>
      <c r="K330" s="31">
        <f t="shared" si="23"/>
        <v>22</v>
      </c>
      <c r="P330" s="45"/>
      <c r="Q330" s="759"/>
      <c r="R330" s="562"/>
      <c r="S330" s="748"/>
      <c r="T330" s="759"/>
      <c r="U330" s="749"/>
      <c r="V330" s="765"/>
      <c r="W330" s="770"/>
      <c r="X330" s="756"/>
      <c r="AD330" s="759"/>
      <c r="AE330" s="562"/>
      <c r="AF330" s="559"/>
      <c r="AG330" s="759"/>
      <c r="AH330" s="764"/>
      <c r="AI330" s="765"/>
      <c r="AJ330" s="765"/>
      <c r="AK330" s="765"/>
      <c r="AL330" s="45"/>
      <c r="AM330" s="45"/>
      <c r="AN330" s="759"/>
      <c r="AO330" s="562"/>
      <c r="AP330" s="136"/>
      <c r="AQ330" s="759"/>
      <c r="AR330" s="748"/>
      <c r="AS330" s="765"/>
      <c r="AT330" s="257"/>
      <c r="AU330" s="257"/>
      <c r="AV330" s="45"/>
      <c r="AW330" s="759"/>
      <c r="AX330" s="562"/>
      <c r="AY330" s="759"/>
      <c r="AZ330" s="759"/>
      <c r="BA330" s="765"/>
      <c r="BB330" s="45"/>
      <c r="BC330" s="45"/>
      <c r="BD330" s="45"/>
      <c r="BE330" s="45"/>
      <c r="BF330" s="45"/>
      <c r="BG330" s="45"/>
    </row>
    <row r="331" spans="1:59" ht="27" customHeight="1">
      <c r="A331" s="35" t="s">
        <v>136</v>
      </c>
      <c r="B331" s="17">
        <v>0.3525264394829612</v>
      </c>
      <c r="C331" s="31">
        <v>26</v>
      </c>
      <c r="D331" s="17">
        <v>0.42935206869633097</v>
      </c>
      <c r="E331" s="31">
        <v>25</v>
      </c>
      <c r="F331" s="17">
        <v>0.43</v>
      </c>
      <c r="G331" s="31">
        <v>25</v>
      </c>
      <c r="H331" s="17">
        <v>0.42918454935622319</v>
      </c>
      <c r="I331" s="31">
        <v>25</v>
      </c>
      <c r="J331" s="17">
        <v>0.46765393608729539</v>
      </c>
      <c r="K331" s="31">
        <f t="shared" si="23"/>
        <v>24</v>
      </c>
      <c r="P331" s="45"/>
      <c r="Q331" s="759"/>
      <c r="R331" s="562"/>
      <c r="S331" s="748"/>
      <c r="T331" s="759"/>
      <c r="U331" s="749"/>
      <c r="V331" s="765"/>
      <c r="W331" s="770"/>
      <c r="X331" s="756"/>
      <c r="AD331" s="759"/>
      <c r="AE331" s="562"/>
      <c r="AF331" s="559"/>
      <c r="AG331" s="759"/>
      <c r="AH331" s="764"/>
      <c r="AI331" s="765"/>
      <c r="AJ331" s="765"/>
      <c r="AK331" s="765"/>
      <c r="AL331" s="45"/>
      <c r="AM331" s="45"/>
      <c r="AN331" s="759"/>
      <c r="AO331" s="562"/>
      <c r="AP331" s="136"/>
      <c r="AQ331" s="759"/>
      <c r="AR331" s="748"/>
      <c r="AS331" s="765"/>
      <c r="AT331" s="257"/>
      <c r="AU331" s="257"/>
      <c r="AV331" s="45"/>
      <c r="AW331" s="759"/>
      <c r="AX331" s="562"/>
      <c r="AY331" s="759"/>
      <c r="AZ331" s="759"/>
      <c r="BA331" s="765"/>
      <c r="BB331" s="45"/>
      <c r="BC331" s="45"/>
      <c r="BD331" s="45"/>
      <c r="BE331" s="45"/>
      <c r="BF331" s="45"/>
      <c r="BG331" s="45"/>
    </row>
    <row r="332" spans="1:59" ht="27" customHeight="1">
      <c r="A332" s="35" t="s">
        <v>137</v>
      </c>
      <c r="B332" s="17">
        <v>5.3280987100392601</v>
      </c>
      <c r="C332" s="31">
        <v>1</v>
      </c>
      <c r="D332" s="17">
        <v>5.2983825989960964</v>
      </c>
      <c r="E332" s="31">
        <v>1</v>
      </c>
      <c r="F332" s="17">
        <v>5.27</v>
      </c>
      <c r="G332" s="31">
        <v>1</v>
      </c>
      <c r="H332" s="17">
        <v>5.3042992741485202</v>
      </c>
      <c r="I332" s="31">
        <v>1</v>
      </c>
      <c r="J332" s="17">
        <v>5.4099274958170662</v>
      </c>
      <c r="K332" s="31">
        <f t="shared" si="23"/>
        <v>1</v>
      </c>
      <c r="P332" s="45"/>
      <c r="Q332" s="759"/>
      <c r="R332" s="562"/>
      <c r="S332" s="748"/>
      <c r="T332" s="759"/>
      <c r="U332" s="749"/>
      <c r="V332" s="765"/>
      <c r="W332" s="770"/>
      <c r="X332" s="756"/>
      <c r="AD332" s="759"/>
      <c r="AE332" s="562"/>
      <c r="AF332" s="559"/>
      <c r="AG332" s="759"/>
      <c r="AH332" s="764"/>
      <c r="AI332" s="765"/>
      <c r="AJ332" s="765"/>
      <c r="AK332" s="765"/>
      <c r="AL332" s="45"/>
      <c r="AM332" s="45"/>
      <c r="AN332" s="759"/>
      <c r="AO332" s="562"/>
      <c r="AP332" s="136"/>
      <c r="AQ332" s="759"/>
      <c r="AR332" s="748"/>
      <c r="AS332" s="765"/>
      <c r="AT332" s="257"/>
      <c r="AU332" s="257"/>
      <c r="AV332" s="45"/>
      <c r="AW332" s="759"/>
      <c r="AX332" s="562"/>
      <c r="AY332" s="759"/>
      <c r="AZ332" s="759"/>
      <c r="BA332" s="765"/>
      <c r="BB332" s="45"/>
      <c r="BC332" s="45"/>
      <c r="BD332" s="45"/>
      <c r="BE332" s="45"/>
      <c r="BF332" s="45"/>
      <c r="BG332" s="45"/>
    </row>
    <row r="333" spans="1:59" ht="27" customHeight="1">
      <c r="A333" s="35" t="s">
        <v>138</v>
      </c>
      <c r="B333" s="17">
        <v>1.4375561545372866</v>
      </c>
      <c r="C333" s="31">
        <v>10</v>
      </c>
      <c r="D333" s="17">
        <v>1.4561664190193166</v>
      </c>
      <c r="E333" s="31">
        <v>10</v>
      </c>
      <c r="F333" s="17">
        <v>1.42</v>
      </c>
      <c r="G333" s="31">
        <v>10</v>
      </c>
      <c r="H333" s="17">
        <v>1.4218009478672986</v>
      </c>
      <c r="I333" s="31">
        <v>10</v>
      </c>
      <c r="J333" s="17">
        <v>1.416347005016229</v>
      </c>
      <c r="K333" s="31">
        <f t="shared" si="23"/>
        <v>10</v>
      </c>
      <c r="P333" s="45"/>
      <c r="Q333" s="759"/>
      <c r="R333" s="562"/>
      <c r="S333" s="748"/>
      <c r="T333" s="759"/>
      <c r="U333" s="749"/>
      <c r="V333" s="765"/>
      <c r="W333" s="770"/>
      <c r="X333" s="756"/>
      <c r="AD333" s="759"/>
      <c r="AE333" s="562"/>
      <c r="AF333" s="559"/>
      <c r="AG333" s="759"/>
      <c r="AH333" s="764"/>
      <c r="AI333" s="765"/>
      <c r="AJ333" s="765"/>
      <c r="AK333" s="765"/>
      <c r="AL333" s="45"/>
      <c r="AM333" s="45"/>
      <c r="AN333" s="759"/>
      <c r="AO333" s="562"/>
      <c r="AP333" s="136"/>
      <c r="AQ333" s="759"/>
      <c r="AR333" s="748"/>
      <c r="AS333" s="765"/>
      <c r="AT333" s="257"/>
      <c r="AU333" s="257"/>
      <c r="AV333" s="45"/>
      <c r="AW333" s="759"/>
      <c r="AX333" s="562"/>
      <c r="AY333" s="759"/>
      <c r="AZ333" s="759"/>
      <c r="BA333" s="765"/>
      <c r="BB333" s="45"/>
      <c r="BC333" s="45"/>
      <c r="BD333" s="45"/>
      <c r="BE333" s="45"/>
      <c r="BF333" s="45"/>
      <c r="BG333" s="45"/>
    </row>
    <row r="334" spans="1:59" ht="27" customHeight="1">
      <c r="A334" s="35" t="s">
        <v>139</v>
      </c>
      <c r="B334" s="17">
        <v>2.8159340659340657</v>
      </c>
      <c r="C334" s="31">
        <v>3</v>
      </c>
      <c r="D334" s="17">
        <v>2.7948193592365373</v>
      </c>
      <c r="E334" s="31">
        <v>4</v>
      </c>
      <c r="F334" s="17">
        <v>2.77</v>
      </c>
      <c r="G334" s="31">
        <v>4</v>
      </c>
      <c r="H334" s="17">
        <v>2.8024606971975392</v>
      </c>
      <c r="I334" s="31">
        <v>4</v>
      </c>
      <c r="J334" s="17">
        <v>2.7285129604365621</v>
      </c>
      <c r="K334" s="31">
        <f t="shared" si="23"/>
        <v>4</v>
      </c>
      <c r="P334" s="45"/>
      <c r="Q334" s="759"/>
      <c r="R334" s="562"/>
      <c r="S334" s="748"/>
      <c r="T334" s="759"/>
      <c r="U334" s="749"/>
      <c r="V334" s="765"/>
      <c r="W334" s="770"/>
      <c r="X334" s="756"/>
      <c r="AD334" s="759"/>
      <c r="AE334" s="562"/>
      <c r="AF334" s="559"/>
      <c r="AG334" s="759"/>
      <c r="AH334" s="764"/>
      <c r="AI334" s="765"/>
      <c r="AJ334" s="765"/>
      <c r="AK334" s="765"/>
      <c r="AL334" s="45"/>
      <c r="AM334" s="45"/>
      <c r="AN334" s="759"/>
      <c r="AO334" s="562"/>
      <c r="AP334" s="136"/>
      <c r="AQ334" s="759"/>
      <c r="AR334" s="748"/>
      <c r="AS334" s="765"/>
      <c r="AT334" s="257"/>
      <c r="AU334" s="257"/>
      <c r="AV334" s="45"/>
      <c r="AW334" s="759"/>
      <c r="AX334" s="562"/>
      <c r="AY334" s="759"/>
      <c r="AZ334" s="759"/>
      <c r="BA334" s="765"/>
      <c r="BB334" s="45"/>
      <c r="BC334" s="45"/>
      <c r="BD334" s="45"/>
      <c r="BE334" s="45"/>
      <c r="BF334" s="45"/>
      <c r="BG334" s="45"/>
    </row>
    <row r="335" spans="1:59" ht="27" customHeight="1">
      <c r="A335" s="35" t="s">
        <v>140</v>
      </c>
      <c r="B335" s="17">
        <v>1.2358946802794197</v>
      </c>
      <c r="C335" s="31">
        <v>11</v>
      </c>
      <c r="D335" s="17">
        <v>1.2618296529968454</v>
      </c>
      <c r="E335" s="31">
        <v>11</v>
      </c>
      <c r="F335" s="17">
        <v>1.24</v>
      </c>
      <c r="G335" s="31">
        <v>11</v>
      </c>
      <c r="H335" s="17">
        <v>1.2409513960703207</v>
      </c>
      <c r="I335" s="31">
        <v>11</v>
      </c>
      <c r="J335" s="17">
        <v>1.2742099898063199</v>
      </c>
      <c r="K335" s="31">
        <f t="shared" si="23"/>
        <v>11</v>
      </c>
      <c r="P335" s="45"/>
      <c r="Q335" s="759"/>
      <c r="R335" s="562"/>
      <c r="S335" s="748"/>
      <c r="T335" s="759"/>
      <c r="U335" s="749"/>
      <c r="V335" s="765"/>
      <c r="W335" s="770"/>
      <c r="X335" s="756"/>
      <c r="AD335" s="759"/>
      <c r="AE335" s="562"/>
      <c r="AF335" s="559"/>
      <c r="AG335" s="759"/>
      <c r="AH335" s="764"/>
      <c r="AI335" s="765"/>
      <c r="AJ335" s="765"/>
      <c r="AK335" s="765"/>
      <c r="AL335" s="45"/>
      <c r="AM335" s="45"/>
      <c r="AN335" s="759"/>
      <c r="AO335" s="562"/>
      <c r="AP335" s="136"/>
      <c r="AQ335" s="759"/>
      <c r="AR335" s="748"/>
      <c r="AS335" s="765"/>
      <c r="AT335" s="257"/>
      <c r="AU335" s="257"/>
      <c r="AV335" s="45"/>
      <c r="AW335" s="759"/>
      <c r="AX335" s="562"/>
      <c r="AY335" s="759"/>
      <c r="AZ335" s="759"/>
      <c r="BA335" s="765"/>
      <c r="BB335" s="45"/>
      <c r="BC335" s="45"/>
      <c r="BD335" s="45"/>
      <c r="BE335" s="45"/>
      <c r="BF335" s="45"/>
      <c r="BG335" s="45"/>
    </row>
    <row r="336" spans="1:59" ht="27" customHeight="1">
      <c r="A336" s="35" t="s">
        <v>141</v>
      </c>
      <c r="B336" s="17">
        <v>0.45428733674048838</v>
      </c>
      <c r="C336" s="31">
        <v>25</v>
      </c>
      <c r="D336" s="17">
        <v>0.33879164313946919</v>
      </c>
      <c r="E336" s="31">
        <v>26</v>
      </c>
      <c r="F336" s="17">
        <v>0.34</v>
      </c>
      <c r="G336" s="31">
        <v>26</v>
      </c>
      <c r="H336" s="17">
        <v>0.33975084937712347</v>
      </c>
      <c r="I336" s="31">
        <v>26</v>
      </c>
      <c r="J336" s="17">
        <v>0.56561085972850678</v>
      </c>
      <c r="K336" s="31">
        <f t="shared" si="23"/>
        <v>23</v>
      </c>
      <c r="P336" s="45"/>
      <c r="Q336" s="45"/>
      <c r="R336" s="45"/>
      <c r="S336" s="45"/>
      <c r="T336" s="45"/>
      <c r="U336" s="45"/>
      <c r="V336" s="45"/>
      <c r="W336" s="45"/>
      <c r="X336" s="45"/>
      <c r="AD336" s="45"/>
      <c r="AE336" s="45"/>
      <c r="AF336" s="45"/>
      <c r="AG336" s="45"/>
      <c r="AH336" s="45"/>
      <c r="AI336" s="45"/>
      <c r="AJ336" s="45"/>
      <c r="AK336" s="45"/>
      <c r="AL336" s="45"/>
      <c r="AM336" s="45"/>
      <c r="AN336" s="45"/>
      <c r="AO336" s="45"/>
      <c r="AP336" s="45"/>
      <c r="AQ336" s="45"/>
      <c r="AR336" s="45"/>
      <c r="AS336" s="45"/>
      <c r="AT336" s="45"/>
      <c r="AU336" s="45"/>
      <c r="AV336" s="45"/>
      <c r="AW336" s="45"/>
      <c r="AX336" s="45"/>
      <c r="AY336" s="45"/>
      <c r="AZ336" s="45"/>
      <c r="BA336" s="45"/>
      <c r="BB336" s="45"/>
      <c r="BC336" s="45"/>
      <c r="BD336" s="45"/>
      <c r="BE336" s="45"/>
      <c r="BF336" s="45"/>
      <c r="BG336" s="45"/>
    </row>
    <row r="337" spans="1:59" ht="27" customHeight="1">
      <c r="A337" s="35" t="s">
        <v>142</v>
      </c>
      <c r="B337" s="17">
        <v>1.7661900756938602</v>
      </c>
      <c r="C337" s="31">
        <v>9</v>
      </c>
      <c r="D337" s="17">
        <v>1.7312448474855728</v>
      </c>
      <c r="E337" s="31">
        <v>9</v>
      </c>
      <c r="F337" s="17">
        <v>1.7</v>
      </c>
      <c r="G337" s="31">
        <v>9</v>
      </c>
      <c r="H337" s="17">
        <v>1.7557861133280128</v>
      </c>
      <c r="I337" s="31">
        <v>9</v>
      </c>
      <c r="J337" s="17">
        <v>1.5710919088766693</v>
      </c>
      <c r="K337" s="31">
        <f t="shared" si="23"/>
        <v>9</v>
      </c>
      <c r="AD337" s="45"/>
      <c r="AE337" s="45"/>
      <c r="AF337" s="45"/>
      <c r="AG337" s="45"/>
      <c r="AH337" s="45"/>
      <c r="AI337" s="45"/>
      <c r="AJ337" s="45"/>
      <c r="AK337" s="45"/>
      <c r="AL337" s="45"/>
      <c r="AM337" s="45"/>
      <c r="AN337" s="45"/>
      <c r="AO337" s="45"/>
      <c r="AP337" s="45"/>
      <c r="AQ337" s="45"/>
      <c r="AR337" s="45"/>
      <c r="AS337" s="45"/>
      <c r="AT337" s="45"/>
      <c r="AU337" s="45"/>
      <c r="AV337" s="45"/>
      <c r="AW337" s="45"/>
      <c r="AX337" s="45"/>
      <c r="AY337" s="45"/>
      <c r="AZ337" s="45"/>
      <c r="BA337" s="45"/>
      <c r="BB337" s="45"/>
      <c r="BC337" s="45"/>
      <c r="BD337" s="45"/>
      <c r="BE337" s="45"/>
      <c r="BF337" s="45"/>
      <c r="BG337" s="45"/>
    </row>
    <row r="338" spans="1:59" ht="27" customHeight="1">
      <c r="A338" s="500" t="s">
        <v>484</v>
      </c>
      <c r="B338" s="69"/>
      <c r="C338" s="70"/>
      <c r="D338" s="69"/>
      <c r="E338" s="70"/>
      <c r="F338" s="69"/>
      <c r="G338" s="70"/>
      <c r="H338" s="52"/>
      <c r="I338" s="52"/>
      <c r="J338" s="52"/>
      <c r="K338" s="52"/>
    </row>
    <row r="339" spans="1:59" ht="27" customHeight="1">
      <c r="P339" s="45"/>
      <c r="Q339" s="761"/>
      <c r="R339" s="761"/>
      <c r="S339" s="761"/>
      <c r="T339" s="761"/>
      <c r="U339" s="761"/>
      <c r="V339" s="761"/>
      <c r="W339" s="761"/>
      <c r="X339" s="761"/>
      <c r="Y339" s="45"/>
      <c r="Z339" s="45"/>
      <c r="AA339" s="45"/>
      <c r="AB339" s="45"/>
      <c r="AC339" s="45"/>
      <c r="AD339" s="761"/>
      <c r="AE339" s="761"/>
      <c r="AF339" s="761"/>
      <c r="AG339" s="761"/>
      <c r="AH339" s="761"/>
      <c r="AI339" s="761"/>
      <c r="AJ339" s="761"/>
      <c r="AK339" s="761"/>
      <c r="AL339" s="761"/>
      <c r="AM339" s="45"/>
      <c r="AN339" s="761"/>
      <c r="AO339" s="761"/>
      <c r="AP339" s="761"/>
      <c r="AQ339" s="761"/>
      <c r="AR339" s="761"/>
      <c r="AS339" s="761"/>
      <c r="AT339" s="761"/>
      <c r="AU339" s="45"/>
      <c r="AV339" s="45"/>
      <c r="AW339" s="761"/>
      <c r="AX339" s="761"/>
      <c r="AY339" s="761"/>
      <c r="AZ339" s="761"/>
      <c r="BA339" s="761"/>
      <c r="BB339" s="761"/>
      <c r="BC339" s="761"/>
      <c r="BD339" s="45"/>
      <c r="BE339" s="45"/>
      <c r="BF339" s="45"/>
      <c r="BG339" s="45"/>
    </row>
    <row r="340" spans="1:59" ht="27" customHeight="1">
      <c r="A340" s="571" t="s">
        <v>603</v>
      </c>
      <c r="B340" s="66"/>
      <c r="C340" s="66"/>
      <c r="D340" s="319"/>
      <c r="E340" s="319"/>
      <c r="F340" s="319"/>
      <c r="H340" s="320"/>
      <c r="I340" s="312"/>
      <c r="J340" s="320"/>
      <c r="K340" s="312" t="s">
        <v>0</v>
      </c>
    </row>
    <row r="341" spans="1:59" ht="27" customHeight="1">
      <c r="A341" s="610" t="s">
        <v>176</v>
      </c>
      <c r="B341" s="608">
        <v>1396</v>
      </c>
      <c r="C341" s="609"/>
      <c r="D341" s="608">
        <v>1397</v>
      </c>
      <c r="E341" s="609"/>
      <c r="F341" s="608">
        <v>1398</v>
      </c>
      <c r="G341" s="609"/>
      <c r="H341" s="608">
        <v>1399</v>
      </c>
      <c r="I341" s="609"/>
      <c r="J341" s="608">
        <v>1400</v>
      </c>
      <c r="K341" s="609"/>
    </row>
    <row r="342" spans="1:59" ht="27" customHeight="1">
      <c r="A342" s="622"/>
      <c r="B342" s="617" t="s">
        <v>604</v>
      </c>
      <c r="C342" s="610" t="s">
        <v>149</v>
      </c>
      <c r="D342" s="617" t="s">
        <v>604</v>
      </c>
      <c r="E342" s="610" t="s">
        <v>149</v>
      </c>
      <c r="F342" s="616" t="s">
        <v>604</v>
      </c>
      <c r="G342" s="613" t="s">
        <v>149</v>
      </c>
      <c r="H342" s="617" t="s">
        <v>604</v>
      </c>
      <c r="I342" s="613" t="s">
        <v>149</v>
      </c>
      <c r="J342" s="617" t="s">
        <v>604</v>
      </c>
      <c r="K342" s="610" t="s">
        <v>149</v>
      </c>
    </row>
    <row r="343" spans="1:59" ht="27" customHeight="1">
      <c r="A343" s="611" t="s">
        <v>95</v>
      </c>
      <c r="B343" s="618"/>
      <c r="C343" s="611"/>
      <c r="D343" s="618"/>
      <c r="E343" s="611"/>
      <c r="F343" s="616"/>
      <c r="G343" s="613" t="s">
        <v>5</v>
      </c>
      <c r="H343" s="618"/>
      <c r="I343" s="613" t="s">
        <v>5</v>
      </c>
      <c r="J343" s="618"/>
      <c r="K343" s="611"/>
    </row>
    <row r="344" spans="1:59" ht="27" customHeight="1">
      <c r="A344" s="68" t="s">
        <v>95</v>
      </c>
      <c r="B344" s="317" t="s">
        <v>220</v>
      </c>
      <c r="C344" s="90" t="s">
        <v>269</v>
      </c>
      <c r="D344" s="317" t="s">
        <v>220</v>
      </c>
      <c r="E344" s="90" t="s">
        <v>269</v>
      </c>
      <c r="F344" s="317" t="s">
        <v>220</v>
      </c>
      <c r="G344" s="90" t="s">
        <v>269</v>
      </c>
      <c r="H344" s="317" t="s">
        <v>220</v>
      </c>
      <c r="I344" s="90" t="s">
        <v>269</v>
      </c>
      <c r="J344" s="317">
        <v>100</v>
      </c>
      <c r="K344" s="90" t="s">
        <v>269</v>
      </c>
    </row>
    <row r="345" spans="1:59" ht="27" customHeight="1">
      <c r="A345" s="35" t="s">
        <v>178</v>
      </c>
      <c r="B345" s="17">
        <v>5.2008222808903177</v>
      </c>
      <c r="C345" s="31">
        <v>6</v>
      </c>
      <c r="D345" s="17">
        <v>5.1919663895879919</v>
      </c>
      <c r="E345" s="31">
        <v>5</v>
      </c>
      <c r="F345" s="17">
        <v>5.514877561312737</v>
      </c>
      <c r="G345" s="31">
        <v>5</v>
      </c>
      <c r="H345" s="17">
        <v>5.639632002792391</v>
      </c>
      <c r="I345" s="31">
        <v>6</v>
      </c>
      <c r="J345" s="17">
        <v>5.8684545635864307</v>
      </c>
      <c r="K345" s="31">
        <f>RANK(J345,$J$345:$J$375)</f>
        <v>6</v>
      </c>
    </row>
    <row r="346" spans="1:59" ht="27" customHeight="1">
      <c r="A346" s="35" t="s">
        <v>7</v>
      </c>
      <c r="B346" s="17">
        <v>2.5628450084002043</v>
      </c>
      <c r="C346" s="31">
        <v>10</v>
      </c>
      <c r="D346" s="17">
        <v>2.5207809006226749</v>
      </c>
      <c r="E346" s="31">
        <v>10</v>
      </c>
      <c r="F346" s="17">
        <v>2.1284345405980911</v>
      </c>
      <c r="G346" s="31">
        <v>11</v>
      </c>
      <c r="H346" s="17">
        <v>2.7483440956726257</v>
      </c>
      <c r="I346" s="31">
        <v>9</v>
      </c>
      <c r="J346" s="17">
        <v>2.4463400788597554</v>
      </c>
      <c r="K346" s="31">
        <f t="shared" ref="K346:K375" si="24">RANK(J346,$J$345:$J$375)</f>
        <v>11</v>
      </c>
    </row>
    <row r="347" spans="1:59" ht="27" customHeight="1">
      <c r="A347" s="35" t="s">
        <v>115</v>
      </c>
      <c r="B347" s="17">
        <v>0.61566716407008171</v>
      </c>
      <c r="C347" s="31">
        <v>27</v>
      </c>
      <c r="D347" s="17">
        <v>0.40609238852513263</v>
      </c>
      <c r="E347" s="31">
        <v>30</v>
      </c>
      <c r="F347" s="17">
        <v>0.4912490427181202</v>
      </c>
      <c r="G347" s="31">
        <v>29</v>
      </c>
      <c r="H347" s="17">
        <v>0.6025247866231187</v>
      </c>
      <c r="I347" s="31">
        <v>27</v>
      </c>
      <c r="J347" s="17">
        <v>0.50476380429279366</v>
      </c>
      <c r="K347" s="31">
        <f t="shared" si="24"/>
        <v>28</v>
      </c>
    </row>
    <row r="348" spans="1:59" ht="27" customHeight="1">
      <c r="A348" s="35" t="s">
        <v>116</v>
      </c>
      <c r="B348" s="17">
        <v>5.6130062297168974</v>
      </c>
      <c r="C348" s="31">
        <v>4</v>
      </c>
      <c r="D348" s="17">
        <v>5.35239795048681</v>
      </c>
      <c r="E348" s="31">
        <v>4</v>
      </c>
      <c r="F348" s="17">
        <v>4.9311690980069853</v>
      </c>
      <c r="G348" s="31">
        <v>7</v>
      </c>
      <c r="H348" s="17">
        <v>4.8883459240237022</v>
      </c>
      <c r="I348" s="31">
        <v>7</v>
      </c>
      <c r="J348" s="17">
        <v>4.9087896408352387</v>
      </c>
      <c r="K348" s="31">
        <f t="shared" si="24"/>
        <v>7</v>
      </c>
    </row>
    <row r="349" spans="1:59" ht="27" customHeight="1">
      <c r="A349" s="35" t="s">
        <v>117</v>
      </c>
      <c r="B349" s="17">
        <v>0.47479416890150372</v>
      </c>
      <c r="C349" s="31">
        <v>28</v>
      </c>
      <c r="D349" s="17">
        <v>0.44519758149421951</v>
      </c>
      <c r="E349" s="31">
        <v>28</v>
      </c>
      <c r="F349" s="17">
        <v>0.5435493210303155</v>
      </c>
      <c r="G349" s="31">
        <v>27</v>
      </c>
      <c r="H349" s="17">
        <v>0.61665295403359177</v>
      </c>
      <c r="I349" s="31">
        <v>26</v>
      </c>
      <c r="J349" s="17">
        <v>0.59298240230749166</v>
      </c>
      <c r="K349" s="31">
        <f t="shared" si="24"/>
        <v>26</v>
      </c>
    </row>
    <row r="350" spans="1:59" ht="27" customHeight="1">
      <c r="A350" s="35" t="s">
        <v>118</v>
      </c>
      <c r="B350" s="17">
        <v>0.31096409303878703</v>
      </c>
      <c r="C350" s="31">
        <v>31</v>
      </c>
      <c r="D350" s="17">
        <v>0.28677141510663684</v>
      </c>
      <c r="E350" s="31">
        <v>31</v>
      </c>
      <c r="F350" s="17">
        <v>0.26803892635000093</v>
      </c>
      <c r="G350" s="31">
        <v>31</v>
      </c>
      <c r="H350" s="17">
        <v>0.3781362453979572</v>
      </c>
      <c r="I350" s="31">
        <v>31</v>
      </c>
      <c r="J350" s="17">
        <v>0.38969606775188326</v>
      </c>
      <c r="K350" s="31">
        <f t="shared" si="24"/>
        <v>30</v>
      </c>
    </row>
    <row r="351" spans="1:59" ht="27" customHeight="1">
      <c r="A351" s="35" t="s">
        <v>119</v>
      </c>
      <c r="B351" s="17">
        <v>1.4942972524548424</v>
      </c>
      <c r="C351" s="31">
        <v>17</v>
      </c>
      <c r="D351" s="17">
        <v>1.2443472942214557</v>
      </c>
      <c r="E351" s="31">
        <v>19</v>
      </c>
      <c r="F351" s="17">
        <v>1.2365280086669033</v>
      </c>
      <c r="G351" s="31">
        <v>21</v>
      </c>
      <c r="H351" s="17">
        <v>0.98232316936348463</v>
      </c>
      <c r="I351" s="31">
        <v>22</v>
      </c>
      <c r="J351" s="17">
        <v>0.89752834501910117</v>
      </c>
      <c r="K351" s="31">
        <f t="shared" si="24"/>
        <v>22</v>
      </c>
    </row>
    <row r="352" spans="1:59" ht="27" customHeight="1">
      <c r="A352" s="35" t="s">
        <v>93</v>
      </c>
      <c r="B352" s="17">
        <v>2.2257933236635328</v>
      </c>
      <c r="C352" s="31">
        <v>12</v>
      </c>
      <c r="D352" s="17">
        <v>2.0485104932267801</v>
      </c>
      <c r="E352" s="31">
        <v>12</v>
      </c>
      <c r="F352" s="17">
        <v>1.8333115415507033</v>
      </c>
      <c r="G352" s="31">
        <v>14</v>
      </c>
      <c r="H352" s="17">
        <v>1.7203121493929041</v>
      </c>
      <c r="I352" s="31">
        <v>15</v>
      </c>
      <c r="J352" s="17">
        <v>1.4145660412095922</v>
      </c>
      <c r="K352" s="31">
        <f t="shared" si="24"/>
        <v>17</v>
      </c>
    </row>
    <row r="353" spans="1:11" ht="27" customHeight="1">
      <c r="A353" s="35" t="s">
        <v>179</v>
      </c>
      <c r="B353" s="17">
        <v>0.42574949650948024</v>
      </c>
      <c r="C353" s="31">
        <v>29</v>
      </c>
      <c r="D353" s="17">
        <v>0.42614633363748483</v>
      </c>
      <c r="E353" s="31">
        <v>29</v>
      </c>
      <c r="F353" s="17">
        <v>0.36610194818536712</v>
      </c>
      <c r="G353" s="31">
        <v>30</v>
      </c>
      <c r="H353" s="17">
        <v>0.41553433560215081</v>
      </c>
      <c r="I353" s="31">
        <v>30</v>
      </c>
      <c r="J353" s="17">
        <v>0.42191503398333818</v>
      </c>
      <c r="K353" s="31">
        <f t="shared" si="24"/>
        <v>29</v>
      </c>
    </row>
    <row r="354" spans="1:11" ht="27" customHeight="1">
      <c r="A354" s="35" t="s">
        <v>121</v>
      </c>
      <c r="B354" s="17">
        <v>4.9357723492398069</v>
      </c>
      <c r="C354" s="31">
        <v>7</v>
      </c>
      <c r="D354" s="17">
        <v>7.4620729763062634</v>
      </c>
      <c r="E354" s="31">
        <v>3</v>
      </c>
      <c r="F354" s="17">
        <v>5.8184059622317275</v>
      </c>
      <c r="G354" s="31">
        <v>3</v>
      </c>
      <c r="H354" s="17">
        <v>5.8199739044437235</v>
      </c>
      <c r="I354" s="31">
        <v>5</v>
      </c>
      <c r="J354" s="17">
        <v>6.706914803847865</v>
      </c>
      <c r="K354" s="31">
        <f t="shared" si="24"/>
        <v>3</v>
      </c>
    </row>
    <row r="355" spans="1:11" ht="27" customHeight="1">
      <c r="A355" s="35" t="s">
        <v>16</v>
      </c>
      <c r="B355" s="17">
        <v>5.9531884254573155</v>
      </c>
      <c r="C355" s="31">
        <v>3</v>
      </c>
      <c r="D355" s="17">
        <v>4.7457661108381544</v>
      </c>
      <c r="E355" s="31">
        <v>7</v>
      </c>
      <c r="F355" s="17">
        <v>5.700730336029288</v>
      </c>
      <c r="G355" s="31">
        <v>4</v>
      </c>
      <c r="H355" s="17">
        <v>6.0069643554646914</v>
      </c>
      <c r="I355" s="31">
        <v>4</v>
      </c>
      <c r="J355" s="17">
        <v>6.6555178815262588</v>
      </c>
      <c r="K355" s="31">
        <f t="shared" si="24"/>
        <v>5</v>
      </c>
    </row>
    <row r="356" spans="1:11" ht="27" customHeight="1">
      <c r="A356" s="35" t="s">
        <v>17</v>
      </c>
      <c r="B356" s="17">
        <v>0.96315388548590741</v>
      </c>
      <c r="C356" s="31">
        <v>22</v>
      </c>
      <c r="D356" s="17">
        <v>0.90242753005585019</v>
      </c>
      <c r="E356" s="31">
        <v>22</v>
      </c>
      <c r="F356" s="17">
        <v>1.4382576535853708</v>
      </c>
      <c r="G356" s="31">
        <v>19</v>
      </c>
      <c r="H356" s="17">
        <v>1.259069036874517</v>
      </c>
      <c r="I356" s="31">
        <v>20</v>
      </c>
      <c r="J356" s="17">
        <v>1.048650639009497</v>
      </c>
      <c r="K356" s="31">
        <f t="shared" si="24"/>
        <v>21</v>
      </c>
    </row>
    <row r="357" spans="1:11" ht="27" customHeight="1">
      <c r="A357" s="35" t="s">
        <v>124</v>
      </c>
      <c r="B357" s="17">
        <v>1.070634763281193</v>
      </c>
      <c r="C357" s="31">
        <v>21</v>
      </c>
      <c r="D357" s="17">
        <v>1.07890224704455</v>
      </c>
      <c r="E357" s="31">
        <v>21</v>
      </c>
      <c r="F357" s="17">
        <v>1.0880325756019202</v>
      </c>
      <c r="G357" s="31">
        <v>22</v>
      </c>
      <c r="H357" s="17">
        <v>1.1842728564661298</v>
      </c>
      <c r="I357" s="31">
        <v>21</v>
      </c>
      <c r="J357" s="17">
        <v>1.3516623452338945</v>
      </c>
      <c r="K357" s="31">
        <f t="shared" si="24"/>
        <v>19</v>
      </c>
    </row>
    <row r="358" spans="1:11" ht="27" customHeight="1">
      <c r="A358" s="35" t="s">
        <v>125</v>
      </c>
      <c r="B358" s="17">
        <v>1.8501320032139914</v>
      </c>
      <c r="C358" s="31">
        <v>14</v>
      </c>
      <c r="D358" s="17">
        <v>1.8660195927043748</v>
      </c>
      <c r="E358" s="31">
        <v>13</v>
      </c>
      <c r="F358" s="17">
        <v>1.9743355062853727</v>
      </c>
      <c r="G358" s="31">
        <v>12</v>
      </c>
      <c r="H358" s="17">
        <v>2.163271751144797</v>
      </c>
      <c r="I358" s="31">
        <v>13</v>
      </c>
      <c r="J358" s="17">
        <v>2.1809171665720553</v>
      </c>
      <c r="K358" s="31">
        <f t="shared" si="24"/>
        <v>12</v>
      </c>
    </row>
    <row r="359" spans="1:11" ht="27" customHeight="1">
      <c r="A359" s="35" t="s">
        <v>126</v>
      </c>
      <c r="B359" s="17">
        <v>4.4338470849725038</v>
      </c>
      <c r="C359" s="31">
        <v>8</v>
      </c>
      <c r="D359" s="17">
        <v>3.4522866510914358</v>
      </c>
      <c r="E359" s="31">
        <v>8</v>
      </c>
      <c r="F359" s="17">
        <v>3.1669686385116838</v>
      </c>
      <c r="G359" s="31">
        <v>8</v>
      </c>
      <c r="H359" s="17">
        <v>3.6301079558203893</v>
      </c>
      <c r="I359" s="31">
        <v>8</v>
      </c>
      <c r="J359" s="17">
        <v>3.503429018548919</v>
      </c>
      <c r="K359" s="31">
        <f t="shared" si="24"/>
        <v>9</v>
      </c>
    </row>
    <row r="360" spans="1:11" ht="27" customHeight="1">
      <c r="A360" s="35" t="s">
        <v>127</v>
      </c>
      <c r="B360" s="17">
        <v>1.2595089271738791</v>
      </c>
      <c r="C360" s="31">
        <v>20</v>
      </c>
      <c r="D360" s="17">
        <v>1.4709568739910359</v>
      </c>
      <c r="E360" s="31">
        <v>18</v>
      </c>
      <c r="F360" s="17">
        <v>1.6044978239348486</v>
      </c>
      <c r="G360" s="31">
        <v>17</v>
      </c>
      <c r="H360" s="17">
        <v>2.0303007637521091</v>
      </c>
      <c r="I360" s="31">
        <v>14</v>
      </c>
      <c r="J360" s="17">
        <v>1.5227297135580478</v>
      </c>
      <c r="K360" s="31">
        <f t="shared" si="24"/>
        <v>15</v>
      </c>
    </row>
    <row r="361" spans="1:11" ht="27" customHeight="1">
      <c r="A361" s="35" t="s">
        <v>128</v>
      </c>
      <c r="B361" s="17">
        <v>5.3354342540514033</v>
      </c>
      <c r="C361" s="31">
        <v>5</v>
      </c>
      <c r="D361" s="17">
        <v>5.1749205362424924</v>
      </c>
      <c r="E361" s="31">
        <v>6</v>
      </c>
      <c r="F361" s="17">
        <v>5.3168836505594266</v>
      </c>
      <c r="G361" s="31">
        <v>6</v>
      </c>
      <c r="H361" s="17">
        <v>6.1773334330615732</v>
      </c>
      <c r="I361" s="31">
        <v>3</v>
      </c>
      <c r="J361" s="17">
        <v>6.6839012565396834</v>
      </c>
      <c r="K361" s="31">
        <f t="shared" si="24"/>
        <v>4</v>
      </c>
    </row>
    <row r="362" spans="1:11" ht="27" customHeight="1">
      <c r="A362" s="35" t="s">
        <v>129</v>
      </c>
      <c r="B362" s="17">
        <v>0.88906512506391455</v>
      </c>
      <c r="C362" s="31">
        <v>23</v>
      </c>
      <c r="D362" s="17">
        <v>0.81519286881711805</v>
      </c>
      <c r="E362" s="31">
        <v>23</v>
      </c>
      <c r="F362" s="17">
        <v>0.79290957655453242</v>
      </c>
      <c r="G362" s="31">
        <v>23</v>
      </c>
      <c r="H362" s="17">
        <v>0.84021042658754885</v>
      </c>
      <c r="I362" s="31">
        <v>24</v>
      </c>
      <c r="J362" s="17">
        <v>0.7533101152211602</v>
      </c>
      <c r="K362" s="31">
        <f t="shared" si="24"/>
        <v>24</v>
      </c>
    </row>
    <row r="363" spans="1:11" ht="27" customHeight="1">
      <c r="A363" s="35" t="s">
        <v>130</v>
      </c>
      <c r="B363" s="17">
        <v>0.66053782179044362</v>
      </c>
      <c r="C363" s="31">
        <v>26</v>
      </c>
      <c r="D363" s="17">
        <v>0.56050776589024476</v>
      </c>
      <c r="E363" s="31">
        <v>26</v>
      </c>
      <c r="F363" s="17">
        <v>0.57063339372770239</v>
      </c>
      <c r="G363" s="31">
        <v>26</v>
      </c>
      <c r="H363" s="17">
        <v>0.57426845180217245</v>
      </c>
      <c r="I363" s="31">
        <v>28</v>
      </c>
      <c r="J363" s="17">
        <v>0.53544853403703652</v>
      </c>
      <c r="K363" s="31">
        <f t="shared" si="24"/>
        <v>27</v>
      </c>
    </row>
    <row r="364" spans="1:11" ht="27" customHeight="1">
      <c r="A364" s="35" t="s">
        <v>131</v>
      </c>
      <c r="B364" s="17">
        <v>1.4494265947344804</v>
      </c>
      <c r="C364" s="31">
        <v>19</v>
      </c>
      <c r="D364" s="17">
        <v>1.6173506733112071</v>
      </c>
      <c r="E364" s="31">
        <v>15</v>
      </c>
      <c r="F364" s="17">
        <v>1.6455908997515738</v>
      </c>
      <c r="G364" s="31">
        <v>16</v>
      </c>
      <c r="H364" s="17">
        <v>1.7178189433792914</v>
      </c>
      <c r="I364" s="31">
        <v>16</v>
      </c>
      <c r="J364" s="17">
        <v>1.4276070513508952</v>
      </c>
      <c r="K364" s="31">
        <f t="shared" si="24"/>
        <v>16</v>
      </c>
    </row>
    <row r="365" spans="1:11" ht="27" customHeight="1">
      <c r="A365" s="35" t="s">
        <v>132</v>
      </c>
      <c r="B365" s="17">
        <v>24.923041604491239</v>
      </c>
      <c r="C365" s="31">
        <v>1</v>
      </c>
      <c r="D365" s="17">
        <v>27.480923684711879</v>
      </c>
      <c r="E365" s="31">
        <v>1</v>
      </c>
      <c r="F365" s="17">
        <v>27.452976446196086</v>
      </c>
      <c r="G365" s="31">
        <v>1</v>
      </c>
      <c r="H365" s="17">
        <v>25.305209969499781</v>
      </c>
      <c r="I365" s="31">
        <v>1</v>
      </c>
      <c r="J365" s="17">
        <v>24.221758541861643</v>
      </c>
      <c r="K365" s="31">
        <f t="shared" si="24"/>
        <v>1</v>
      </c>
    </row>
    <row r="366" spans="1:11" ht="27" customHeight="1">
      <c r="A366" s="35" t="s">
        <v>133</v>
      </c>
      <c r="B366" s="17">
        <v>0.86297753336602978</v>
      </c>
      <c r="C366" s="31">
        <v>24</v>
      </c>
      <c r="D366" s="17">
        <v>0.66579097773009399</v>
      </c>
      <c r="E366" s="31">
        <v>24</v>
      </c>
      <c r="F366" s="17">
        <v>0.73033602928815589</v>
      </c>
      <c r="G366" s="31">
        <v>24</v>
      </c>
      <c r="H366" s="17">
        <v>0.89589202755823716</v>
      </c>
      <c r="I366" s="31">
        <v>23</v>
      </c>
      <c r="J366" s="17">
        <v>0.84689854094110073</v>
      </c>
      <c r="K366" s="31">
        <f t="shared" si="24"/>
        <v>23</v>
      </c>
    </row>
    <row r="367" spans="1:11" ht="27" customHeight="1">
      <c r="A367" s="35" t="s">
        <v>180</v>
      </c>
      <c r="B367" s="17">
        <v>0.41740146716615711</v>
      </c>
      <c r="C367" s="31">
        <v>30</v>
      </c>
      <c r="D367" s="17">
        <v>0.48430277446330633</v>
      </c>
      <c r="E367" s="31">
        <v>27</v>
      </c>
      <c r="F367" s="17">
        <v>0.62386760558118681</v>
      </c>
      <c r="G367" s="31">
        <v>25</v>
      </c>
      <c r="H367" s="17">
        <v>0.6224704347320219</v>
      </c>
      <c r="I367" s="31">
        <v>25</v>
      </c>
      <c r="J367" s="17">
        <v>0.68733794627103817</v>
      </c>
      <c r="K367" s="31">
        <f t="shared" si="24"/>
        <v>25</v>
      </c>
    </row>
    <row r="368" spans="1:11" ht="27" customHeight="1">
      <c r="A368" s="35" t="s">
        <v>135</v>
      </c>
      <c r="B368" s="17">
        <v>1.6852584236833592</v>
      </c>
      <c r="C368" s="31">
        <v>15</v>
      </c>
      <c r="D368" s="17">
        <v>1.8479710421032576</v>
      </c>
      <c r="E368" s="31">
        <v>14</v>
      </c>
      <c r="F368" s="17">
        <v>1.804359601770738</v>
      </c>
      <c r="G368" s="31">
        <v>15</v>
      </c>
      <c r="H368" s="17">
        <v>1.3737565135007106</v>
      </c>
      <c r="I368" s="31">
        <v>18</v>
      </c>
      <c r="J368" s="17">
        <v>1.755166541370687</v>
      </c>
      <c r="K368" s="31">
        <f t="shared" si="24"/>
        <v>14</v>
      </c>
    </row>
    <row r="369" spans="1:11" ht="27" customHeight="1">
      <c r="A369" s="35" t="s">
        <v>136</v>
      </c>
      <c r="B369" s="17">
        <v>0.85880351869436822</v>
      </c>
      <c r="C369" s="31">
        <v>25</v>
      </c>
      <c r="D369" s="17">
        <v>0.57554822472450895</v>
      </c>
      <c r="E369" s="31">
        <v>25</v>
      </c>
      <c r="F369" s="17">
        <v>0.53327605207613427</v>
      </c>
      <c r="G369" s="31">
        <v>28</v>
      </c>
      <c r="H369" s="17">
        <v>0.43049357168382824</v>
      </c>
      <c r="I369" s="31">
        <v>29</v>
      </c>
      <c r="J369" s="17">
        <v>0.34673744610994339</v>
      </c>
      <c r="K369" s="31">
        <f t="shared" si="24"/>
        <v>31</v>
      </c>
    </row>
    <row r="370" spans="1:11" ht="27" customHeight="1">
      <c r="A370" s="35" t="s">
        <v>137</v>
      </c>
      <c r="B370" s="17">
        <v>1.536037399171458</v>
      </c>
      <c r="C370" s="31">
        <v>16</v>
      </c>
      <c r="D370" s="17">
        <v>1.5461591681623568</v>
      </c>
      <c r="E370" s="31">
        <v>16</v>
      </c>
      <c r="F370" s="17">
        <v>1.5251134729252667</v>
      </c>
      <c r="G370" s="31">
        <v>18</v>
      </c>
      <c r="H370" s="17">
        <v>1.5441255910975924</v>
      </c>
      <c r="I370" s="31">
        <v>17</v>
      </c>
      <c r="J370" s="17">
        <v>1.3639362371315915</v>
      </c>
      <c r="K370" s="31">
        <f t="shared" si="24"/>
        <v>18</v>
      </c>
    </row>
    <row r="371" spans="1:11" ht="27" customHeight="1">
      <c r="A371" s="35" t="s">
        <v>138</v>
      </c>
      <c r="B371" s="17">
        <v>2.6473688055013511</v>
      </c>
      <c r="C371" s="31">
        <v>9</v>
      </c>
      <c r="D371" s="17">
        <v>2.7905064623838123</v>
      </c>
      <c r="E371" s="31">
        <v>9</v>
      </c>
      <c r="F371" s="17">
        <v>2.6579748585090686</v>
      </c>
      <c r="G371" s="31">
        <v>9</v>
      </c>
      <c r="H371" s="17">
        <v>2.6560954731689481</v>
      </c>
      <c r="I371" s="31">
        <v>10</v>
      </c>
      <c r="J371" s="17">
        <v>2.5874898356832725</v>
      </c>
      <c r="K371" s="31">
        <f t="shared" si="24"/>
        <v>10</v>
      </c>
    </row>
    <row r="372" spans="1:11" ht="27" customHeight="1">
      <c r="A372" s="35" t="s">
        <v>139</v>
      </c>
      <c r="B372" s="17">
        <v>2.3134476317684256</v>
      </c>
      <c r="C372" s="31">
        <v>11</v>
      </c>
      <c r="D372" s="17">
        <v>2.2630877059289487</v>
      </c>
      <c r="E372" s="31">
        <v>11</v>
      </c>
      <c r="F372" s="17">
        <v>2.4235575396454787</v>
      </c>
      <c r="G372" s="31">
        <v>10</v>
      </c>
      <c r="H372" s="17">
        <v>2.4100991464924748</v>
      </c>
      <c r="I372" s="31">
        <v>11</v>
      </c>
      <c r="J372" s="17">
        <v>3.5486889949216773</v>
      </c>
      <c r="K372" s="31">
        <f t="shared" si="24"/>
        <v>8</v>
      </c>
    </row>
    <row r="373" spans="1:11" ht="27" customHeight="1">
      <c r="A373" s="35" t="s">
        <v>140</v>
      </c>
      <c r="B373" s="17">
        <v>2.1329214972190624</v>
      </c>
      <c r="C373" s="31">
        <v>13</v>
      </c>
      <c r="D373" s="17">
        <v>1.5140728559825931</v>
      </c>
      <c r="E373" s="31">
        <v>17</v>
      </c>
      <c r="F373" s="17">
        <v>1.8482544782113304</v>
      </c>
      <c r="G373" s="31">
        <v>13</v>
      </c>
      <c r="H373" s="17">
        <v>2.2222776268003024</v>
      </c>
      <c r="I373" s="31">
        <v>12</v>
      </c>
      <c r="J373" s="17">
        <v>2.1387256631737217</v>
      </c>
      <c r="K373" s="31">
        <f t="shared" si="24"/>
        <v>13</v>
      </c>
    </row>
    <row r="374" spans="1:11" ht="27" customHeight="1">
      <c r="A374" s="35" t="s">
        <v>141</v>
      </c>
      <c r="B374" s="17">
        <v>1.469253164424873</v>
      </c>
      <c r="C374" s="31">
        <v>18</v>
      </c>
      <c r="D374" s="17">
        <v>1.135053293359136</v>
      </c>
      <c r="E374" s="31">
        <v>20</v>
      </c>
      <c r="F374" s="17">
        <v>1.3345910305022695</v>
      </c>
      <c r="G374" s="31">
        <v>20</v>
      </c>
      <c r="H374" s="17">
        <v>1.33885162931013</v>
      </c>
      <c r="I374" s="31">
        <v>19</v>
      </c>
      <c r="J374" s="17">
        <v>1.3263474431948941</v>
      </c>
      <c r="K374" s="31">
        <f t="shared" si="24"/>
        <v>20</v>
      </c>
    </row>
    <row r="375" spans="1:11" ht="27" customHeight="1">
      <c r="A375" s="35" t="s">
        <v>142</v>
      </c>
      <c r="B375" s="17">
        <v>13.430935709739019</v>
      </c>
      <c r="C375" s="31">
        <v>2</v>
      </c>
      <c r="D375" s="17">
        <v>12.627969237248198</v>
      </c>
      <c r="E375" s="31">
        <v>2</v>
      </c>
      <c r="F375" s="17">
        <v>12.633319013019035</v>
      </c>
      <c r="G375" s="31">
        <v>2</v>
      </c>
      <c r="H375" s="17">
        <v>11.803668337114697</v>
      </c>
      <c r="I375" s="31">
        <v>2</v>
      </c>
      <c r="J375" s="17">
        <v>11.362555424293101</v>
      </c>
      <c r="K375" s="31">
        <f t="shared" si="24"/>
        <v>2</v>
      </c>
    </row>
    <row r="376" spans="1:11" ht="27" customHeight="1">
      <c r="A376" s="150" t="s">
        <v>484</v>
      </c>
      <c r="B376" s="69"/>
      <c r="C376" s="70"/>
      <c r="D376" s="69"/>
      <c r="E376" s="70"/>
      <c r="F376" s="69"/>
      <c r="G376" s="70"/>
      <c r="H376" s="52"/>
      <c r="I376" s="52"/>
      <c r="J376" s="52"/>
      <c r="K376" s="52"/>
    </row>
    <row r="378" spans="1:11" ht="27" customHeight="1">
      <c r="A378" s="571" t="s">
        <v>714</v>
      </c>
      <c r="B378" s="158"/>
      <c r="C378" s="158"/>
      <c r="D378" s="155"/>
      <c r="E378" s="155"/>
      <c r="F378" s="155"/>
      <c r="H378" s="159"/>
      <c r="I378" s="159"/>
      <c r="J378" s="159"/>
      <c r="K378" s="159" t="s">
        <v>0</v>
      </c>
    </row>
    <row r="379" spans="1:11" ht="27" customHeight="1">
      <c r="A379" s="610" t="s">
        <v>176</v>
      </c>
      <c r="B379" s="608">
        <v>1396</v>
      </c>
      <c r="C379" s="609"/>
      <c r="D379" s="608">
        <v>1397</v>
      </c>
      <c r="E379" s="609"/>
      <c r="F379" s="608">
        <v>1398</v>
      </c>
      <c r="G379" s="609"/>
      <c r="H379" s="608">
        <v>1399</v>
      </c>
      <c r="I379" s="609"/>
      <c r="J379" s="608">
        <v>1400</v>
      </c>
      <c r="K379" s="609"/>
    </row>
    <row r="380" spans="1:11" ht="27" customHeight="1">
      <c r="A380" s="622"/>
      <c r="B380" s="617" t="s">
        <v>604</v>
      </c>
      <c r="C380" s="610" t="s">
        <v>149</v>
      </c>
      <c r="D380" s="617" t="s">
        <v>604</v>
      </c>
      <c r="E380" s="610" t="s">
        <v>149</v>
      </c>
      <c r="F380" s="617" t="s">
        <v>604</v>
      </c>
      <c r="G380" s="613" t="s">
        <v>149</v>
      </c>
      <c r="H380" s="617" t="s">
        <v>604</v>
      </c>
      <c r="I380" s="613" t="s">
        <v>149</v>
      </c>
      <c r="J380" s="617" t="s">
        <v>604</v>
      </c>
      <c r="K380" s="613" t="s">
        <v>149</v>
      </c>
    </row>
    <row r="381" spans="1:11" ht="27" customHeight="1">
      <c r="A381" s="611" t="s">
        <v>95</v>
      </c>
      <c r="B381" s="618"/>
      <c r="C381" s="611"/>
      <c r="D381" s="618"/>
      <c r="E381" s="611"/>
      <c r="F381" s="618"/>
      <c r="G381" s="613" t="s">
        <v>5</v>
      </c>
      <c r="H381" s="618"/>
      <c r="I381" s="613" t="s">
        <v>5</v>
      </c>
      <c r="J381" s="618"/>
      <c r="K381" s="613" t="s">
        <v>5</v>
      </c>
    </row>
    <row r="382" spans="1:11" ht="27" customHeight="1">
      <c r="A382" s="68" t="s">
        <v>95</v>
      </c>
      <c r="B382" s="317" t="s">
        <v>220</v>
      </c>
      <c r="C382" s="90" t="s">
        <v>269</v>
      </c>
      <c r="D382" s="317" t="s">
        <v>220</v>
      </c>
      <c r="E382" s="90" t="s">
        <v>269</v>
      </c>
      <c r="F382" s="317" t="s">
        <v>220</v>
      </c>
      <c r="G382" s="90" t="s">
        <v>269</v>
      </c>
      <c r="H382" s="317" t="s">
        <v>220</v>
      </c>
      <c r="I382" s="90" t="s">
        <v>269</v>
      </c>
      <c r="J382" s="317" t="s">
        <v>220</v>
      </c>
      <c r="K382" s="90" t="s">
        <v>269</v>
      </c>
    </row>
    <row r="383" spans="1:11" ht="27" customHeight="1">
      <c r="A383" s="153" t="s">
        <v>178</v>
      </c>
      <c r="B383" s="17">
        <v>8.3869126825516496</v>
      </c>
      <c r="C383" s="31">
        <v>3</v>
      </c>
      <c r="D383" s="17">
        <v>11.363624709808363</v>
      </c>
      <c r="E383" s="31">
        <v>3</v>
      </c>
      <c r="F383" s="17">
        <v>6.8105647378513439</v>
      </c>
      <c r="G383" s="31">
        <v>3</v>
      </c>
      <c r="H383" s="17">
        <v>9.0799517531418346</v>
      </c>
      <c r="I383" s="31">
        <v>3</v>
      </c>
      <c r="J383" s="17">
        <v>6.1173212058519644</v>
      </c>
      <c r="K383" s="31">
        <f>RANK(J383,$J$383:$J$413)</f>
        <v>4</v>
      </c>
    </row>
    <row r="384" spans="1:11" ht="27" customHeight="1">
      <c r="A384" s="153" t="s">
        <v>7</v>
      </c>
      <c r="B384" s="17">
        <v>1.4217574399153565</v>
      </c>
      <c r="C384" s="31">
        <v>9</v>
      </c>
      <c r="D384" s="17">
        <v>0.82114224696399318</v>
      </c>
      <c r="E384" s="31">
        <v>12</v>
      </c>
      <c r="F384" s="17">
        <v>0.97064030116145394</v>
      </c>
      <c r="G384" s="31">
        <v>9</v>
      </c>
      <c r="H384" s="17">
        <v>0.66063376256997774</v>
      </c>
      <c r="I384" s="31">
        <v>10</v>
      </c>
      <c r="J384" s="17">
        <v>0.59926270308976659</v>
      </c>
      <c r="K384" s="31">
        <f t="shared" ref="K384:K413" si="25">RANK(J384,$J$383:$J$413)</f>
        <v>12</v>
      </c>
    </row>
    <row r="385" spans="1:11" ht="27" customHeight="1">
      <c r="A385" s="153" t="s">
        <v>115</v>
      </c>
      <c r="B385" s="17">
        <v>0.14891969148071071</v>
      </c>
      <c r="C385" s="31">
        <v>29</v>
      </c>
      <c r="D385" s="17">
        <v>9.8995737576289419E-2</v>
      </c>
      <c r="E385" s="31">
        <v>29</v>
      </c>
      <c r="F385" s="17">
        <v>0.11074559074155237</v>
      </c>
      <c r="G385" s="31">
        <v>29</v>
      </c>
      <c r="H385" s="17">
        <v>8.7381372752421013E-2</v>
      </c>
      <c r="I385" s="31">
        <v>29</v>
      </c>
      <c r="J385" s="17">
        <v>6.8920657469425745E-2</v>
      </c>
      <c r="K385" s="31">
        <f t="shared" si="25"/>
        <v>29</v>
      </c>
    </row>
    <row r="386" spans="1:11" ht="27" customHeight="1">
      <c r="A386" s="153" t="s">
        <v>116</v>
      </c>
      <c r="B386" s="17">
        <v>2.3753114368851516</v>
      </c>
      <c r="C386" s="31">
        <v>5</v>
      </c>
      <c r="D386" s="17">
        <v>2.3084505299634106</v>
      </c>
      <c r="E386" s="31">
        <v>4</v>
      </c>
      <c r="F386" s="17">
        <v>1.6150981704788121</v>
      </c>
      <c r="G386" s="31">
        <v>6</v>
      </c>
      <c r="H386" s="17">
        <v>1.3825363341834436</v>
      </c>
      <c r="I386" s="31">
        <v>7</v>
      </c>
      <c r="J386" s="17">
        <v>1.1291836219399469</v>
      </c>
      <c r="K386" s="31">
        <f t="shared" si="25"/>
        <v>8</v>
      </c>
    </row>
    <row r="387" spans="1:11" ht="27" customHeight="1">
      <c r="A387" s="153" t="s">
        <v>117</v>
      </c>
      <c r="B387" s="17">
        <v>0.15585382973885223</v>
      </c>
      <c r="C387" s="31">
        <v>28</v>
      </c>
      <c r="D387" s="17">
        <v>0.16432061083713093</v>
      </c>
      <c r="E387" s="31">
        <v>26</v>
      </c>
      <c r="F387" s="17">
        <v>0.16216119838111442</v>
      </c>
      <c r="G387" s="31">
        <v>26</v>
      </c>
      <c r="H387" s="17">
        <v>0.26540562795675199</v>
      </c>
      <c r="I387" s="31">
        <v>20</v>
      </c>
      <c r="J387" s="17">
        <v>0.18565345664976221</v>
      </c>
      <c r="K387" s="31">
        <f t="shared" si="25"/>
        <v>22</v>
      </c>
    </row>
    <row r="388" spans="1:11" ht="27" customHeight="1">
      <c r="A388" s="153" t="s">
        <v>118</v>
      </c>
      <c r="B388" s="17">
        <v>0.11559159371652336</v>
      </c>
      <c r="C388" s="31">
        <v>31</v>
      </c>
      <c r="D388" s="17">
        <v>6.8857728626911308E-2</v>
      </c>
      <c r="E388" s="31">
        <v>31</v>
      </c>
      <c r="F388" s="17">
        <v>6.030167305588563E-2</v>
      </c>
      <c r="G388" s="31">
        <v>31</v>
      </c>
      <c r="H388" s="17">
        <v>6.213585365046493E-2</v>
      </c>
      <c r="I388" s="31">
        <v>31</v>
      </c>
      <c r="J388" s="17">
        <v>5.6558466950787735E-2</v>
      </c>
      <c r="K388" s="31">
        <f t="shared" si="25"/>
        <v>31</v>
      </c>
    </row>
    <row r="389" spans="1:11" ht="27" customHeight="1">
      <c r="A389" s="153" t="s">
        <v>119</v>
      </c>
      <c r="B389" s="17">
        <v>0.25047333807471522</v>
      </c>
      <c r="C389" s="31">
        <v>23</v>
      </c>
      <c r="D389" s="17">
        <v>0.27278393441094073</v>
      </c>
      <c r="E389" s="31">
        <v>21</v>
      </c>
      <c r="F389" s="17">
        <v>0.30771155767381608</v>
      </c>
      <c r="G389" s="31">
        <v>22</v>
      </c>
      <c r="H389" s="17">
        <v>0.14897655369452803</v>
      </c>
      <c r="I389" s="31">
        <v>25</v>
      </c>
      <c r="J389" s="17">
        <v>0.11742008446867819</v>
      </c>
      <c r="K389" s="31">
        <f t="shared" si="25"/>
        <v>26</v>
      </c>
    </row>
    <row r="390" spans="1:11" ht="27" customHeight="1">
      <c r="A390" s="153" t="s">
        <v>93</v>
      </c>
      <c r="B390" s="17">
        <v>0.65127802707402327</v>
      </c>
      <c r="C390" s="31">
        <v>15</v>
      </c>
      <c r="D390" s="17">
        <v>0.5372021139533828</v>
      </c>
      <c r="E390" s="31">
        <v>15</v>
      </c>
      <c r="F390" s="17">
        <v>0.51753646257325625</v>
      </c>
      <c r="G390" s="31">
        <v>16</v>
      </c>
      <c r="H390" s="17">
        <v>0.52804696961730557</v>
      </c>
      <c r="I390" s="31">
        <v>13</v>
      </c>
      <c r="J390" s="17">
        <v>0.37912291998117953</v>
      </c>
      <c r="K390" s="31">
        <f t="shared" si="25"/>
        <v>15</v>
      </c>
    </row>
    <row r="391" spans="1:11" ht="27" customHeight="1">
      <c r="A391" s="153" t="s">
        <v>179</v>
      </c>
      <c r="B391" s="17">
        <v>0.13435197284178022</v>
      </c>
      <c r="C391" s="31">
        <v>30</v>
      </c>
      <c r="D391" s="17">
        <v>9.6949226295930141E-2</v>
      </c>
      <c r="E391" s="31">
        <v>30</v>
      </c>
      <c r="F391" s="17">
        <v>8.9510497769053524E-2</v>
      </c>
      <c r="G391" s="31">
        <v>30</v>
      </c>
      <c r="H391" s="17">
        <v>7.4901915570467256E-2</v>
      </c>
      <c r="I391" s="31">
        <v>30</v>
      </c>
      <c r="J391" s="17">
        <v>6.3293259193011597E-2</v>
      </c>
      <c r="K391" s="31">
        <f t="shared" si="25"/>
        <v>30</v>
      </c>
    </row>
    <row r="392" spans="1:11" ht="27" customHeight="1">
      <c r="A392" s="153" t="s">
        <v>121</v>
      </c>
      <c r="B392" s="17">
        <v>2.5673270631248073</v>
      </c>
      <c r="C392" s="31">
        <v>4</v>
      </c>
      <c r="D392" s="17">
        <v>1.9185832873833593</v>
      </c>
      <c r="E392" s="31">
        <v>5</v>
      </c>
      <c r="F392" s="17">
        <v>2.7890329557512858</v>
      </c>
      <c r="G392" s="31">
        <v>4</v>
      </c>
      <c r="H392" s="17">
        <v>1.8046271857618117</v>
      </c>
      <c r="I392" s="31">
        <v>6</v>
      </c>
      <c r="J392" s="17">
        <v>1.5676600732778032</v>
      </c>
      <c r="K392" s="31">
        <f t="shared" si="25"/>
        <v>7</v>
      </c>
    </row>
    <row r="393" spans="1:11" ht="27" customHeight="1">
      <c r="A393" s="153" t="s">
        <v>16</v>
      </c>
      <c r="B393" s="17">
        <v>1.8437925128417594</v>
      </c>
      <c r="C393" s="31">
        <v>7</v>
      </c>
      <c r="D393" s="17">
        <v>1.557271391325814</v>
      </c>
      <c r="E393" s="31">
        <v>7</v>
      </c>
      <c r="F393" s="17">
        <v>1.8817379515193449</v>
      </c>
      <c r="G393" s="31">
        <v>5</v>
      </c>
      <c r="H393" s="17">
        <v>5.2221944706058201</v>
      </c>
      <c r="I393" s="31">
        <v>4</v>
      </c>
      <c r="J393" s="17">
        <v>7.5147251291172417</v>
      </c>
      <c r="K393" s="31">
        <f t="shared" si="25"/>
        <v>3</v>
      </c>
    </row>
    <row r="394" spans="1:11" ht="27" customHeight="1">
      <c r="A394" s="153" t="s">
        <v>17</v>
      </c>
      <c r="B394" s="17">
        <v>0.28466935089291828</v>
      </c>
      <c r="C394" s="31">
        <v>20</v>
      </c>
      <c r="D394" s="17">
        <v>0.26165815212953247</v>
      </c>
      <c r="E394" s="31">
        <v>22</v>
      </c>
      <c r="F394" s="17">
        <v>0.34252601390768345</v>
      </c>
      <c r="G394" s="31">
        <v>19</v>
      </c>
      <c r="H394" s="17">
        <v>0.20873923174248285</v>
      </c>
      <c r="I394" s="31">
        <v>21</v>
      </c>
      <c r="J394" s="17">
        <v>0.16374286565182652</v>
      </c>
      <c r="K394" s="31">
        <f t="shared" si="25"/>
        <v>25</v>
      </c>
    </row>
    <row r="395" spans="1:11" ht="27" customHeight="1">
      <c r="A395" s="153" t="s">
        <v>124</v>
      </c>
      <c r="B395" s="17">
        <v>0.3790373475065964</v>
      </c>
      <c r="C395" s="31">
        <v>19</v>
      </c>
      <c r="D395" s="17">
        <v>0.31314917690641947</v>
      </c>
      <c r="E395" s="31">
        <v>19</v>
      </c>
      <c r="F395" s="17">
        <v>0.29899710263706952</v>
      </c>
      <c r="G395" s="31">
        <v>23</v>
      </c>
      <c r="H395" s="17">
        <v>0.1680347980275724</v>
      </c>
      <c r="I395" s="31">
        <v>24</v>
      </c>
      <c r="J395" s="17">
        <v>0.19135724823856692</v>
      </c>
      <c r="K395" s="31">
        <f t="shared" si="25"/>
        <v>21</v>
      </c>
    </row>
    <row r="396" spans="1:11" ht="27" customHeight="1">
      <c r="A396" s="153" t="s">
        <v>125</v>
      </c>
      <c r="B396" s="17">
        <v>1.3836158868584978</v>
      </c>
      <c r="C396" s="31">
        <v>10</v>
      </c>
      <c r="D396" s="17">
        <v>0.98082512967420654</v>
      </c>
      <c r="E396" s="31">
        <v>10</v>
      </c>
      <c r="F396" s="17">
        <v>0.71062674132733084</v>
      </c>
      <c r="G396" s="31">
        <v>11</v>
      </c>
      <c r="H396" s="17">
        <v>2.5268786907774525</v>
      </c>
      <c r="I396" s="31">
        <v>5</v>
      </c>
      <c r="J396" s="17">
        <v>3.5353373465044373</v>
      </c>
      <c r="K396" s="31">
        <f t="shared" si="25"/>
        <v>5</v>
      </c>
    </row>
    <row r="397" spans="1:11" ht="27" customHeight="1">
      <c r="A397" s="153" t="s">
        <v>126</v>
      </c>
      <c r="B397" s="17">
        <v>1.3640259182749868</v>
      </c>
      <c r="C397" s="31">
        <v>11</v>
      </c>
      <c r="D397" s="17">
        <v>0.67863191060556871</v>
      </c>
      <c r="E397" s="31">
        <v>13</v>
      </c>
      <c r="F397" s="17">
        <v>0.65242652655755584</v>
      </c>
      <c r="G397" s="31">
        <v>12</v>
      </c>
      <c r="H397" s="17">
        <v>0.5367407805676091</v>
      </c>
      <c r="I397" s="31">
        <v>12</v>
      </c>
      <c r="J397" s="17">
        <v>0.61947311565168661</v>
      </c>
      <c r="K397" s="31">
        <f t="shared" si="25"/>
        <v>11</v>
      </c>
    </row>
    <row r="398" spans="1:11" ht="27" customHeight="1">
      <c r="A398" s="153" t="s">
        <v>127</v>
      </c>
      <c r="B398" s="17">
        <v>0.2156856738719439</v>
      </c>
      <c r="C398" s="31">
        <v>25</v>
      </c>
      <c r="D398" s="17">
        <v>0.31204126251374542</v>
      </c>
      <c r="E398" s="31">
        <v>20</v>
      </c>
      <c r="F398" s="17">
        <v>0.38643120707688605</v>
      </c>
      <c r="G398" s="31">
        <v>18</v>
      </c>
      <c r="H398" s="17">
        <v>0.36995068127626629</v>
      </c>
      <c r="I398" s="31">
        <v>16</v>
      </c>
      <c r="J398" s="17">
        <v>0.30455381153287697</v>
      </c>
      <c r="K398" s="31">
        <f t="shared" si="25"/>
        <v>18</v>
      </c>
    </row>
    <row r="399" spans="1:11" ht="27" customHeight="1">
      <c r="A399" s="153" t="s">
        <v>128</v>
      </c>
      <c r="B399" s="17">
        <v>2.1972618972759617</v>
      </c>
      <c r="C399" s="31">
        <v>6</v>
      </c>
      <c r="D399" s="17">
        <v>1.5637272548768111</v>
      </c>
      <c r="E399" s="31">
        <v>6</v>
      </c>
      <c r="F399" s="17">
        <v>1.3792392328883789</v>
      </c>
      <c r="G399" s="31">
        <v>7</v>
      </c>
      <c r="H399" s="17">
        <v>1.0037717370981822</v>
      </c>
      <c r="I399" s="31">
        <v>9</v>
      </c>
      <c r="J399" s="17">
        <v>1.0579661109957961</v>
      </c>
      <c r="K399" s="31">
        <f t="shared" si="25"/>
        <v>9</v>
      </c>
    </row>
    <row r="400" spans="1:11" ht="27" customHeight="1">
      <c r="A400" s="153" t="s">
        <v>129</v>
      </c>
      <c r="B400" s="17">
        <v>0.18655223271886212</v>
      </c>
      <c r="C400" s="31">
        <v>26</v>
      </c>
      <c r="D400" s="17">
        <v>0.15824216310189487</v>
      </c>
      <c r="E400" s="31">
        <v>27</v>
      </c>
      <c r="F400" s="17">
        <v>0.14706640475170688</v>
      </c>
      <c r="G400" s="31">
        <v>28</v>
      </c>
      <c r="H400" s="17">
        <v>0.13155217729703034</v>
      </c>
      <c r="I400" s="31">
        <v>27</v>
      </c>
      <c r="J400" s="17">
        <v>9.8013565168844088E-2</v>
      </c>
      <c r="K400" s="31">
        <f t="shared" si="25"/>
        <v>27</v>
      </c>
    </row>
    <row r="401" spans="1:11" ht="27" customHeight="1">
      <c r="A401" s="153" t="s">
        <v>130</v>
      </c>
      <c r="B401" s="17">
        <v>0.16280593312000693</v>
      </c>
      <c r="C401" s="31">
        <v>27</v>
      </c>
      <c r="D401" s="17">
        <v>0.13341864536075221</v>
      </c>
      <c r="E401" s="31">
        <v>28</v>
      </c>
      <c r="F401" s="17">
        <v>0.21344533032664567</v>
      </c>
      <c r="G401" s="31">
        <v>25</v>
      </c>
      <c r="H401" s="17">
        <v>0.13929592801896498</v>
      </c>
      <c r="I401" s="31">
        <v>26</v>
      </c>
      <c r="J401" s="17">
        <v>0.16397299096078405</v>
      </c>
      <c r="K401" s="31">
        <f t="shared" si="25"/>
        <v>24</v>
      </c>
    </row>
    <row r="402" spans="1:11" ht="27" customHeight="1">
      <c r="A402" s="153" t="s">
        <v>131</v>
      </c>
      <c r="B402" s="17">
        <v>1.1918074583709275</v>
      </c>
      <c r="C402" s="31">
        <v>12</v>
      </c>
      <c r="D402" s="17">
        <v>0.8580169634696494</v>
      </c>
      <c r="E402" s="31">
        <v>11</v>
      </c>
      <c r="F402" s="17">
        <v>0.53256267355992959</v>
      </c>
      <c r="G402" s="31">
        <v>15</v>
      </c>
      <c r="H402" s="17">
        <v>0.55403025658034433</v>
      </c>
      <c r="I402" s="31">
        <v>11</v>
      </c>
      <c r="J402" s="17">
        <v>0.95809230867549433</v>
      </c>
      <c r="K402" s="31">
        <f t="shared" si="25"/>
        <v>10</v>
      </c>
    </row>
    <row r="403" spans="1:11" ht="27" customHeight="1">
      <c r="A403" s="153" t="s">
        <v>132</v>
      </c>
      <c r="B403" s="17">
        <v>51.575375410288984</v>
      </c>
      <c r="C403" s="31">
        <v>1</v>
      </c>
      <c r="D403" s="17">
        <v>50.020028004963244</v>
      </c>
      <c r="E403" s="31">
        <v>1</v>
      </c>
      <c r="F403" s="17">
        <v>59.212102609813286</v>
      </c>
      <c r="G403" s="31">
        <v>1</v>
      </c>
      <c r="H403" s="17">
        <v>54.333974720950614</v>
      </c>
      <c r="I403" s="31">
        <v>1</v>
      </c>
      <c r="J403" s="17">
        <v>52.356409097481404</v>
      </c>
      <c r="K403" s="31">
        <f t="shared" si="25"/>
        <v>1</v>
      </c>
    </row>
    <row r="404" spans="1:11" ht="27" customHeight="1">
      <c r="A404" s="153" t="s">
        <v>133</v>
      </c>
      <c r="B404" s="17">
        <v>0.26723160404638924</v>
      </c>
      <c r="C404" s="31">
        <v>21</v>
      </c>
      <c r="D404" s="17">
        <v>0.22717719987105406</v>
      </c>
      <c r="E404" s="31">
        <v>24</v>
      </c>
      <c r="F404" s="17">
        <v>0.32504205319271307</v>
      </c>
      <c r="G404" s="31">
        <v>21</v>
      </c>
      <c r="H404" s="17">
        <v>0.19485299451833929</v>
      </c>
      <c r="I404" s="31">
        <v>22</v>
      </c>
      <c r="J404" s="17">
        <v>0.29873224843582236</v>
      </c>
      <c r="K404" s="31">
        <f t="shared" si="25"/>
        <v>19</v>
      </c>
    </row>
    <row r="405" spans="1:11" ht="27" customHeight="1">
      <c r="A405" s="153" t="s">
        <v>180</v>
      </c>
      <c r="B405" s="17">
        <v>0.23160357131155576</v>
      </c>
      <c r="C405" s="31">
        <v>24</v>
      </c>
      <c r="D405" s="17">
        <v>0.25590262430650573</v>
      </c>
      <c r="E405" s="31">
        <v>23</v>
      </c>
      <c r="F405" s="17">
        <v>0.22823073320004159</v>
      </c>
      <c r="G405" s="31">
        <v>24</v>
      </c>
      <c r="H405" s="17">
        <v>0.18857734828149389</v>
      </c>
      <c r="I405" s="31">
        <v>23</v>
      </c>
      <c r="J405" s="17">
        <v>0.16541224678389427</v>
      </c>
      <c r="K405" s="31">
        <f t="shared" si="25"/>
        <v>23</v>
      </c>
    </row>
    <row r="406" spans="1:11" ht="27" customHeight="1">
      <c r="A406" s="153" t="s">
        <v>135</v>
      </c>
      <c r="B406" s="17">
        <v>0.41013258009272024</v>
      </c>
      <c r="C406" s="31">
        <v>18</v>
      </c>
      <c r="D406" s="17">
        <v>0.42235998150150489</v>
      </c>
      <c r="E406" s="31">
        <v>17</v>
      </c>
      <c r="F406" s="17">
        <v>0.55160173801026058</v>
      </c>
      <c r="G406" s="31">
        <v>13</v>
      </c>
      <c r="H406" s="17">
        <v>0.31474877435067095</v>
      </c>
      <c r="I406" s="31">
        <v>19</v>
      </c>
      <c r="J406" s="17">
        <v>0.29563335608212976</v>
      </c>
      <c r="K406" s="31">
        <f t="shared" si="25"/>
        <v>20</v>
      </c>
    </row>
    <row r="407" spans="1:11" ht="27" customHeight="1">
      <c r="A407" s="153" t="s">
        <v>136</v>
      </c>
      <c r="B407" s="17">
        <v>0.25258364119133314</v>
      </c>
      <c r="C407" s="31">
        <v>22</v>
      </c>
      <c r="D407" s="17">
        <v>0.16883312512053891</v>
      </c>
      <c r="E407" s="31">
        <v>25</v>
      </c>
      <c r="F407" s="17">
        <v>0.14847742342822903</v>
      </c>
      <c r="G407" s="31">
        <v>27</v>
      </c>
      <c r="H407" s="17">
        <v>9.0539112925169654E-2</v>
      </c>
      <c r="I407" s="31">
        <v>28</v>
      </c>
      <c r="J407" s="17">
        <v>7.5543095910941965E-2</v>
      </c>
      <c r="K407" s="31">
        <f t="shared" si="25"/>
        <v>28</v>
      </c>
    </row>
    <row r="408" spans="1:11" ht="27" customHeight="1">
      <c r="A408" s="153" t="s">
        <v>137</v>
      </c>
      <c r="B408" s="17">
        <v>0.45453158510755653</v>
      </c>
      <c r="C408" s="31">
        <v>17</v>
      </c>
      <c r="D408" s="17">
        <v>0.36062575461143004</v>
      </c>
      <c r="E408" s="31">
        <v>18</v>
      </c>
      <c r="F408" s="17">
        <v>0.33260613434987574</v>
      </c>
      <c r="G408" s="31">
        <v>20</v>
      </c>
      <c r="H408" s="17">
        <v>0.3149412500857538</v>
      </c>
      <c r="I408" s="31">
        <v>17</v>
      </c>
      <c r="J408" s="17">
        <v>0.43952225069576994</v>
      </c>
      <c r="K408" s="31">
        <f t="shared" si="25"/>
        <v>13</v>
      </c>
    </row>
    <row r="409" spans="1:11" ht="27" customHeight="1">
      <c r="A409" s="153" t="s">
        <v>138</v>
      </c>
      <c r="B409" s="17">
        <v>0.62307917154258408</v>
      </c>
      <c r="C409" s="31">
        <v>16</v>
      </c>
      <c r="D409" s="17">
        <v>0.55298057905152065</v>
      </c>
      <c r="E409" s="31">
        <v>14</v>
      </c>
      <c r="F409" s="17">
        <v>0.54122899772856903</v>
      </c>
      <c r="G409" s="31">
        <v>14</v>
      </c>
      <c r="H409" s="17">
        <v>0.4152791520508069</v>
      </c>
      <c r="I409" s="31">
        <v>15</v>
      </c>
      <c r="J409" s="17">
        <v>0.39764420768488801</v>
      </c>
      <c r="K409" s="31">
        <f t="shared" si="25"/>
        <v>14</v>
      </c>
    </row>
    <row r="410" spans="1:11" ht="27" customHeight="1">
      <c r="A410" s="153" t="s">
        <v>139</v>
      </c>
      <c r="B410" s="17">
        <v>1.7951888705919212</v>
      </c>
      <c r="C410" s="31">
        <v>8</v>
      </c>
      <c r="D410" s="17">
        <v>1.4766080757043507</v>
      </c>
      <c r="E410" s="31">
        <v>8</v>
      </c>
      <c r="F410" s="17">
        <v>1.2877841250296023</v>
      </c>
      <c r="G410" s="31">
        <v>8</v>
      </c>
      <c r="H410" s="17">
        <v>1.0509209279044838</v>
      </c>
      <c r="I410" s="31">
        <v>8</v>
      </c>
      <c r="J410" s="17">
        <v>1.8323902801323493</v>
      </c>
      <c r="K410" s="31">
        <f t="shared" si="25"/>
        <v>6</v>
      </c>
    </row>
    <row r="411" spans="1:11" ht="27" customHeight="1">
      <c r="A411" s="153" t="s">
        <v>140</v>
      </c>
      <c r="B411" s="17">
        <v>0.96957848747261832</v>
      </c>
      <c r="C411" s="31">
        <v>14</v>
      </c>
      <c r="D411" s="17">
        <v>0.49213856416378232</v>
      </c>
      <c r="E411" s="31">
        <v>16</v>
      </c>
      <c r="F411" s="17">
        <v>0.50279965188619224</v>
      </c>
      <c r="G411" s="31">
        <v>17</v>
      </c>
      <c r="H411" s="17">
        <v>0.31479409820202786</v>
      </c>
      <c r="I411" s="31">
        <v>18</v>
      </c>
      <c r="J411" s="17">
        <v>0.36868416108184043</v>
      </c>
      <c r="K411" s="31">
        <f t="shared" si="25"/>
        <v>16</v>
      </c>
    </row>
    <row r="412" spans="1:11" ht="27" customHeight="1">
      <c r="A412" s="153" t="s">
        <v>141</v>
      </c>
      <c r="B412" s="17">
        <v>1.1028781033307806</v>
      </c>
      <c r="C412" s="31">
        <v>13</v>
      </c>
      <c r="D412" s="17">
        <v>1.0831126732943435</v>
      </c>
      <c r="E412" s="31">
        <v>9</v>
      </c>
      <c r="F412" s="17">
        <v>0.74454747038727198</v>
      </c>
      <c r="G412" s="31">
        <v>10</v>
      </c>
      <c r="H412" s="17">
        <v>0.4503682484593492</v>
      </c>
      <c r="I412" s="31">
        <v>14</v>
      </c>
      <c r="J412" s="17">
        <v>0.33386342753398385</v>
      </c>
      <c r="K412" s="31">
        <f t="shared" si="25"/>
        <v>17</v>
      </c>
    </row>
    <row r="413" spans="1:11" ht="27" customHeight="1">
      <c r="A413" s="153" t="s">
        <v>142</v>
      </c>
      <c r="B413" s="17">
        <v>16.900786486337445</v>
      </c>
      <c r="C413" s="31">
        <v>2</v>
      </c>
      <c r="D413" s="17">
        <v>20.472341748566258</v>
      </c>
      <c r="E413" s="31">
        <v>2</v>
      </c>
      <c r="F413" s="17">
        <v>16.147216425438369</v>
      </c>
      <c r="G413" s="31">
        <v>2</v>
      </c>
      <c r="H413" s="17">
        <v>17.375217358328634</v>
      </c>
      <c r="I413" s="31">
        <v>2</v>
      </c>
      <c r="J413" s="17">
        <v>18.544534577725731</v>
      </c>
      <c r="K413" s="31">
        <f t="shared" si="25"/>
        <v>2</v>
      </c>
    </row>
    <row r="414" spans="1:11" ht="27" customHeight="1">
      <c r="A414" s="150" t="s">
        <v>484</v>
      </c>
      <c r="B414" s="69"/>
      <c r="C414" s="70"/>
      <c r="D414" s="69"/>
      <c r="E414" s="70"/>
      <c r="F414" s="69"/>
      <c r="G414" s="70"/>
      <c r="H414" s="52"/>
      <c r="I414" s="52"/>
      <c r="J414" s="52"/>
      <c r="K414" s="52"/>
    </row>
  </sheetData>
  <mergeCells count="138">
    <mergeCell ref="H342:H343"/>
    <mergeCell ref="I342:I343"/>
    <mergeCell ref="B341:C341"/>
    <mergeCell ref="D341:E341"/>
    <mergeCell ref="F341:G341"/>
    <mergeCell ref="H341:I341"/>
    <mergeCell ref="H266:I266"/>
    <mergeCell ref="H303:I303"/>
    <mergeCell ref="B304:B305"/>
    <mergeCell ref="C304:C305"/>
    <mergeCell ref="D304:D305"/>
    <mergeCell ref="E304:E305"/>
    <mergeCell ref="F304:F305"/>
    <mergeCell ref="G304:G305"/>
    <mergeCell ref="H304:H305"/>
    <mergeCell ref="I304:I305"/>
    <mergeCell ref="D303:E303"/>
    <mergeCell ref="F303:G303"/>
    <mergeCell ref="H379:I379"/>
    <mergeCell ref="B380:B381"/>
    <mergeCell ref="C380:C381"/>
    <mergeCell ref="D380:D381"/>
    <mergeCell ref="E380:E381"/>
    <mergeCell ref="F380:F381"/>
    <mergeCell ref="G380:G381"/>
    <mergeCell ref="H380:H381"/>
    <mergeCell ref="I380:I381"/>
    <mergeCell ref="A303:A305"/>
    <mergeCell ref="B303:C303"/>
    <mergeCell ref="A266:A267"/>
    <mergeCell ref="F266:G266"/>
    <mergeCell ref="B266:C266"/>
    <mergeCell ref="D266:E266"/>
    <mergeCell ref="F229:F230"/>
    <mergeCell ref="G229:G230"/>
    <mergeCell ref="A379:A381"/>
    <mergeCell ref="B379:C379"/>
    <mergeCell ref="A341:A343"/>
    <mergeCell ref="D379:E379"/>
    <mergeCell ref="F379:G379"/>
    <mergeCell ref="B342:B343"/>
    <mergeCell ref="C342:C343"/>
    <mergeCell ref="D342:D343"/>
    <mergeCell ref="E342:E343"/>
    <mergeCell ref="F342:F343"/>
    <mergeCell ref="G342:G343"/>
    <mergeCell ref="A2:A3"/>
    <mergeCell ref="B2:C2"/>
    <mergeCell ref="A39:A40"/>
    <mergeCell ref="B39:C39"/>
    <mergeCell ref="B228:C228"/>
    <mergeCell ref="B190:C190"/>
    <mergeCell ref="C153:C154"/>
    <mergeCell ref="A152:A154"/>
    <mergeCell ref="B153:B154"/>
    <mergeCell ref="A228:A230"/>
    <mergeCell ref="A76:A78"/>
    <mergeCell ref="A114:A116"/>
    <mergeCell ref="B115:B116"/>
    <mergeCell ref="A190:A192"/>
    <mergeCell ref="C115:C116"/>
    <mergeCell ref="H77:H78"/>
    <mergeCell ref="I77:I78"/>
    <mergeCell ref="B114:C114"/>
    <mergeCell ref="D114:E114"/>
    <mergeCell ref="F114:G114"/>
    <mergeCell ref="F228:G228"/>
    <mergeCell ref="H228:I228"/>
    <mergeCell ref="G153:G154"/>
    <mergeCell ref="F190:G190"/>
    <mergeCell ref="F152:G152"/>
    <mergeCell ref="H229:H230"/>
    <mergeCell ref="I229:I230"/>
    <mergeCell ref="I115:I116"/>
    <mergeCell ref="F2:G2"/>
    <mergeCell ref="H2:I2"/>
    <mergeCell ref="F76:G76"/>
    <mergeCell ref="H76:I76"/>
    <mergeCell ref="F39:G39"/>
    <mergeCell ref="H39:I39"/>
    <mergeCell ref="H191:H192"/>
    <mergeCell ref="I191:I192"/>
    <mergeCell ref="F191:F192"/>
    <mergeCell ref="G191:G192"/>
    <mergeCell ref="F153:F154"/>
    <mergeCell ref="H153:H154"/>
    <mergeCell ref="I153:I154"/>
    <mergeCell ref="H190:I190"/>
    <mergeCell ref="H152:I152"/>
    <mergeCell ref="F115:F116"/>
    <mergeCell ref="G115:G116"/>
    <mergeCell ref="H115:H116"/>
    <mergeCell ref="H114:I114"/>
    <mergeCell ref="F77:F78"/>
    <mergeCell ref="G77:G78"/>
    <mergeCell ref="D2:E2"/>
    <mergeCell ref="D39:E39"/>
    <mergeCell ref="B76:C76"/>
    <mergeCell ref="D76:E76"/>
    <mergeCell ref="D153:D154"/>
    <mergeCell ref="E153:E154"/>
    <mergeCell ref="D115:D116"/>
    <mergeCell ref="E115:E116"/>
    <mergeCell ref="E229:E230"/>
    <mergeCell ref="D190:E190"/>
    <mergeCell ref="D228:E228"/>
    <mergeCell ref="B229:B230"/>
    <mergeCell ref="C229:C230"/>
    <mergeCell ref="D229:D230"/>
    <mergeCell ref="B152:C152"/>
    <mergeCell ref="D152:E152"/>
    <mergeCell ref="J2:K2"/>
    <mergeCell ref="J39:K39"/>
    <mergeCell ref="J76:K76"/>
    <mergeCell ref="J77:J78"/>
    <mergeCell ref="K77:K78"/>
    <mergeCell ref="J114:K114"/>
    <mergeCell ref="J115:J116"/>
    <mergeCell ref="K115:K116"/>
    <mergeCell ref="J152:K152"/>
    <mergeCell ref="J303:K303"/>
    <mergeCell ref="J304:J305"/>
    <mergeCell ref="K304:K305"/>
    <mergeCell ref="J341:K341"/>
    <mergeCell ref="J342:J343"/>
    <mergeCell ref="J379:K379"/>
    <mergeCell ref="J380:J381"/>
    <mergeCell ref="K380:K381"/>
    <mergeCell ref="J153:J154"/>
    <mergeCell ref="K153:K154"/>
    <mergeCell ref="J190:K190"/>
    <mergeCell ref="J191:J192"/>
    <mergeCell ref="K191:K192"/>
    <mergeCell ref="J228:K228"/>
    <mergeCell ref="J229:J230"/>
    <mergeCell ref="K229:K230"/>
    <mergeCell ref="J266:K266"/>
    <mergeCell ref="K342:K343"/>
  </mergeCells>
  <hyperlinks>
    <hyperlink ref="A1" location="فهرست!A72" display="1- نسبت معادن در حال بهره برداري به مساحت استان"/>
    <hyperlink ref="A38" location="فهرست!A73" display="2- توزیع  تعداد معادن در حال بهره برداري از معادن کشور "/>
    <hyperlink ref="A75" location="فهرست!A74" display="3- نسبت شاغلان معادن در حال بهره برداري به کل جمعيت فعال "/>
    <hyperlink ref="A113" location="فهرست!A75" display="4- سرانه ارزش تولیدات معادن در حال بهره برداري                                                                                                              "/>
    <hyperlink ref="A151" location="فهرست!A76" display="5- سرانه ارزش افزوده  معادن در حال بهره برداري "/>
    <hyperlink ref="A189" location="فهرست!A77" display="6- نسبت ارزش پرداختی های معادن در حال  بهره برداری به کل جمعیت فغال "/>
    <hyperlink ref="A227" location="فهرست!A78" display="7- نسبت ارزش دریافتی های معادن در حال بهره برداری به کل جمعیت فعال "/>
    <hyperlink ref="A265" location="فهرست!A79" display="8- نسبت سرمایه گذاری (ارزش تغیییرات اموال سرمایه ای ) معادن در حال بهره برداري به کل جمعیت فعال "/>
    <hyperlink ref="A302" location="فهرست!A80" display="9- نسبت شركت هاي تعاوني  فعال معدنی  تحت پوشش وزارت تعاون،کارورفاه اجتماعی به کل جمعيت                                         (تعداد به صد هزار نفر )"/>
    <hyperlink ref="A340" location="فهرست!A81" display="10- توزیع شاغلان معادن در حال بهره برداري از معادن کشور "/>
    <hyperlink ref="A378" location="فهرست!A82" display="11-توزیع ارزش تولیدات معادن در حال بهره برداری از معادن کشور "/>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7"/>
  <sheetViews>
    <sheetView rightToLeft="1" zoomScaleNormal="100" workbookViewId="0">
      <selection sqref="A1:XFD1"/>
    </sheetView>
  </sheetViews>
  <sheetFormatPr defaultColWidth="9.140625" defaultRowHeight="25.5" customHeight="1"/>
  <cols>
    <col min="1" max="1" width="24" style="485" customWidth="1"/>
    <col min="2" max="9" width="11.85546875" style="485" customWidth="1"/>
    <col min="10" max="10" width="9.42578125" style="485" customWidth="1"/>
    <col min="11" max="16384" width="9.140625" style="485"/>
  </cols>
  <sheetData>
    <row r="1" spans="1:11" ht="25.5" customHeight="1">
      <c r="A1" s="571" t="s">
        <v>286</v>
      </c>
      <c r="C1" s="13"/>
      <c r="E1" s="19"/>
      <c r="G1" s="29"/>
      <c r="J1" s="29" t="s">
        <v>404</v>
      </c>
    </row>
    <row r="2" spans="1:11" ht="25.5" customHeight="1">
      <c r="A2" s="584" t="s">
        <v>1</v>
      </c>
      <c r="B2" s="623">
        <v>1397</v>
      </c>
      <c r="C2" s="624"/>
      <c r="D2" s="623">
        <v>1398</v>
      </c>
      <c r="E2" s="624"/>
      <c r="F2" s="623">
        <v>1399</v>
      </c>
      <c r="G2" s="624"/>
      <c r="H2" s="623">
        <v>1400</v>
      </c>
      <c r="I2" s="624"/>
      <c r="J2" s="623">
        <v>1401</v>
      </c>
      <c r="K2" s="624"/>
    </row>
    <row r="3" spans="1:11" ht="25.5" customHeight="1">
      <c r="A3" s="585"/>
      <c r="B3" s="543" t="s">
        <v>223</v>
      </c>
      <c r="C3" s="543" t="s">
        <v>149</v>
      </c>
      <c r="D3" s="543" t="s">
        <v>223</v>
      </c>
      <c r="E3" s="543" t="s">
        <v>149</v>
      </c>
      <c r="F3" s="543" t="s">
        <v>223</v>
      </c>
      <c r="G3" s="543" t="s">
        <v>149</v>
      </c>
      <c r="H3" s="543" t="s">
        <v>223</v>
      </c>
      <c r="I3" s="543" t="s">
        <v>149</v>
      </c>
      <c r="J3" s="543" t="s">
        <v>223</v>
      </c>
      <c r="K3" s="543" t="s">
        <v>149</v>
      </c>
    </row>
    <row r="4" spans="1:11" ht="25.5" customHeight="1">
      <c r="A4" s="16" t="s">
        <v>49</v>
      </c>
      <c r="B4" s="289">
        <v>407</v>
      </c>
      <c r="C4" s="289" t="s">
        <v>269</v>
      </c>
      <c r="D4" s="287" t="s">
        <v>85</v>
      </c>
      <c r="E4" s="3" t="s">
        <v>269</v>
      </c>
      <c r="F4" s="287" t="s">
        <v>85</v>
      </c>
      <c r="G4" s="3" t="s">
        <v>269</v>
      </c>
      <c r="H4" s="287" t="s">
        <v>85</v>
      </c>
      <c r="I4" s="3" t="s">
        <v>269</v>
      </c>
      <c r="J4" s="287" t="s">
        <v>85</v>
      </c>
      <c r="K4" s="3" t="s">
        <v>269</v>
      </c>
    </row>
    <row r="5" spans="1:11" ht="25.5" customHeight="1">
      <c r="A5" s="23" t="s">
        <v>50</v>
      </c>
      <c r="B5" s="96">
        <v>295</v>
      </c>
      <c r="C5" s="96">
        <v>28</v>
      </c>
      <c r="D5" s="131" t="s">
        <v>85</v>
      </c>
      <c r="E5" s="288" t="s">
        <v>269</v>
      </c>
      <c r="F5" s="131" t="s">
        <v>85</v>
      </c>
      <c r="G5" s="288" t="s">
        <v>269</v>
      </c>
      <c r="H5" s="131" t="s">
        <v>85</v>
      </c>
      <c r="I5" s="288" t="s">
        <v>269</v>
      </c>
      <c r="J5" s="131" t="s">
        <v>85</v>
      </c>
      <c r="K5" s="288" t="s">
        <v>269</v>
      </c>
    </row>
    <row r="6" spans="1:11" ht="25.5" customHeight="1">
      <c r="A6" s="23" t="s">
        <v>51</v>
      </c>
      <c r="B6" s="96">
        <v>296</v>
      </c>
      <c r="C6" s="96">
        <v>27</v>
      </c>
      <c r="D6" s="131" t="s">
        <v>85</v>
      </c>
      <c r="E6" s="288" t="s">
        <v>269</v>
      </c>
      <c r="F6" s="131" t="s">
        <v>85</v>
      </c>
      <c r="G6" s="288" t="s">
        <v>269</v>
      </c>
      <c r="H6" s="131" t="s">
        <v>85</v>
      </c>
      <c r="I6" s="288" t="s">
        <v>269</v>
      </c>
      <c r="J6" s="131" t="s">
        <v>85</v>
      </c>
      <c r="K6" s="288" t="s">
        <v>269</v>
      </c>
    </row>
    <row r="7" spans="1:11" ht="25.5" customHeight="1">
      <c r="A7" s="23" t="s">
        <v>52</v>
      </c>
      <c r="B7" s="96">
        <v>301</v>
      </c>
      <c r="C7" s="96">
        <v>25</v>
      </c>
      <c r="D7" s="131" t="s">
        <v>85</v>
      </c>
      <c r="E7" s="288" t="s">
        <v>269</v>
      </c>
      <c r="F7" s="131" t="s">
        <v>85</v>
      </c>
      <c r="G7" s="288" t="s">
        <v>269</v>
      </c>
      <c r="H7" s="131" t="s">
        <v>85</v>
      </c>
      <c r="I7" s="288" t="s">
        <v>269</v>
      </c>
      <c r="J7" s="131" t="s">
        <v>85</v>
      </c>
      <c r="K7" s="288" t="s">
        <v>269</v>
      </c>
    </row>
    <row r="8" spans="1:11" ht="25.5" customHeight="1">
      <c r="A8" s="23" t="s">
        <v>53</v>
      </c>
      <c r="B8" s="96">
        <v>440</v>
      </c>
      <c r="C8" s="96">
        <v>11</v>
      </c>
      <c r="D8" s="131" t="s">
        <v>85</v>
      </c>
      <c r="E8" s="288" t="s">
        <v>269</v>
      </c>
      <c r="F8" s="131" t="s">
        <v>85</v>
      </c>
      <c r="G8" s="288" t="s">
        <v>269</v>
      </c>
      <c r="H8" s="131" t="s">
        <v>85</v>
      </c>
      <c r="I8" s="288" t="s">
        <v>269</v>
      </c>
      <c r="J8" s="131" t="s">
        <v>85</v>
      </c>
      <c r="K8" s="288" t="s">
        <v>269</v>
      </c>
    </row>
    <row r="9" spans="1:11" ht="25.5" customHeight="1">
      <c r="A9" s="23" t="s">
        <v>10</v>
      </c>
      <c r="B9" s="96">
        <v>422</v>
      </c>
      <c r="C9" s="96">
        <v>14</v>
      </c>
      <c r="D9" s="131" t="s">
        <v>85</v>
      </c>
      <c r="E9" s="288" t="s">
        <v>269</v>
      </c>
      <c r="F9" s="131" t="s">
        <v>85</v>
      </c>
      <c r="G9" s="288" t="s">
        <v>269</v>
      </c>
      <c r="H9" s="131" t="s">
        <v>85</v>
      </c>
      <c r="I9" s="288" t="s">
        <v>269</v>
      </c>
      <c r="J9" s="131" t="s">
        <v>85</v>
      </c>
      <c r="K9" s="288" t="s">
        <v>269</v>
      </c>
    </row>
    <row r="10" spans="1:11" ht="25.5" customHeight="1">
      <c r="A10" s="23" t="s">
        <v>54</v>
      </c>
      <c r="B10" s="96">
        <v>375</v>
      </c>
      <c r="C10" s="96">
        <v>17</v>
      </c>
      <c r="D10" s="131" t="s">
        <v>85</v>
      </c>
      <c r="E10" s="288" t="s">
        <v>269</v>
      </c>
      <c r="F10" s="131" t="s">
        <v>85</v>
      </c>
      <c r="G10" s="288" t="s">
        <v>269</v>
      </c>
      <c r="H10" s="131" t="s">
        <v>85</v>
      </c>
      <c r="I10" s="288" t="s">
        <v>269</v>
      </c>
      <c r="J10" s="131" t="s">
        <v>85</v>
      </c>
      <c r="K10" s="288" t="s">
        <v>269</v>
      </c>
    </row>
    <row r="11" spans="1:11" ht="25.5" customHeight="1">
      <c r="A11" s="23" t="s">
        <v>12</v>
      </c>
      <c r="B11" s="96">
        <v>528</v>
      </c>
      <c r="C11" s="96">
        <v>3</v>
      </c>
      <c r="D11" s="131" t="s">
        <v>85</v>
      </c>
      <c r="E11" s="288" t="s">
        <v>269</v>
      </c>
      <c r="F11" s="131" t="s">
        <v>85</v>
      </c>
      <c r="G11" s="288" t="s">
        <v>269</v>
      </c>
      <c r="H11" s="131" t="s">
        <v>85</v>
      </c>
      <c r="I11" s="288" t="s">
        <v>269</v>
      </c>
      <c r="J11" s="131" t="s">
        <v>85</v>
      </c>
      <c r="K11" s="288" t="s">
        <v>269</v>
      </c>
    </row>
    <row r="12" spans="1:11" ht="25.5" customHeight="1">
      <c r="A12" s="23" t="s">
        <v>55</v>
      </c>
      <c r="B12" s="96">
        <v>457</v>
      </c>
      <c r="C12" s="96">
        <v>9</v>
      </c>
      <c r="D12" s="131" t="s">
        <v>85</v>
      </c>
      <c r="E12" s="288" t="s">
        <v>269</v>
      </c>
      <c r="F12" s="131" t="s">
        <v>85</v>
      </c>
      <c r="G12" s="288" t="s">
        <v>269</v>
      </c>
      <c r="H12" s="131" t="s">
        <v>85</v>
      </c>
      <c r="I12" s="288" t="s">
        <v>269</v>
      </c>
      <c r="J12" s="131" t="s">
        <v>85</v>
      </c>
      <c r="K12" s="288" t="s">
        <v>269</v>
      </c>
    </row>
    <row r="13" spans="1:11" ht="25.5" customHeight="1">
      <c r="A13" s="23" t="s">
        <v>56</v>
      </c>
      <c r="B13" s="96">
        <v>336</v>
      </c>
      <c r="C13" s="96">
        <v>21</v>
      </c>
      <c r="D13" s="131" t="s">
        <v>85</v>
      </c>
      <c r="E13" s="288" t="s">
        <v>269</v>
      </c>
      <c r="F13" s="131" t="s">
        <v>85</v>
      </c>
      <c r="G13" s="288" t="s">
        <v>269</v>
      </c>
      <c r="H13" s="131" t="s">
        <v>85</v>
      </c>
      <c r="I13" s="288" t="s">
        <v>269</v>
      </c>
      <c r="J13" s="131" t="s">
        <v>85</v>
      </c>
      <c r="K13" s="288" t="s">
        <v>269</v>
      </c>
    </row>
    <row r="14" spans="1:11" ht="25.5" customHeight="1">
      <c r="A14" s="23" t="s">
        <v>57</v>
      </c>
      <c r="B14" s="96">
        <v>401</v>
      </c>
      <c r="C14" s="96">
        <v>16</v>
      </c>
      <c r="D14" s="131" t="s">
        <v>85</v>
      </c>
      <c r="E14" s="288" t="s">
        <v>269</v>
      </c>
      <c r="F14" s="131" t="s">
        <v>85</v>
      </c>
      <c r="G14" s="288" t="s">
        <v>269</v>
      </c>
      <c r="H14" s="131" t="s">
        <v>85</v>
      </c>
      <c r="I14" s="288" t="s">
        <v>269</v>
      </c>
      <c r="J14" s="131" t="s">
        <v>85</v>
      </c>
      <c r="K14" s="288" t="s">
        <v>269</v>
      </c>
    </row>
    <row r="15" spans="1:11" ht="25.5" customHeight="1">
      <c r="A15" s="23" t="s">
        <v>58</v>
      </c>
      <c r="B15" s="96">
        <v>335</v>
      </c>
      <c r="C15" s="96">
        <v>22</v>
      </c>
      <c r="D15" s="131" t="s">
        <v>85</v>
      </c>
      <c r="E15" s="288" t="s">
        <v>269</v>
      </c>
      <c r="F15" s="131" t="s">
        <v>85</v>
      </c>
      <c r="G15" s="288" t="s">
        <v>269</v>
      </c>
      <c r="H15" s="131" t="s">
        <v>85</v>
      </c>
      <c r="I15" s="288" t="s">
        <v>269</v>
      </c>
      <c r="J15" s="131" t="s">
        <v>85</v>
      </c>
      <c r="K15" s="288" t="s">
        <v>269</v>
      </c>
    </row>
    <row r="16" spans="1:11" ht="25.5" customHeight="1">
      <c r="A16" s="23" t="s">
        <v>59</v>
      </c>
      <c r="B16" s="96">
        <v>257</v>
      </c>
      <c r="C16" s="96">
        <v>31</v>
      </c>
      <c r="D16" s="131" t="s">
        <v>85</v>
      </c>
      <c r="E16" s="288" t="s">
        <v>269</v>
      </c>
      <c r="F16" s="131" t="s">
        <v>85</v>
      </c>
      <c r="G16" s="288" t="s">
        <v>269</v>
      </c>
      <c r="H16" s="131" t="s">
        <v>85</v>
      </c>
      <c r="I16" s="288" t="s">
        <v>269</v>
      </c>
      <c r="J16" s="131" t="s">
        <v>85</v>
      </c>
      <c r="K16" s="288" t="s">
        <v>269</v>
      </c>
    </row>
    <row r="17" spans="1:11" ht="25.5" customHeight="1">
      <c r="A17" s="23" t="s">
        <v>60</v>
      </c>
      <c r="B17" s="96">
        <v>370</v>
      </c>
      <c r="C17" s="96">
        <v>19</v>
      </c>
      <c r="D17" s="131" t="s">
        <v>85</v>
      </c>
      <c r="E17" s="288" t="s">
        <v>269</v>
      </c>
      <c r="F17" s="131" t="s">
        <v>85</v>
      </c>
      <c r="G17" s="288" t="s">
        <v>269</v>
      </c>
      <c r="H17" s="131" t="s">
        <v>85</v>
      </c>
      <c r="I17" s="288" t="s">
        <v>269</v>
      </c>
      <c r="J17" s="131" t="s">
        <v>85</v>
      </c>
      <c r="K17" s="288" t="s">
        <v>269</v>
      </c>
    </row>
    <row r="18" spans="1:11" ht="25.5" customHeight="1">
      <c r="A18" s="23" t="s">
        <v>19</v>
      </c>
      <c r="B18" s="96">
        <v>373</v>
      </c>
      <c r="C18" s="96">
        <v>18</v>
      </c>
      <c r="D18" s="131" t="s">
        <v>85</v>
      </c>
      <c r="E18" s="288" t="s">
        <v>269</v>
      </c>
      <c r="F18" s="131" t="s">
        <v>85</v>
      </c>
      <c r="G18" s="288" t="s">
        <v>269</v>
      </c>
      <c r="H18" s="131" t="s">
        <v>85</v>
      </c>
      <c r="I18" s="288" t="s">
        <v>269</v>
      </c>
      <c r="J18" s="131" t="s">
        <v>85</v>
      </c>
      <c r="K18" s="288" t="s">
        <v>269</v>
      </c>
    </row>
    <row r="19" spans="1:11" ht="25.5" customHeight="1">
      <c r="A19" s="23" t="s">
        <v>61</v>
      </c>
      <c r="B19" s="96">
        <v>518</v>
      </c>
      <c r="C19" s="96">
        <v>4</v>
      </c>
      <c r="D19" s="131" t="s">
        <v>85</v>
      </c>
      <c r="E19" s="288" t="s">
        <v>269</v>
      </c>
      <c r="F19" s="131" t="s">
        <v>85</v>
      </c>
      <c r="G19" s="288" t="s">
        <v>269</v>
      </c>
      <c r="H19" s="131" t="s">
        <v>85</v>
      </c>
      <c r="I19" s="288" t="s">
        <v>269</v>
      </c>
      <c r="J19" s="131" t="s">
        <v>85</v>
      </c>
      <c r="K19" s="288" t="s">
        <v>269</v>
      </c>
    </row>
    <row r="20" spans="1:11" ht="25.5" customHeight="1">
      <c r="A20" s="23" t="s">
        <v>21</v>
      </c>
      <c r="B20" s="96">
        <v>480</v>
      </c>
      <c r="C20" s="96">
        <v>7</v>
      </c>
      <c r="D20" s="131" t="s">
        <v>85</v>
      </c>
      <c r="E20" s="288" t="s">
        <v>269</v>
      </c>
      <c r="F20" s="131" t="s">
        <v>85</v>
      </c>
      <c r="G20" s="288" t="s">
        <v>269</v>
      </c>
      <c r="H20" s="131" t="s">
        <v>85</v>
      </c>
      <c r="I20" s="288" t="s">
        <v>269</v>
      </c>
      <c r="J20" s="131" t="s">
        <v>85</v>
      </c>
      <c r="K20" s="288" t="s">
        <v>269</v>
      </c>
    </row>
    <row r="21" spans="1:11" ht="25.5" customHeight="1">
      <c r="A21" s="23" t="s">
        <v>62</v>
      </c>
      <c r="B21" s="96">
        <v>431</v>
      </c>
      <c r="C21" s="96">
        <v>13</v>
      </c>
      <c r="D21" s="131" t="s">
        <v>85</v>
      </c>
      <c r="E21" s="288" t="s">
        <v>269</v>
      </c>
      <c r="F21" s="131" t="s">
        <v>85</v>
      </c>
      <c r="G21" s="288" t="s">
        <v>269</v>
      </c>
      <c r="H21" s="131" t="s">
        <v>85</v>
      </c>
      <c r="I21" s="288" t="s">
        <v>269</v>
      </c>
      <c r="J21" s="131" t="s">
        <v>85</v>
      </c>
      <c r="K21" s="288" t="s">
        <v>269</v>
      </c>
    </row>
    <row r="22" spans="1:11" ht="25.5" customHeight="1">
      <c r="A22" s="23" t="s">
        <v>63</v>
      </c>
      <c r="B22" s="96">
        <v>436</v>
      </c>
      <c r="C22" s="96">
        <v>12</v>
      </c>
      <c r="D22" s="131" t="s">
        <v>85</v>
      </c>
      <c r="E22" s="288" t="s">
        <v>269</v>
      </c>
      <c r="F22" s="131" t="s">
        <v>85</v>
      </c>
      <c r="G22" s="288" t="s">
        <v>269</v>
      </c>
      <c r="H22" s="131" t="s">
        <v>85</v>
      </c>
      <c r="I22" s="288" t="s">
        <v>269</v>
      </c>
      <c r="J22" s="131" t="s">
        <v>85</v>
      </c>
      <c r="K22" s="288" t="s">
        <v>269</v>
      </c>
    </row>
    <row r="23" spans="1:11" ht="25.5" customHeight="1">
      <c r="A23" s="23" t="s">
        <v>64</v>
      </c>
      <c r="B23" s="96">
        <v>449</v>
      </c>
      <c r="C23" s="96">
        <v>10</v>
      </c>
      <c r="D23" s="131" t="s">
        <v>85</v>
      </c>
      <c r="E23" s="288" t="s">
        <v>269</v>
      </c>
      <c r="F23" s="131" t="s">
        <v>85</v>
      </c>
      <c r="G23" s="288" t="s">
        <v>269</v>
      </c>
      <c r="H23" s="131" t="s">
        <v>85</v>
      </c>
      <c r="I23" s="288" t="s">
        <v>269</v>
      </c>
      <c r="J23" s="131" t="s">
        <v>85</v>
      </c>
      <c r="K23" s="288" t="s">
        <v>269</v>
      </c>
    </row>
    <row r="24" spans="1:11" ht="25.5" customHeight="1">
      <c r="A24" s="23" t="s">
        <v>65</v>
      </c>
      <c r="B24" s="96">
        <v>312</v>
      </c>
      <c r="C24" s="96">
        <v>24</v>
      </c>
      <c r="D24" s="131" t="s">
        <v>85</v>
      </c>
      <c r="E24" s="288" t="s">
        <v>269</v>
      </c>
      <c r="F24" s="131" t="s">
        <v>85</v>
      </c>
      <c r="G24" s="288" t="s">
        <v>269</v>
      </c>
      <c r="H24" s="131" t="s">
        <v>85</v>
      </c>
      <c r="I24" s="288" t="s">
        <v>269</v>
      </c>
      <c r="J24" s="131" t="s">
        <v>85</v>
      </c>
      <c r="K24" s="288" t="s">
        <v>269</v>
      </c>
    </row>
    <row r="25" spans="1:11" ht="25.5" customHeight="1">
      <c r="A25" s="23" t="s">
        <v>74</v>
      </c>
      <c r="B25" s="96">
        <v>473</v>
      </c>
      <c r="C25" s="96">
        <v>8</v>
      </c>
      <c r="D25" s="131" t="s">
        <v>85</v>
      </c>
      <c r="E25" s="288" t="s">
        <v>269</v>
      </c>
      <c r="F25" s="131" t="s">
        <v>85</v>
      </c>
      <c r="G25" s="288" t="s">
        <v>269</v>
      </c>
      <c r="H25" s="131" t="s">
        <v>85</v>
      </c>
      <c r="I25" s="288" t="s">
        <v>269</v>
      </c>
      <c r="J25" s="131" t="s">
        <v>85</v>
      </c>
      <c r="K25" s="288" t="s">
        <v>269</v>
      </c>
    </row>
    <row r="26" spans="1:11" ht="25.5" customHeight="1">
      <c r="A26" s="23" t="s">
        <v>66</v>
      </c>
      <c r="B26" s="96">
        <v>298</v>
      </c>
      <c r="C26" s="96">
        <v>26</v>
      </c>
      <c r="D26" s="131" t="s">
        <v>85</v>
      </c>
      <c r="E26" s="288" t="s">
        <v>269</v>
      </c>
      <c r="F26" s="131" t="s">
        <v>85</v>
      </c>
      <c r="G26" s="288" t="s">
        <v>269</v>
      </c>
      <c r="H26" s="131" t="s">
        <v>85</v>
      </c>
      <c r="I26" s="288" t="s">
        <v>269</v>
      </c>
      <c r="J26" s="131" t="s">
        <v>85</v>
      </c>
      <c r="K26" s="288" t="s">
        <v>269</v>
      </c>
    </row>
    <row r="27" spans="1:11" ht="25.5" customHeight="1">
      <c r="A27" s="23" t="s">
        <v>67</v>
      </c>
      <c r="B27" s="96">
        <v>342</v>
      </c>
      <c r="C27" s="96">
        <v>20</v>
      </c>
      <c r="D27" s="131" t="s">
        <v>85</v>
      </c>
      <c r="E27" s="288" t="s">
        <v>269</v>
      </c>
      <c r="F27" s="131" t="s">
        <v>85</v>
      </c>
      <c r="G27" s="288" t="s">
        <v>269</v>
      </c>
      <c r="H27" s="131" t="s">
        <v>85</v>
      </c>
      <c r="I27" s="288" t="s">
        <v>269</v>
      </c>
      <c r="J27" s="131" t="s">
        <v>85</v>
      </c>
      <c r="K27" s="288" t="s">
        <v>269</v>
      </c>
    </row>
    <row r="28" spans="1:11" ht="25.5" customHeight="1">
      <c r="A28" s="23" t="s">
        <v>68</v>
      </c>
      <c r="B28" s="96">
        <v>278</v>
      </c>
      <c r="C28" s="96">
        <v>30</v>
      </c>
      <c r="D28" s="131" t="s">
        <v>85</v>
      </c>
      <c r="E28" s="288" t="s">
        <v>269</v>
      </c>
      <c r="F28" s="131" t="s">
        <v>85</v>
      </c>
      <c r="G28" s="288" t="s">
        <v>269</v>
      </c>
      <c r="H28" s="131" t="s">
        <v>85</v>
      </c>
      <c r="I28" s="288" t="s">
        <v>269</v>
      </c>
      <c r="J28" s="131" t="s">
        <v>85</v>
      </c>
      <c r="K28" s="288" t="s">
        <v>269</v>
      </c>
    </row>
    <row r="29" spans="1:11" ht="25.5" customHeight="1">
      <c r="A29" s="23" t="s">
        <v>69</v>
      </c>
      <c r="B29" s="96">
        <v>489</v>
      </c>
      <c r="C29" s="96">
        <v>6</v>
      </c>
      <c r="D29" s="131" t="s">
        <v>85</v>
      </c>
      <c r="E29" s="288" t="s">
        <v>269</v>
      </c>
      <c r="F29" s="131" t="s">
        <v>85</v>
      </c>
      <c r="G29" s="288" t="s">
        <v>269</v>
      </c>
      <c r="H29" s="131" t="s">
        <v>85</v>
      </c>
      <c r="I29" s="288" t="s">
        <v>269</v>
      </c>
      <c r="J29" s="131" t="s">
        <v>85</v>
      </c>
      <c r="K29" s="288" t="s">
        <v>269</v>
      </c>
    </row>
    <row r="30" spans="1:11" ht="25.5" customHeight="1">
      <c r="A30" s="23" t="s">
        <v>70</v>
      </c>
      <c r="B30" s="96">
        <v>293</v>
      </c>
      <c r="C30" s="96">
        <v>29</v>
      </c>
      <c r="D30" s="131" t="s">
        <v>85</v>
      </c>
      <c r="E30" s="288" t="s">
        <v>269</v>
      </c>
      <c r="F30" s="131" t="s">
        <v>85</v>
      </c>
      <c r="G30" s="288" t="s">
        <v>269</v>
      </c>
      <c r="H30" s="131" t="s">
        <v>85</v>
      </c>
      <c r="I30" s="288" t="s">
        <v>269</v>
      </c>
      <c r="J30" s="131" t="s">
        <v>85</v>
      </c>
      <c r="K30" s="288" t="s">
        <v>269</v>
      </c>
    </row>
    <row r="31" spans="1:11" ht="25.5" customHeight="1">
      <c r="A31" s="23" t="s">
        <v>138</v>
      </c>
      <c r="B31" s="96">
        <v>546</v>
      </c>
      <c r="C31" s="96">
        <v>2</v>
      </c>
      <c r="D31" s="131" t="s">
        <v>85</v>
      </c>
      <c r="E31" s="288" t="s">
        <v>269</v>
      </c>
      <c r="F31" s="131" t="s">
        <v>85</v>
      </c>
      <c r="G31" s="288" t="s">
        <v>269</v>
      </c>
      <c r="H31" s="131" t="s">
        <v>85</v>
      </c>
      <c r="I31" s="288" t="s">
        <v>269</v>
      </c>
      <c r="J31" s="131" t="s">
        <v>85</v>
      </c>
      <c r="K31" s="288" t="s">
        <v>269</v>
      </c>
    </row>
    <row r="32" spans="1:11" ht="25.5" customHeight="1">
      <c r="A32" s="23" t="s">
        <v>71</v>
      </c>
      <c r="B32" s="96">
        <v>410</v>
      </c>
      <c r="C32" s="96">
        <v>15</v>
      </c>
      <c r="D32" s="131" t="s">
        <v>85</v>
      </c>
      <c r="E32" s="288" t="s">
        <v>269</v>
      </c>
      <c r="F32" s="131" t="s">
        <v>85</v>
      </c>
      <c r="G32" s="288" t="s">
        <v>269</v>
      </c>
      <c r="H32" s="131" t="s">
        <v>85</v>
      </c>
      <c r="I32" s="288" t="s">
        <v>269</v>
      </c>
      <c r="J32" s="131" t="s">
        <v>85</v>
      </c>
      <c r="K32" s="288" t="s">
        <v>269</v>
      </c>
    </row>
    <row r="33" spans="1:11" ht="25.5" customHeight="1">
      <c r="A33" s="23" t="s">
        <v>75</v>
      </c>
      <c r="B33" s="96">
        <v>579</v>
      </c>
      <c r="C33" s="96">
        <v>1</v>
      </c>
      <c r="D33" s="131" t="s">
        <v>85</v>
      </c>
      <c r="E33" s="288" t="s">
        <v>269</v>
      </c>
      <c r="F33" s="131" t="s">
        <v>85</v>
      </c>
      <c r="G33" s="288" t="s">
        <v>269</v>
      </c>
      <c r="H33" s="131" t="s">
        <v>85</v>
      </c>
      <c r="I33" s="288" t="s">
        <v>269</v>
      </c>
      <c r="J33" s="131" t="s">
        <v>85</v>
      </c>
      <c r="K33" s="288" t="s">
        <v>269</v>
      </c>
    </row>
    <row r="34" spans="1:11" ht="25.5" customHeight="1">
      <c r="A34" s="23" t="s">
        <v>72</v>
      </c>
      <c r="B34" s="96">
        <v>319</v>
      </c>
      <c r="C34" s="96">
        <v>23</v>
      </c>
      <c r="D34" s="131" t="s">
        <v>85</v>
      </c>
      <c r="E34" s="288" t="s">
        <v>269</v>
      </c>
      <c r="F34" s="131" t="s">
        <v>85</v>
      </c>
      <c r="G34" s="288" t="s">
        <v>269</v>
      </c>
      <c r="H34" s="131" t="s">
        <v>85</v>
      </c>
      <c r="I34" s="288" t="s">
        <v>269</v>
      </c>
      <c r="J34" s="131" t="s">
        <v>85</v>
      </c>
      <c r="K34" s="288" t="s">
        <v>269</v>
      </c>
    </row>
    <row r="35" spans="1:11" ht="25.5" customHeight="1">
      <c r="A35" s="23" t="s">
        <v>36</v>
      </c>
      <c r="B35" s="96">
        <v>517</v>
      </c>
      <c r="C35" s="96">
        <v>5</v>
      </c>
      <c r="D35" s="131" t="s">
        <v>85</v>
      </c>
      <c r="E35" s="288" t="s">
        <v>269</v>
      </c>
      <c r="F35" s="131" t="s">
        <v>85</v>
      </c>
      <c r="G35" s="288" t="s">
        <v>269</v>
      </c>
      <c r="H35" s="131" t="s">
        <v>85</v>
      </c>
      <c r="I35" s="288" t="s">
        <v>269</v>
      </c>
      <c r="J35" s="131" t="s">
        <v>85</v>
      </c>
      <c r="K35" s="288" t="s">
        <v>269</v>
      </c>
    </row>
    <row r="36" spans="1:11" ht="25.5" customHeight="1">
      <c r="A36" s="574" t="s">
        <v>553</v>
      </c>
    </row>
    <row r="37" spans="1:11" ht="25.5" customHeight="1">
      <c r="A37" s="574"/>
    </row>
    <row r="38" spans="1:11" ht="25.5" customHeight="1">
      <c r="A38" s="571" t="s">
        <v>770</v>
      </c>
      <c r="J38" s="54" t="s">
        <v>0</v>
      </c>
    </row>
    <row r="39" spans="1:11" ht="25.5" customHeight="1">
      <c r="A39" s="583" t="s">
        <v>1</v>
      </c>
      <c r="B39" s="623">
        <v>1397</v>
      </c>
      <c r="C39" s="624"/>
      <c r="D39" s="623">
        <v>1398</v>
      </c>
      <c r="E39" s="624"/>
      <c r="F39" s="623">
        <v>1399</v>
      </c>
      <c r="G39" s="624"/>
      <c r="H39" s="623">
        <v>1400</v>
      </c>
      <c r="I39" s="624"/>
      <c r="J39" s="623">
        <v>1401</v>
      </c>
      <c r="K39" s="624"/>
    </row>
    <row r="40" spans="1:11" ht="25.5" customHeight="1">
      <c r="A40" s="584"/>
      <c r="B40" s="543" t="s">
        <v>39</v>
      </c>
      <c r="C40" s="543" t="s">
        <v>149</v>
      </c>
      <c r="D40" s="543" t="s">
        <v>39</v>
      </c>
      <c r="E40" s="543" t="s">
        <v>149</v>
      </c>
      <c r="F40" s="543" t="s">
        <v>39</v>
      </c>
      <c r="G40" s="543" t="s">
        <v>149</v>
      </c>
      <c r="H40" s="543" t="s">
        <v>39</v>
      </c>
      <c r="I40" s="543" t="s">
        <v>149</v>
      </c>
      <c r="J40" s="543" t="s">
        <v>39</v>
      </c>
      <c r="K40" s="543" t="s">
        <v>149</v>
      </c>
    </row>
    <row r="41" spans="1:11" ht="25.5" customHeight="1">
      <c r="A41" s="16" t="s">
        <v>49</v>
      </c>
      <c r="B41" s="287" t="s">
        <v>474</v>
      </c>
      <c r="C41" s="3" t="s">
        <v>269</v>
      </c>
      <c r="D41" s="287" t="s">
        <v>85</v>
      </c>
      <c r="E41" s="3" t="s">
        <v>269</v>
      </c>
      <c r="F41" s="287" t="s">
        <v>85</v>
      </c>
      <c r="G41" s="3" t="s">
        <v>269</v>
      </c>
      <c r="H41" s="287" t="s">
        <v>85</v>
      </c>
      <c r="I41" s="3" t="s">
        <v>269</v>
      </c>
      <c r="J41" s="287" t="s">
        <v>85</v>
      </c>
      <c r="K41" s="3" t="s">
        <v>269</v>
      </c>
    </row>
    <row r="42" spans="1:11" ht="25.5" customHeight="1">
      <c r="A42" s="23" t="s">
        <v>50</v>
      </c>
      <c r="B42" s="131" t="s">
        <v>530</v>
      </c>
      <c r="C42" s="131">
        <v>10</v>
      </c>
      <c r="D42" s="131" t="s">
        <v>85</v>
      </c>
      <c r="E42" s="4" t="s">
        <v>269</v>
      </c>
      <c r="F42" s="131" t="s">
        <v>85</v>
      </c>
      <c r="G42" s="4" t="s">
        <v>269</v>
      </c>
      <c r="H42" s="131" t="s">
        <v>85</v>
      </c>
      <c r="I42" s="4" t="s">
        <v>269</v>
      </c>
      <c r="J42" s="131" t="s">
        <v>85</v>
      </c>
      <c r="K42" s="4" t="s">
        <v>269</v>
      </c>
    </row>
    <row r="43" spans="1:11" ht="25.5" customHeight="1">
      <c r="A43" s="23" t="s">
        <v>51</v>
      </c>
      <c r="B43" s="131" t="s">
        <v>531</v>
      </c>
      <c r="C43" s="131">
        <v>13</v>
      </c>
      <c r="D43" s="131" t="s">
        <v>85</v>
      </c>
      <c r="E43" s="4" t="s">
        <v>269</v>
      </c>
      <c r="F43" s="131" t="s">
        <v>85</v>
      </c>
      <c r="G43" s="4" t="s">
        <v>269</v>
      </c>
      <c r="H43" s="131" t="s">
        <v>85</v>
      </c>
      <c r="I43" s="4" t="s">
        <v>269</v>
      </c>
      <c r="J43" s="131" t="s">
        <v>85</v>
      </c>
      <c r="K43" s="4" t="s">
        <v>269</v>
      </c>
    </row>
    <row r="44" spans="1:11" ht="25.5" customHeight="1">
      <c r="A44" s="23" t="s">
        <v>52</v>
      </c>
      <c r="B44" s="131" t="s">
        <v>532</v>
      </c>
      <c r="C44" s="131">
        <v>24</v>
      </c>
      <c r="D44" s="131" t="s">
        <v>85</v>
      </c>
      <c r="E44" s="4" t="s">
        <v>269</v>
      </c>
      <c r="F44" s="131" t="s">
        <v>85</v>
      </c>
      <c r="G44" s="4" t="s">
        <v>269</v>
      </c>
      <c r="H44" s="131" t="s">
        <v>85</v>
      </c>
      <c r="I44" s="4" t="s">
        <v>269</v>
      </c>
      <c r="J44" s="131" t="s">
        <v>85</v>
      </c>
      <c r="K44" s="4" t="s">
        <v>269</v>
      </c>
    </row>
    <row r="45" spans="1:11" ht="25.5" customHeight="1">
      <c r="A45" s="23" t="s">
        <v>53</v>
      </c>
      <c r="B45" s="131" t="s">
        <v>533</v>
      </c>
      <c r="C45" s="131">
        <v>2</v>
      </c>
      <c r="D45" s="131" t="s">
        <v>85</v>
      </c>
      <c r="E45" s="4" t="s">
        <v>269</v>
      </c>
      <c r="F45" s="131" t="s">
        <v>85</v>
      </c>
      <c r="G45" s="4" t="s">
        <v>269</v>
      </c>
      <c r="H45" s="131" t="s">
        <v>85</v>
      </c>
      <c r="I45" s="4" t="s">
        <v>269</v>
      </c>
      <c r="J45" s="131" t="s">
        <v>85</v>
      </c>
      <c r="K45" s="4" t="s">
        <v>269</v>
      </c>
    </row>
    <row r="46" spans="1:11" ht="25.5" customHeight="1">
      <c r="A46" s="23" t="s">
        <v>10</v>
      </c>
      <c r="B46" s="131" t="s">
        <v>530</v>
      </c>
      <c r="C46" s="131">
        <v>10</v>
      </c>
      <c r="D46" s="131" t="s">
        <v>85</v>
      </c>
      <c r="E46" s="4" t="s">
        <v>269</v>
      </c>
      <c r="F46" s="131" t="s">
        <v>85</v>
      </c>
      <c r="G46" s="4" t="s">
        <v>269</v>
      </c>
      <c r="H46" s="131" t="s">
        <v>85</v>
      </c>
      <c r="I46" s="4" t="s">
        <v>269</v>
      </c>
      <c r="J46" s="131" t="s">
        <v>85</v>
      </c>
      <c r="K46" s="4" t="s">
        <v>269</v>
      </c>
    </row>
    <row r="47" spans="1:11" ht="25.5" customHeight="1">
      <c r="A47" s="23" t="s">
        <v>54</v>
      </c>
      <c r="B47" s="131" t="s">
        <v>526</v>
      </c>
      <c r="C47" s="131">
        <v>30</v>
      </c>
      <c r="D47" s="131" t="s">
        <v>85</v>
      </c>
      <c r="E47" s="4" t="s">
        <v>269</v>
      </c>
      <c r="F47" s="131" t="s">
        <v>85</v>
      </c>
      <c r="G47" s="4" t="s">
        <v>269</v>
      </c>
      <c r="H47" s="131" t="s">
        <v>85</v>
      </c>
      <c r="I47" s="4" t="s">
        <v>269</v>
      </c>
      <c r="J47" s="131" t="s">
        <v>85</v>
      </c>
      <c r="K47" s="4" t="s">
        <v>269</v>
      </c>
    </row>
    <row r="48" spans="1:11" ht="25.5" customHeight="1">
      <c r="A48" s="23" t="s">
        <v>12</v>
      </c>
      <c r="B48" s="131" t="s">
        <v>534</v>
      </c>
      <c r="C48" s="131">
        <v>14</v>
      </c>
      <c r="D48" s="131" t="s">
        <v>85</v>
      </c>
      <c r="E48" s="4" t="s">
        <v>269</v>
      </c>
      <c r="F48" s="131" t="s">
        <v>85</v>
      </c>
      <c r="G48" s="4" t="s">
        <v>269</v>
      </c>
      <c r="H48" s="131" t="s">
        <v>85</v>
      </c>
      <c r="I48" s="4" t="s">
        <v>269</v>
      </c>
      <c r="J48" s="131" t="s">
        <v>85</v>
      </c>
      <c r="K48" s="4" t="s">
        <v>269</v>
      </c>
    </row>
    <row r="49" spans="1:11" ht="25.5" customHeight="1">
      <c r="A49" s="23" t="s">
        <v>55</v>
      </c>
      <c r="B49" s="131" t="s">
        <v>527</v>
      </c>
      <c r="C49" s="131">
        <v>1</v>
      </c>
      <c r="D49" s="131" t="s">
        <v>85</v>
      </c>
      <c r="E49" s="4" t="s">
        <v>269</v>
      </c>
      <c r="F49" s="131" t="s">
        <v>85</v>
      </c>
      <c r="G49" s="4" t="s">
        <v>269</v>
      </c>
      <c r="H49" s="131" t="s">
        <v>85</v>
      </c>
      <c r="I49" s="4" t="s">
        <v>269</v>
      </c>
      <c r="J49" s="131" t="s">
        <v>85</v>
      </c>
      <c r="K49" s="4" t="s">
        <v>269</v>
      </c>
    </row>
    <row r="50" spans="1:11" ht="25.5" customHeight="1">
      <c r="A50" s="23" t="s">
        <v>56</v>
      </c>
      <c r="B50" s="131" t="s">
        <v>535</v>
      </c>
      <c r="C50" s="131">
        <v>27</v>
      </c>
      <c r="D50" s="131" t="s">
        <v>85</v>
      </c>
      <c r="E50" s="4" t="s">
        <v>269</v>
      </c>
      <c r="F50" s="131" t="s">
        <v>85</v>
      </c>
      <c r="G50" s="4" t="s">
        <v>269</v>
      </c>
      <c r="H50" s="131" t="s">
        <v>85</v>
      </c>
      <c r="I50" s="4" t="s">
        <v>269</v>
      </c>
      <c r="J50" s="131" t="s">
        <v>85</v>
      </c>
      <c r="K50" s="4" t="s">
        <v>269</v>
      </c>
    </row>
    <row r="51" spans="1:11" ht="25.5" customHeight="1">
      <c r="A51" s="23" t="s">
        <v>57</v>
      </c>
      <c r="B51" s="131" t="s">
        <v>528</v>
      </c>
      <c r="C51" s="131">
        <v>28</v>
      </c>
      <c r="D51" s="131" t="s">
        <v>85</v>
      </c>
      <c r="E51" s="4" t="s">
        <v>269</v>
      </c>
      <c r="F51" s="131" t="s">
        <v>85</v>
      </c>
      <c r="G51" s="4" t="s">
        <v>269</v>
      </c>
      <c r="H51" s="131" t="s">
        <v>85</v>
      </c>
      <c r="I51" s="4" t="s">
        <v>269</v>
      </c>
      <c r="J51" s="131" t="s">
        <v>85</v>
      </c>
      <c r="K51" s="4" t="s">
        <v>269</v>
      </c>
    </row>
    <row r="52" spans="1:11" ht="25.5" customHeight="1">
      <c r="A52" s="23" t="s">
        <v>58</v>
      </c>
      <c r="B52" s="131" t="s">
        <v>536</v>
      </c>
      <c r="C52" s="131">
        <v>3</v>
      </c>
      <c r="D52" s="131" t="s">
        <v>85</v>
      </c>
      <c r="E52" s="4" t="s">
        <v>269</v>
      </c>
      <c r="F52" s="131" t="s">
        <v>85</v>
      </c>
      <c r="G52" s="4" t="s">
        <v>269</v>
      </c>
      <c r="H52" s="131" t="s">
        <v>85</v>
      </c>
      <c r="I52" s="4" t="s">
        <v>269</v>
      </c>
      <c r="J52" s="131" t="s">
        <v>85</v>
      </c>
      <c r="K52" s="4" t="s">
        <v>269</v>
      </c>
    </row>
    <row r="53" spans="1:11" ht="25.5" customHeight="1">
      <c r="A53" s="23" t="s">
        <v>59</v>
      </c>
      <c r="B53" s="131" t="s">
        <v>526</v>
      </c>
      <c r="C53" s="131">
        <v>30</v>
      </c>
      <c r="D53" s="131" t="s">
        <v>85</v>
      </c>
      <c r="E53" s="4" t="s">
        <v>269</v>
      </c>
      <c r="F53" s="131" t="s">
        <v>85</v>
      </c>
      <c r="G53" s="4" t="s">
        <v>269</v>
      </c>
      <c r="H53" s="131" t="s">
        <v>85</v>
      </c>
      <c r="I53" s="4" t="s">
        <v>269</v>
      </c>
      <c r="J53" s="131" t="s">
        <v>85</v>
      </c>
      <c r="K53" s="4" t="s">
        <v>269</v>
      </c>
    </row>
    <row r="54" spans="1:11" ht="25.5" customHeight="1">
      <c r="A54" s="23" t="s">
        <v>60</v>
      </c>
      <c r="B54" s="131" t="s">
        <v>537</v>
      </c>
      <c r="C54" s="131">
        <v>6</v>
      </c>
      <c r="D54" s="131" t="s">
        <v>85</v>
      </c>
      <c r="E54" s="4" t="s">
        <v>269</v>
      </c>
      <c r="F54" s="131" t="s">
        <v>85</v>
      </c>
      <c r="G54" s="4" t="s">
        <v>269</v>
      </c>
      <c r="H54" s="131" t="s">
        <v>85</v>
      </c>
      <c r="I54" s="4" t="s">
        <v>269</v>
      </c>
      <c r="J54" s="131" t="s">
        <v>85</v>
      </c>
      <c r="K54" s="4" t="s">
        <v>269</v>
      </c>
    </row>
    <row r="55" spans="1:11" ht="25.5" customHeight="1">
      <c r="A55" s="23" t="s">
        <v>19</v>
      </c>
      <c r="B55" s="131" t="s">
        <v>532</v>
      </c>
      <c r="C55" s="131">
        <v>24</v>
      </c>
      <c r="D55" s="131" t="s">
        <v>85</v>
      </c>
      <c r="E55" s="4" t="s">
        <v>269</v>
      </c>
      <c r="F55" s="131" t="s">
        <v>85</v>
      </c>
      <c r="G55" s="4" t="s">
        <v>269</v>
      </c>
      <c r="H55" s="131" t="s">
        <v>85</v>
      </c>
      <c r="I55" s="4" t="s">
        <v>269</v>
      </c>
      <c r="J55" s="131" t="s">
        <v>85</v>
      </c>
      <c r="K55" s="4" t="s">
        <v>269</v>
      </c>
    </row>
    <row r="56" spans="1:11" ht="25.5" customHeight="1">
      <c r="A56" s="23" t="s">
        <v>61</v>
      </c>
      <c r="B56" s="131" t="s">
        <v>538</v>
      </c>
      <c r="C56" s="131">
        <v>26</v>
      </c>
      <c r="D56" s="131" t="s">
        <v>85</v>
      </c>
      <c r="E56" s="4" t="s">
        <v>269</v>
      </c>
      <c r="F56" s="131" t="s">
        <v>85</v>
      </c>
      <c r="G56" s="4" t="s">
        <v>269</v>
      </c>
      <c r="H56" s="131" t="s">
        <v>85</v>
      </c>
      <c r="I56" s="4" t="s">
        <v>269</v>
      </c>
      <c r="J56" s="131" t="s">
        <v>85</v>
      </c>
      <c r="K56" s="4" t="s">
        <v>269</v>
      </c>
    </row>
    <row r="57" spans="1:11" ht="25.5" customHeight="1">
      <c r="A57" s="23" t="s">
        <v>21</v>
      </c>
      <c r="B57" s="131" t="s">
        <v>539</v>
      </c>
      <c r="C57" s="131">
        <v>8</v>
      </c>
      <c r="D57" s="131" t="s">
        <v>85</v>
      </c>
      <c r="E57" s="4" t="s">
        <v>269</v>
      </c>
      <c r="F57" s="131" t="s">
        <v>85</v>
      </c>
      <c r="G57" s="4" t="s">
        <v>269</v>
      </c>
      <c r="H57" s="131" t="s">
        <v>85</v>
      </c>
      <c r="I57" s="4" t="s">
        <v>269</v>
      </c>
      <c r="J57" s="131" t="s">
        <v>85</v>
      </c>
      <c r="K57" s="4" t="s">
        <v>269</v>
      </c>
    </row>
    <row r="58" spans="1:11" ht="25.5" customHeight="1">
      <c r="A58" s="23" t="s">
        <v>62</v>
      </c>
      <c r="B58" s="131" t="s">
        <v>540</v>
      </c>
      <c r="C58" s="131">
        <v>4</v>
      </c>
      <c r="D58" s="131" t="s">
        <v>85</v>
      </c>
      <c r="E58" s="4" t="s">
        <v>269</v>
      </c>
      <c r="F58" s="131" t="s">
        <v>85</v>
      </c>
      <c r="G58" s="4" t="s">
        <v>269</v>
      </c>
      <c r="H58" s="131" t="s">
        <v>85</v>
      </c>
      <c r="I58" s="4" t="s">
        <v>269</v>
      </c>
      <c r="J58" s="131" t="s">
        <v>85</v>
      </c>
      <c r="K58" s="4" t="s">
        <v>269</v>
      </c>
    </row>
    <row r="59" spans="1:11" ht="25.5" customHeight="1">
      <c r="A59" s="23" t="s">
        <v>63</v>
      </c>
      <c r="B59" s="131" t="s">
        <v>541</v>
      </c>
      <c r="C59" s="131">
        <v>19</v>
      </c>
      <c r="D59" s="131" t="s">
        <v>85</v>
      </c>
      <c r="E59" s="4" t="s">
        <v>269</v>
      </c>
      <c r="F59" s="131" t="s">
        <v>85</v>
      </c>
      <c r="G59" s="4" t="s">
        <v>269</v>
      </c>
      <c r="H59" s="131" t="s">
        <v>85</v>
      </c>
      <c r="I59" s="4" t="s">
        <v>269</v>
      </c>
      <c r="J59" s="131" t="s">
        <v>85</v>
      </c>
      <c r="K59" s="4" t="s">
        <v>269</v>
      </c>
    </row>
    <row r="60" spans="1:11" ht="25.5" customHeight="1">
      <c r="A60" s="23" t="s">
        <v>64</v>
      </c>
      <c r="B60" s="131" t="s">
        <v>542</v>
      </c>
      <c r="C60" s="131">
        <v>15</v>
      </c>
      <c r="D60" s="131" t="s">
        <v>85</v>
      </c>
      <c r="E60" s="4" t="s">
        <v>269</v>
      </c>
      <c r="F60" s="131" t="s">
        <v>85</v>
      </c>
      <c r="G60" s="4" t="s">
        <v>269</v>
      </c>
      <c r="H60" s="131" t="s">
        <v>85</v>
      </c>
      <c r="I60" s="4" t="s">
        <v>269</v>
      </c>
      <c r="J60" s="131" t="s">
        <v>85</v>
      </c>
      <c r="K60" s="4" t="s">
        <v>269</v>
      </c>
    </row>
    <row r="61" spans="1:11" ht="25.5" customHeight="1">
      <c r="A61" s="23" t="s">
        <v>65</v>
      </c>
      <c r="B61" s="131" t="s">
        <v>543</v>
      </c>
      <c r="C61" s="131">
        <v>23</v>
      </c>
      <c r="D61" s="131" t="s">
        <v>85</v>
      </c>
      <c r="E61" s="4" t="s">
        <v>269</v>
      </c>
      <c r="F61" s="131" t="s">
        <v>85</v>
      </c>
      <c r="G61" s="4" t="s">
        <v>269</v>
      </c>
      <c r="H61" s="131" t="s">
        <v>85</v>
      </c>
      <c r="I61" s="4" t="s">
        <v>269</v>
      </c>
      <c r="J61" s="131" t="s">
        <v>85</v>
      </c>
      <c r="K61" s="4" t="s">
        <v>269</v>
      </c>
    </row>
    <row r="62" spans="1:11" ht="25.5" customHeight="1">
      <c r="A62" s="23" t="s">
        <v>74</v>
      </c>
      <c r="B62" s="131" t="s">
        <v>544</v>
      </c>
      <c r="C62" s="131">
        <v>7</v>
      </c>
      <c r="D62" s="131" t="s">
        <v>85</v>
      </c>
      <c r="E62" s="4" t="s">
        <v>269</v>
      </c>
      <c r="F62" s="131" t="s">
        <v>85</v>
      </c>
      <c r="G62" s="4" t="s">
        <v>269</v>
      </c>
      <c r="H62" s="131" t="s">
        <v>85</v>
      </c>
      <c r="I62" s="4" t="s">
        <v>269</v>
      </c>
      <c r="J62" s="131" t="s">
        <v>85</v>
      </c>
      <c r="K62" s="4" t="s">
        <v>269</v>
      </c>
    </row>
    <row r="63" spans="1:11" ht="25.5" customHeight="1">
      <c r="A63" s="23" t="s">
        <v>66</v>
      </c>
      <c r="B63" s="131" t="s">
        <v>542</v>
      </c>
      <c r="C63" s="131">
        <v>15</v>
      </c>
      <c r="D63" s="131" t="s">
        <v>85</v>
      </c>
      <c r="E63" s="4" t="s">
        <v>269</v>
      </c>
      <c r="F63" s="131" t="s">
        <v>85</v>
      </c>
      <c r="G63" s="4" t="s">
        <v>269</v>
      </c>
      <c r="H63" s="131" t="s">
        <v>85</v>
      </c>
      <c r="I63" s="4" t="s">
        <v>269</v>
      </c>
      <c r="J63" s="131" t="s">
        <v>85</v>
      </c>
      <c r="K63" s="4" t="s">
        <v>269</v>
      </c>
    </row>
    <row r="64" spans="1:11" ht="25.5" customHeight="1">
      <c r="A64" s="23" t="s">
        <v>67</v>
      </c>
      <c r="B64" s="131" t="s">
        <v>529</v>
      </c>
      <c r="C64" s="131">
        <v>29</v>
      </c>
      <c r="D64" s="131" t="s">
        <v>85</v>
      </c>
      <c r="E64" s="4" t="s">
        <v>269</v>
      </c>
      <c r="F64" s="131" t="s">
        <v>85</v>
      </c>
      <c r="G64" s="4" t="s">
        <v>269</v>
      </c>
      <c r="H64" s="131" t="s">
        <v>85</v>
      </c>
      <c r="I64" s="4" t="s">
        <v>269</v>
      </c>
      <c r="J64" s="131" t="s">
        <v>85</v>
      </c>
      <c r="K64" s="4" t="s">
        <v>269</v>
      </c>
    </row>
    <row r="65" spans="1:11" ht="25.5" customHeight="1">
      <c r="A65" s="23" t="s">
        <v>68</v>
      </c>
      <c r="B65" s="131" t="s">
        <v>545</v>
      </c>
      <c r="C65" s="131">
        <v>21</v>
      </c>
      <c r="D65" s="131" t="s">
        <v>85</v>
      </c>
      <c r="E65" s="4" t="s">
        <v>269</v>
      </c>
      <c r="F65" s="131" t="s">
        <v>85</v>
      </c>
      <c r="G65" s="4" t="s">
        <v>269</v>
      </c>
      <c r="H65" s="131" t="s">
        <v>85</v>
      </c>
      <c r="I65" s="4" t="s">
        <v>269</v>
      </c>
      <c r="J65" s="131" t="s">
        <v>85</v>
      </c>
      <c r="K65" s="4" t="s">
        <v>269</v>
      </c>
    </row>
    <row r="66" spans="1:11" ht="25.5" customHeight="1">
      <c r="A66" s="23" t="s">
        <v>69</v>
      </c>
      <c r="B66" s="131" t="s">
        <v>546</v>
      </c>
      <c r="C66" s="131">
        <v>9</v>
      </c>
      <c r="D66" s="131" t="s">
        <v>85</v>
      </c>
      <c r="E66" s="4" t="s">
        <v>269</v>
      </c>
      <c r="F66" s="131" t="s">
        <v>85</v>
      </c>
      <c r="G66" s="4" t="s">
        <v>269</v>
      </c>
      <c r="H66" s="131" t="s">
        <v>85</v>
      </c>
      <c r="I66" s="4" t="s">
        <v>269</v>
      </c>
      <c r="J66" s="131" t="s">
        <v>85</v>
      </c>
      <c r="K66" s="4" t="s">
        <v>269</v>
      </c>
    </row>
    <row r="67" spans="1:11" ht="25.5" customHeight="1">
      <c r="A67" s="23" t="s">
        <v>70</v>
      </c>
      <c r="B67" s="131" t="s">
        <v>545</v>
      </c>
      <c r="C67" s="131">
        <v>21</v>
      </c>
      <c r="D67" s="131" t="s">
        <v>85</v>
      </c>
      <c r="E67" s="4" t="s">
        <v>269</v>
      </c>
      <c r="F67" s="131" t="s">
        <v>85</v>
      </c>
      <c r="G67" s="4" t="s">
        <v>269</v>
      </c>
      <c r="H67" s="131" t="s">
        <v>85</v>
      </c>
      <c r="I67" s="4" t="s">
        <v>269</v>
      </c>
      <c r="J67" s="131" t="s">
        <v>85</v>
      </c>
      <c r="K67" s="4" t="s">
        <v>269</v>
      </c>
    </row>
    <row r="68" spans="1:11" ht="25.5" customHeight="1">
      <c r="A68" s="23" t="s">
        <v>32</v>
      </c>
      <c r="B68" s="131" t="s">
        <v>547</v>
      </c>
      <c r="C68" s="131">
        <v>5</v>
      </c>
      <c r="D68" s="131" t="s">
        <v>85</v>
      </c>
      <c r="E68" s="4" t="s">
        <v>269</v>
      </c>
      <c r="F68" s="131" t="s">
        <v>85</v>
      </c>
      <c r="G68" s="4" t="s">
        <v>269</v>
      </c>
      <c r="H68" s="131" t="s">
        <v>85</v>
      </c>
      <c r="I68" s="4" t="s">
        <v>269</v>
      </c>
      <c r="J68" s="131" t="s">
        <v>85</v>
      </c>
      <c r="K68" s="4" t="s">
        <v>269</v>
      </c>
    </row>
    <row r="69" spans="1:11" ht="25.5" customHeight="1">
      <c r="A69" s="23" t="s">
        <v>71</v>
      </c>
      <c r="B69" s="131" t="s">
        <v>542</v>
      </c>
      <c r="C69" s="131">
        <v>15</v>
      </c>
      <c r="D69" s="131" t="s">
        <v>85</v>
      </c>
      <c r="E69" s="4" t="s">
        <v>269</v>
      </c>
      <c r="F69" s="131" t="s">
        <v>85</v>
      </c>
      <c r="G69" s="4" t="s">
        <v>269</v>
      </c>
      <c r="H69" s="131" t="s">
        <v>85</v>
      </c>
      <c r="I69" s="4" t="s">
        <v>269</v>
      </c>
      <c r="J69" s="131" t="s">
        <v>85</v>
      </c>
      <c r="K69" s="4" t="s">
        <v>269</v>
      </c>
    </row>
    <row r="70" spans="1:11" ht="25.5" customHeight="1">
      <c r="A70" s="23" t="s">
        <v>75</v>
      </c>
      <c r="B70" s="131" t="s">
        <v>548</v>
      </c>
      <c r="C70" s="131">
        <v>12</v>
      </c>
      <c r="D70" s="131" t="s">
        <v>85</v>
      </c>
      <c r="E70" s="4" t="s">
        <v>269</v>
      </c>
      <c r="F70" s="131" t="s">
        <v>85</v>
      </c>
      <c r="G70" s="4" t="s">
        <v>269</v>
      </c>
      <c r="H70" s="131" t="s">
        <v>85</v>
      </c>
      <c r="I70" s="4" t="s">
        <v>269</v>
      </c>
      <c r="J70" s="131" t="s">
        <v>85</v>
      </c>
      <c r="K70" s="4" t="s">
        <v>269</v>
      </c>
    </row>
    <row r="71" spans="1:11" ht="25.5" customHeight="1">
      <c r="A71" s="23" t="s">
        <v>72</v>
      </c>
      <c r="B71" s="131" t="s">
        <v>541</v>
      </c>
      <c r="C71" s="131">
        <v>19</v>
      </c>
      <c r="D71" s="131" t="s">
        <v>85</v>
      </c>
      <c r="E71" s="4" t="s">
        <v>269</v>
      </c>
      <c r="F71" s="131" t="s">
        <v>85</v>
      </c>
      <c r="G71" s="4" t="s">
        <v>269</v>
      </c>
      <c r="H71" s="131" t="s">
        <v>85</v>
      </c>
      <c r="I71" s="4" t="s">
        <v>269</v>
      </c>
      <c r="J71" s="131" t="s">
        <v>85</v>
      </c>
      <c r="K71" s="4" t="s">
        <v>269</v>
      </c>
    </row>
    <row r="72" spans="1:11" ht="25.5" customHeight="1">
      <c r="A72" s="23" t="s">
        <v>36</v>
      </c>
      <c r="B72" s="131" t="s">
        <v>542</v>
      </c>
      <c r="C72" s="131">
        <v>15</v>
      </c>
      <c r="D72" s="131" t="s">
        <v>85</v>
      </c>
      <c r="E72" s="4" t="s">
        <v>269</v>
      </c>
      <c r="F72" s="131" t="s">
        <v>85</v>
      </c>
      <c r="G72" s="4" t="s">
        <v>269</v>
      </c>
      <c r="H72" s="131" t="s">
        <v>85</v>
      </c>
      <c r="I72" s="4" t="s">
        <v>269</v>
      </c>
      <c r="J72" s="131" t="s">
        <v>85</v>
      </c>
      <c r="K72" s="4" t="s">
        <v>269</v>
      </c>
    </row>
    <row r="73" spans="1:11" ht="25.5" customHeight="1">
      <c r="A73" s="24" t="s">
        <v>555</v>
      </c>
    </row>
    <row r="75" spans="1:11" ht="25.5" customHeight="1">
      <c r="A75" s="571" t="s">
        <v>287</v>
      </c>
      <c r="G75" s="54"/>
      <c r="J75" s="29" t="s">
        <v>404</v>
      </c>
    </row>
    <row r="76" spans="1:11" ht="25.5" customHeight="1">
      <c r="A76" s="627" t="s">
        <v>1</v>
      </c>
      <c r="B76" s="623">
        <v>1397</v>
      </c>
      <c r="C76" s="624"/>
      <c r="D76" s="623">
        <v>1398</v>
      </c>
      <c r="E76" s="624"/>
      <c r="F76" s="623">
        <v>1399</v>
      </c>
      <c r="G76" s="624"/>
      <c r="H76" s="623">
        <v>1400</v>
      </c>
      <c r="I76" s="624"/>
      <c r="J76" s="623">
        <v>1401</v>
      </c>
      <c r="K76" s="624"/>
    </row>
    <row r="77" spans="1:11" ht="25.5" customHeight="1">
      <c r="A77" s="628"/>
      <c r="B77" s="543" t="s">
        <v>223</v>
      </c>
      <c r="C77" s="543" t="s">
        <v>149</v>
      </c>
      <c r="D77" s="543" t="s">
        <v>223</v>
      </c>
      <c r="E77" s="543" t="s">
        <v>149</v>
      </c>
      <c r="F77" s="543" t="s">
        <v>223</v>
      </c>
      <c r="G77" s="543" t="s">
        <v>149</v>
      </c>
      <c r="H77" s="543" t="s">
        <v>223</v>
      </c>
      <c r="I77" s="543" t="s">
        <v>149</v>
      </c>
      <c r="J77" s="543" t="s">
        <v>223</v>
      </c>
      <c r="K77" s="543" t="s">
        <v>149</v>
      </c>
    </row>
    <row r="78" spans="1:11" ht="25.5" customHeight="1">
      <c r="A78" s="23" t="s">
        <v>49</v>
      </c>
      <c r="B78" s="287">
        <v>30</v>
      </c>
      <c r="C78" s="3" t="s">
        <v>269</v>
      </c>
      <c r="D78" s="287" t="s">
        <v>85</v>
      </c>
      <c r="E78" s="3" t="s">
        <v>269</v>
      </c>
      <c r="F78" s="287" t="s">
        <v>85</v>
      </c>
      <c r="G78" s="3" t="s">
        <v>269</v>
      </c>
      <c r="H78" s="287" t="s">
        <v>85</v>
      </c>
      <c r="I78" s="3" t="s">
        <v>269</v>
      </c>
      <c r="J78" s="287" t="s">
        <v>85</v>
      </c>
      <c r="K78" s="3" t="s">
        <v>269</v>
      </c>
    </row>
    <row r="79" spans="1:11" ht="25.5" customHeight="1">
      <c r="A79" s="23" t="s">
        <v>50</v>
      </c>
      <c r="B79" s="131">
        <v>16</v>
      </c>
      <c r="C79" s="131">
        <v>20</v>
      </c>
      <c r="D79" s="131" t="s">
        <v>85</v>
      </c>
      <c r="E79" s="4" t="s">
        <v>269</v>
      </c>
      <c r="F79" s="131" t="s">
        <v>85</v>
      </c>
      <c r="G79" s="4" t="s">
        <v>269</v>
      </c>
      <c r="H79" s="131" t="s">
        <v>85</v>
      </c>
      <c r="I79" s="4" t="s">
        <v>269</v>
      </c>
      <c r="J79" s="131" t="s">
        <v>85</v>
      </c>
      <c r="K79" s="4" t="s">
        <v>269</v>
      </c>
    </row>
    <row r="80" spans="1:11" ht="25.5" customHeight="1">
      <c r="A80" s="23" t="s">
        <v>51</v>
      </c>
      <c r="B80" s="131">
        <v>133</v>
      </c>
      <c r="C80" s="131">
        <v>2</v>
      </c>
      <c r="D80" s="131" t="s">
        <v>85</v>
      </c>
      <c r="E80" s="4" t="s">
        <v>269</v>
      </c>
      <c r="F80" s="131" t="s">
        <v>85</v>
      </c>
      <c r="G80" s="4" t="s">
        <v>269</v>
      </c>
      <c r="H80" s="131" t="s">
        <v>85</v>
      </c>
      <c r="I80" s="4" t="s">
        <v>269</v>
      </c>
      <c r="J80" s="131" t="s">
        <v>85</v>
      </c>
      <c r="K80" s="4" t="s">
        <v>269</v>
      </c>
    </row>
    <row r="81" spans="1:11" ht="25.5" customHeight="1">
      <c r="A81" s="23" t="s">
        <v>52</v>
      </c>
      <c r="B81" s="131">
        <v>29</v>
      </c>
      <c r="C81" s="131">
        <v>14</v>
      </c>
      <c r="D81" s="131" t="s">
        <v>85</v>
      </c>
      <c r="E81" s="4" t="s">
        <v>269</v>
      </c>
      <c r="F81" s="131" t="s">
        <v>85</v>
      </c>
      <c r="G81" s="4" t="s">
        <v>269</v>
      </c>
      <c r="H81" s="131" t="s">
        <v>85</v>
      </c>
      <c r="I81" s="4" t="s">
        <v>269</v>
      </c>
      <c r="J81" s="131" t="s">
        <v>85</v>
      </c>
      <c r="K81" s="4" t="s">
        <v>269</v>
      </c>
    </row>
    <row r="82" spans="1:11" ht="25.5" customHeight="1">
      <c r="A82" s="23" t="s">
        <v>53</v>
      </c>
      <c r="B82" s="131">
        <v>6</v>
      </c>
      <c r="C82" s="131">
        <v>26</v>
      </c>
      <c r="D82" s="131" t="s">
        <v>85</v>
      </c>
      <c r="E82" s="4" t="s">
        <v>269</v>
      </c>
      <c r="F82" s="131" t="s">
        <v>85</v>
      </c>
      <c r="G82" s="4" t="s">
        <v>269</v>
      </c>
      <c r="H82" s="131" t="s">
        <v>85</v>
      </c>
      <c r="I82" s="4" t="s">
        <v>269</v>
      </c>
      <c r="J82" s="131" t="s">
        <v>85</v>
      </c>
      <c r="K82" s="4" t="s">
        <v>269</v>
      </c>
    </row>
    <row r="83" spans="1:11" ht="25.5" customHeight="1">
      <c r="A83" s="23" t="s">
        <v>10</v>
      </c>
      <c r="B83" s="131">
        <v>9</v>
      </c>
      <c r="C83" s="131">
        <v>24</v>
      </c>
      <c r="D83" s="131" t="s">
        <v>85</v>
      </c>
      <c r="E83" s="4" t="s">
        <v>269</v>
      </c>
      <c r="F83" s="131" t="s">
        <v>85</v>
      </c>
      <c r="G83" s="4" t="s">
        <v>269</v>
      </c>
      <c r="H83" s="131" t="s">
        <v>85</v>
      </c>
      <c r="I83" s="4" t="s">
        <v>269</v>
      </c>
      <c r="J83" s="131" t="s">
        <v>85</v>
      </c>
      <c r="K83" s="4" t="s">
        <v>269</v>
      </c>
    </row>
    <row r="84" spans="1:11" ht="25.5" customHeight="1">
      <c r="A84" s="23" t="s">
        <v>54</v>
      </c>
      <c r="B84" s="131">
        <v>31</v>
      </c>
      <c r="C84" s="131">
        <v>12</v>
      </c>
      <c r="D84" s="131" t="s">
        <v>85</v>
      </c>
      <c r="E84" s="4" t="s">
        <v>269</v>
      </c>
      <c r="F84" s="131" t="s">
        <v>85</v>
      </c>
      <c r="G84" s="4" t="s">
        <v>269</v>
      </c>
      <c r="H84" s="131" t="s">
        <v>85</v>
      </c>
      <c r="I84" s="4" t="s">
        <v>269</v>
      </c>
      <c r="J84" s="131" t="s">
        <v>85</v>
      </c>
      <c r="K84" s="4" t="s">
        <v>269</v>
      </c>
    </row>
    <row r="85" spans="1:11" ht="25.5" customHeight="1">
      <c r="A85" s="23" t="s">
        <v>12</v>
      </c>
      <c r="B85" s="131">
        <v>5</v>
      </c>
      <c r="C85" s="131">
        <v>27</v>
      </c>
      <c r="D85" s="131" t="s">
        <v>85</v>
      </c>
      <c r="E85" s="4" t="s">
        <v>269</v>
      </c>
      <c r="F85" s="131" t="s">
        <v>85</v>
      </c>
      <c r="G85" s="4" t="s">
        <v>269</v>
      </c>
      <c r="H85" s="131" t="s">
        <v>85</v>
      </c>
      <c r="I85" s="4" t="s">
        <v>269</v>
      </c>
      <c r="J85" s="131" t="s">
        <v>85</v>
      </c>
      <c r="K85" s="4" t="s">
        <v>269</v>
      </c>
    </row>
    <row r="86" spans="1:11" ht="25.5" customHeight="1">
      <c r="A86" s="23" t="s">
        <v>55</v>
      </c>
      <c r="B86" s="131">
        <v>5</v>
      </c>
      <c r="C86" s="131">
        <v>27</v>
      </c>
      <c r="D86" s="131" t="s">
        <v>85</v>
      </c>
      <c r="E86" s="4" t="s">
        <v>269</v>
      </c>
      <c r="F86" s="131" t="s">
        <v>85</v>
      </c>
      <c r="G86" s="4" t="s">
        <v>269</v>
      </c>
      <c r="H86" s="131" t="s">
        <v>85</v>
      </c>
      <c r="I86" s="4" t="s">
        <v>269</v>
      </c>
      <c r="J86" s="131" t="s">
        <v>85</v>
      </c>
      <c r="K86" s="4" t="s">
        <v>269</v>
      </c>
    </row>
    <row r="87" spans="1:11" ht="25.5" customHeight="1">
      <c r="A87" s="23" t="s">
        <v>56</v>
      </c>
      <c r="B87" s="131">
        <v>14</v>
      </c>
      <c r="C87" s="131">
        <v>22</v>
      </c>
      <c r="D87" s="131" t="s">
        <v>85</v>
      </c>
      <c r="E87" s="4" t="s">
        <v>269</v>
      </c>
      <c r="F87" s="131" t="s">
        <v>85</v>
      </c>
      <c r="G87" s="4" t="s">
        <v>269</v>
      </c>
      <c r="H87" s="131" t="s">
        <v>85</v>
      </c>
      <c r="I87" s="4" t="s">
        <v>269</v>
      </c>
      <c r="J87" s="131" t="s">
        <v>85</v>
      </c>
      <c r="K87" s="4" t="s">
        <v>269</v>
      </c>
    </row>
    <row r="88" spans="1:11" ht="25.5" customHeight="1">
      <c r="A88" s="23" t="s">
        <v>57</v>
      </c>
      <c r="B88" s="131">
        <v>97</v>
      </c>
      <c r="C88" s="131">
        <v>4</v>
      </c>
      <c r="D88" s="131" t="s">
        <v>85</v>
      </c>
      <c r="E88" s="4" t="s">
        <v>269</v>
      </c>
      <c r="F88" s="131" t="s">
        <v>85</v>
      </c>
      <c r="G88" s="4" t="s">
        <v>269</v>
      </c>
      <c r="H88" s="131" t="s">
        <v>85</v>
      </c>
      <c r="I88" s="4" t="s">
        <v>269</v>
      </c>
      <c r="J88" s="131" t="s">
        <v>85</v>
      </c>
      <c r="K88" s="4" t="s">
        <v>269</v>
      </c>
    </row>
    <row r="89" spans="1:11" ht="25.5" customHeight="1">
      <c r="A89" s="23" t="s">
        <v>58</v>
      </c>
      <c r="B89" s="131">
        <v>36</v>
      </c>
      <c r="C89" s="131">
        <v>10</v>
      </c>
      <c r="D89" s="131" t="s">
        <v>85</v>
      </c>
      <c r="E89" s="4" t="s">
        <v>269</v>
      </c>
      <c r="F89" s="131" t="s">
        <v>85</v>
      </c>
      <c r="G89" s="4" t="s">
        <v>269</v>
      </c>
      <c r="H89" s="131" t="s">
        <v>85</v>
      </c>
      <c r="I89" s="4" t="s">
        <v>269</v>
      </c>
      <c r="J89" s="131" t="s">
        <v>85</v>
      </c>
      <c r="K89" s="4" t="s">
        <v>269</v>
      </c>
    </row>
    <row r="90" spans="1:11" ht="25.5" customHeight="1">
      <c r="A90" s="23" t="s">
        <v>59</v>
      </c>
      <c r="B90" s="131">
        <v>41</v>
      </c>
      <c r="C90" s="131">
        <v>7</v>
      </c>
      <c r="D90" s="131" t="s">
        <v>85</v>
      </c>
      <c r="E90" s="4" t="s">
        <v>269</v>
      </c>
      <c r="F90" s="131" t="s">
        <v>85</v>
      </c>
      <c r="G90" s="4" t="s">
        <v>269</v>
      </c>
      <c r="H90" s="131" t="s">
        <v>85</v>
      </c>
      <c r="I90" s="4" t="s">
        <v>269</v>
      </c>
      <c r="J90" s="131" t="s">
        <v>85</v>
      </c>
      <c r="K90" s="4" t="s">
        <v>269</v>
      </c>
    </row>
    <row r="91" spans="1:11" ht="25.5" customHeight="1">
      <c r="A91" s="23" t="s">
        <v>60</v>
      </c>
      <c r="B91" s="131">
        <v>4</v>
      </c>
      <c r="C91" s="131">
        <v>29</v>
      </c>
      <c r="D91" s="131" t="s">
        <v>85</v>
      </c>
      <c r="E91" s="4" t="s">
        <v>269</v>
      </c>
      <c r="F91" s="131" t="s">
        <v>85</v>
      </c>
      <c r="G91" s="4" t="s">
        <v>269</v>
      </c>
      <c r="H91" s="131" t="s">
        <v>85</v>
      </c>
      <c r="I91" s="4" t="s">
        <v>269</v>
      </c>
      <c r="J91" s="131" t="s">
        <v>85</v>
      </c>
      <c r="K91" s="4" t="s">
        <v>269</v>
      </c>
    </row>
    <row r="92" spans="1:11" ht="25.5" customHeight="1">
      <c r="A92" s="23" t="s">
        <v>19</v>
      </c>
      <c r="B92" s="131">
        <v>55</v>
      </c>
      <c r="C92" s="131">
        <v>5</v>
      </c>
      <c r="D92" s="131" t="s">
        <v>85</v>
      </c>
      <c r="E92" s="4" t="s">
        <v>269</v>
      </c>
      <c r="F92" s="131" t="s">
        <v>85</v>
      </c>
      <c r="G92" s="4" t="s">
        <v>269</v>
      </c>
      <c r="H92" s="131" t="s">
        <v>85</v>
      </c>
      <c r="I92" s="4" t="s">
        <v>269</v>
      </c>
      <c r="J92" s="131" t="s">
        <v>85</v>
      </c>
      <c r="K92" s="4" t="s">
        <v>269</v>
      </c>
    </row>
    <row r="93" spans="1:11" ht="25.5" customHeight="1">
      <c r="A93" s="23" t="s">
        <v>61</v>
      </c>
      <c r="B93" s="131">
        <v>18</v>
      </c>
      <c r="C93" s="131">
        <v>18</v>
      </c>
      <c r="D93" s="131" t="s">
        <v>85</v>
      </c>
      <c r="E93" s="4" t="s">
        <v>269</v>
      </c>
      <c r="F93" s="131" t="s">
        <v>85</v>
      </c>
      <c r="G93" s="4" t="s">
        <v>269</v>
      </c>
      <c r="H93" s="131" t="s">
        <v>85</v>
      </c>
      <c r="I93" s="4" t="s">
        <v>269</v>
      </c>
      <c r="J93" s="131" t="s">
        <v>85</v>
      </c>
      <c r="K93" s="4" t="s">
        <v>269</v>
      </c>
    </row>
    <row r="94" spans="1:11" ht="25.5" customHeight="1">
      <c r="A94" s="23" t="s">
        <v>21</v>
      </c>
      <c r="B94" s="131">
        <v>137</v>
      </c>
      <c r="C94" s="131">
        <v>1</v>
      </c>
      <c r="D94" s="131" t="s">
        <v>85</v>
      </c>
      <c r="E94" s="4" t="s">
        <v>269</v>
      </c>
      <c r="F94" s="131" t="s">
        <v>85</v>
      </c>
      <c r="G94" s="4" t="s">
        <v>269</v>
      </c>
      <c r="H94" s="131" t="s">
        <v>85</v>
      </c>
      <c r="I94" s="4" t="s">
        <v>269</v>
      </c>
      <c r="J94" s="131" t="s">
        <v>85</v>
      </c>
      <c r="K94" s="4" t="s">
        <v>269</v>
      </c>
    </row>
    <row r="95" spans="1:11" ht="25.5" customHeight="1">
      <c r="A95" s="23" t="s">
        <v>62</v>
      </c>
      <c r="B95" s="131">
        <v>28</v>
      </c>
      <c r="C95" s="131">
        <v>15</v>
      </c>
      <c r="D95" s="131" t="s">
        <v>85</v>
      </c>
      <c r="E95" s="4" t="s">
        <v>269</v>
      </c>
      <c r="F95" s="131" t="s">
        <v>85</v>
      </c>
      <c r="G95" s="4" t="s">
        <v>269</v>
      </c>
      <c r="H95" s="131" t="s">
        <v>85</v>
      </c>
      <c r="I95" s="4" t="s">
        <v>269</v>
      </c>
      <c r="J95" s="131" t="s">
        <v>85</v>
      </c>
      <c r="K95" s="4" t="s">
        <v>269</v>
      </c>
    </row>
    <row r="96" spans="1:11" ht="25.5" customHeight="1">
      <c r="A96" s="23" t="s">
        <v>63</v>
      </c>
      <c r="B96" s="131">
        <v>17</v>
      </c>
      <c r="C96" s="131">
        <v>19</v>
      </c>
      <c r="D96" s="131" t="s">
        <v>85</v>
      </c>
      <c r="E96" s="4" t="s">
        <v>269</v>
      </c>
      <c r="F96" s="131" t="s">
        <v>85</v>
      </c>
      <c r="G96" s="4" t="s">
        <v>269</v>
      </c>
      <c r="H96" s="131" t="s">
        <v>85</v>
      </c>
      <c r="I96" s="4" t="s">
        <v>269</v>
      </c>
      <c r="J96" s="131" t="s">
        <v>85</v>
      </c>
      <c r="K96" s="4" t="s">
        <v>269</v>
      </c>
    </row>
    <row r="97" spans="1:11" ht="25.5" customHeight="1">
      <c r="A97" s="23" t="s">
        <v>64</v>
      </c>
      <c r="B97" s="131">
        <v>4</v>
      </c>
      <c r="C97" s="131">
        <v>29</v>
      </c>
      <c r="D97" s="131" t="s">
        <v>85</v>
      </c>
      <c r="E97" s="4" t="s">
        <v>269</v>
      </c>
      <c r="F97" s="131" t="s">
        <v>85</v>
      </c>
      <c r="G97" s="4" t="s">
        <v>269</v>
      </c>
      <c r="H97" s="131" t="s">
        <v>85</v>
      </c>
      <c r="I97" s="4" t="s">
        <v>269</v>
      </c>
      <c r="J97" s="131" t="s">
        <v>85</v>
      </c>
      <c r="K97" s="4" t="s">
        <v>269</v>
      </c>
    </row>
    <row r="98" spans="1:11" ht="25.5" customHeight="1">
      <c r="A98" s="23" t="s">
        <v>65</v>
      </c>
      <c r="B98" s="131">
        <v>43</v>
      </c>
      <c r="C98" s="131">
        <v>6</v>
      </c>
      <c r="D98" s="131" t="s">
        <v>85</v>
      </c>
      <c r="E98" s="4" t="s">
        <v>269</v>
      </c>
      <c r="F98" s="131" t="s">
        <v>85</v>
      </c>
      <c r="G98" s="4" t="s">
        <v>269</v>
      </c>
      <c r="H98" s="131" t="s">
        <v>85</v>
      </c>
      <c r="I98" s="4" t="s">
        <v>269</v>
      </c>
      <c r="J98" s="131" t="s">
        <v>85</v>
      </c>
      <c r="K98" s="4" t="s">
        <v>269</v>
      </c>
    </row>
    <row r="99" spans="1:11" ht="25.5" customHeight="1">
      <c r="A99" s="23" t="s">
        <v>74</v>
      </c>
      <c r="B99" s="131">
        <v>39</v>
      </c>
      <c r="C99" s="131">
        <v>9</v>
      </c>
      <c r="D99" s="131" t="s">
        <v>85</v>
      </c>
      <c r="E99" s="4" t="s">
        <v>269</v>
      </c>
      <c r="F99" s="131" t="s">
        <v>85</v>
      </c>
      <c r="G99" s="4" t="s">
        <v>269</v>
      </c>
      <c r="H99" s="131" t="s">
        <v>85</v>
      </c>
      <c r="I99" s="4" t="s">
        <v>269</v>
      </c>
      <c r="J99" s="131" t="s">
        <v>85</v>
      </c>
      <c r="K99" s="4" t="s">
        <v>269</v>
      </c>
    </row>
    <row r="100" spans="1:11" ht="25.5" customHeight="1">
      <c r="A100" s="23" t="s">
        <v>66</v>
      </c>
      <c r="B100" s="131">
        <v>105</v>
      </c>
      <c r="C100" s="131">
        <v>3</v>
      </c>
      <c r="D100" s="131" t="s">
        <v>85</v>
      </c>
      <c r="E100" s="4" t="s">
        <v>269</v>
      </c>
      <c r="F100" s="131" t="s">
        <v>85</v>
      </c>
      <c r="G100" s="4" t="s">
        <v>269</v>
      </c>
      <c r="H100" s="131" t="s">
        <v>85</v>
      </c>
      <c r="I100" s="4" t="s">
        <v>269</v>
      </c>
      <c r="J100" s="131" t="s">
        <v>85</v>
      </c>
      <c r="K100" s="4" t="s">
        <v>269</v>
      </c>
    </row>
    <row r="101" spans="1:11" ht="25.5" customHeight="1">
      <c r="A101" s="23" t="s">
        <v>67</v>
      </c>
      <c r="B101" s="131">
        <v>31</v>
      </c>
      <c r="C101" s="131">
        <v>12</v>
      </c>
      <c r="D101" s="131" t="s">
        <v>85</v>
      </c>
      <c r="E101" s="4" t="s">
        <v>269</v>
      </c>
      <c r="F101" s="131" t="s">
        <v>85</v>
      </c>
      <c r="G101" s="4" t="s">
        <v>269</v>
      </c>
      <c r="H101" s="131" t="s">
        <v>85</v>
      </c>
      <c r="I101" s="4" t="s">
        <v>269</v>
      </c>
      <c r="J101" s="131" t="s">
        <v>85</v>
      </c>
      <c r="K101" s="4" t="s">
        <v>269</v>
      </c>
    </row>
    <row r="102" spans="1:11" ht="25.5" customHeight="1">
      <c r="A102" s="23" t="s">
        <v>68</v>
      </c>
      <c r="B102" s="131">
        <v>22</v>
      </c>
      <c r="C102" s="131">
        <v>17</v>
      </c>
      <c r="D102" s="131" t="s">
        <v>85</v>
      </c>
      <c r="E102" s="4" t="s">
        <v>269</v>
      </c>
      <c r="F102" s="131" t="s">
        <v>85</v>
      </c>
      <c r="G102" s="4" t="s">
        <v>269</v>
      </c>
      <c r="H102" s="131" t="s">
        <v>85</v>
      </c>
      <c r="I102" s="4" t="s">
        <v>269</v>
      </c>
      <c r="J102" s="131" t="s">
        <v>85</v>
      </c>
      <c r="K102" s="4" t="s">
        <v>269</v>
      </c>
    </row>
    <row r="103" spans="1:11" ht="25.5" customHeight="1">
      <c r="A103" s="23" t="s">
        <v>69</v>
      </c>
      <c r="B103" s="131">
        <v>26</v>
      </c>
      <c r="C103" s="131">
        <v>16</v>
      </c>
      <c r="D103" s="131" t="s">
        <v>85</v>
      </c>
      <c r="E103" s="4" t="s">
        <v>269</v>
      </c>
      <c r="F103" s="131" t="s">
        <v>85</v>
      </c>
      <c r="G103" s="4" t="s">
        <v>269</v>
      </c>
      <c r="H103" s="131" t="s">
        <v>85</v>
      </c>
      <c r="I103" s="4" t="s">
        <v>269</v>
      </c>
      <c r="J103" s="131" t="s">
        <v>85</v>
      </c>
      <c r="K103" s="4" t="s">
        <v>269</v>
      </c>
    </row>
    <row r="104" spans="1:11" ht="25.5" customHeight="1">
      <c r="A104" s="23" t="s">
        <v>70</v>
      </c>
      <c r="B104" s="131">
        <v>41</v>
      </c>
      <c r="C104" s="131">
        <v>7</v>
      </c>
      <c r="D104" s="131" t="s">
        <v>85</v>
      </c>
      <c r="E104" s="4" t="s">
        <v>269</v>
      </c>
      <c r="F104" s="131" t="s">
        <v>85</v>
      </c>
      <c r="G104" s="4" t="s">
        <v>269</v>
      </c>
      <c r="H104" s="131" t="s">
        <v>85</v>
      </c>
      <c r="I104" s="4" t="s">
        <v>269</v>
      </c>
      <c r="J104" s="131" t="s">
        <v>85</v>
      </c>
      <c r="K104" s="4" t="s">
        <v>269</v>
      </c>
    </row>
    <row r="105" spans="1:11" ht="25.5" customHeight="1">
      <c r="A105" s="23" t="s">
        <v>138</v>
      </c>
      <c r="B105" s="131">
        <v>34</v>
      </c>
      <c r="C105" s="131">
        <v>11</v>
      </c>
      <c r="D105" s="131" t="s">
        <v>85</v>
      </c>
      <c r="E105" s="4" t="s">
        <v>269</v>
      </c>
      <c r="F105" s="131" t="s">
        <v>85</v>
      </c>
      <c r="G105" s="4" t="s">
        <v>269</v>
      </c>
      <c r="H105" s="131" t="s">
        <v>85</v>
      </c>
      <c r="I105" s="4" t="s">
        <v>269</v>
      </c>
      <c r="J105" s="131" t="s">
        <v>85</v>
      </c>
      <c r="K105" s="4" t="s">
        <v>269</v>
      </c>
    </row>
    <row r="106" spans="1:11" ht="25.5" customHeight="1">
      <c r="A106" s="23" t="s">
        <v>71</v>
      </c>
      <c r="B106" s="131">
        <v>7</v>
      </c>
      <c r="C106" s="131">
        <v>25</v>
      </c>
      <c r="D106" s="131" t="s">
        <v>85</v>
      </c>
      <c r="E106" s="4" t="s">
        <v>269</v>
      </c>
      <c r="F106" s="131" t="s">
        <v>85</v>
      </c>
      <c r="G106" s="4" t="s">
        <v>269</v>
      </c>
      <c r="H106" s="131" t="s">
        <v>85</v>
      </c>
      <c r="I106" s="4" t="s">
        <v>269</v>
      </c>
      <c r="J106" s="131" t="s">
        <v>85</v>
      </c>
      <c r="K106" s="4" t="s">
        <v>269</v>
      </c>
    </row>
    <row r="107" spans="1:11" ht="25.5" customHeight="1">
      <c r="A107" s="23" t="s">
        <v>75</v>
      </c>
      <c r="B107" s="131">
        <v>4</v>
      </c>
      <c r="C107" s="131">
        <v>29</v>
      </c>
      <c r="D107" s="131" t="s">
        <v>85</v>
      </c>
      <c r="E107" s="4" t="s">
        <v>269</v>
      </c>
      <c r="F107" s="131" t="s">
        <v>85</v>
      </c>
      <c r="G107" s="4" t="s">
        <v>269</v>
      </c>
      <c r="H107" s="131" t="s">
        <v>85</v>
      </c>
      <c r="I107" s="4" t="s">
        <v>269</v>
      </c>
      <c r="J107" s="131" t="s">
        <v>85</v>
      </c>
      <c r="K107" s="4" t="s">
        <v>269</v>
      </c>
    </row>
    <row r="108" spans="1:11" ht="25.5" customHeight="1">
      <c r="A108" s="23" t="s">
        <v>72</v>
      </c>
      <c r="B108" s="131">
        <v>12</v>
      </c>
      <c r="C108" s="131">
        <v>23</v>
      </c>
      <c r="D108" s="131" t="s">
        <v>85</v>
      </c>
      <c r="E108" s="4" t="s">
        <v>269</v>
      </c>
      <c r="F108" s="131" t="s">
        <v>85</v>
      </c>
      <c r="G108" s="4" t="s">
        <v>269</v>
      </c>
      <c r="H108" s="131" t="s">
        <v>85</v>
      </c>
      <c r="I108" s="4" t="s">
        <v>269</v>
      </c>
      <c r="J108" s="131" t="s">
        <v>85</v>
      </c>
      <c r="K108" s="4" t="s">
        <v>269</v>
      </c>
    </row>
    <row r="109" spans="1:11" ht="25.5" customHeight="1">
      <c r="A109" s="23" t="s">
        <v>36</v>
      </c>
      <c r="B109" s="131">
        <v>15</v>
      </c>
      <c r="C109" s="131">
        <v>21</v>
      </c>
      <c r="D109" s="131" t="s">
        <v>85</v>
      </c>
      <c r="E109" s="4" t="s">
        <v>269</v>
      </c>
      <c r="F109" s="131" t="s">
        <v>85</v>
      </c>
      <c r="G109" s="4" t="s">
        <v>269</v>
      </c>
      <c r="H109" s="131" t="s">
        <v>85</v>
      </c>
      <c r="I109" s="4" t="s">
        <v>269</v>
      </c>
      <c r="J109" s="131" t="s">
        <v>85</v>
      </c>
      <c r="K109" s="4" t="s">
        <v>269</v>
      </c>
    </row>
    <row r="110" spans="1:11" ht="25.5" customHeight="1">
      <c r="A110" s="24" t="s">
        <v>554</v>
      </c>
    </row>
    <row r="112" spans="1:11" ht="25.5" customHeight="1">
      <c r="A112" s="571" t="s">
        <v>771</v>
      </c>
      <c r="J112" s="54" t="s">
        <v>0</v>
      </c>
    </row>
    <row r="113" spans="1:11" ht="25.5" customHeight="1">
      <c r="A113" s="627" t="s">
        <v>1</v>
      </c>
      <c r="B113" s="623">
        <v>1397</v>
      </c>
      <c r="C113" s="624"/>
      <c r="D113" s="623">
        <v>1398</v>
      </c>
      <c r="E113" s="624"/>
      <c r="F113" s="623">
        <v>1399</v>
      </c>
      <c r="G113" s="624"/>
      <c r="H113" s="623">
        <v>1400</v>
      </c>
      <c r="I113" s="624"/>
      <c r="J113" s="623">
        <v>1401</v>
      </c>
      <c r="K113" s="624"/>
    </row>
    <row r="114" spans="1:11" ht="25.5" customHeight="1">
      <c r="A114" s="628"/>
      <c r="B114" s="543" t="s">
        <v>39</v>
      </c>
      <c r="C114" s="543" t="s">
        <v>149</v>
      </c>
      <c r="D114" s="543" t="s">
        <v>39</v>
      </c>
      <c r="E114" s="543" t="s">
        <v>149</v>
      </c>
      <c r="F114" s="543" t="s">
        <v>39</v>
      </c>
      <c r="G114" s="543" t="s">
        <v>149</v>
      </c>
      <c r="H114" s="543" t="s">
        <v>39</v>
      </c>
      <c r="I114" s="543" t="s">
        <v>149</v>
      </c>
      <c r="J114" s="543" t="s">
        <v>39</v>
      </c>
      <c r="K114" s="543" t="s">
        <v>149</v>
      </c>
    </row>
    <row r="115" spans="1:11" ht="25.5" customHeight="1">
      <c r="A115" s="23" t="s">
        <v>49</v>
      </c>
      <c r="B115" s="18">
        <v>100</v>
      </c>
      <c r="C115" s="3" t="s">
        <v>269</v>
      </c>
      <c r="D115" s="79" t="s">
        <v>85</v>
      </c>
      <c r="E115" s="79" t="s">
        <v>269</v>
      </c>
      <c r="F115" s="79" t="s">
        <v>85</v>
      </c>
      <c r="G115" s="79" t="s">
        <v>269</v>
      </c>
      <c r="H115" s="79" t="s">
        <v>85</v>
      </c>
      <c r="I115" s="79" t="s">
        <v>269</v>
      </c>
      <c r="J115" s="79" t="s">
        <v>85</v>
      </c>
      <c r="K115" s="79" t="s">
        <v>269</v>
      </c>
    </row>
    <row r="116" spans="1:11" ht="25.5" customHeight="1">
      <c r="A116" s="23" t="s">
        <v>50</v>
      </c>
      <c r="B116" s="131">
        <v>2.5</v>
      </c>
      <c r="C116" s="5">
        <v>13</v>
      </c>
      <c r="D116" s="131" t="s">
        <v>85</v>
      </c>
      <c r="E116" s="4" t="s">
        <v>269</v>
      </c>
      <c r="F116" s="131" t="s">
        <v>85</v>
      </c>
      <c r="G116" s="4" t="s">
        <v>269</v>
      </c>
      <c r="H116" s="131" t="s">
        <v>85</v>
      </c>
      <c r="I116" s="4" t="s">
        <v>269</v>
      </c>
      <c r="J116" s="131" t="s">
        <v>85</v>
      </c>
      <c r="K116" s="4" t="s">
        <v>269</v>
      </c>
    </row>
    <row r="117" spans="1:11" ht="25.5" customHeight="1">
      <c r="A117" s="23" t="s">
        <v>51</v>
      </c>
      <c r="B117" s="131">
        <v>17.899999999999999</v>
      </c>
      <c r="C117" s="5">
        <v>1</v>
      </c>
      <c r="D117" s="131" t="s">
        <v>85</v>
      </c>
      <c r="E117" s="4" t="s">
        <v>269</v>
      </c>
      <c r="F117" s="131" t="s">
        <v>85</v>
      </c>
      <c r="G117" s="4" t="s">
        <v>269</v>
      </c>
      <c r="H117" s="131" t="s">
        <v>85</v>
      </c>
      <c r="I117" s="4" t="s">
        <v>269</v>
      </c>
      <c r="J117" s="131" t="s">
        <v>85</v>
      </c>
      <c r="K117" s="4" t="s">
        <v>269</v>
      </c>
    </row>
    <row r="118" spans="1:11" ht="25.5" customHeight="1">
      <c r="A118" s="23" t="s">
        <v>52</v>
      </c>
      <c r="B118" s="131">
        <v>1.5</v>
      </c>
      <c r="C118" s="5">
        <v>16</v>
      </c>
      <c r="D118" s="131" t="s">
        <v>85</v>
      </c>
      <c r="E118" s="4" t="s">
        <v>269</v>
      </c>
      <c r="F118" s="131" t="s">
        <v>85</v>
      </c>
      <c r="G118" s="4" t="s">
        <v>269</v>
      </c>
      <c r="H118" s="131" t="s">
        <v>85</v>
      </c>
      <c r="I118" s="4" t="s">
        <v>269</v>
      </c>
      <c r="J118" s="131" t="s">
        <v>85</v>
      </c>
      <c r="K118" s="4" t="s">
        <v>269</v>
      </c>
    </row>
    <row r="119" spans="1:11" ht="25.5" customHeight="1">
      <c r="A119" s="23" t="s">
        <v>53</v>
      </c>
      <c r="B119" s="131">
        <v>1.3</v>
      </c>
      <c r="C119" s="5">
        <v>18</v>
      </c>
      <c r="D119" s="131" t="s">
        <v>85</v>
      </c>
      <c r="E119" s="4" t="s">
        <v>269</v>
      </c>
      <c r="F119" s="131" t="s">
        <v>85</v>
      </c>
      <c r="G119" s="4" t="s">
        <v>269</v>
      </c>
      <c r="H119" s="131" t="s">
        <v>85</v>
      </c>
      <c r="I119" s="4" t="s">
        <v>269</v>
      </c>
      <c r="J119" s="131" t="s">
        <v>85</v>
      </c>
      <c r="K119" s="4" t="s">
        <v>269</v>
      </c>
    </row>
    <row r="120" spans="1:11" ht="25.5" customHeight="1">
      <c r="A120" s="23" t="s">
        <v>10</v>
      </c>
      <c r="B120" s="131">
        <v>1</v>
      </c>
      <c r="C120" s="5">
        <v>19</v>
      </c>
      <c r="D120" s="131" t="s">
        <v>85</v>
      </c>
      <c r="E120" s="4" t="s">
        <v>269</v>
      </c>
      <c r="F120" s="131" t="s">
        <v>85</v>
      </c>
      <c r="G120" s="4" t="s">
        <v>269</v>
      </c>
      <c r="H120" s="131" t="s">
        <v>85</v>
      </c>
      <c r="I120" s="4" t="s">
        <v>269</v>
      </c>
      <c r="J120" s="131" t="s">
        <v>85</v>
      </c>
      <c r="K120" s="4" t="s">
        <v>269</v>
      </c>
    </row>
    <row r="121" spans="1:11" ht="25.5" customHeight="1">
      <c r="A121" s="23" t="s">
        <v>54</v>
      </c>
      <c r="B121" s="131">
        <v>0.7</v>
      </c>
      <c r="C121" s="5">
        <v>23</v>
      </c>
      <c r="D121" s="131" t="s">
        <v>85</v>
      </c>
      <c r="E121" s="4" t="s">
        <v>269</v>
      </c>
      <c r="F121" s="131" t="s">
        <v>85</v>
      </c>
      <c r="G121" s="4" t="s">
        <v>269</v>
      </c>
      <c r="H121" s="131" t="s">
        <v>85</v>
      </c>
      <c r="I121" s="4" t="s">
        <v>269</v>
      </c>
      <c r="J121" s="131" t="s">
        <v>85</v>
      </c>
      <c r="K121" s="4" t="s">
        <v>269</v>
      </c>
    </row>
    <row r="122" spans="1:11" ht="25.5" customHeight="1">
      <c r="A122" s="23" t="s">
        <v>12</v>
      </c>
      <c r="B122" s="131">
        <v>0.2</v>
      </c>
      <c r="C122" s="5">
        <v>30</v>
      </c>
      <c r="D122" s="131" t="s">
        <v>85</v>
      </c>
      <c r="E122" s="4" t="s">
        <v>269</v>
      </c>
      <c r="F122" s="131" t="s">
        <v>85</v>
      </c>
      <c r="G122" s="4" t="s">
        <v>269</v>
      </c>
      <c r="H122" s="131" t="s">
        <v>85</v>
      </c>
      <c r="I122" s="4" t="s">
        <v>269</v>
      </c>
      <c r="J122" s="131" t="s">
        <v>85</v>
      </c>
      <c r="K122" s="4" t="s">
        <v>269</v>
      </c>
    </row>
    <row r="123" spans="1:11" ht="25.5" customHeight="1">
      <c r="A123" s="23" t="s">
        <v>55</v>
      </c>
      <c r="B123" s="131">
        <v>2.8</v>
      </c>
      <c r="C123" s="5">
        <v>11</v>
      </c>
      <c r="D123" s="131" t="s">
        <v>85</v>
      </c>
      <c r="E123" s="4" t="s">
        <v>269</v>
      </c>
      <c r="F123" s="131" t="s">
        <v>85</v>
      </c>
      <c r="G123" s="4" t="s">
        <v>269</v>
      </c>
      <c r="H123" s="131" t="s">
        <v>85</v>
      </c>
      <c r="I123" s="4" t="s">
        <v>269</v>
      </c>
      <c r="J123" s="131" t="s">
        <v>85</v>
      </c>
      <c r="K123" s="4" t="s">
        <v>269</v>
      </c>
    </row>
    <row r="124" spans="1:11" ht="25.5" customHeight="1">
      <c r="A124" s="23" t="s">
        <v>56</v>
      </c>
      <c r="B124" s="131">
        <v>0.5</v>
      </c>
      <c r="C124" s="5">
        <v>26</v>
      </c>
      <c r="D124" s="131" t="s">
        <v>85</v>
      </c>
      <c r="E124" s="4" t="s">
        <v>269</v>
      </c>
      <c r="F124" s="131" t="s">
        <v>85</v>
      </c>
      <c r="G124" s="4" t="s">
        <v>269</v>
      </c>
      <c r="H124" s="131" t="s">
        <v>85</v>
      </c>
      <c r="I124" s="4" t="s">
        <v>269</v>
      </c>
      <c r="J124" s="131" t="s">
        <v>85</v>
      </c>
      <c r="K124" s="4" t="s">
        <v>269</v>
      </c>
    </row>
    <row r="125" spans="1:11" ht="25.5" customHeight="1">
      <c r="A125" s="23" t="s">
        <v>57</v>
      </c>
      <c r="B125" s="131">
        <v>3.1</v>
      </c>
      <c r="C125" s="5">
        <v>8</v>
      </c>
      <c r="D125" s="131" t="s">
        <v>85</v>
      </c>
      <c r="E125" s="4" t="s">
        <v>269</v>
      </c>
      <c r="F125" s="131" t="s">
        <v>85</v>
      </c>
      <c r="G125" s="4" t="s">
        <v>269</v>
      </c>
      <c r="H125" s="131" t="s">
        <v>85</v>
      </c>
      <c r="I125" s="4" t="s">
        <v>269</v>
      </c>
      <c r="J125" s="131" t="s">
        <v>85</v>
      </c>
      <c r="K125" s="4" t="s">
        <v>269</v>
      </c>
    </row>
    <row r="126" spans="1:11" ht="25.5" customHeight="1">
      <c r="A126" s="23" t="s">
        <v>58</v>
      </c>
      <c r="B126" s="131">
        <v>9.5</v>
      </c>
      <c r="C126" s="5">
        <v>3</v>
      </c>
      <c r="D126" s="131" t="s">
        <v>85</v>
      </c>
      <c r="E126" s="4" t="s">
        <v>269</v>
      </c>
      <c r="F126" s="131" t="s">
        <v>85</v>
      </c>
      <c r="G126" s="4" t="s">
        <v>269</v>
      </c>
      <c r="H126" s="131" t="s">
        <v>85</v>
      </c>
      <c r="I126" s="4" t="s">
        <v>269</v>
      </c>
      <c r="J126" s="131" t="s">
        <v>85</v>
      </c>
      <c r="K126" s="4" t="s">
        <v>269</v>
      </c>
    </row>
    <row r="127" spans="1:11" ht="25.5" customHeight="1">
      <c r="A127" s="23" t="s">
        <v>59</v>
      </c>
      <c r="B127" s="131">
        <v>1.4</v>
      </c>
      <c r="C127" s="5">
        <v>17</v>
      </c>
      <c r="D127" s="131" t="s">
        <v>85</v>
      </c>
      <c r="E127" s="4" t="s">
        <v>269</v>
      </c>
      <c r="F127" s="131" t="s">
        <v>85</v>
      </c>
      <c r="G127" s="4" t="s">
        <v>269</v>
      </c>
      <c r="H127" s="131" t="s">
        <v>85</v>
      </c>
      <c r="I127" s="4" t="s">
        <v>269</v>
      </c>
      <c r="J127" s="131" t="s">
        <v>85</v>
      </c>
      <c r="K127" s="4" t="s">
        <v>269</v>
      </c>
    </row>
    <row r="128" spans="1:11" ht="25.5" customHeight="1">
      <c r="A128" s="23" t="s">
        <v>60</v>
      </c>
      <c r="B128" s="131">
        <v>0.7</v>
      </c>
      <c r="C128" s="5">
        <v>23</v>
      </c>
      <c r="D128" s="131" t="s">
        <v>85</v>
      </c>
      <c r="E128" s="4" t="s">
        <v>269</v>
      </c>
      <c r="F128" s="131" t="s">
        <v>85</v>
      </c>
      <c r="G128" s="4" t="s">
        <v>269</v>
      </c>
      <c r="H128" s="131" t="s">
        <v>85</v>
      </c>
      <c r="I128" s="4" t="s">
        <v>269</v>
      </c>
      <c r="J128" s="131" t="s">
        <v>85</v>
      </c>
      <c r="K128" s="4" t="s">
        <v>269</v>
      </c>
    </row>
    <row r="129" spans="1:11" ht="25.5" customHeight="1">
      <c r="A129" s="23" t="s">
        <v>19</v>
      </c>
      <c r="B129" s="131">
        <v>2.4</v>
      </c>
      <c r="C129" s="5">
        <v>14</v>
      </c>
      <c r="D129" s="131" t="s">
        <v>85</v>
      </c>
      <c r="E129" s="4" t="s">
        <v>269</v>
      </c>
      <c r="F129" s="131" t="s">
        <v>85</v>
      </c>
      <c r="G129" s="4" t="s">
        <v>269</v>
      </c>
      <c r="H129" s="131" t="s">
        <v>85</v>
      </c>
      <c r="I129" s="4" t="s">
        <v>269</v>
      </c>
      <c r="J129" s="131" t="s">
        <v>85</v>
      </c>
      <c r="K129" s="4" t="s">
        <v>269</v>
      </c>
    </row>
    <row r="130" spans="1:11" ht="25.5" customHeight="1">
      <c r="A130" s="23" t="s">
        <v>61</v>
      </c>
      <c r="B130" s="131">
        <v>0.5</v>
      </c>
      <c r="C130" s="5">
        <v>26</v>
      </c>
      <c r="D130" s="131" t="s">
        <v>85</v>
      </c>
      <c r="E130" s="4" t="s">
        <v>269</v>
      </c>
      <c r="F130" s="131" t="s">
        <v>85</v>
      </c>
      <c r="G130" s="4" t="s">
        <v>269</v>
      </c>
      <c r="H130" s="131" t="s">
        <v>85</v>
      </c>
      <c r="I130" s="4" t="s">
        <v>269</v>
      </c>
      <c r="J130" s="131" t="s">
        <v>85</v>
      </c>
      <c r="K130" s="4" t="s">
        <v>269</v>
      </c>
    </row>
    <row r="131" spans="1:11" ht="25.5" customHeight="1">
      <c r="A131" s="23" t="s">
        <v>21</v>
      </c>
      <c r="B131" s="131">
        <v>15.6</v>
      </c>
      <c r="C131" s="5">
        <v>2</v>
      </c>
      <c r="D131" s="131" t="s">
        <v>85</v>
      </c>
      <c r="E131" s="4" t="s">
        <v>269</v>
      </c>
      <c r="F131" s="131" t="s">
        <v>85</v>
      </c>
      <c r="G131" s="4" t="s">
        <v>269</v>
      </c>
      <c r="H131" s="131" t="s">
        <v>85</v>
      </c>
      <c r="I131" s="4" t="s">
        <v>269</v>
      </c>
      <c r="J131" s="131" t="s">
        <v>85</v>
      </c>
      <c r="K131" s="4" t="s">
        <v>269</v>
      </c>
    </row>
    <row r="132" spans="1:11" ht="25.5" customHeight="1">
      <c r="A132" s="23" t="s">
        <v>62</v>
      </c>
      <c r="B132" s="131">
        <v>5.5</v>
      </c>
      <c r="C132" s="5">
        <v>5</v>
      </c>
      <c r="D132" s="131" t="s">
        <v>85</v>
      </c>
      <c r="E132" s="4" t="s">
        <v>269</v>
      </c>
      <c r="F132" s="131" t="s">
        <v>85</v>
      </c>
      <c r="G132" s="4" t="s">
        <v>269</v>
      </c>
      <c r="H132" s="131" t="s">
        <v>85</v>
      </c>
      <c r="I132" s="4" t="s">
        <v>269</v>
      </c>
      <c r="J132" s="131" t="s">
        <v>85</v>
      </c>
      <c r="K132" s="4" t="s">
        <v>269</v>
      </c>
    </row>
    <row r="133" spans="1:11" ht="25.5" customHeight="1">
      <c r="A133" s="23" t="s">
        <v>63</v>
      </c>
      <c r="B133" s="131">
        <v>0.9</v>
      </c>
      <c r="C133" s="5">
        <v>20</v>
      </c>
      <c r="D133" s="131" t="s">
        <v>85</v>
      </c>
      <c r="E133" s="4" t="s">
        <v>269</v>
      </c>
      <c r="F133" s="131" t="s">
        <v>85</v>
      </c>
      <c r="G133" s="4" t="s">
        <v>269</v>
      </c>
      <c r="H133" s="131" t="s">
        <v>85</v>
      </c>
      <c r="I133" s="4" t="s">
        <v>269</v>
      </c>
      <c r="J133" s="131" t="s">
        <v>85</v>
      </c>
      <c r="K133" s="4" t="s">
        <v>269</v>
      </c>
    </row>
    <row r="134" spans="1:11" ht="25.5" customHeight="1">
      <c r="A134" s="23" t="s">
        <v>64</v>
      </c>
      <c r="B134" s="131">
        <v>0.2</v>
      </c>
      <c r="C134" s="5">
        <v>30</v>
      </c>
      <c r="D134" s="131" t="s">
        <v>85</v>
      </c>
      <c r="E134" s="4" t="s">
        <v>269</v>
      </c>
      <c r="F134" s="131" t="s">
        <v>85</v>
      </c>
      <c r="G134" s="4" t="s">
        <v>269</v>
      </c>
      <c r="H134" s="131" t="s">
        <v>85</v>
      </c>
      <c r="I134" s="4" t="s">
        <v>269</v>
      </c>
      <c r="J134" s="131" t="s">
        <v>85</v>
      </c>
      <c r="K134" s="4" t="s">
        <v>269</v>
      </c>
    </row>
    <row r="135" spans="1:11" ht="25.5" customHeight="1">
      <c r="A135" s="23" t="s">
        <v>65</v>
      </c>
      <c r="B135" s="131">
        <v>2.9</v>
      </c>
      <c r="C135" s="5">
        <v>10</v>
      </c>
      <c r="D135" s="131" t="s">
        <v>85</v>
      </c>
      <c r="E135" s="4" t="s">
        <v>269</v>
      </c>
      <c r="F135" s="131" t="s">
        <v>85</v>
      </c>
      <c r="G135" s="4" t="s">
        <v>269</v>
      </c>
      <c r="H135" s="131" t="s">
        <v>85</v>
      </c>
      <c r="I135" s="4" t="s">
        <v>269</v>
      </c>
      <c r="J135" s="131" t="s">
        <v>85</v>
      </c>
      <c r="K135" s="4" t="s">
        <v>269</v>
      </c>
    </row>
    <row r="136" spans="1:11" ht="25.5" customHeight="1">
      <c r="A136" s="23" t="s">
        <v>74</v>
      </c>
      <c r="B136" s="131">
        <v>5.0999999999999996</v>
      </c>
      <c r="C136" s="5">
        <v>6</v>
      </c>
      <c r="D136" s="131" t="s">
        <v>85</v>
      </c>
      <c r="E136" s="4" t="s">
        <v>269</v>
      </c>
      <c r="F136" s="131" t="s">
        <v>85</v>
      </c>
      <c r="G136" s="4" t="s">
        <v>269</v>
      </c>
      <c r="H136" s="131" t="s">
        <v>85</v>
      </c>
      <c r="I136" s="4" t="s">
        <v>269</v>
      </c>
      <c r="J136" s="131" t="s">
        <v>85</v>
      </c>
      <c r="K136" s="4" t="s">
        <v>269</v>
      </c>
    </row>
    <row r="137" spans="1:11" ht="25.5" customHeight="1">
      <c r="A137" s="23" t="s">
        <v>66</v>
      </c>
      <c r="B137" s="131">
        <v>8.4</v>
      </c>
      <c r="C137" s="5">
        <v>4</v>
      </c>
      <c r="D137" s="131" t="s">
        <v>85</v>
      </c>
      <c r="E137" s="4" t="s">
        <v>269</v>
      </c>
      <c r="F137" s="131" t="s">
        <v>85</v>
      </c>
      <c r="G137" s="4" t="s">
        <v>269</v>
      </c>
      <c r="H137" s="131" t="s">
        <v>85</v>
      </c>
      <c r="I137" s="4" t="s">
        <v>269</v>
      </c>
      <c r="J137" s="131" t="s">
        <v>85</v>
      </c>
      <c r="K137" s="4" t="s">
        <v>269</v>
      </c>
    </row>
    <row r="138" spans="1:11" ht="25.5" customHeight="1">
      <c r="A138" s="23" t="s">
        <v>67</v>
      </c>
      <c r="B138" s="131">
        <v>0.9</v>
      </c>
      <c r="C138" s="5">
        <v>20</v>
      </c>
      <c r="D138" s="131" t="s">
        <v>85</v>
      </c>
      <c r="E138" s="4" t="s">
        <v>269</v>
      </c>
      <c r="F138" s="131" t="s">
        <v>85</v>
      </c>
      <c r="G138" s="4" t="s">
        <v>269</v>
      </c>
      <c r="H138" s="131" t="s">
        <v>85</v>
      </c>
      <c r="I138" s="4" t="s">
        <v>269</v>
      </c>
      <c r="J138" s="131" t="s">
        <v>85</v>
      </c>
      <c r="K138" s="4" t="s">
        <v>269</v>
      </c>
    </row>
    <row r="139" spans="1:11" ht="25.5" customHeight="1">
      <c r="A139" s="23" t="s">
        <v>68</v>
      </c>
      <c r="B139" s="131">
        <v>1.7</v>
      </c>
      <c r="C139" s="5">
        <v>15</v>
      </c>
      <c r="D139" s="131" t="s">
        <v>85</v>
      </c>
      <c r="E139" s="4" t="s">
        <v>269</v>
      </c>
      <c r="F139" s="131" t="s">
        <v>85</v>
      </c>
      <c r="G139" s="4" t="s">
        <v>269</v>
      </c>
      <c r="H139" s="131" t="s">
        <v>85</v>
      </c>
      <c r="I139" s="4" t="s">
        <v>269</v>
      </c>
      <c r="J139" s="131" t="s">
        <v>85</v>
      </c>
      <c r="K139" s="4" t="s">
        <v>269</v>
      </c>
    </row>
    <row r="140" spans="1:11" ht="25.5" customHeight="1">
      <c r="A140" s="23" t="s">
        <v>69</v>
      </c>
      <c r="B140" s="131">
        <v>2.8</v>
      </c>
      <c r="C140" s="5">
        <v>11</v>
      </c>
      <c r="D140" s="131" t="s">
        <v>85</v>
      </c>
      <c r="E140" s="4" t="s">
        <v>269</v>
      </c>
      <c r="F140" s="131" t="s">
        <v>85</v>
      </c>
      <c r="G140" s="4" t="s">
        <v>269</v>
      </c>
      <c r="H140" s="131" t="s">
        <v>85</v>
      </c>
      <c r="I140" s="4" t="s">
        <v>269</v>
      </c>
      <c r="J140" s="131" t="s">
        <v>85</v>
      </c>
      <c r="K140" s="4" t="s">
        <v>269</v>
      </c>
    </row>
    <row r="141" spans="1:11" ht="25.5" customHeight="1">
      <c r="A141" s="23" t="s">
        <v>70</v>
      </c>
      <c r="B141" s="131" t="s">
        <v>549</v>
      </c>
      <c r="C141" s="5">
        <v>9</v>
      </c>
      <c r="D141" s="131" t="s">
        <v>85</v>
      </c>
      <c r="E141" s="4" t="s">
        <v>269</v>
      </c>
      <c r="F141" s="131" t="s">
        <v>85</v>
      </c>
      <c r="G141" s="4" t="s">
        <v>269</v>
      </c>
      <c r="H141" s="131" t="s">
        <v>85</v>
      </c>
      <c r="I141" s="4" t="s">
        <v>269</v>
      </c>
      <c r="J141" s="131" t="s">
        <v>85</v>
      </c>
      <c r="K141" s="4" t="s">
        <v>269</v>
      </c>
    </row>
    <row r="142" spans="1:11" ht="25.5" customHeight="1">
      <c r="A142" s="23" t="s">
        <v>32</v>
      </c>
      <c r="B142" s="131">
        <v>4.5999999999999996</v>
      </c>
      <c r="C142" s="5">
        <v>7</v>
      </c>
      <c r="D142" s="131" t="s">
        <v>85</v>
      </c>
      <c r="E142" s="4" t="s">
        <v>269</v>
      </c>
      <c r="F142" s="131" t="s">
        <v>85</v>
      </c>
      <c r="G142" s="4" t="s">
        <v>269</v>
      </c>
      <c r="H142" s="131" t="s">
        <v>85</v>
      </c>
      <c r="I142" s="4" t="s">
        <v>269</v>
      </c>
      <c r="J142" s="131" t="s">
        <v>85</v>
      </c>
      <c r="K142" s="4" t="s">
        <v>269</v>
      </c>
    </row>
    <row r="143" spans="1:11" ht="25.5" customHeight="1">
      <c r="A143" s="23" t="s">
        <v>71</v>
      </c>
      <c r="B143" s="131">
        <v>0.4</v>
      </c>
      <c r="C143" s="5">
        <v>28</v>
      </c>
      <c r="D143" s="131" t="s">
        <v>85</v>
      </c>
      <c r="E143" s="4" t="s">
        <v>269</v>
      </c>
      <c r="F143" s="131" t="s">
        <v>85</v>
      </c>
      <c r="G143" s="4" t="s">
        <v>269</v>
      </c>
      <c r="H143" s="131" t="s">
        <v>85</v>
      </c>
      <c r="I143" s="4" t="s">
        <v>269</v>
      </c>
      <c r="J143" s="131" t="s">
        <v>85</v>
      </c>
      <c r="K143" s="4" t="s">
        <v>269</v>
      </c>
    </row>
    <row r="144" spans="1:11" ht="25.5" customHeight="1">
      <c r="A144" s="23" t="s">
        <v>75</v>
      </c>
      <c r="B144" s="131">
        <v>0.3</v>
      </c>
      <c r="C144" s="5">
        <v>29</v>
      </c>
      <c r="D144" s="131" t="s">
        <v>85</v>
      </c>
      <c r="E144" s="4" t="s">
        <v>269</v>
      </c>
      <c r="F144" s="131" t="s">
        <v>85</v>
      </c>
      <c r="G144" s="4" t="s">
        <v>269</v>
      </c>
      <c r="H144" s="131" t="s">
        <v>85</v>
      </c>
      <c r="I144" s="4" t="s">
        <v>269</v>
      </c>
      <c r="J144" s="131" t="s">
        <v>85</v>
      </c>
      <c r="K144" s="4" t="s">
        <v>269</v>
      </c>
    </row>
    <row r="145" spans="1:11" ht="25.5" customHeight="1">
      <c r="A145" s="23" t="s">
        <v>72</v>
      </c>
      <c r="B145" s="131">
        <v>0.9</v>
      </c>
      <c r="C145" s="5">
        <v>20</v>
      </c>
      <c r="D145" s="131" t="s">
        <v>85</v>
      </c>
      <c r="E145" s="4" t="s">
        <v>269</v>
      </c>
      <c r="F145" s="131" t="s">
        <v>85</v>
      </c>
      <c r="G145" s="4" t="s">
        <v>269</v>
      </c>
      <c r="H145" s="131" t="s">
        <v>85</v>
      </c>
      <c r="I145" s="4" t="s">
        <v>269</v>
      </c>
      <c r="J145" s="131" t="s">
        <v>85</v>
      </c>
      <c r="K145" s="4" t="s">
        <v>269</v>
      </c>
    </row>
    <row r="146" spans="1:11" ht="25.5" customHeight="1">
      <c r="A146" s="23" t="s">
        <v>36</v>
      </c>
      <c r="B146" s="131">
        <v>0.7</v>
      </c>
      <c r="C146" s="5">
        <v>23</v>
      </c>
      <c r="D146" s="131" t="s">
        <v>85</v>
      </c>
      <c r="E146" s="4" t="s">
        <v>269</v>
      </c>
      <c r="F146" s="131" t="s">
        <v>85</v>
      </c>
      <c r="G146" s="4" t="s">
        <v>269</v>
      </c>
      <c r="H146" s="131" t="s">
        <v>85</v>
      </c>
      <c r="I146" s="4" t="s">
        <v>269</v>
      </c>
      <c r="J146" s="131" t="s">
        <v>85</v>
      </c>
      <c r="K146" s="4" t="s">
        <v>269</v>
      </c>
    </row>
    <row r="147" spans="1:11" ht="25.5" customHeight="1">
      <c r="A147" s="24" t="s">
        <v>555</v>
      </c>
    </row>
    <row r="149" spans="1:11" ht="25.5" customHeight="1">
      <c r="A149" s="571" t="s">
        <v>288</v>
      </c>
      <c r="G149" s="54"/>
      <c r="J149" s="29" t="s">
        <v>404</v>
      </c>
    </row>
    <row r="150" spans="1:11" ht="25.5" customHeight="1">
      <c r="A150" s="627" t="s">
        <v>1</v>
      </c>
      <c r="B150" s="623">
        <v>1397</v>
      </c>
      <c r="C150" s="624"/>
      <c r="D150" s="623">
        <v>1398</v>
      </c>
      <c r="E150" s="624"/>
      <c r="F150" s="623">
        <v>1399</v>
      </c>
      <c r="G150" s="624"/>
      <c r="H150" s="623">
        <v>1400</v>
      </c>
      <c r="I150" s="624"/>
      <c r="J150" s="623">
        <v>1401</v>
      </c>
      <c r="K150" s="624"/>
    </row>
    <row r="151" spans="1:11" ht="25.5" customHeight="1">
      <c r="A151" s="628"/>
      <c r="B151" s="543" t="s">
        <v>223</v>
      </c>
      <c r="C151" s="543" t="s">
        <v>149</v>
      </c>
      <c r="D151" s="543" t="s">
        <v>223</v>
      </c>
      <c r="E151" s="543" t="s">
        <v>149</v>
      </c>
      <c r="F151" s="543" t="s">
        <v>223</v>
      </c>
      <c r="G151" s="543" t="s">
        <v>149</v>
      </c>
      <c r="H151" s="543" t="s">
        <v>223</v>
      </c>
      <c r="I151" s="543" t="s">
        <v>149</v>
      </c>
      <c r="J151" s="543" t="s">
        <v>223</v>
      </c>
      <c r="K151" s="543" t="s">
        <v>149</v>
      </c>
    </row>
    <row r="152" spans="1:11" ht="25.5" customHeight="1">
      <c r="A152" s="23" t="s">
        <v>49</v>
      </c>
      <c r="B152" s="16">
        <v>404</v>
      </c>
      <c r="C152" s="16" t="s">
        <v>269</v>
      </c>
      <c r="D152" s="79" t="s">
        <v>85</v>
      </c>
      <c r="E152" s="3" t="s">
        <v>269</v>
      </c>
      <c r="F152" s="79" t="s">
        <v>85</v>
      </c>
      <c r="G152" s="3" t="s">
        <v>269</v>
      </c>
      <c r="H152" s="79" t="s">
        <v>85</v>
      </c>
      <c r="I152" s="3" t="s">
        <v>269</v>
      </c>
      <c r="J152" s="79" t="s">
        <v>85</v>
      </c>
      <c r="K152" s="79" t="s">
        <v>269</v>
      </c>
    </row>
    <row r="153" spans="1:11" ht="25.5" customHeight="1">
      <c r="A153" s="23" t="s">
        <v>50</v>
      </c>
      <c r="B153" s="56">
        <v>284</v>
      </c>
      <c r="C153" s="56">
        <v>25</v>
      </c>
      <c r="D153" s="131" t="s">
        <v>85</v>
      </c>
      <c r="E153" s="4" t="s">
        <v>269</v>
      </c>
      <c r="F153" s="131" t="s">
        <v>85</v>
      </c>
      <c r="G153" s="4" t="s">
        <v>269</v>
      </c>
      <c r="H153" s="131" t="s">
        <v>85</v>
      </c>
      <c r="I153" s="4" t="s">
        <v>269</v>
      </c>
      <c r="J153" s="131" t="s">
        <v>85</v>
      </c>
      <c r="K153" s="4" t="s">
        <v>269</v>
      </c>
    </row>
    <row r="154" spans="1:11" ht="25.5" customHeight="1">
      <c r="A154" s="23" t="s">
        <v>51</v>
      </c>
      <c r="B154" s="56">
        <v>314</v>
      </c>
      <c r="C154" s="56">
        <v>22</v>
      </c>
      <c r="D154" s="131" t="s">
        <v>85</v>
      </c>
      <c r="E154" s="4" t="s">
        <v>269</v>
      </c>
      <c r="F154" s="131" t="s">
        <v>85</v>
      </c>
      <c r="G154" s="4" t="s">
        <v>269</v>
      </c>
      <c r="H154" s="131" t="s">
        <v>85</v>
      </c>
      <c r="I154" s="4" t="s">
        <v>269</v>
      </c>
      <c r="J154" s="131" t="s">
        <v>85</v>
      </c>
      <c r="K154" s="4" t="s">
        <v>269</v>
      </c>
    </row>
    <row r="155" spans="1:11" ht="25.5" customHeight="1">
      <c r="A155" s="23" t="s">
        <v>52</v>
      </c>
      <c r="B155" s="56">
        <v>342</v>
      </c>
      <c r="C155" s="56">
        <v>21</v>
      </c>
      <c r="D155" s="131" t="s">
        <v>85</v>
      </c>
      <c r="E155" s="4" t="s">
        <v>269</v>
      </c>
      <c r="F155" s="131" t="s">
        <v>85</v>
      </c>
      <c r="G155" s="4" t="s">
        <v>269</v>
      </c>
      <c r="H155" s="131" t="s">
        <v>85</v>
      </c>
      <c r="I155" s="4" t="s">
        <v>269</v>
      </c>
      <c r="J155" s="131" t="s">
        <v>85</v>
      </c>
      <c r="K155" s="4" t="s">
        <v>269</v>
      </c>
    </row>
    <row r="156" spans="1:11" ht="25.5" customHeight="1">
      <c r="A156" s="23" t="s">
        <v>53</v>
      </c>
      <c r="B156" s="56">
        <v>472</v>
      </c>
      <c r="C156" s="56">
        <v>12</v>
      </c>
      <c r="D156" s="131" t="s">
        <v>85</v>
      </c>
      <c r="E156" s="4" t="s">
        <v>269</v>
      </c>
      <c r="F156" s="131" t="s">
        <v>85</v>
      </c>
      <c r="G156" s="4" t="s">
        <v>269</v>
      </c>
      <c r="H156" s="131" t="s">
        <v>85</v>
      </c>
      <c r="I156" s="4" t="s">
        <v>269</v>
      </c>
      <c r="J156" s="131" t="s">
        <v>85</v>
      </c>
      <c r="K156" s="4" t="s">
        <v>269</v>
      </c>
    </row>
    <row r="157" spans="1:11" ht="25.5" customHeight="1">
      <c r="A157" s="23" t="s">
        <v>10</v>
      </c>
      <c r="B157" s="56">
        <v>206</v>
      </c>
      <c r="C157" s="56">
        <v>29</v>
      </c>
      <c r="D157" s="131" t="s">
        <v>85</v>
      </c>
      <c r="E157" s="4" t="s">
        <v>269</v>
      </c>
      <c r="F157" s="131" t="s">
        <v>85</v>
      </c>
      <c r="G157" s="4" t="s">
        <v>269</v>
      </c>
      <c r="H157" s="131" t="s">
        <v>85</v>
      </c>
      <c r="I157" s="4" t="s">
        <v>269</v>
      </c>
      <c r="J157" s="131" t="s">
        <v>85</v>
      </c>
      <c r="K157" s="4" t="s">
        <v>269</v>
      </c>
    </row>
    <row r="158" spans="1:11" ht="25.5" customHeight="1">
      <c r="A158" s="23" t="s">
        <v>54</v>
      </c>
      <c r="B158" s="56">
        <v>350</v>
      </c>
      <c r="C158" s="56">
        <v>18</v>
      </c>
      <c r="D158" s="131" t="s">
        <v>85</v>
      </c>
      <c r="E158" s="4" t="s">
        <v>269</v>
      </c>
      <c r="F158" s="131" t="s">
        <v>85</v>
      </c>
      <c r="G158" s="4" t="s">
        <v>269</v>
      </c>
      <c r="H158" s="131" t="s">
        <v>85</v>
      </c>
      <c r="I158" s="4" t="s">
        <v>269</v>
      </c>
      <c r="J158" s="131" t="s">
        <v>85</v>
      </c>
      <c r="K158" s="4" t="s">
        <v>269</v>
      </c>
    </row>
    <row r="159" spans="1:11" ht="25.5" customHeight="1">
      <c r="A159" s="23" t="s">
        <v>12</v>
      </c>
      <c r="B159" s="56">
        <v>592</v>
      </c>
      <c r="C159" s="56">
        <v>9</v>
      </c>
      <c r="D159" s="131" t="s">
        <v>85</v>
      </c>
      <c r="E159" s="4" t="s">
        <v>269</v>
      </c>
      <c r="F159" s="131" t="s">
        <v>85</v>
      </c>
      <c r="G159" s="4" t="s">
        <v>269</v>
      </c>
      <c r="H159" s="131" t="s">
        <v>85</v>
      </c>
      <c r="I159" s="4" t="s">
        <v>269</v>
      </c>
      <c r="J159" s="131" t="s">
        <v>85</v>
      </c>
      <c r="K159" s="4" t="s">
        <v>269</v>
      </c>
    </row>
    <row r="160" spans="1:11" ht="25.5" customHeight="1">
      <c r="A160" s="23" t="s">
        <v>55</v>
      </c>
      <c r="B160" s="56">
        <v>190</v>
      </c>
      <c r="C160" s="56">
        <v>31</v>
      </c>
      <c r="D160" s="131" t="s">
        <v>85</v>
      </c>
      <c r="E160" s="4" t="s">
        <v>269</v>
      </c>
      <c r="F160" s="131" t="s">
        <v>85</v>
      </c>
      <c r="G160" s="4" t="s">
        <v>269</v>
      </c>
      <c r="H160" s="131" t="s">
        <v>85</v>
      </c>
      <c r="I160" s="4" t="s">
        <v>269</v>
      </c>
      <c r="J160" s="131" t="s">
        <v>85</v>
      </c>
      <c r="K160" s="4" t="s">
        <v>269</v>
      </c>
    </row>
    <row r="161" spans="1:11" ht="25.5" customHeight="1">
      <c r="A161" s="23" t="s">
        <v>56</v>
      </c>
      <c r="B161" s="56">
        <v>251</v>
      </c>
      <c r="C161" s="56">
        <v>27</v>
      </c>
      <c r="D161" s="131" t="s">
        <v>85</v>
      </c>
      <c r="E161" s="4" t="s">
        <v>269</v>
      </c>
      <c r="F161" s="131" t="s">
        <v>85</v>
      </c>
      <c r="G161" s="4" t="s">
        <v>269</v>
      </c>
      <c r="H161" s="131" t="s">
        <v>85</v>
      </c>
      <c r="I161" s="4" t="s">
        <v>269</v>
      </c>
      <c r="J161" s="131" t="s">
        <v>85</v>
      </c>
      <c r="K161" s="4" t="s">
        <v>269</v>
      </c>
    </row>
    <row r="162" spans="1:11" ht="25.5" customHeight="1">
      <c r="A162" s="23" t="s">
        <v>57</v>
      </c>
      <c r="B162" s="56">
        <v>835</v>
      </c>
      <c r="C162" s="56">
        <v>4</v>
      </c>
      <c r="D162" s="131" t="s">
        <v>85</v>
      </c>
      <c r="E162" s="4" t="s">
        <v>269</v>
      </c>
      <c r="F162" s="131" t="s">
        <v>85</v>
      </c>
      <c r="G162" s="4" t="s">
        <v>269</v>
      </c>
      <c r="H162" s="131" t="s">
        <v>85</v>
      </c>
      <c r="I162" s="4" t="s">
        <v>269</v>
      </c>
      <c r="J162" s="131" t="s">
        <v>85</v>
      </c>
      <c r="K162" s="4" t="s">
        <v>269</v>
      </c>
    </row>
    <row r="163" spans="1:11" ht="25.5" customHeight="1">
      <c r="A163" s="23" t="s">
        <v>58</v>
      </c>
      <c r="B163" s="56">
        <v>345</v>
      </c>
      <c r="C163" s="56">
        <v>20</v>
      </c>
      <c r="D163" s="131" t="s">
        <v>85</v>
      </c>
      <c r="E163" s="4" t="s">
        <v>269</v>
      </c>
      <c r="F163" s="131" t="s">
        <v>85</v>
      </c>
      <c r="G163" s="4" t="s">
        <v>269</v>
      </c>
      <c r="H163" s="131" t="s">
        <v>85</v>
      </c>
      <c r="I163" s="4" t="s">
        <v>269</v>
      </c>
      <c r="J163" s="131" t="s">
        <v>85</v>
      </c>
      <c r="K163" s="4" t="s">
        <v>269</v>
      </c>
    </row>
    <row r="164" spans="1:11" ht="25.5" customHeight="1">
      <c r="A164" s="23" t="s">
        <v>59</v>
      </c>
      <c r="B164" s="56">
        <v>387</v>
      </c>
      <c r="C164" s="56">
        <v>16</v>
      </c>
      <c r="D164" s="131" t="s">
        <v>85</v>
      </c>
      <c r="E164" s="4" t="s">
        <v>269</v>
      </c>
      <c r="F164" s="131" t="s">
        <v>85</v>
      </c>
      <c r="G164" s="4" t="s">
        <v>269</v>
      </c>
      <c r="H164" s="131" t="s">
        <v>85</v>
      </c>
      <c r="I164" s="4" t="s">
        <v>269</v>
      </c>
      <c r="J164" s="131" t="s">
        <v>85</v>
      </c>
      <c r="K164" s="4" t="s">
        <v>269</v>
      </c>
    </row>
    <row r="165" spans="1:11" ht="25.5" customHeight="1">
      <c r="A165" s="23" t="s">
        <v>60</v>
      </c>
      <c r="B165" s="56">
        <v>422</v>
      </c>
      <c r="C165" s="56">
        <v>14</v>
      </c>
      <c r="D165" s="131" t="s">
        <v>85</v>
      </c>
      <c r="E165" s="4" t="s">
        <v>269</v>
      </c>
      <c r="F165" s="131" t="s">
        <v>85</v>
      </c>
      <c r="G165" s="4" t="s">
        <v>269</v>
      </c>
      <c r="H165" s="131" t="s">
        <v>85</v>
      </c>
      <c r="I165" s="4" t="s">
        <v>269</v>
      </c>
      <c r="J165" s="131" t="s">
        <v>85</v>
      </c>
      <c r="K165" s="4" t="s">
        <v>269</v>
      </c>
    </row>
    <row r="166" spans="1:11" ht="25.5" customHeight="1">
      <c r="A166" s="23" t="s">
        <v>19</v>
      </c>
      <c r="B166" s="56">
        <v>539</v>
      </c>
      <c r="C166" s="56">
        <v>10</v>
      </c>
      <c r="D166" s="131" t="s">
        <v>85</v>
      </c>
      <c r="E166" s="4" t="s">
        <v>269</v>
      </c>
      <c r="F166" s="131" t="s">
        <v>85</v>
      </c>
      <c r="G166" s="4" t="s">
        <v>269</v>
      </c>
      <c r="H166" s="131" t="s">
        <v>85</v>
      </c>
      <c r="I166" s="4" t="s">
        <v>269</v>
      </c>
      <c r="J166" s="131" t="s">
        <v>85</v>
      </c>
      <c r="K166" s="4" t="s">
        <v>269</v>
      </c>
    </row>
    <row r="167" spans="1:11" ht="25.5" customHeight="1">
      <c r="A167" s="23" t="s">
        <v>61</v>
      </c>
      <c r="B167" s="56">
        <v>995</v>
      </c>
      <c r="C167" s="56">
        <v>3</v>
      </c>
      <c r="D167" s="131" t="s">
        <v>85</v>
      </c>
      <c r="E167" s="4" t="s">
        <v>269</v>
      </c>
      <c r="F167" s="131" t="s">
        <v>85</v>
      </c>
      <c r="G167" s="4" t="s">
        <v>269</v>
      </c>
      <c r="H167" s="131" t="s">
        <v>85</v>
      </c>
      <c r="I167" s="4" t="s">
        <v>269</v>
      </c>
      <c r="J167" s="131" t="s">
        <v>85</v>
      </c>
      <c r="K167" s="4" t="s">
        <v>269</v>
      </c>
    </row>
    <row r="168" spans="1:11" ht="25.5" customHeight="1">
      <c r="A168" s="23" t="s">
        <v>21</v>
      </c>
      <c r="B168" s="56">
        <v>750</v>
      </c>
      <c r="C168" s="56">
        <v>5</v>
      </c>
      <c r="D168" s="131" t="s">
        <v>85</v>
      </c>
      <c r="E168" s="4" t="s">
        <v>269</v>
      </c>
      <c r="F168" s="131" t="s">
        <v>85</v>
      </c>
      <c r="G168" s="4" t="s">
        <v>269</v>
      </c>
      <c r="H168" s="131" t="s">
        <v>85</v>
      </c>
      <c r="I168" s="4" t="s">
        <v>269</v>
      </c>
      <c r="J168" s="131" t="s">
        <v>85</v>
      </c>
      <c r="K168" s="4" t="s">
        <v>269</v>
      </c>
    </row>
    <row r="169" spans="1:11" ht="25.5" customHeight="1">
      <c r="A169" s="23" t="s">
        <v>62</v>
      </c>
      <c r="B169" s="56">
        <v>419</v>
      </c>
      <c r="C169" s="56">
        <v>15</v>
      </c>
      <c r="D169" s="131" t="s">
        <v>85</v>
      </c>
      <c r="E169" s="4" t="s">
        <v>269</v>
      </c>
      <c r="F169" s="131" t="s">
        <v>85</v>
      </c>
      <c r="G169" s="4" t="s">
        <v>269</v>
      </c>
      <c r="H169" s="131" t="s">
        <v>85</v>
      </c>
      <c r="I169" s="4" t="s">
        <v>269</v>
      </c>
      <c r="J169" s="131" t="s">
        <v>85</v>
      </c>
      <c r="K169" s="4" t="s">
        <v>269</v>
      </c>
    </row>
    <row r="170" spans="1:11" ht="25.5" customHeight="1">
      <c r="A170" s="23" t="s">
        <v>63</v>
      </c>
      <c r="B170" s="56">
        <v>621</v>
      </c>
      <c r="C170" s="56">
        <v>8</v>
      </c>
      <c r="D170" s="131" t="s">
        <v>85</v>
      </c>
      <c r="E170" s="4" t="s">
        <v>269</v>
      </c>
      <c r="F170" s="131" t="s">
        <v>85</v>
      </c>
      <c r="G170" s="4" t="s">
        <v>269</v>
      </c>
      <c r="H170" s="131" t="s">
        <v>85</v>
      </c>
      <c r="I170" s="4" t="s">
        <v>269</v>
      </c>
      <c r="J170" s="131" t="s">
        <v>85</v>
      </c>
      <c r="K170" s="4" t="s">
        <v>269</v>
      </c>
    </row>
    <row r="171" spans="1:11" ht="25.5" customHeight="1">
      <c r="A171" s="23" t="s">
        <v>64</v>
      </c>
      <c r="B171" s="56">
        <v>523</v>
      </c>
      <c r="C171" s="56">
        <v>11</v>
      </c>
      <c r="D171" s="131" t="s">
        <v>85</v>
      </c>
      <c r="E171" s="4" t="s">
        <v>269</v>
      </c>
      <c r="F171" s="131" t="s">
        <v>85</v>
      </c>
      <c r="G171" s="4" t="s">
        <v>269</v>
      </c>
      <c r="H171" s="131" t="s">
        <v>85</v>
      </c>
      <c r="I171" s="4" t="s">
        <v>269</v>
      </c>
      <c r="J171" s="131" t="s">
        <v>85</v>
      </c>
      <c r="K171" s="4" t="s">
        <v>269</v>
      </c>
    </row>
    <row r="172" spans="1:11" ht="25.5" customHeight="1">
      <c r="A172" s="23" t="s">
        <v>65</v>
      </c>
      <c r="B172" s="56">
        <v>311</v>
      </c>
      <c r="C172" s="56">
        <v>23</v>
      </c>
      <c r="D172" s="131" t="s">
        <v>85</v>
      </c>
      <c r="E172" s="4" t="s">
        <v>269</v>
      </c>
      <c r="F172" s="131" t="s">
        <v>85</v>
      </c>
      <c r="G172" s="4" t="s">
        <v>269</v>
      </c>
      <c r="H172" s="131" t="s">
        <v>85</v>
      </c>
      <c r="I172" s="4" t="s">
        <v>269</v>
      </c>
      <c r="J172" s="131" t="s">
        <v>85</v>
      </c>
      <c r="K172" s="4" t="s">
        <v>269</v>
      </c>
    </row>
    <row r="173" spans="1:11" ht="25.5" customHeight="1">
      <c r="A173" s="23" t="s">
        <v>74</v>
      </c>
      <c r="B173" s="56">
        <v>626</v>
      </c>
      <c r="C173" s="56">
        <v>7</v>
      </c>
      <c r="D173" s="131" t="s">
        <v>85</v>
      </c>
      <c r="E173" s="4" t="s">
        <v>269</v>
      </c>
      <c r="F173" s="131" t="s">
        <v>85</v>
      </c>
      <c r="G173" s="4" t="s">
        <v>269</v>
      </c>
      <c r="H173" s="131" t="s">
        <v>85</v>
      </c>
      <c r="I173" s="4" t="s">
        <v>269</v>
      </c>
      <c r="J173" s="131" t="s">
        <v>85</v>
      </c>
      <c r="K173" s="4" t="s">
        <v>269</v>
      </c>
    </row>
    <row r="174" spans="1:11" ht="25.5" customHeight="1">
      <c r="A174" s="23" t="s">
        <v>66</v>
      </c>
      <c r="B174" s="56">
        <v>425</v>
      </c>
      <c r="C174" s="56">
        <v>13</v>
      </c>
      <c r="D174" s="131" t="s">
        <v>85</v>
      </c>
      <c r="E174" s="4" t="s">
        <v>269</v>
      </c>
      <c r="F174" s="131" t="s">
        <v>85</v>
      </c>
      <c r="G174" s="4" t="s">
        <v>269</v>
      </c>
      <c r="H174" s="131" t="s">
        <v>85</v>
      </c>
      <c r="I174" s="4" t="s">
        <v>269</v>
      </c>
      <c r="J174" s="131" t="s">
        <v>85</v>
      </c>
      <c r="K174" s="4" t="s">
        <v>269</v>
      </c>
    </row>
    <row r="175" spans="1:11" ht="25.5" customHeight="1">
      <c r="A175" s="23" t="s">
        <v>67</v>
      </c>
      <c r="B175" s="56">
        <v>193</v>
      </c>
      <c r="C175" s="56">
        <v>30</v>
      </c>
      <c r="D175" s="131" t="s">
        <v>85</v>
      </c>
      <c r="E175" s="4" t="s">
        <v>269</v>
      </c>
      <c r="F175" s="131" t="s">
        <v>85</v>
      </c>
      <c r="G175" s="4" t="s">
        <v>269</v>
      </c>
      <c r="H175" s="131" t="s">
        <v>85</v>
      </c>
      <c r="I175" s="4" t="s">
        <v>269</v>
      </c>
      <c r="J175" s="131" t="s">
        <v>85</v>
      </c>
      <c r="K175" s="4" t="s">
        <v>269</v>
      </c>
    </row>
    <row r="176" spans="1:11" ht="25.5" customHeight="1">
      <c r="A176" s="23" t="s">
        <v>68</v>
      </c>
      <c r="B176" s="56">
        <v>274</v>
      </c>
      <c r="C176" s="56">
        <v>26</v>
      </c>
      <c r="D176" s="131" t="s">
        <v>85</v>
      </c>
      <c r="E176" s="4" t="s">
        <v>269</v>
      </c>
      <c r="F176" s="131" t="s">
        <v>85</v>
      </c>
      <c r="G176" s="4" t="s">
        <v>269</v>
      </c>
      <c r="H176" s="131" t="s">
        <v>85</v>
      </c>
      <c r="I176" s="4" t="s">
        <v>269</v>
      </c>
      <c r="J176" s="131" t="s">
        <v>85</v>
      </c>
      <c r="K176" s="4" t="s">
        <v>269</v>
      </c>
    </row>
    <row r="177" spans="1:11" ht="25.5" customHeight="1">
      <c r="A177" s="23" t="s">
        <v>69</v>
      </c>
      <c r="B177" s="56">
        <v>348</v>
      </c>
      <c r="C177" s="56">
        <v>19</v>
      </c>
      <c r="D177" s="131" t="s">
        <v>85</v>
      </c>
      <c r="E177" s="4" t="s">
        <v>269</v>
      </c>
      <c r="F177" s="131" t="s">
        <v>85</v>
      </c>
      <c r="G177" s="4" t="s">
        <v>269</v>
      </c>
      <c r="H177" s="131" t="s">
        <v>85</v>
      </c>
      <c r="I177" s="4" t="s">
        <v>269</v>
      </c>
      <c r="J177" s="131" t="s">
        <v>85</v>
      </c>
      <c r="K177" s="4" t="s">
        <v>269</v>
      </c>
    </row>
    <row r="178" spans="1:11" ht="25.5" customHeight="1">
      <c r="A178" s="23" t="s">
        <v>70</v>
      </c>
      <c r="B178" s="56">
        <v>307</v>
      </c>
      <c r="C178" s="56">
        <v>24</v>
      </c>
      <c r="D178" s="131" t="s">
        <v>85</v>
      </c>
      <c r="E178" s="4" t="s">
        <v>269</v>
      </c>
      <c r="F178" s="131" t="s">
        <v>85</v>
      </c>
      <c r="G178" s="4" t="s">
        <v>269</v>
      </c>
      <c r="H178" s="131" t="s">
        <v>85</v>
      </c>
      <c r="I178" s="4" t="s">
        <v>269</v>
      </c>
      <c r="J178" s="131" t="s">
        <v>85</v>
      </c>
      <c r="K178" s="4" t="s">
        <v>269</v>
      </c>
    </row>
    <row r="179" spans="1:11" ht="25.5" customHeight="1">
      <c r="A179" s="23" t="s">
        <v>32</v>
      </c>
      <c r="B179" s="56">
        <v>234</v>
      </c>
      <c r="C179" s="56">
        <v>28</v>
      </c>
      <c r="D179" s="131" t="s">
        <v>85</v>
      </c>
      <c r="E179" s="4" t="s">
        <v>269</v>
      </c>
      <c r="F179" s="131" t="s">
        <v>85</v>
      </c>
      <c r="G179" s="4" t="s">
        <v>269</v>
      </c>
      <c r="H179" s="131" t="s">
        <v>85</v>
      </c>
      <c r="I179" s="4" t="s">
        <v>269</v>
      </c>
      <c r="J179" s="131" t="s">
        <v>85</v>
      </c>
      <c r="K179" s="4" t="s">
        <v>269</v>
      </c>
    </row>
    <row r="180" spans="1:11" ht="25.5" customHeight="1">
      <c r="A180" s="23" t="s">
        <v>71</v>
      </c>
      <c r="B180" s="56">
        <v>627</v>
      </c>
      <c r="C180" s="56">
        <v>6</v>
      </c>
      <c r="D180" s="131" t="s">
        <v>85</v>
      </c>
      <c r="E180" s="4" t="s">
        <v>269</v>
      </c>
      <c r="F180" s="131" t="s">
        <v>85</v>
      </c>
      <c r="G180" s="4" t="s">
        <v>269</v>
      </c>
      <c r="H180" s="131" t="s">
        <v>85</v>
      </c>
      <c r="I180" s="4" t="s">
        <v>269</v>
      </c>
      <c r="J180" s="131" t="s">
        <v>85</v>
      </c>
      <c r="K180" s="4" t="s">
        <v>269</v>
      </c>
    </row>
    <row r="181" spans="1:11" ht="25.5" customHeight="1">
      <c r="A181" s="23" t="s">
        <v>75</v>
      </c>
      <c r="B181" s="56">
        <v>1138</v>
      </c>
      <c r="C181" s="56">
        <v>2</v>
      </c>
      <c r="D181" s="131" t="s">
        <v>85</v>
      </c>
      <c r="E181" s="4" t="s">
        <v>269</v>
      </c>
      <c r="F181" s="131" t="s">
        <v>85</v>
      </c>
      <c r="G181" s="4" t="s">
        <v>269</v>
      </c>
      <c r="H181" s="131" t="s">
        <v>85</v>
      </c>
      <c r="I181" s="4" t="s">
        <v>269</v>
      </c>
      <c r="J181" s="131" t="s">
        <v>85</v>
      </c>
      <c r="K181" s="4" t="s">
        <v>269</v>
      </c>
    </row>
    <row r="182" spans="1:11" ht="25.5" customHeight="1">
      <c r="A182" s="23" t="s">
        <v>72</v>
      </c>
      <c r="B182" s="56">
        <v>380</v>
      </c>
      <c r="C182" s="56">
        <v>17</v>
      </c>
      <c r="D182" s="131" t="s">
        <v>85</v>
      </c>
      <c r="E182" s="4" t="s">
        <v>269</v>
      </c>
      <c r="F182" s="131" t="s">
        <v>85</v>
      </c>
      <c r="G182" s="4" t="s">
        <v>269</v>
      </c>
      <c r="H182" s="131" t="s">
        <v>85</v>
      </c>
      <c r="I182" s="4" t="s">
        <v>269</v>
      </c>
      <c r="J182" s="131" t="s">
        <v>85</v>
      </c>
      <c r="K182" s="4" t="s">
        <v>269</v>
      </c>
    </row>
    <row r="183" spans="1:11" ht="25.5" customHeight="1">
      <c r="A183" s="23" t="s">
        <v>36</v>
      </c>
      <c r="B183" s="56">
        <v>1161</v>
      </c>
      <c r="C183" s="56">
        <v>1</v>
      </c>
      <c r="D183" s="131" t="s">
        <v>85</v>
      </c>
      <c r="E183" s="4" t="s">
        <v>269</v>
      </c>
      <c r="F183" s="131" t="s">
        <v>85</v>
      </c>
      <c r="G183" s="4" t="s">
        <v>269</v>
      </c>
      <c r="H183" s="131" t="s">
        <v>85</v>
      </c>
      <c r="I183" s="4" t="s">
        <v>269</v>
      </c>
      <c r="J183" s="131" t="s">
        <v>85</v>
      </c>
      <c r="K183" s="4" t="s">
        <v>269</v>
      </c>
    </row>
    <row r="184" spans="1:11" ht="25.5" customHeight="1">
      <c r="A184" s="24" t="s">
        <v>555</v>
      </c>
    </row>
    <row r="186" spans="1:11" ht="25.5" customHeight="1">
      <c r="A186" s="571" t="s">
        <v>769</v>
      </c>
      <c r="J186" s="54" t="s">
        <v>0</v>
      </c>
    </row>
    <row r="187" spans="1:11" ht="25.5" customHeight="1">
      <c r="A187" s="627" t="s">
        <v>1</v>
      </c>
      <c r="B187" s="623">
        <v>1397</v>
      </c>
      <c r="C187" s="624"/>
      <c r="D187" s="623">
        <v>1398</v>
      </c>
      <c r="E187" s="624"/>
      <c r="F187" s="623">
        <v>1399</v>
      </c>
      <c r="G187" s="624"/>
      <c r="H187" s="623">
        <v>1400</v>
      </c>
      <c r="I187" s="624"/>
      <c r="J187" s="623">
        <v>1401</v>
      </c>
      <c r="K187" s="624"/>
    </row>
    <row r="188" spans="1:11" ht="25.5" customHeight="1">
      <c r="A188" s="628"/>
      <c r="B188" s="543" t="s">
        <v>39</v>
      </c>
      <c r="C188" s="543" t="s">
        <v>149</v>
      </c>
      <c r="D188" s="543" t="s">
        <v>39</v>
      </c>
      <c r="E188" s="543" t="s">
        <v>149</v>
      </c>
      <c r="F188" s="543" t="s">
        <v>39</v>
      </c>
      <c r="G188" s="543" t="s">
        <v>149</v>
      </c>
      <c r="H188" s="543" t="s">
        <v>39</v>
      </c>
      <c r="I188" s="543" t="s">
        <v>149</v>
      </c>
      <c r="J188" s="543" t="s">
        <v>39</v>
      </c>
      <c r="K188" s="543" t="s">
        <v>149</v>
      </c>
    </row>
    <row r="189" spans="1:11" ht="25.5" customHeight="1">
      <c r="A189" s="23" t="s">
        <v>49</v>
      </c>
      <c r="B189" s="16" t="s">
        <v>474</v>
      </c>
      <c r="C189" s="3" t="s">
        <v>269</v>
      </c>
      <c r="D189" s="79" t="s">
        <v>85</v>
      </c>
      <c r="E189" s="3" t="s">
        <v>269</v>
      </c>
      <c r="F189" s="79" t="s">
        <v>85</v>
      </c>
      <c r="G189" s="3" t="s">
        <v>269</v>
      </c>
      <c r="H189" s="79" t="s">
        <v>85</v>
      </c>
      <c r="I189" s="3" t="s">
        <v>269</v>
      </c>
      <c r="J189" s="79" t="s">
        <v>85</v>
      </c>
      <c r="K189" s="3" t="s">
        <v>269</v>
      </c>
    </row>
    <row r="190" spans="1:11" ht="25.5" customHeight="1">
      <c r="A190" s="23" t="s">
        <v>50</v>
      </c>
      <c r="B190" s="58">
        <v>3.4</v>
      </c>
      <c r="C190" s="56">
        <v>10</v>
      </c>
      <c r="D190" s="131" t="s">
        <v>85</v>
      </c>
      <c r="E190" s="4" t="s">
        <v>269</v>
      </c>
      <c r="F190" s="131" t="s">
        <v>85</v>
      </c>
      <c r="G190" s="4" t="s">
        <v>269</v>
      </c>
      <c r="H190" s="131" t="s">
        <v>85</v>
      </c>
      <c r="I190" s="4" t="s">
        <v>269</v>
      </c>
      <c r="J190" s="131" t="s">
        <v>85</v>
      </c>
      <c r="K190" s="4" t="s">
        <v>269</v>
      </c>
    </row>
    <row r="191" spans="1:11" ht="25.5" customHeight="1">
      <c r="A191" s="23" t="s">
        <v>51</v>
      </c>
      <c r="B191" s="58">
        <v>3.2</v>
      </c>
      <c r="C191" s="56">
        <v>11</v>
      </c>
      <c r="D191" s="131" t="s">
        <v>85</v>
      </c>
      <c r="E191" s="4" t="s">
        <v>269</v>
      </c>
      <c r="F191" s="131" t="s">
        <v>85</v>
      </c>
      <c r="G191" s="4" t="s">
        <v>269</v>
      </c>
      <c r="H191" s="131" t="s">
        <v>85</v>
      </c>
      <c r="I191" s="4" t="s">
        <v>269</v>
      </c>
      <c r="J191" s="131" t="s">
        <v>85</v>
      </c>
      <c r="K191" s="4" t="s">
        <v>269</v>
      </c>
    </row>
    <row r="192" spans="1:11" ht="25.5" customHeight="1">
      <c r="A192" s="23" t="s">
        <v>52</v>
      </c>
      <c r="B192" s="58">
        <v>1.3</v>
      </c>
      <c r="C192" s="56">
        <v>27</v>
      </c>
      <c r="D192" s="131" t="s">
        <v>85</v>
      </c>
      <c r="E192" s="4" t="s">
        <v>269</v>
      </c>
      <c r="F192" s="131" t="s">
        <v>85</v>
      </c>
      <c r="G192" s="4" t="s">
        <v>269</v>
      </c>
      <c r="H192" s="131" t="s">
        <v>85</v>
      </c>
      <c r="I192" s="4" t="s">
        <v>269</v>
      </c>
      <c r="J192" s="131" t="s">
        <v>85</v>
      </c>
      <c r="K192" s="4" t="s">
        <v>269</v>
      </c>
    </row>
    <row r="193" spans="1:11" ht="25.5" customHeight="1">
      <c r="A193" s="23" t="s">
        <v>53</v>
      </c>
      <c r="B193" s="58">
        <v>7.5</v>
      </c>
      <c r="C193" s="56">
        <v>2</v>
      </c>
      <c r="D193" s="131" t="s">
        <v>85</v>
      </c>
      <c r="E193" s="4" t="s">
        <v>269</v>
      </c>
      <c r="F193" s="131" t="s">
        <v>85</v>
      </c>
      <c r="G193" s="4" t="s">
        <v>269</v>
      </c>
      <c r="H193" s="131" t="s">
        <v>85</v>
      </c>
      <c r="I193" s="4" t="s">
        <v>269</v>
      </c>
      <c r="J193" s="131" t="s">
        <v>85</v>
      </c>
      <c r="K193" s="4" t="s">
        <v>269</v>
      </c>
    </row>
    <row r="194" spans="1:11" ht="25.5" customHeight="1">
      <c r="A194" s="23" t="s">
        <v>10</v>
      </c>
      <c r="B194" s="58">
        <v>1.7</v>
      </c>
      <c r="C194" s="56">
        <v>23</v>
      </c>
      <c r="D194" s="131" t="s">
        <v>85</v>
      </c>
      <c r="E194" s="4" t="s">
        <v>269</v>
      </c>
      <c r="F194" s="131" t="s">
        <v>85</v>
      </c>
      <c r="G194" s="4" t="s">
        <v>269</v>
      </c>
      <c r="H194" s="131" t="s">
        <v>85</v>
      </c>
      <c r="I194" s="4" t="s">
        <v>269</v>
      </c>
      <c r="J194" s="131" t="s">
        <v>85</v>
      </c>
      <c r="K194" s="4" t="s">
        <v>269</v>
      </c>
    </row>
    <row r="195" spans="1:11" ht="25.5" customHeight="1">
      <c r="A195" s="23" t="s">
        <v>54</v>
      </c>
      <c r="B195" s="58">
        <v>0.6</v>
      </c>
      <c r="C195" s="56">
        <v>30</v>
      </c>
      <c r="D195" s="131" t="s">
        <v>85</v>
      </c>
      <c r="E195" s="4" t="s">
        <v>269</v>
      </c>
      <c r="F195" s="131" t="s">
        <v>85</v>
      </c>
      <c r="G195" s="4" t="s">
        <v>269</v>
      </c>
      <c r="H195" s="131" t="s">
        <v>85</v>
      </c>
      <c r="I195" s="4" t="s">
        <v>269</v>
      </c>
      <c r="J195" s="131" t="s">
        <v>85</v>
      </c>
      <c r="K195" s="4" t="s">
        <v>269</v>
      </c>
    </row>
    <row r="196" spans="1:11" ht="25.5" customHeight="1">
      <c r="A196" s="23" t="s">
        <v>12</v>
      </c>
      <c r="B196" s="58">
        <v>2.1</v>
      </c>
      <c r="C196" s="56">
        <v>18</v>
      </c>
      <c r="D196" s="131" t="s">
        <v>85</v>
      </c>
      <c r="E196" s="4" t="s">
        <v>269</v>
      </c>
      <c r="F196" s="131" t="s">
        <v>85</v>
      </c>
      <c r="G196" s="4" t="s">
        <v>269</v>
      </c>
      <c r="H196" s="131" t="s">
        <v>85</v>
      </c>
      <c r="I196" s="4" t="s">
        <v>269</v>
      </c>
      <c r="J196" s="131" t="s">
        <v>85</v>
      </c>
      <c r="K196" s="4" t="s">
        <v>269</v>
      </c>
    </row>
    <row r="197" spans="1:11" ht="25.5" customHeight="1">
      <c r="A197" s="23" t="s">
        <v>55</v>
      </c>
      <c r="B197" s="58">
        <v>7.8</v>
      </c>
      <c r="C197" s="56">
        <v>1</v>
      </c>
      <c r="D197" s="131" t="s">
        <v>85</v>
      </c>
      <c r="E197" s="4" t="s">
        <v>269</v>
      </c>
      <c r="F197" s="131" t="s">
        <v>85</v>
      </c>
      <c r="G197" s="4" t="s">
        <v>269</v>
      </c>
      <c r="H197" s="131" t="s">
        <v>85</v>
      </c>
      <c r="I197" s="4" t="s">
        <v>269</v>
      </c>
      <c r="J197" s="131" t="s">
        <v>85</v>
      </c>
      <c r="K197" s="4" t="s">
        <v>269</v>
      </c>
    </row>
    <row r="198" spans="1:11" ht="25.5" customHeight="1">
      <c r="A198" s="23" t="s">
        <v>56</v>
      </c>
      <c r="B198" s="58">
        <v>0.7</v>
      </c>
      <c r="C198" s="56">
        <v>29</v>
      </c>
      <c r="D198" s="131" t="s">
        <v>85</v>
      </c>
      <c r="E198" s="4" t="s">
        <v>269</v>
      </c>
      <c r="F198" s="131" t="s">
        <v>85</v>
      </c>
      <c r="G198" s="4" t="s">
        <v>269</v>
      </c>
      <c r="H198" s="131" t="s">
        <v>85</v>
      </c>
      <c r="I198" s="4" t="s">
        <v>269</v>
      </c>
      <c r="J198" s="131" t="s">
        <v>85</v>
      </c>
      <c r="K198" s="4" t="s">
        <v>269</v>
      </c>
    </row>
    <row r="199" spans="1:11" ht="25.5" customHeight="1">
      <c r="A199" s="23" t="s">
        <v>57</v>
      </c>
      <c r="B199" s="58">
        <v>2</v>
      </c>
      <c r="C199" s="56">
        <v>20</v>
      </c>
      <c r="D199" s="131" t="s">
        <v>85</v>
      </c>
      <c r="E199" s="4" t="s">
        <v>269</v>
      </c>
      <c r="F199" s="131" t="s">
        <v>85</v>
      </c>
      <c r="G199" s="4" t="s">
        <v>269</v>
      </c>
      <c r="H199" s="131" t="s">
        <v>85</v>
      </c>
      <c r="I199" s="4" t="s">
        <v>269</v>
      </c>
      <c r="J199" s="131" t="s">
        <v>85</v>
      </c>
      <c r="K199" s="4" t="s">
        <v>269</v>
      </c>
    </row>
    <row r="200" spans="1:11" ht="25.5" customHeight="1">
      <c r="A200" s="23" t="s">
        <v>58</v>
      </c>
      <c r="B200" s="58">
        <v>6.9</v>
      </c>
      <c r="C200" s="56">
        <v>3</v>
      </c>
      <c r="D200" s="131" t="s">
        <v>85</v>
      </c>
      <c r="E200" s="4" t="s">
        <v>269</v>
      </c>
      <c r="F200" s="131" t="s">
        <v>85</v>
      </c>
      <c r="G200" s="4" t="s">
        <v>269</v>
      </c>
      <c r="H200" s="131" t="s">
        <v>85</v>
      </c>
      <c r="I200" s="4" t="s">
        <v>269</v>
      </c>
      <c r="J200" s="131" t="s">
        <v>85</v>
      </c>
      <c r="K200" s="4" t="s">
        <v>269</v>
      </c>
    </row>
    <row r="201" spans="1:11" ht="25.5" customHeight="1">
      <c r="A201" s="23" t="s">
        <v>59</v>
      </c>
      <c r="B201" s="58" t="s">
        <v>550</v>
      </c>
      <c r="C201" s="56">
        <v>28</v>
      </c>
      <c r="D201" s="131" t="s">
        <v>85</v>
      </c>
      <c r="E201" s="4" t="s">
        <v>269</v>
      </c>
      <c r="F201" s="131" t="s">
        <v>85</v>
      </c>
      <c r="G201" s="4" t="s">
        <v>269</v>
      </c>
      <c r="H201" s="131" t="s">
        <v>85</v>
      </c>
      <c r="I201" s="4" t="s">
        <v>269</v>
      </c>
      <c r="J201" s="131" t="s">
        <v>85</v>
      </c>
      <c r="K201" s="4" t="s">
        <v>269</v>
      </c>
    </row>
    <row r="202" spans="1:11" ht="25.5" customHeight="1">
      <c r="A202" s="23" t="s">
        <v>60</v>
      </c>
      <c r="B202" s="58">
        <v>6.1</v>
      </c>
      <c r="C202" s="56">
        <v>7</v>
      </c>
      <c r="D202" s="131" t="s">
        <v>85</v>
      </c>
      <c r="E202" s="4" t="s">
        <v>269</v>
      </c>
      <c r="F202" s="131" t="s">
        <v>85</v>
      </c>
      <c r="G202" s="4" t="s">
        <v>269</v>
      </c>
      <c r="H202" s="131" t="s">
        <v>85</v>
      </c>
      <c r="I202" s="4" t="s">
        <v>269</v>
      </c>
      <c r="J202" s="131" t="s">
        <v>85</v>
      </c>
      <c r="K202" s="4" t="s">
        <v>269</v>
      </c>
    </row>
    <row r="203" spans="1:11" ht="25.5" customHeight="1">
      <c r="A203" s="23" t="s">
        <v>19</v>
      </c>
      <c r="B203" s="58">
        <v>1.8</v>
      </c>
      <c r="C203" s="56">
        <v>22</v>
      </c>
      <c r="D203" s="131" t="s">
        <v>85</v>
      </c>
      <c r="E203" s="4" t="s">
        <v>269</v>
      </c>
      <c r="F203" s="131" t="s">
        <v>85</v>
      </c>
      <c r="G203" s="4" t="s">
        <v>269</v>
      </c>
      <c r="H203" s="131" t="s">
        <v>85</v>
      </c>
      <c r="I203" s="4" t="s">
        <v>269</v>
      </c>
      <c r="J203" s="131" t="s">
        <v>85</v>
      </c>
      <c r="K203" s="4" t="s">
        <v>269</v>
      </c>
    </row>
    <row r="204" spans="1:11" ht="25.5" customHeight="1">
      <c r="A204" s="23" t="s">
        <v>61</v>
      </c>
      <c r="B204" s="58">
        <v>2.2000000000000002</v>
      </c>
      <c r="C204" s="56">
        <v>17</v>
      </c>
      <c r="D204" s="131" t="s">
        <v>85</v>
      </c>
      <c r="E204" s="4" t="s">
        <v>269</v>
      </c>
      <c r="F204" s="131" t="s">
        <v>85</v>
      </c>
      <c r="G204" s="4" t="s">
        <v>269</v>
      </c>
      <c r="H204" s="131" t="s">
        <v>85</v>
      </c>
      <c r="I204" s="4" t="s">
        <v>269</v>
      </c>
      <c r="J204" s="131" t="s">
        <v>85</v>
      </c>
      <c r="K204" s="4" t="s">
        <v>269</v>
      </c>
    </row>
    <row r="205" spans="1:11" ht="25.5" customHeight="1">
      <c r="A205" s="23" t="s">
        <v>21</v>
      </c>
      <c r="B205" s="58">
        <v>6.4</v>
      </c>
      <c r="C205" s="56">
        <v>4</v>
      </c>
      <c r="D205" s="131" t="s">
        <v>85</v>
      </c>
      <c r="E205" s="4" t="s">
        <v>269</v>
      </c>
      <c r="F205" s="131" t="s">
        <v>85</v>
      </c>
      <c r="G205" s="4" t="s">
        <v>269</v>
      </c>
      <c r="H205" s="131" t="s">
        <v>85</v>
      </c>
      <c r="I205" s="4" t="s">
        <v>269</v>
      </c>
      <c r="J205" s="131" t="s">
        <v>85</v>
      </c>
      <c r="K205" s="4" t="s">
        <v>269</v>
      </c>
    </row>
    <row r="206" spans="1:11" ht="25.5" customHeight="1">
      <c r="A206" s="23" t="s">
        <v>62</v>
      </c>
      <c r="B206" s="58">
        <v>6.3</v>
      </c>
      <c r="C206" s="56">
        <v>5</v>
      </c>
      <c r="D206" s="131" t="s">
        <v>85</v>
      </c>
      <c r="E206" s="4" t="s">
        <v>269</v>
      </c>
      <c r="F206" s="131" t="s">
        <v>85</v>
      </c>
      <c r="G206" s="4" t="s">
        <v>269</v>
      </c>
      <c r="H206" s="131" t="s">
        <v>85</v>
      </c>
      <c r="I206" s="4" t="s">
        <v>269</v>
      </c>
      <c r="J206" s="131" t="s">
        <v>85</v>
      </c>
      <c r="K206" s="4" t="s">
        <v>269</v>
      </c>
    </row>
    <row r="207" spans="1:11" ht="25.5" customHeight="1">
      <c r="A207" s="23" t="s">
        <v>63</v>
      </c>
      <c r="B207" s="58">
        <v>2.5</v>
      </c>
      <c r="C207" s="56">
        <v>15</v>
      </c>
      <c r="D207" s="131" t="s">
        <v>85</v>
      </c>
      <c r="E207" s="4" t="s">
        <v>269</v>
      </c>
      <c r="F207" s="131" t="s">
        <v>85</v>
      </c>
      <c r="G207" s="4" t="s">
        <v>269</v>
      </c>
      <c r="H207" s="131" t="s">
        <v>85</v>
      </c>
      <c r="I207" s="4" t="s">
        <v>269</v>
      </c>
      <c r="J207" s="131" t="s">
        <v>85</v>
      </c>
      <c r="K207" s="4" t="s">
        <v>269</v>
      </c>
    </row>
    <row r="208" spans="1:11" ht="25.5" customHeight="1">
      <c r="A208" s="23" t="s">
        <v>64</v>
      </c>
      <c r="B208" s="58">
        <v>2.1</v>
      </c>
      <c r="C208" s="56">
        <v>18</v>
      </c>
      <c r="D208" s="131" t="s">
        <v>85</v>
      </c>
      <c r="E208" s="4" t="s">
        <v>269</v>
      </c>
      <c r="F208" s="131" t="s">
        <v>85</v>
      </c>
      <c r="G208" s="4" t="s">
        <v>269</v>
      </c>
      <c r="H208" s="131" t="s">
        <v>85</v>
      </c>
      <c r="I208" s="4" t="s">
        <v>269</v>
      </c>
      <c r="J208" s="131" t="s">
        <v>85</v>
      </c>
      <c r="K208" s="4" t="s">
        <v>269</v>
      </c>
    </row>
    <row r="209" spans="1:11" ht="25.5" customHeight="1">
      <c r="A209" s="23" t="s">
        <v>65</v>
      </c>
      <c r="B209" s="58">
        <v>1.5</v>
      </c>
      <c r="C209" s="56">
        <v>26</v>
      </c>
      <c r="D209" s="131" t="s">
        <v>85</v>
      </c>
      <c r="E209" s="4" t="s">
        <v>269</v>
      </c>
      <c r="F209" s="131" t="s">
        <v>85</v>
      </c>
      <c r="G209" s="4" t="s">
        <v>269</v>
      </c>
      <c r="H209" s="131" t="s">
        <v>85</v>
      </c>
      <c r="I209" s="4" t="s">
        <v>269</v>
      </c>
      <c r="J209" s="131" t="s">
        <v>85</v>
      </c>
      <c r="K209" s="4" t="s">
        <v>269</v>
      </c>
    </row>
    <row r="210" spans="1:11" ht="25.5" customHeight="1">
      <c r="A210" s="23" t="s">
        <v>74</v>
      </c>
      <c r="B210" s="58">
        <v>6.1</v>
      </c>
      <c r="C210" s="56">
        <v>7</v>
      </c>
      <c r="D210" s="131" t="s">
        <v>85</v>
      </c>
      <c r="E210" s="4" t="s">
        <v>269</v>
      </c>
      <c r="F210" s="131" t="s">
        <v>85</v>
      </c>
      <c r="G210" s="4" t="s">
        <v>269</v>
      </c>
      <c r="H210" s="131" t="s">
        <v>85</v>
      </c>
      <c r="I210" s="4" t="s">
        <v>269</v>
      </c>
      <c r="J210" s="131" t="s">
        <v>85</v>
      </c>
      <c r="K210" s="4" t="s">
        <v>269</v>
      </c>
    </row>
    <row r="211" spans="1:11" ht="25.5" customHeight="1">
      <c r="A211" s="23" t="s">
        <v>66</v>
      </c>
      <c r="B211" s="58">
        <v>2.6</v>
      </c>
      <c r="C211" s="56">
        <v>14</v>
      </c>
      <c r="D211" s="131" t="s">
        <v>85</v>
      </c>
      <c r="E211" s="4" t="s">
        <v>269</v>
      </c>
      <c r="F211" s="131" t="s">
        <v>85</v>
      </c>
      <c r="G211" s="4" t="s">
        <v>269</v>
      </c>
      <c r="H211" s="131" t="s">
        <v>85</v>
      </c>
      <c r="I211" s="4" t="s">
        <v>269</v>
      </c>
      <c r="J211" s="131" t="s">
        <v>85</v>
      </c>
      <c r="K211" s="4" t="s">
        <v>269</v>
      </c>
    </row>
    <row r="212" spans="1:11" ht="25.5" customHeight="1">
      <c r="A212" s="23" t="s">
        <v>67</v>
      </c>
      <c r="B212" s="58">
        <v>0.4</v>
      </c>
      <c r="C212" s="56">
        <v>31</v>
      </c>
      <c r="D212" s="131" t="s">
        <v>85</v>
      </c>
      <c r="E212" s="4" t="s">
        <v>269</v>
      </c>
      <c r="F212" s="131" t="s">
        <v>85</v>
      </c>
      <c r="G212" s="4" t="s">
        <v>269</v>
      </c>
      <c r="H212" s="131" t="s">
        <v>85</v>
      </c>
      <c r="I212" s="4" t="s">
        <v>269</v>
      </c>
      <c r="J212" s="131" t="s">
        <v>85</v>
      </c>
      <c r="K212" s="4" t="s">
        <v>269</v>
      </c>
    </row>
    <row r="213" spans="1:11" ht="25.5" customHeight="1">
      <c r="A213" s="23" t="s">
        <v>68</v>
      </c>
      <c r="B213" s="58">
        <v>1.6</v>
      </c>
      <c r="C213" s="56">
        <v>25</v>
      </c>
      <c r="D213" s="131" t="s">
        <v>85</v>
      </c>
      <c r="E213" s="4" t="s">
        <v>269</v>
      </c>
      <c r="F213" s="131" t="s">
        <v>85</v>
      </c>
      <c r="G213" s="4" t="s">
        <v>269</v>
      </c>
      <c r="H213" s="131" t="s">
        <v>85</v>
      </c>
      <c r="I213" s="4" t="s">
        <v>269</v>
      </c>
      <c r="J213" s="131" t="s">
        <v>85</v>
      </c>
      <c r="K213" s="4" t="s">
        <v>269</v>
      </c>
    </row>
    <row r="214" spans="1:11" ht="25.5" customHeight="1">
      <c r="A214" s="23" t="s">
        <v>69</v>
      </c>
      <c r="B214" s="58">
        <v>2.7</v>
      </c>
      <c r="C214" s="56">
        <v>13</v>
      </c>
      <c r="D214" s="131" t="s">
        <v>85</v>
      </c>
      <c r="E214" s="4" t="s">
        <v>269</v>
      </c>
      <c r="F214" s="131" t="s">
        <v>85</v>
      </c>
      <c r="G214" s="4" t="s">
        <v>269</v>
      </c>
      <c r="H214" s="131" t="s">
        <v>85</v>
      </c>
      <c r="I214" s="4" t="s">
        <v>269</v>
      </c>
      <c r="J214" s="131" t="s">
        <v>85</v>
      </c>
      <c r="K214" s="4" t="s">
        <v>269</v>
      </c>
    </row>
    <row r="215" spans="1:11" ht="25.5" customHeight="1">
      <c r="A215" s="23" t="s">
        <v>70</v>
      </c>
      <c r="B215" s="58">
        <v>1.7</v>
      </c>
      <c r="C215" s="56">
        <v>23</v>
      </c>
      <c r="D215" s="131" t="s">
        <v>85</v>
      </c>
      <c r="E215" s="4" t="s">
        <v>269</v>
      </c>
      <c r="F215" s="131" t="s">
        <v>85</v>
      </c>
      <c r="G215" s="4" t="s">
        <v>269</v>
      </c>
      <c r="H215" s="131" t="s">
        <v>85</v>
      </c>
      <c r="I215" s="4" t="s">
        <v>269</v>
      </c>
      <c r="J215" s="131" t="s">
        <v>85</v>
      </c>
      <c r="K215" s="4" t="s">
        <v>269</v>
      </c>
    </row>
    <row r="216" spans="1:11" ht="25.5" customHeight="1">
      <c r="A216" s="23" t="s">
        <v>138</v>
      </c>
      <c r="B216" s="58">
        <v>2.4</v>
      </c>
      <c r="C216" s="56">
        <v>16</v>
      </c>
      <c r="D216" s="131" t="s">
        <v>85</v>
      </c>
      <c r="E216" s="4" t="s">
        <v>269</v>
      </c>
      <c r="F216" s="131" t="s">
        <v>85</v>
      </c>
      <c r="G216" s="4" t="s">
        <v>269</v>
      </c>
      <c r="H216" s="131" t="s">
        <v>85</v>
      </c>
      <c r="I216" s="4" t="s">
        <v>269</v>
      </c>
      <c r="J216" s="131" t="s">
        <v>85</v>
      </c>
      <c r="K216" s="4" t="s">
        <v>269</v>
      </c>
    </row>
    <row r="217" spans="1:11" ht="25.5" customHeight="1">
      <c r="A217" s="23" t="s">
        <v>71</v>
      </c>
      <c r="B217" s="58">
        <v>2.8</v>
      </c>
      <c r="C217" s="56">
        <v>12</v>
      </c>
      <c r="D217" s="131" t="s">
        <v>85</v>
      </c>
      <c r="E217" s="4" t="s">
        <v>269</v>
      </c>
      <c r="F217" s="131" t="s">
        <v>85</v>
      </c>
      <c r="G217" s="4" t="s">
        <v>269</v>
      </c>
      <c r="H217" s="131" t="s">
        <v>85</v>
      </c>
      <c r="I217" s="4" t="s">
        <v>269</v>
      </c>
      <c r="J217" s="131" t="s">
        <v>85</v>
      </c>
      <c r="K217" s="4" t="s">
        <v>269</v>
      </c>
    </row>
    <row r="218" spans="1:11" ht="25.5" customHeight="1">
      <c r="A218" s="23" t="s">
        <v>75</v>
      </c>
      <c r="B218" s="58">
        <v>6.3</v>
      </c>
      <c r="C218" s="56">
        <v>5</v>
      </c>
      <c r="D218" s="131" t="s">
        <v>85</v>
      </c>
      <c r="E218" s="4" t="s">
        <v>269</v>
      </c>
      <c r="F218" s="131" t="s">
        <v>85</v>
      </c>
      <c r="G218" s="4" t="s">
        <v>269</v>
      </c>
      <c r="H218" s="131" t="s">
        <v>85</v>
      </c>
      <c r="I218" s="4" t="s">
        <v>269</v>
      </c>
      <c r="J218" s="131" t="s">
        <v>85</v>
      </c>
      <c r="K218" s="4" t="s">
        <v>269</v>
      </c>
    </row>
    <row r="219" spans="1:11" ht="25.5" customHeight="1">
      <c r="A219" s="23" t="s">
        <v>72</v>
      </c>
      <c r="B219" s="58">
        <v>2</v>
      </c>
      <c r="C219" s="56">
        <v>20</v>
      </c>
      <c r="D219" s="131" t="s">
        <v>85</v>
      </c>
      <c r="E219" s="4" t="s">
        <v>269</v>
      </c>
      <c r="F219" s="131" t="s">
        <v>85</v>
      </c>
      <c r="G219" s="4" t="s">
        <v>269</v>
      </c>
      <c r="H219" s="131" t="s">
        <v>85</v>
      </c>
      <c r="I219" s="4" t="s">
        <v>269</v>
      </c>
      <c r="J219" s="131" t="s">
        <v>85</v>
      </c>
      <c r="K219" s="4" t="s">
        <v>269</v>
      </c>
    </row>
    <row r="220" spans="1:11" ht="25.5" customHeight="1">
      <c r="A220" s="23" t="s">
        <v>36</v>
      </c>
      <c r="B220" s="58">
        <v>4.0999999999999996</v>
      </c>
      <c r="C220" s="56">
        <v>9</v>
      </c>
      <c r="D220" s="131" t="s">
        <v>85</v>
      </c>
      <c r="E220" s="4" t="s">
        <v>269</v>
      </c>
      <c r="F220" s="131" t="s">
        <v>85</v>
      </c>
      <c r="G220" s="4" t="s">
        <v>269</v>
      </c>
      <c r="H220" s="131" t="s">
        <v>85</v>
      </c>
      <c r="I220" s="4" t="s">
        <v>269</v>
      </c>
      <c r="J220" s="131" t="s">
        <v>85</v>
      </c>
      <c r="K220" s="4" t="s">
        <v>269</v>
      </c>
    </row>
    <row r="221" spans="1:11" ht="25.5" customHeight="1">
      <c r="A221" s="574" t="s">
        <v>555</v>
      </c>
    </row>
    <row r="223" spans="1:11" ht="25.5" customHeight="1">
      <c r="A223" s="571" t="s">
        <v>1119</v>
      </c>
      <c r="J223" s="54" t="s">
        <v>0</v>
      </c>
    </row>
    <row r="224" spans="1:11" ht="25.5" customHeight="1">
      <c r="A224" s="627" t="s">
        <v>1</v>
      </c>
      <c r="B224" s="623">
        <v>1397</v>
      </c>
      <c r="C224" s="624"/>
      <c r="D224" s="623">
        <v>1398</v>
      </c>
      <c r="E224" s="624"/>
      <c r="F224" s="623">
        <v>1399</v>
      </c>
      <c r="G224" s="624"/>
      <c r="H224" s="623">
        <v>1400</v>
      </c>
      <c r="I224" s="624"/>
      <c r="J224" s="623">
        <v>1401</v>
      </c>
      <c r="K224" s="624"/>
    </row>
    <row r="225" spans="1:11" ht="25.5" customHeight="1">
      <c r="A225" s="628"/>
      <c r="B225" s="543" t="s">
        <v>2</v>
      </c>
      <c r="C225" s="543" t="s">
        <v>3</v>
      </c>
      <c r="D225" s="543" t="s">
        <v>2</v>
      </c>
      <c r="E225" s="543" t="s">
        <v>3</v>
      </c>
      <c r="F225" s="543" t="s">
        <v>2</v>
      </c>
      <c r="G225" s="543" t="s">
        <v>3</v>
      </c>
      <c r="H225" s="543" t="s">
        <v>2</v>
      </c>
      <c r="I225" s="543" t="s">
        <v>3</v>
      </c>
      <c r="J225" s="543" t="s">
        <v>2</v>
      </c>
      <c r="K225" s="543" t="s">
        <v>3</v>
      </c>
    </row>
    <row r="226" spans="1:11" ht="25.5" customHeight="1">
      <c r="A226" s="290" t="s">
        <v>49</v>
      </c>
      <c r="B226" s="16">
        <v>88</v>
      </c>
      <c r="C226" s="16" t="s">
        <v>269</v>
      </c>
      <c r="D226" s="16">
        <v>91</v>
      </c>
      <c r="E226" s="16" t="s">
        <v>269</v>
      </c>
      <c r="F226" s="16">
        <v>93</v>
      </c>
      <c r="G226" s="16" t="s">
        <v>269</v>
      </c>
      <c r="H226" s="16">
        <v>93</v>
      </c>
      <c r="I226" s="16" t="s">
        <v>269</v>
      </c>
      <c r="J226" s="16">
        <v>94</v>
      </c>
      <c r="K226" s="16" t="s">
        <v>269</v>
      </c>
    </row>
    <row r="227" spans="1:11" ht="25.5" customHeight="1">
      <c r="A227" s="290" t="s">
        <v>50</v>
      </c>
      <c r="B227" s="56">
        <v>100</v>
      </c>
      <c r="C227" s="56">
        <v>1</v>
      </c>
      <c r="D227" s="56">
        <v>100</v>
      </c>
      <c r="E227" s="56">
        <v>1</v>
      </c>
      <c r="F227" s="56">
        <v>100</v>
      </c>
      <c r="G227" s="56">
        <v>1</v>
      </c>
      <c r="H227" s="56">
        <v>100</v>
      </c>
      <c r="I227" s="56">
        <v>1</v>
      </c>
      <c r="J227" s="56">
        <v>99</v>
      </c>
      <c r="K227" s="56">
        <v>21</v>
      </c>
    </row>
    <row r="228" spans="1:11" ht="25.5" customHeight="1">
      <c r="A228" s="290" t="s">
        <v>51</v>
      </c>
      <c r="B228" s="56">
        <v>89</v>
      </c>
      <c r="C228" s="56">
        <v>24</v>
      </c>
      <c r="D228" s="56">
        <v>91</v>
      </c>
      <c r="E228" s="56">
        <v>27</v>
      </c>
      <c r="F228" s="56">
        <v>96</v>
      </c>
      <c r="G228" s="56">
        <v>24</v>
      </c>
      <c r="H228" s="56">
        <v>96</v>
      </c>
      <c r="I228" s="56">
        <v>25</v>
      </c>
      <c r="J228" s="56">
        <v>98</v>
      </c>
      <c r="K228" s="56">
        <v>22</v>
      </c>
    </row>
    <row r="229" spans="1:11" ht="25.5" customHeight="1">
      <c r="A229" s="290" t="s">
        <v>52</v>
      </c>
      <c r="B229" s="56">
        <v>100</v>
      </c>
      <c r="C229" s="56">
        <v>1</v>
      </c>
      <c r="D229" s="56">
        <v>100</v>
      </c>
      <c r="E229" s="56">
        <v>1</v>
      </c>
      <c r="F229" s="56">
        <v>100</v>
      </c>
      <c r="G229" s="56">
        <v>1</v>
      </c>
      <c r="H229" s="56">
        <v>100</v>
      </c>
      <c r="I229" s="56">
        <v>1</v>
      </c>
      <c r="J229" s="56">
        <v>100</v>
      </c>
      <c r="K229" s="56">
        <v>1</v>
      </c>
    </row>
    <row r="230" spans="1:11" ht="25.5" customHeight="1">
      <c r="A230" s="290" t="s">
        <v>53</v>
      </c>
      <c r="B230" s="56">
        <v>97</v>
      </c>
      <c r="C230" s="56">
        <v>15</v>
      </c>
      <c r="D230" s="56">
        <v>99</v>
      </c>
      <c r="E230" s="56">
        <v>15</v>
      </c>
      <c r="F230" s="56">
        <v>100</v>
      </c>
      <c r="G230" s="56">
        <v>1</v>
      </c>
      <c r="H230" s="56">
        <v>100</v>
      </c>
      <c r="I230" s="56">
        <v>1</v>
      </c>
      <c r="J230" s="56">
        <v>100</v>
      </c>
      <c r="K230" s="56">
        <v>1</v>
      </c>
    </row>
    <row r="231" spans="1:11" ht="25.5" customHeight="1">
      <c r="A231" s="290" t="s">
        <v>10</v>
      </c>
      <c r="B231" s="56">
        <v>94</v>
      </c>
      <c r="C231" s="56">
        <v>19</v>
      </c>
      <c r="D231" s="56">
        <v>94</v>
      </c>
      <c r="E231" s="56">
        <v>24</v>
      </c>
      <c r="F231" s="56">
        <v>94</v>
      </c>
      <c r="G231" s="56">
        <v>27</v>
      </c>
      <c r="H231" s="56">
        <v>94</v>
      </c>
      <c r="I231" s="56">
        <v>28</v>
      </c>
      <c r="J231" s="56">
        <v>94</v>
      </c>
      <c r="K231" s="56">
        <v>29</v>
      </c>
    </row>
    <row r="232" spans="1:11" ht="25.5" customHeight="1">
      <c r="A232" s="290" t="s">
        <v>54</v>
      </c>
      <c r="B232" s="56">
        <v>89</v>
      </c>
      <c r="C232" s="56">
        <v>24</v>
      </c>
      <c r="D232" s="56">
        <v>92</v>
      </c>
      <c r="E232" s="56">
        <v>25</v>
      </c>
      <c r="F232" s="56">
        <v>100</v>
      </c>
      <c r="G232" s="56">
        <v>1</v>
      </c>
      <c r="H232" s="56">
        <v>100</v>
      </c>
      <c r="I232" s="56">
        <v>1</v>
      </c>
      <c r="J232" s="56">
        <v>100</v>
      </c>
      <c r="K232" s="56">
        <v>1</v>
      </c>
    </row>
    <row r="233" spans="1:11" ht="25.5" customHeight="1">
      <c r="A233" s="290" t="s">
        <v>12</v>
      </c>
      <c r="B233" s="56">
        <v>90</v>
      </c>
      <c r="C233" s="56">
        <v>23</v>
      </c>
      <c r="D233" s="56">
        <v>97</v>
      </c>
      <c r="E233" s="56">
        <v>20</v>
      </c>
      <c r="F233" s="56">
        <v>97</v>
      </c>
      <c r="G233" s="56">
        <v>21</v>
      </c>
      <c r="H233" s="56">
        <v>97</v>
      </c>
      <c r="I233" s="56">
        <v>21</v>
      </c>
      <c r="J233" s="56">
        <v>100</v>
      </c>
      <c r="K233" s="56">
        <v>1</v>
      </c>
    </row>
    <row r="234" spans="1:11" ht="25.5" customHeight="1">
      <c r="A234" s="290" t="s">
        <v>55</v>
      </c>
      <c r="B234" s="56">
        <v>100</v>
      </c>
      <c r="C234" s="56">
        <v>1</v>
      </c>
      <c r="D234" s="56">
        <v>100</v>
      </c>
      <c r="E234" s="56">
        <v>1</v>
      </c>
      <c r="F234" s="56">
        <v>100</v>
      </c>
      <c r="G234" s="56">
        <v>1</v>
      </c>
      <c r="H234" s="56">
        <v>100</v>
      </c>
      <c r="I234" s="56">
        <v>1</v>
      </c>
      <c r="J234" s="56">
        <v>100</v>
      </c>
      <c r="K234" s="56">
        <v>1</v>
      </c>
    </row>
    <row r="235" spans="1:11" ht="25.5" customHeight="1">
      <c r="A235" s="290" t="s">
        <v>56</v>
      </c>
      <c r="B235" s="56">
        <v>91</v>
      </c>
      <c r="C235" s="56">
        <v>22</v>
      </c>
      <c r="D235" s="56">
        <v>98</v>
      </c>
      <c r="E235" s="56">
        <v>17</v>
      </c>
      <c r="F235" s="56">
        <v>100</v>
      </c>
      <c r="G235" s="56">
        <v>1</v>
      </c>
      <c r="H235" s="56">
        <v>100</v>
      </c>
      <c r="I235" s="56">
        <v>1</v>
      </c>
      <c r="J235" s="56">
        <v>100</v>
      </c>
      <c r="K235" s="56">
        <v>1</v>
      </c>
    </row>
    <row r="236" spans="1:11" ht="25.5" customHeight="1">
      <c r="A236" s="290" t="s">
        <v>57</v>
      </c>
      <c r="B236" s="56">
        <v>100</v>
      </c>
      <c r="C236" s="56">
        <v>1</v>
      </c>
      <c r="D236" s="56">
        <v>100</v>
      </c>
      <c r="E236" s="56">
        <v>1</v>
      </c>
      <c r="F236" s="56">
        <v>100</v>
      </c>
      <c r="G236" s="56">
        <v>1</v>
      </c>
      <c r="H236" s="56">
        <v>100</v>
      </c>
      <c r="I236" s="56">
        <v>1</v>
      </c>
      <c r="J236" s="56">
        <v>100</v>
      </c>
      <c r="K236" s="56">
        <v>1</v>
      </c>
    </row>
    <row r="237" spans="1:11" ht="25.5" customHeight="1">
      <c r="A237" s="290" t="s">
        <v>58</v>
      </c>
      <c r="B237" s="56">
        <v>100</v>
      </c>
      <c r="C237" s="56">
        <v>1</v>
      </c>
      <c r="D237" s="56">
        <v>99</v>
      </c>
      <c r="E237" s="56">
        <v>15</v>
      </c>
      <c r="F237" s="56">
        <v>99</v>
      </c>
      <c r="G237" s="56">
        <v>19</v>
      </c>
      <c r="H237" s="56">
        <v>99</v>
      </c>
      <c r="I237" s="56">
        <v>19</v>
      </c>
      <c r="J237" s="56">
        <v>99</v>
      </c>
      <c r="K237" s="56">
        <v>20</v>
      </c>
    </row>
    <row r="238" spans="1:11" ht="25.5" customHeight="1">
      <c r="A238" s="290" t="s">
        <v>59</v>
      </c>
      <c r="B238" s="56">
        <v>92</v>
      </c>
      <c r="C238" s="56">
        <v>21</v>
      </c>
      <c r="D238" s="56">
        <v>100</v>
      </c>
      <c r="E238" s="56">
        <v>1</v>
      </c>
      <c r="F238" s="56">
        <v>100</v>
      </c>
      <c r="G238" s="56">
        <v>1</v>
      </c>
      <c r="H238" s="56">
        <v>100</v>
      </c>
      <c r="I238" s="56">
        <v>1</v>
      </c>
      <c r="J238" s="56">
        <v>100</v>
      </c>
      <c r="K238" s="56">
        <v>1</v>
      </c>
    </row>
    <row r="239" spans="1:11" ht="25.5" customHeight="1">
      <c r="A239" s="290" t="s">
        <v>60</v>
      </c>
      <c r="B239" s="56">
        <v>95</v>
      </c>
      <c r="C239" s="56">
        <v>17</v>
      </c>
      <c r="D239" s="56">
        <v>98</v>
      </c>
      <c r="E239" s="56">
        <v>17</v>
      </c>
      <c r="F239" s="56">
        <v>100</v>
      </c>
      <c r="G239" s="56">
        <v>1</v>
      </c>
      <c r="H239" s="56">
        <v>100</v>
      </c>
      <c r="I239" s="56">
        <v>1</v>
      </c>
      <c r="J239" s="56">
        <v>100</v>
      </c>
      <c r="K239" s="56">
        <v>1</v>
      </c>
    </row>
    <row r="240" spans="1:11" ht="25.5" customHeight="1">
      <c r="A240" s="290" t="s">
        <v>19</v>
      </c>
      <c r="B240" s="56">
        <v>100</v>
      </c>
      <c r="C240" s="56">
        <v>1</v>
      </c>
      <c r="D240" s="56">
        <v>100</v>
      </c>
      <c r="E240" s="56">
        <v>1</v>
      </c>
      <c r="F240" s="56">
        <v>100</v>
      </c>
      <c r="G240" s="56">
        <v>1</v>
      </c>
      <c r="H240" s="56">
        <v>100</v>
      </c>
      <c r="I240" s="56">
        <v>1</v>
      </c>
      <c r="J240" s="56">
        <v>100</v>
      </c>
      <c r="K240" s="56">
        <v>1</v>
      </c>
    </row>
    <row r="241" spans="1:11" ht="25.5" customHeight="1">
      <c r="A241" s="290" t="s">
        <v>61</v>
      </c>
      <c r="B241" s="56">
        <v>100</v>
      </c>
      <c r="C241" s="56">
        <v>1</v>
      </c>
      <c r="D241" s="56">
        <v>100</v>
      </c>
      <c r="E241" s="56">
        <v>1</v>
      </c>
      <c r="F241" s="56">
        <v>100</v>
      </c>
      <c r="G241" s="56">
        <v>1</v>
      </c>
      <c r="H241" s="56">
        <v>100</v>
      </c>
      <c r="I241" s="56">
        <v>1</v>
      </c>
      <c r="J241" s="56">
        <v>100</v>
      </c>
      <c r="K241" s="56">
        <v>1</v>
      </c>
    </row>
    <row r="242" spans="1:11" ht="25.5" customHeight="1">
      <c r="A242" s="290" t="s">
        <v>21</v>
      </c>
      <c r="B242" s="56">
        <v>6</v>
      </c>
      <c r="C242" s="56">
        <v>31</v>
      </c>
      <c r="D242" s="56">
        <v>12</v>
      </c>
      <c r="E242" s="56">
        <v>31</v>
      </c>
      <c r="F242" s="56">
        <v>12</v>
      </c>
      <c r="G242" s="56">
        <v>31</v>
      </c>
      <c r="H242" s="56">
        <v>12</v>
      </c>
      <c r="I242" s="56">
        <v>31</v>
      </c>
      <c r="J242" s="56">
        <v>10</v>
      </c>
      <c r="K242" s="56">
        <v>31</v>
      </c>
    </row>
    <row r="243" spans="1:11" ht="25.5" customHeight="1">
      <c r="A243" s="290" t="s">
        <v>62</v>
      </c>
      <c r="B243" s="56">
        <v>88</v>
      </c>
      <c r="C243" s="56">
        <v>26</v>
      </c>
      <c r="D243" s="56">
        <v>92</v>
      </c>
      <c r="E243" s="56">
        <v>25</v>
      </c>
      <c r="F243" s="56">
        <v>95</v>
      </c>
      <c r="G243" s="56">
        <v>26</v>
      </c>
      <c r="H243" s="56">
        <v>95</v>
      </c>
      <c r="I243" s="56">
        <v>26</v>
      </c>
      <c r="J243" s="56">
        <v>97</v>
      </c>
      <c r="K243" s="56">
        <v>23</v>
      </c>
    </row>
    <row r="244" spans="1:11" ht="25.5" customHeight="1">
      <c r="A244" s="290" t="s">
        <v>63</v>
      </c>
      <c r="B244" s="56">
        <v>100</v>
      </c>
      <c r="C244" s="56">
        <v>1</v>
      </c>
      <c r="D244" s="56">
        <v>100</v>
      </c>
      <c r="E244" s="56">
        <v>1</v>
      </c>
      <c r="F244" s="56">
        <v>100</v>
      </c>
      <c r="G244" s="56">
        <v>1</v>
      </c>
      <c r="H244" s="56">
        <v>100</v>
      </c>
      <c r="I244" s="56">
        <v>1</v>
      </c>
      <c r="J244" s="56">
        <v>100</v>
      </c>
      <c r="K244" s="56">
        <v>1</v>
      </c>
    </row>
    <row r="245" spans="1:11" ht="25.5" customHeight="1">
      <c r="A245" s="290" t="s">
        <v>64</v>
      </c>
      <c r="B245" s="56">
        <v>100</v>
      </c>
      <c r="C245" s="56">
        <v>1</v>
      </c>
      <c r="D245" s="56">
        <v>100</v>
      </c>
      <c r="E245" s="56">
        <v>1</v>
      </c>
      <c r="F245" s="56">
        <v>100</v>
      </c>
      <c r="G245" s="56">
        <v>1</v>
      </c>
      <c r="H245" s="56">
        <v>100</v>
      </c>
      <c r="I245" s="56">
        <v>1</v>
      </c>
      <c r="J245" s="56">
        <v>100</v>
      </c>
      <c r="K245" s="56">
        <v>1</v>
      </c>
    </row>
    <row r="246" spans="1:11" ht="25.5" customHeight="1">
      <c r="A246" s="290" t="s">
        <v>65</v>
      </c>
      <c r="B246" s="56">
        <v>97</v>
      </c>
      <c r="C246" s="56">
        <v>15</v>
      </c>
      <c r="D246" s="56">
        <v>97</v>
      </c>
      <c r="E246" s="56">
        <v>20</v>
      </c>
      <c r="F246" s="56">
        <v>97</v>
      </c>
      <c r="G246" s="56">
        <v>21</v>
      </c>
      <c r="H246" s="56">
        <v>97</v>
      </c>
      <c r="I246" s="56">
        <v>22</v>
      </c>
      <c r="J246" s="56">
        <v>97</v>
      </c>
      <c r="K246" s="56">
        <v>23</v>
      </c>
    </row>
    <row r="247" spans="1:11" ht="25.5" customHeight="1">
      <c r="A247" s="290" t="s">
        <v>74</v>
      </c>
      <c r="B247" s="56">
        <v>69</v>
      </c>
      <c r="C247" s="56">
        <v>29</v>
      </c>
      <c r="D247" s="56">
        <v>79</v>
      </c>
      <c r="E247" s="56">
        <v>29</v>
      </c>
      <c r="F247" s="56">
        <v>92</v>
      </c>
      <c r="G247" s="56">
        <v>28</v>
      </c>
      <c r="H247" s="56">
        <v>94</v>
      </c>
      <c r="I247" s="56">
        <v>27</v>
      </c>
      <c r="J247" s="56">
        <v>97</v>
      </c>
      <c r="K247" s="56">
        <v>23</v>
      </c>
    </row>
    <row r="248" spans="1:11" ht="25.5" customHeight="1">
      <c r="A248" s="290" t="s">
        <v>66</v>
      </c>
      <c r="B248" s="56">
        <v>82</v>
      </c>
      <c r="C248" s="56">
        <v>28</v>
      </c>
      <c r="D248" s="56">
        <v>85</v>
      </c>
      <c r="E248" s="56">
        <v>28</v>
      </c>
      <c r="F248" s="56">
        <v>88</v>
      </c>
      <c r="G248" s="56">
        <v>29</v>
      </c>
      <c r="H248" s="56">
        <v>91</v>
      </c>
      <c r="I248" s="56">
        <v>29</v>
      </c>
      <c r="J248" s="56">
        <v>97</v>
      </c>
      <c r="K248" s="56">
        <v>23</v>
      </c>
    </row>
    <row r="249" spans="1:11" ht="25.5" customHeight="1">
      <c r="A249" s="290" t="s">
        <v>67</v>
      </c>
      <c r="B249" s="56">
        <v>94</v>
      </c>
      <c r="C249" s="56">
        <v>19</v>
      </c>
      <c r="D249" s="56">
        <v>100</v>
      </c>
      <c r="E249" s="56">
        <v>1</v>
      </c>
      <c r="F249" s="56">
        <v>100</v>
      </c>
      <c r="G249" s="56">
        <v>1</v>
      </c>
      <c r="H249" s="56">
        <v>100</v>
      </c>
      <c r="I249" s="56">
        <v>1</v>
      </c>
      <c r="J249" s="56">
        <v>100</v>
      </c>
      <c r="K249" s="56">
        <v>1</v>
      </c>
    </row>
    <row r="250" spans="1:11" ht="25.5" customHeight="1">
      <c r="A250" s="290" t="s">
        <v>68</v>
      </c>
      <c r="B250" s="56">
        <v>100</v>
      </c>
      <c r="C250" s="56">
        <v>1</v>
      </c>
      <c r="D250" s="56">
        <v>100</v>
      </c>
      <c r="E250" s="56">
        <v>1</v>
      </c>
      <c r="F250" s="56">
        <v>100</v>
      </c>
      <c r="G250" s="56">
        <v>1</v>
      </c>
      <c r="H250" s="56">
        <v>100</v>
      </c>
      <c r="I250" s="56">
        <v>1</v>
      </c>
      <c r="J250" s="56">
        <v>100</v>
      </c>
      <c r="K250" s="56">
        <v>1</v>
      </c>
    </row>
    <row r="251" spans="1:11" ht="25.5" customHeight="1">
      <c r="A251" s="290" t="s">
        <v>69</v>
      </c>
      <c r="B251" s="56">
        <v>98</v>
      </c>
      <c r="C251" s="56">
        <v>14</v>
      </c>
      <c r="D251" s="56">
        <v>98</v>
      </c>
      <c r="E251" s="56">
        <v>17</v>
      </c>
      <c r="F251" s="56">
        <v>98</v>
      </c>
      <c r="G251" s="56">
        <v>20</v>
      </c>
      <c r="H251" s="56">
        <v>98</v>
      </c>
      <c r="I251" s="56">
        <v>20</v>
      </c>
      <c r="J251" s="56">
        <v>100</v>
      </c>
      <c r="K251" s="56">
        <v>1</v>
      </c>
    </row>
    <row r="252" spans="1:11" ht="25.5" customHeight="1">
      <c r="A252" s="290" t="s">
        <v>70</v>
      </c>
      <c r="B252" s="56">
        <v>86</v>
      </c>
      <c r="C252" s="56">
        <v>27</v>
      </c>
      <c r="D252" s="56">
        <v>96</v>
      </c>
      <c r="E252" s="56">
        <v>23</v>
      </c>
      <c r="F252" s="56">
        <v>96</v>
      </c>
      <c r="G252" s="56">
        <v>24</v>
      </c>
      <c r="H252" s="56">
        <v>96</v>
      </c>
      <c r="I252" s="56">
        <v>24</v>
      </c>
      <c r="J252" s="56">
        <v>96</v>
      </c>
      <c r="K252" s="56">
        <v>28</v>
      </c>
    </row>
    <row r="253" spans="1:11" ht="25.5" customHeight="1">
      <c r="A253" s="290" t="s">
        <v>32</v>
      </c>
      <c r="B253" s="56">
        <v>95</v>
      </c>
      <c r="C253" s="56">
        <v>17</v>
      </c>
      <c r="D253" s="56">
        <v>97</v>
      </c>
      <c r="E253" s="56">
        <v>20</v>
      </c>
      <c r="F253" s="56">
        <v>97</v>
      </c>
      <c r="G253" s="56">
        <v>21</v>
      </c>
      <c r="H253" s="56">
        <v>97</v>
      </c>
      <c r="I253" s="56">
        <v>23</v>
      </c>
      <c r="J253" s="56">
        <v>97</v>
      </c>
      <c r="K253" s="56">
        <v>23</v>
      </c>
    </row>
    <row r="254" spans="1:11" ht="25.5" customHeight="1">
      <c r="A254" s="290" t="s">
        <v>71</v>
      </c>
      <c r="B254" s="56">
        <v>100</v>
      </c>
      <c r="C254" s="56">
        <v>1</v>
      </c>
      <c r="D254" s="56">
        <v>100</v>
      </c>
      <c r="E254" s="56">
        <v>1</v>
      </c>
      <c r="F254" s="56">
        <v>100</v>
      </c>
      <c r="G254" s="56">
        <v>1</v>
      </c>
      <c r="H254" s="56">
        <v>100</v>
      </c>
      <c r="I254" s="56">
        <v>1</v>
      </c>
      <c r="J254" s="56">
        <v>100</v>
      </c>
      <c r="K254" s="56">
        <v>1</v>
      </c>
    </row>
    <row r="255" spans="1:11" ht="25.5" customHeight="1">
      <c r="A255" s="290" t="s">
        <v>75</v>
      </c>
      <c r="B255" s="56">
        <v>11</v>
      </c>
      <c r="C255" s="56">
        <v>30</v>
      </c>
      <c r="D255" s="56">
        <v>15</v>
      </c>
      <c r="E255" s="56">
        <v>30</v>
      </c>
      <c r="F255" s="56">
        <v>18</v>
      </c>
      <c r="G255" s="56">
        <v>30</v>
      </c>
      <c r="H255" s="56">
        <v>26</v>
      </c>
      <c r="I255" s="56">
        <v>30</v>
      </c>
      <c r="J255" s="56">
        <v>29</v>
      </c>
      <c r="K255" s="56">
        <v>30</v>
      </c>
    </row>
    <row r="256" spans="1:11" ht="25.5" customHeight="1">
      <c r="A256" s="290" t="s">
        <v>72</v>
      </c>
      <c r="B256" s="56">
        <v>100</v>
      </c>
      <c r="C256" s="56">
        <v>1</v>
      </c>
      <c r="D256" s="56">
        <v>100</v>
      </c>
      <c r="E256" s="56">
        <v>1</v>
      </c>
      <c r="F256" s="56">
        <v>100</v>
      </c>
      <c r="G256" s="56">
        <v>1</v>
      </c>
      <c r="H256" s="56">
        <v>100</v>
      </c>
      <c r="I256" s="56">
        <v>1</v>
      </c>
      <c r="J256" s="56">
        <v>100</v>
      </c>
      <c r="K256" s="56">
        <v>1</v>
      </c>
    </row>
    <row r="257" spans="1:11" ht="25.5" customHeight="1">
      <c r="A257" s="290" t="s">
        <v>36</v>
      </c>
      <c r="B257" s="56">
        <v>100</v>
      </c>
      <c r="C257" s="56">
        <v>1</v>
      </c>
      <c r="D257" s="56">
        <v>100</v>
      </c>
      <c r="E257" s="56">
        <v>1</v>
      </c>
      <c r="F257" s="56">
        <v>100</v>
      </c>
      <c r="G257" s="56">
        <v>1</v>
      </c>
      <c r="H257" s="56">
        <v>100</v>
      </c>
      <c r="I257" s="56">
        <v>1</v>
      </c>
      <c r="J257" s="56">
        <v>100</v>
      </c>
      <c r="K257" s="56">
        <v>1</v>
      </c>
    </row>
    <row r="258" spans="1:11" ht="25.5" customHeight="1">
      <c r="A258" s="578" t="s">
        <v>291</v>
      </c>
      <c r="B258" s="12"/>
      <c r="C258" s="12"/>
      <c r="D258" s="12"/>
      <c r="E258" s="12"/>
      <c r="G258" s="12"/>
    </row>
    <row r="259" spans="1:11" ht="25.5" customHeight="1">
      <c r="A259" s="574" t="s">
        <v>290</v>
      </c>
    </row>
    <row r="261" spans="1:11" ht="25.5" customHeight="1">
      <c r="A261" s="571" t="s">
        <v>1120</v>
      </c>
      <c r="J261" s="54" t="s">
        <v>0</v>
      </c>
    </row>
    <row r="262" spans="1:11" ht="25.5" customHeight="1">
      <c r="A262" s="627" t="s">
        <v>1</v>
      </c>
      <c r="B262" s="623">
        <v>1397</v>
      </c>
      <c r="C262" s="624"/>
      <c r="D262" s="623">
        <v>1398</v>
      </c>
      <c r="E262" s="624"/>
      <c r="F262" s="623">
        <v>1399</v>
      </c>
      <c r="G262" s="624"/>
      <c r="H262" s="623">
        <v>1400</v>
      </c>
      <c r="I262" s="624"/>
      <c r="J262" s="623">
        <v>1401</v>
      </c>
      <c r="K262" s="624"/>
    </row>
    <row r="263" spans="1:11" ht="25.5" customHeight="1">
      <c r="A263" s="628"/>
      <c r="B263" s="542" t="s">
        <v>39</v>
      </c>
      <c r="C263" s="542" t="s">
        <v>3</v>
      </c>
      <c r="D263" s="542" t="s">
        <v>39</v>
      </c>
      <c r="E263" s="542" t="s">
        <v>3</v>
      </c>
      <c r="F263" s="542" t="s">
        <v>39</v>
      </c>
      <c r="G263" s="542" t="s">
        <v>3</v>
      </c>
      <c r="H263" s="542" t="s">
        <v>39</v>
      </c>
      <c r="I263" s="542" t="s">
        <v>3</v>
      </c>
      <c r="J263" s="542" t="s">
        <v>39</v>
      </c>
      <c r="K263" s="543" t="s">
        <v>149</v>
      </c>
    </row>
    <row r="264" spans="1:11" ht="25.5" customHeight="1">
      <c r="A264" s="23" t="s">
        <v>49</v>
      </c>
      <c r="B264" s="265">
        <v>100</v>
      </c>
      <c r="C264" s="3" t="s">
        <v>269</v>
      </c>
      <c r="D264" s="265">
        <v>100</v>
      </c>
      <c r="E264" s="3" t="s">
        <v>269</v>
      </c>
      <c r="F264" s="265">
        <v>100</v>
      </c>
      <c r="G264" s="3" t="s">
        <v>269</v>
      </c>
      <c r="H264" s="265">
        <v>100</v>
      </c>
      <c r="I264" s="3" t="s">
        <v>269</v>
      </c>
      <c r="J264" s="265">
        <v>100</v>
      </c>
      <c r="K264" s="3" t="s">
        <v>269</v>
      </c>
    </row>
    <row r="265" spans="1:11" ht="25.5" customHeight="1">
      <c r="A265" s="23" t="s">
        <v>50</v>
      </c>
      <c r="B265" s="58">
        <v>6.9</v>
      </c>
      <c r="C265" s="5">
        <v>3</v>
      </c>
      <c r="D265" s="58">
        <v>6.8</v>
      </c>
      <c r="E265" s="5">
        <v>3</v>
      </c>
      <c r="F265" s="58">
        <v>6.6</v>
      </c>
      <c r="G265" s="5">
        <v>3</v>
      </c>
      <c r="H265" s="58">
        <v>6.6</v>
      </c>
      <c r="I265" s="5">
        <v>3</v>
      </c>
      <c r="J265" s="58">
        <v>6.6</v>
      </c>
      <c r="K265" s="5">
        <v>3</v>
      </c>
    </row>
    <row r="266" spans="1:11" ht="25.5" customHeight="1">
      <c r="A266" s="23" t="s">
        <v>51</v>
      </c>
      <c r="B266" s="58">
        <v>3.7</v>
      </c>
      <c r="C266" s="5">
        <v>12</v>
      </c>
      <c r="D266" s="58">
        <v>3.7</v>
      </c>
      <c r="E266" s="5">
        <v>12</v>
      </c>
      <c r="F266" s="58">
        <v>4.5</v>
      </c>
      <c r="G266" s="5">
        <v>9</v>
      </c>
      <c r="H266" s="58">
        <v>4.4000000000000004</v>
      </c>
      <c r="I266" s="5">
        <v>9</v>
      </c>
      <c r="J266" s="58">
        <v>4.2</v>
      </c>
      <c r="K266" s="5">
        <v>12</v>
      </c>
    </row>
    <row r="267" spans="1:11" ht="25.5" customHeight="1">
      <c r="A267" s="23" t="s">
        <v>52</v>
      </c>
      <c r="B267" s="58">
        <v>4.3</v>
      </c>
      <c r="C267" s="5">
        <v>9</v>
      </c>
      <c r="D267" s="58">
        <v>4.3</v>
      </c>
      <c r="E267" s="5">
        <v>9</v>
      </c>
      <c r="F267" s="58">
        <v>4.0999999999999996</v>
      </c>
      <c r="G267" s="5">
        <v>11</v>
      </c>
      <c r="H267" s="58">
        <v>4.0999999999999996</v>
      </c>
      <c r="I267" s="5">
        <v>13</v>
      </c>
      <c r="J267" s="58">
        <v>4</v>
      </c>
      <c r="K267" s="5">
        <v>13</v>
      </c>
    </row>
    <row r="268" spans="1:11" ht="25.5" customHeight="1">
      <c r="A268" s="23" t="s">
        <v>53</v>
      </c>
      <c r="B268" s="58">
        <v>3.7</v>
      </c>
      <c r="C268" s="5">
        <v>12</v>
      </c>
      <c r="D268" s="58">
        <v>3.4</v>
      </c>
      <c r="E268" s="5">
        <v>13</v>
      </c>
      <c r="F268" s="58">
        <v>3.1</v>
      </c>
      <c r="G268" s="5">
        <v>14</v>
      </c>
      <c r="H268" s="58">
        <v>3</v>
      </c>
      <c r="I268" s="5">
        <v>14</v>
      </c>
      <c r="J268" s="58">
        <v>2.9</v>
      </c>
      <c r="K268" s="5">
        <v>14</v>
      </c>
    </row>
    <row r="269" spans="1:11" ht="25.5" customHeight="1">
      <c r="A269" s="23" t="s">
        <v>10</v>
      </c>
      <c r="B269" s="58">
        <v>0.5</v>
      </c>
      <c r="C269" s="5">
        <v>28</v>
      </c>
      <c r="D269" s="58">
        <v>0.5</v>
      </c>
      <c r="E269" s="5">
        <v>28</v>
      </c>
      <c r="F269" s="58">
        <v>0.5</v>
      </c>
      <c r="G269" s="5">
        <v>28</v>
      </c>
      <c r="H269" s="58">
        <v>0.5</v>
      </c>
      <c r="I269" s="5">
        <v>28</v>
      </c>
      <c r="J269" s="58">
        <v>0.6</v>
      </c>
      <c r="K269" s="5">
        <v>28</v>
      </c>
    </row>
    <row r="270" spans="1:11" ht="25.5" customHeight="1">
      <c r="A270" s="23" t="s">
        <v>54</v>
      </c>
      <c r="B270" s="58">
        <v>1.3</v>
      </c>
      <c r="C270" s="5">
        <v>26</v>
      </c>
      <c r="D270" s="58">
        <v>1.5</v>
      </c>
      <c r="E270" s="5">
        <v>24</v>
      </c>
      <c r="F270" s="58">
        <v>1.4</v>
      </c>
      <c r="G270" s="5">
        <v>25</v>
      </c>
      <c r="H270" s="58">
        <v>1.4</v>
      </c>
      <c r="I270" s="5">
        <v>24</v>
      </c>
      <c r="J270" s="58">
        <v>1.5</v>
      </c>
      <c r="K270" s="5">
        <v>23</v>
      </c>
    </row>
    <row r="271" spans="1:11" ht="25.5" customHeight="1">
      <c r="A271" s="23" t="s">
        <v>12</v>
      </c>
      <c r="B271" s="58">
        <v>1.4</v>
      </c>
      <c r="C271" s="5">
        <v>25</v>
      </c>
      <c r="D271" s="58">
        <v>1.4</v>
      </c>
      <c r="E271" s="5">
        <v>26</v>
      </c>
      <c r="F271" s="58">
        <v>1.3</v>
      </c>
      <c r="G271" s="5">
        <v>26</v>
      </c>
      <c r="H271" s="58">
        <v>1.4</v>
      </c>
      <c r="I271" s="5">
        <v>24</v>
      </c>
      <c r="J271" s="58">
        <v>1.3</v>
      </c>
      <c r="K271" s="5">
        <v>26</v>
      </c>
    </row>
    <row r="272" spans="1:11" ht="25.5" customHeight="1">
      <c r="A272" s="23" t="s">
        <v>55</v>
      </c>
      <c r="B272" s="58">
        <v>1.6</v>
      </c>
      <c r="C272" s="5">
        <v>22</v>
      </c>
      <c r="D272" s="58">
        <v>1.5</v>
      </c>
      <c r="E272" s="5">
        <v>24</v>
      </c>
      <c r="F272" s="58">
        <v>1.5</v>
      </c>
      <c r="G272" s="5">
        <v>23</v>
      </c>
      <c r="H272" s="58">
        <v>1.4</v>
      </c>
      <c r="I272" s="5">
        <v>24</v>
      </c>
      <c r="J272" s="58">
        <v>1.4</v>
      </c>
      <c r="K272" s="5">
        <v>25</v>
      </c>
    </row>
    <row r="273" spans="1:11" ht="25.5" customHeight="1">
      <c r="A273" s="23" t="s">
        <v>56</v>
      </c>
      <c r="B273" s="58">
        <v>1.6</v>
      </c>
      <c r="C273" s="5">
        <v>22</v>
      </c>
      <c r="D273" s="58">
        <v>1.6</v>
      </c>
      <c r="E273" s="5">
        <v>22</v>
      </c>
      <c r="F273" s="58">
        <v>1.5</v>
      </c>
      <c r="G273" s="5">
        <v>23</v>
      </c>
      <c r="H273" s="58">
        <v>1.5</v>
      </c>
      <c r="I273" s="5">
        <v>23</v>
      </c>
      <c r="J273" s="58">
        <v>1.5</v>
      </c>
      <c r="K273" s="5">
        <v>24</v>
      </c>
    </row>
    <row r="274" spans="1:11" ht="25.5" customHeight="1">
      <c r="A274" s="23" t="s">
        <v>57</v>
      </c>
      <c r="B274" s="58">
        <v>1.7</v>
      </c>
      <c r="C274" s="5">
        <v>20</v>
      </c>
      <c r="D274" s="58">
        <v>2.5</v>
      </c>
      <c r="E274" s="5">
        <v>18</v>
      </c>
      <c r="F274" s="58">
        <v>3.9</v>
      </c>
      <c r="G274" s="5">
        <v>13</v>
      </c>
      <c r="H274" s="58">
        <v>4.4000000000000004</v>
      </c>
      <c r="I274" s="5">
        <v>9</v>
      </c>
      <c r="J274" s="58">
        <v>4.5999999999999996</v>
      </c>
      <c r="K274" s="5">
        <v>10</v>
      </c>
    </row>
    <row r="275" spans="1:11" ht="25.5" customHeight="1">
      <c r="A275" s="23" t="s">
        <v>58</v>
      </c>
      <c r="B275" s="58">
        <v>7.1</v>
      </c>
      <c r="C275" s="5">
        <v>2</v>
      </c>
      <c r="D275" s="58">
        <v>7.1</v>
      </c>
      <c r="E275" s="5">
        <v>2</v>
      </c>
      <c r="F275" s="58">
        <v>7.2</v>
      </c>
      <c r="G275" s="5">
        <v>1</v>
      </c>
      <c r="H275" s="58">
        <v>7.2</v>
      </c>
      <c r="I275" s="5">
        <v>1</v>
      </c>
      <c r="J275" s="58">
        <v>7</v>
      </c>
      <c r="K275" s="5">
        <v>1</v>
      </c>
    </row>
    <row r="276" spans="1:11" ht="25.5" customHeight="1">
      <c r="A276" s="23" t="s">
        <v>59</v>
      </c>
      <c r="B276" s="58">
        <v>2.5</v>
      </c>
      <c r="C276" s="5">
        <v>17</v>
      </c>
      <c r="D276" s="58">
        <v>2.4</v>
      </c>
      <c r="E276" s="5">
        <v>19</v>
      </c>
      <c r="F276" s="58">
        <v>2.2000000000000002</v>
      </c>
      <c r="G276" s="5">
        <v>19</v>
      </c>
      <c r="H276" s="58">
        <v>2.1</v>
      </c>
      <c r="I276" s="5">
        <v>19</v>
      </c>
      <c r="J276" s="58">
        <v>2</v>
      </c>
      <c r="K276" s="5">
        <v>19</v>
      </c>
    </row>
    <row r="277" spans="1:11" ht="25.5" customHeight="1">
      <c r="A277" s="23" t="s">
        <v>60</v>
      </c>
      <c r="B277" s="58">
        <v>6.2</v>
      </c>
      <c r="C277" s="5">
        <v>5</v>
      </c>
      <c r="D277" s="58">
        <v>6</v>
      </c>
      <c r="E277" s="5">
        <v>6</v>
      </c>
      <c r="F277" s="58">
        <v>6</v>
      </c>
      <c r="G277" s="5">
        <v>6</v>
      </c>
      <c r="H277" s="58">
        <v>6</v>
      </c>
      <c r="I277" s="5">
        <v>5</v>
      </c>
      <c r="J277" s="58">
        <v>6</v>
      </c>
      <c r="K277" s="5">
        <v>5</v>
      </c>
    </row>
    <row r="278" spans="1:11" ht="25.5" customHeight="1">
      <c r="A278" s="23" t="s">
        <v>19</v>
      </c>
      <c r="B278" s="58">
        <v>1.9</v>
      </c>
      <c r="C278" s="5">
        <v>19</v>
      </c>
      <c r="D278" s="58">
        <v>1.9</v>
      </c>
      <c r="E278" s="5">
        <v>20</v>
      </c>
      <c r="F278" s="58">
        <v>1.8</v>
      </c>
      <c r="G278" s="5">
        <v>21</v>
      </c>
      <c r="H278" s="58">
        <v>1.7</v>
      </c>
      <c r="I278" s="5">
        <v>21</v>
      </c>
      <c r="J278" s="58">
        <v>1.7</v>
      </c>
      <c r="K278" s="5">
        <v>21</v>
      </c>
    </row>
    <row r="279" spans="1:11" ht="25.5" customHeight="1">
      <c r="A279" s="23" t="s">
        <v>61</v>
      </c>
      <c r="B279" s="58">
        <v>0.9</v>
      </c>
      <c r="C279" s="5">
        <v>27</v>
      </c>
      <c r="D279" s="58">
        <v>0.9</v>
      </c>
      <c r="E279" s="5">
        <v>27</v>
      </c>
      <c r="F279" s="58">
        <v>0.8</v>
      </c>
      <c r="G279" s="5">
        <v>27</v>
      </c>
      <c r="H279" s="58">
        <v>0.8</v>
      </c>
      <c r="I279" s="5">
        <v>27</v>
      </c>
      <c r="J279" s="58">
        <v>0.8</v>
      </c>
      <c r="K279" s="5">
        <v>27</v>
      </c>
    </row>
    <row r="280" spans="1:11" ht="25.5" customHeight="1">
      <c r="A280" s="23" t="s">
        <v>21</v>
      </c>
      <c r="B280" s="58">
        <v>0</v>
      </c>
      <c r="C280" s="5">
        <v>31</v>
      </c>
      <c r="D280" s="58">
        <v>0</v>
      </c>
      <c r="E280" s="5">
        <v>31</v>
      </c>
      <c r="F280" s="58">
        <v>0</v>
      </c>
      <c r="G280" s="5">
        <v>31</v>
      </c>
      <c r="H280" s="58">
        <v>0.1</v>
      </c>
      <c r="I280" s="5">
        <v>30</v>
      </c>
      <c r="J280" s="58">
        <v>0</v>
      </c>
      <c r="K280" s="5">
        <v>31</v>
      </c>
    </row>
    <row r="281" spans="1:11" ht="25.5" customHeight="1">
      <c r="A281" s="23" t="s">
        <v>62</v>
      </c>
      <c r="B281" s="58">
        <v>6.1</v>
      </c>
      <c r="C281" s="5">
        <v>6</v>
      </c>
      <c r="D281" s="58">
        <v>6.6</v>
      </c>
      <c r="E281" s="5">
        <v>4</v>
      </c>
      <c r="F281" s="58">
        <v>6.5</v>
      </c>
      <c r="G281" s="5">
        <v>4</v>
      </c>
      <c r="H281" s="58">
        <v>6.3</v>
      </c>
      <c r="I281" s="5">
        <v>4</v>
      </c>
      <c r="J281" s="58">
        <v>6.4</v>
      </c>
      <c r="K281" s="5">
        <v>4</v>
      </c>
    </row>
    <row r="282" spans="1:11" ht="25.5" customHeight="1">
      <c r="A282" s="23" t="s">
        <v>63</v>
      </c>
      <c r="B282" s="58">
        <v>1.6</v>
      </c>
      <c r="C282" s="5">
        <v>22</v>
      </c>
      <c r="D282" s="58">
        <v>1.6</v>
      </c>
      <c r="E282" s="5">
        <v>22</v>
      </c>
      <c r="F282" s="58">
        <v>1.6</v>
      </c>
      <c r="G282" s="5">
        <v>22</v>
      </c>
      <c r="H282" s="58">
        <v>1.6</v>
      </c>
      <c r="I282" s="5">
        <v>22</v>
      </c>
      <c r="J282" s="58">
        <v>1.6</v>
      </c>
      <c r="K282" s="5">
        <v>22</v>
      </c>
    </row>
    <row r="283" spans="1:11" ht="25.5" customHeight="1">
      <c r="A283" s="23" t="s">
        <v>64</v>
      </c>
      <c r="B283" s="58">
        <v>0.5</v>
      </c>
      <c r="C283" s="5">
        <v>28</v>
      </c>
      <c r="D283" s="58">
        <v>0.5</v>
      </c>
      <c r="E283" s="5">
        <v>28</v>
      </c>
      <c r="F283" s="58">
        <v>0.5</v>
      </c>
      <c r="G283" s="5">
        <v>28</v>
      </c>
      <c r="H283" s="58">
        <v>0.4</v>
      </c>
      <c r="I283" s="5">
        <v>29</v>
      </c>
      <c r="J283" s="58">
        <v>0.4</v>
      </c>
      <c r="K283" s="5">
        <v>29</v>
      </c>
    </row>
    <row r="284" spans="1:11" ht="25.5" customHeight="1">
      <c r="A284" s="23" t="s">
        <v>65</v>
      </c>
      <c r="B284" s="58">
        <v>4.0999999999999996</v>
      </c>
      <c r="C284" s="5">
        <v>10</v>
      </c>
      <c r="D284" s="58">
        <v>4.0999999999999996</v>
      </c>
      <c r="E284" s="5">
        <v>10</v>
      </c>
      <c r="F284" s="58">
        <v>4.0999999999999996</v>
      </c>
      <c r="G284" s="5">
        <v>11</v>
      </c>
      <c r="H284" s="58">
        <v>4.2</v>
      </c>
      <c r="I284" s="5">
        <v>12</v>
      </c>
      <c r="J284" s="58">
        <v>4.2</v>
      </c>
      <c r="K284" s="5">
        <v>11</v>
      </c>
    </row>
    <row r="285" spans="1:11" ht="25.5" customHeight="1">
      <c r="A285" s="23" t="s">
        <v>74</v>
      </c>
      <c r="B285" s="58">
        <v>4</v>
      </c>
      <c r="C285" s="5">
        <v>11</v>
      </c>
      <c r="D285" s="58">
        <v>4.0999999999999996</v>
      </c>
      <c r="E285" s="5">
        <v>10</v>
      </c>
      <c r="F285" s="58">
        <v>4.2</v>
      </c>
      <c r="G285" s="5">
        <v>10</v>
      </c>
      <c r="H285" s="58">
        <v>4.3</v>
      </c>
      <c r="I285" s="5">
        <v>11</v>
      </c>
      <c r="J285" s="58">
        <v>4.9000000000000004</v>
      </c>
      <c r="K285" s="5">
        <v>9</v>
      </c>
    </row>
    <row r="286" spans="1:11" ht="25.5" customHeight="1">
      <c r="A286" s="23" t="s">
        <v>66</v>
      </c>
      <c r="B286" s="58">
        <v>4.4000000000000004</v>
      </c>
      <c r="C286" s="5">
        <v>8</v>
      </c>
      <c r="D286" s="58">
        <v>4.7</v>
      </c>
      <c r="E286" s="5">
        <v>8</v>
      </c>
      <c r="F286" s="58">
        <v>4.9000000000000004</v>
      </c>
      <c r="G286" s="5">
        <v>8</v>
      </c>
      <c r="H286" s="58">
        <v>5</v>
      </c>
      <c r="I286" s="5">
        <v>8</v>
      </c>
      <c r="J286" s="58">
        <v>5.3</v>
      </c>
      <c r="K286" s="5">
        <v>8</v>
      </c>
    </row>
    <row r="287" spans="1:11" ht="25.5" customHeight="1">
      <c r="A287" s="23" t="s">
        <v>67</v>
      </c>
      <c r="B287" s="58">
        <v>2.5</v>
      </c>
      <c r="C287" s="5">
        <v>17</v>
      </c>
      <c r="D287" s="58">
        <v>2.7</v>
      </c>
      <c r="E287" s="5">
        <v>17</v>
      </c>
      <c r="F287" s="58">
        <v>2.6</v>
      </c>
      <c r="G287" s="5">
        <v>17</v>
      </c>
      <c r="H287" s="58">
        <v>2.6</v>
      </c>
      <c r="I287" s="5">
        <v>17</v>
      </c>
      <c r="J287" s="58">
        <v>2.7</v>
      </c>
      <c r="K287" s="5">
        <v>17</v>
      </c>
    </row>
    <row r="288" spans="1:11" ht="25.5" customHeight="1">
      <c r="A288" s="23" t="s">
        <v>68</v>
      </c>
      <c r="B288" s="58">
        <v>3</v>
      </c>
      <c r="C288" s="5">
        <v>16</v>
      </c>
      <c r="D288" s="58">
        <v>2.8</v>
      </c>
      <c r="E288" s="5">
        <v>16</v>
      </c>
      <c r="F288" s="58">
        <v>2.6</v>
      </c>
      <c r="G288" s="5">
        <v>17</v>
      </c>
      <c r="H288" s="58">
        <v>2.6</v>
      </c>
      <c r="I288" s="5">
        <v>17</v>
      </c>
      <c r="J288" s="58">
        <v>2.5</v>
      </c>
      <c r="K288" s="5">
        <v>18</v>
      </c>
    </row>
    <row r="289" spans="1:11" ht="25.5" customHeight="1">
      <c r="A289" s="23" t="s">
        <v>69</v>
      </c>
      <c r="B289" s="58">
        <v>6.9</v>
      </c>
      <c r="C289" s="5">
        <v>3</v>
      </c>
      <c r="D289" s="58">
        <v>6.5</v>
      </c>
      <c r="E289" s="5">
        <v>5</v>
      </c>
      <c r="F289" s="58">
        <v>6.1</v>
      </c>
      <c r="G289" s="5">
        <v>5</v>
      </c>
      <c r="H289" s="58">
        <v>5.9</v>
      </c>
      <c r="I289" s="5">
        <v>6</v>
      </c>
      <c r="J289" s="58">
        <v>5.7</v>
      </c>
      <c r="K289" s="5">
        <v>7</v>
      </c>
    </row>
    <row r="290" spans="1:11" ht="25.5" customHeight="1">
      <c r="A290" s="23" t="s">
        <v>70</v>
      </c>
      <c r="B290" s="58">
        <v>5.5</v>
      </c>
      <c r="C290" s="5">
        <v>7</v>
      </c>
      <c r="D290" s="58">
        <v>5.5</v>
      </c>
      <c r="E290" s="5">
        <v>7</v>
      </c>
      <c r="F290" s="58">
        <v>5.5</v>
      </c>
      <c r="G290" s="5">
        <v>7</v>
      </c>
      <c r="H290" s="58">
        <v>5.6</v>
      </c>
      <c r="I290" s="5">
        <v>7</v>
      </c>
      <c r="J290" s="58">
        <v>5.8</v>
      </c>
      <c r="K290" s="5">
        <v>6</v>
      </c>
    </row>
    <row r="291" spans="1:11" ht="25.5" customHeight="1">
      <c r="A291" s="23" t="s">
        <v>32</v>
      </c>
      <c r="B291" s="58">
        <v>7.4</v>
      </c>
      <c r="C291" s="5">
        <v>1</v>
      </c>
      <c r="D291" s="58">
        <v>7.3</v>
      </c>
      <c r="E291" s="5">
        <v>1</v>
      </c>
      <c r="F291" s="58">
        <v>6.9</v>
      </c>
      <c r="G291" s="5">
        <v>2</v>
      </c>
      <c r="H291" s="58">
        <v>6.9</v>
      </c>
      <c r="I291" s="5">
        <v>2</v>
      </c>
      <c r="J291" s="58">
        <v>6.9</v>
      </c>
      <c r="K291" s="5">
        <v>2</v>
      </c>
    </row>
    <row r="292" spans="1:11" ht="25.5" customHeight="1">
      <c r="A292" s="23" t="s">
        <v>71</v>
      </c>
      <c r="B292" s="58">
        <v>3.4</v>
      </c>
      <c r="C292" s="5">
        <v>15</v>
      </c>
      <c r="D292" s="58">
        <v>3.2</v>
      </c>
      <c r="E292" s="5">
        <v>15</v>
      </c>
      <c r="F292" s="58">
        <v>2.9</v>
      </c>
      <c r="G292" s="5">
        <v>16</v>
      </c>
      <c r="H292" s="58">
        <v>2.8</v>
      </c>
      <c r="I292" s="5">
        <v>16</v>
      </c>
      <c r="J292" s="58">
        <v>2.7</v>
      </c>
      <c r="K292" s="5">
        <v>16</v>
      </c>
    </row>
    <row r="293" spans="1:11" ht="25.5" customHeight="1">
      <c r="A293" s="23" t="s">
        <v>75</v>
      </c>
      <c r="B293" s="58">
        <v>0.1</v>
      </c>
      <c r="C293" s="5">
        <v>30</v>
      </c>
      <c r="D293" s="58">
        <v>0.1</v>
      </c>
      <c r="E293" s="5">
        <v>30</v>
      </c>
      <c r="F293" s="58">
        <v>0.1</v>
      </c>
      <c r="G293" s="5">
        <v>30</v>
      </c>
      <c r="H293" s="58">
        <v>0.1</v>
      </c>
      <c r="I293" s="5">
        <v>30</v>
      </c>
      <c r="J293" s="58">
        <v>0.2</v>
      </c>
      <c r="K293" s="5">
        <v>30</v>
      </c>
    </row>
    <row r="294" spans="1:11" ht="25.5" customHeight="1">
      <c r="A294" s="23" t="s">
        <v>72</v>
      </c>
      <c r="B294" s="58">
        <v>3.6</v>
      </c>
      <c r="C294" s="5">
        <v>14</v>
      </c>
      <c r="D294" s="58">
        <v>3.3</v>
      </c>
      <c r="E294" s="5">
        <v>14</v>
      </c>
      <c r="F294" s="58">
        <v>3</v>
      </c>
      <c r="G294" s="5">
        <v>15</v>
      </c>
      <c r="H294" s="58">
        <v>2.9</v>
      </c>
      <c r="I294" s="5">
        <v>15</v>
      </c>
      <c r="J294" s="58">
        <v>2.8</v>
      </c>
      <c r="K294" s="5">
        <v>15</v>
      </c>
    </row>
    <row r="295" spans="1:11" ht="25.5" customHeight="1">
      <c r="A295" s="23" t="s">
        <v>36</v>
      </c>
      <c r="B295" s="58">
        <v>1.7</v>
      </c>
      <c r="C295" s="5">
        <v>20</v>
      </c>
      <c r="D295" s="58">
        <v>1.7</v>
      </c>
      <c r="E295" s="5">
        <v>21</v>
      </c>
      <c r="F295" s="58">
        <v>1.9</v>
      </c>
      <c r="G295" s="5">
        <v>20</v>
      </c>
      <c r="H295" s="58">
        <v>1.9</v>
      </c>
      <c r="I295" s="5">
        <v>20</v>
      </c>
      <c r="J295" s="58">
        <v>1.9</v>
      </c>
      <c r="K295" s="5">
        <v>20</v>
      </c>
    </row>
    <row r="296" spans="1:11" ht="25.5" customHeight="1">
      <c r="A296" s="578" t="s">
        <v>292</v>
      </c>
      <c r="B296" s="11"/>
      <c r="C296" s="12"/>
      <c r="D296" s="12"/>
      <c r="E296" s="12"/>
      <c r="G296" s="12"/>
    </row>
    <row r="297" spans="1:11" ht="25.5" customHeight="1">
      <c r="A297" s="574" t="s">
        <v>290</v>
      </c>
    </row>
    <row r="299" spans="1:11" ht="25.5" customHeight="1">
      <c r="A299" s="571" t="s">
        <v>557</v>
      </c>
      <c r="I299" s="29"/>
    </row>
    <row r="300" spans="1:11" ht="25.5" customHeight="1">
      <c r="A300" s="627" t="s">
        <v>1</v>
      </c>
      <c r="B300" s="625">
        <v>1397</v>
      </c>
      <c r="C300" s="626"/>
      <c r="D300" s="625" t="s">
        <v>417</v>
      </c>
      <c r="E300" s="626"/>
      <c r="F300" s="625" t="s">
        <v>774</v>
      </c>
      <c r="G300" s="626"/>
      <c r="H300" s="625" t="s">
        <v>514</v>
      </c>
      <c r="I300" s="626"/>
      <c r="J300" s="625" t="s">
        <v>804</v>
      </c>
      <c r="K300" s="626"/>
    </row>
    <row r="301" spans="1:11" ht="25.5" customHeight="1">
      <c r="A301" s="628"/>
      <c r="B301" s="543" t="s">
        <v>84</v>
      </c>
      <c r="C301" s="543" t="s">
        <v>149</v>
      </c>
      <c r="D301" s="543" t="s">
        <v>84</v>
      </c>
      <c r="E301" s="543" t="s">
        <v>149</v>
      </c>
      <c r="F301" s="543" t="s">
        <v>84</v>
      </c>
      <c r="G301" s="543" t="s">
        <v>149</v>
      </c>
      <c r="H301" s="543" t="s">
        <v>84</v>
      </c>
      <c r="I301" s="543" t="s">
        <v>149</v>
      </c>
      <c r="J301" s="543" t="s">
        <v>84</v>
      </c>
      <c r="K301" s="543" t="s">
        <v>149</v>
      </c>
    </row>
    <row r="302" spans="1:11" ht="25.5" customHeight="1">
      <c r="A302" s="290" t="s">
        <v>49</v>
      </c>
      <c r="B302" s="293">
        <v>2462</v>
      </c>
      <c r="C302" s="292" t="s">
        <v>269</v>
      </c>
      <c r="D302" s="293">
        <v>2178</v>
      </c>
      <c r="E302" s="292" t="s">
        <v>269</v>
      </c>
      <c r="F302" s="293">
        <v>2267</v>
      </c>
      <c r="G302" s="292" t="s">
        <v>269</v>
      </c>
      <c r="H302" s="294">
        <v>2260</v>
      </c>
      <c r="I302" s="292" t="s">
        <v>269</v>
      </c>
      <c r="J302" s="294">
        <v>2167</v>
      </c>
      <c r="K302" s="292" t="s">
        <v>269</v>
      </c>
    </row>
    <row r="303" spans="1:11" ht="25.5" customHeight="1">
      <c r="A303" s="290" t="s">
        <v>50</v>
      </c>
      <c r="B303" s="5">
        <v>173</v>
      </c>
      <c r="C303" s="5">
        <v>3</v>
      </c>
      <c r="D303" s="5">
        <v>161</v>
      </c>
      <c r="E303" s="5">
        <v>2</v>
      </c>
      <c r="F303" s="5">
        <v>166</v>
      </c>
      <c r="G303" s="5">
        <v>3</v>
      </c>
      <c r="H303" s="5">
        <v>167</v>
      </c>
      <c r="I303" s="5">
        <v>3</v>
      </c>
      <c r="J303" s="5">
        <v>160</v>
      </c>
      <c r="K303" s="5">
        <v>1</v>
      </c>
    </row>
    <row r="304" spans="1:11" ht="25.5" customHeight="1">
      <c r="A304" s="290" t="s">
        <v>51</v>
      </c>
      <c r="B304" s="5">
        <v>126</v>
      </c>
      <c r="C304" s="5">
        <v>7</v>
      </c>
      <c r="D304" s="5">
        <v>124</v>
      </c>
      <c r="E304" s="5">
        <v>7</v>
      </c>
      <c r="F304" s="5">
        <v>130</v>
      </c>
      <c r="G304" s="5">
        <v>6</v>
      </c>
      <c r="H304" s="5">
        <v>133</v>
      </c>
      <c r="I304" s="5">
        <v>5</v>
      </c>
      <c r="J304" s="5">
        <v>132</v>
      </c>
      <c r="K304" s="5">
        <v>5</v>
      </c>
    </row>
    <row r="305" spans="1:11" ht="25.5" customHeight="1">
      <c r="A305" s="290" t="s">
        <v>52</v>
      </c>
      <c r="B305" s="5">
        <v>69</v>
      </c>
      <c r="C305" s="5">
        <v>13</v>
      </c>
      <c r="D305" s="5">
        <v>67</v>
      </c>
      <c r="E305" s="5">
        <v>12</v>
      </c>
      <c r="F305" s="5">
        <v>68</v>
      </c>
      <c r="G305" s="5">
        <v>12</v>
      </c>
      <c r="H305" s="5">
        <v>68</v>
      </c>
      <c r="I305" s="5">
        <v>12</v>
      </c>
      <c r="J305" s="5">
        <v>68</v>
      </c>
      <c r="K305" s="5">
        <v>12</v>
      </c>
    </row>
    <row r="306" spans="1:11" ht="25.5" customHeight="1">
      <c r="A306" s="290" t="s">
        <v>53</v>
      </c>
      <c r="B306" s="5">
        <v>163</v>
      </c>
      <c r="C306" s="5">
        <v>4</v>
      </c>
      <c r="D306" s="5">
        <v>149</v>
      </c>
      <c r="E306" s="5">
        <v>4</v>
      </c>
      <c r="F306" s="5">
        <v>150</v>
      </c>
      <c r="G306" s="5">
        <v>4</v>
      </c>
      <c r="H306" s="5">
        <v>153</v>
      </c>
      <c r="I306" s="5">
        <v>4</v>
      </c>
      <c r="J306" s="5">
        <v>149</v>
      </c>
      <c r="K306" s="5">
        <v>4</v>
      </c>
    </row>
    <row r="307" spans="1:11" ht="25.5" customHeight="1">
      <c r="A307" s="290" t="s">
        <v>10</v>
      </c>
      <c r="B307" s="5">
        <v>66</v>
      </c>
      <c r="C307" s="5">
        <v>15</v>
      </c>
      <c r="D307" s="5">
        <v>52</v>
      </c>
      <c r="E307" s="5">
        <v>16</v>
      </c>
      <c r="F307" s="5">
        <v>52</v>
      </c>
      <c r="G307" s="5">
        <v>17</v>
      </c>
      <c r="H307" s="5">
        <v>51</v>
      </c>
      <c r="I307" s="5">
        <v>17</v>
      </c>
      <c r="J307" s="5">
        <v>50</v>
      </c>
      <c r="K307" s="5">
        <v>17</v>
      </c>
    </row>
    <row r="308" spans="1:11" ht="25.5" customHeight="1">
      <c r="A308" s="291" t="s">
        <v>54</v>
      </c>
      <c r="B308" s="5">
        <v>23</v>
      </c>
      <c r="C308" s="5">
        <v>29</v>
      </c>
      <c r="D308" s="5">
        <v>23</v>
      </c>
      <c r="E308" s="5">
        <v>29</v>
      </c>
      <c r="F308" s="5">
        <v>23</v>
      </c>
      <c r="G308" s="5">
        <v>29</v>
      </c>
      <c r="H308" s="5">
        <v>23</v>
      </c>
      <c r="I308" s="5">
        <v>29</v>
      </c>
      <c r="J308" s="5">
        <v>23</v>
      </c>
      <c r="K308" s="5">
        <v>29</v>
      </c>
    </row>
    <row r="309" spans="1:11" ht="25.5" customHeight="1">
      <c r="A309" s="290" t="s">
        <v>12</v>
      </c>
      <c r="B309" s="5">
        <v>36</v>
      </c>
      <c r="C309" s="5">
        <v>25</v>
      </c>
      <c r="D309" s="5">
        <v>35</v>
      </c>
      <c r="E309" s="5">
        <v>25</v>
      </c>
      <c r="F309" s="5">
        <v>31</v>
      </c>
      <c r="G309" s="5">
        <v>26</v>
      </c>
      <c r="H309" s="5">
        <v>35</v>
      </c>
      <c r="I309" s="5">
        <v>25</v>
      </c>
      <c r="J309" s="5">
        <v>34</v>
      </c>
      <c r="K309" s="5">
        <v>25</v>
      </c>
    </row>
    <row r="310" spans="1:11" ht="25.5" customHeight="1">
      <c r="A310" s="290" t="s">
        <v>55</v>
      </c>
      <c r="B310" s="5">
        <v>274</v>
      </c>
      <c r="C310" s="5">
        <v>1</v>
      </c>
      <c r="D310" s="5">
        <v>187</v>
      </c>
      <c r="E310" s="5">
        <v>1</v>
      </c>
      <c r="F310" s="5">
        <v>187</v>
      </c>
      <c r="G310" s="5">
        <v>2</v>
      </c>
      <c r="H310" s="5">
        <v>192</v>
      </c>
      <c r="I310" s="5">
        <v>1</v>
      </c>
      <c r="J310" s="5">
        <v>159</v>
      </c>
      <c r="K310" s="5">
        <v>3</v>
      </c>
    </row>
    <row r="311" spans="1:11" ht="25.5" customHeight="1">
      <c r="A311" s="290" t="s">
        <v>56</v>
      </c>
      <c r="B311" s="5">
        <v>41</v>
      </c>
      <c r="C311" s="5">
        <v>23</v>
      </c>
      <c r="D311" s="5">
        <v>37</v>
      </c>
      <c r="E311" s="5">
        <v>24</v>
      </c>
      <c r="F311" s="5">
        <v>40</v>
      </c>
      <c r="G311" s="5">
        <v>22</v>
      </c>
      <c r="H311" s="5">
        <v>40</v>
      </c>
      <c r="I311" s="5">
        <v>24</v>
      </c>
      <c r="J311" s="5">
        <v>40</v>
      </c>
      <c r="K311" s="5">
        <v>23</v>
      </c>
    </row>
    <row r="312" spans="1:11" ht="25.5" customHeight="1">
      <c r="A312" s="290" t="s">
        <v>57</v>
      </c>
      <c r="B312" s="5">
        <v>25</v>
      </c>
      <c r="C312" s="5">
        <v>28</v>
      </c>
      <c r="D312" s="5">
        <v>24</v>
      </c>
      <c r="E312" s="5">
        <v>28</v>
      </c>
      <c r="F312" s="5">
        <v>24</v>
      </c>
      <c r="G312" s="5">
        <v>28</v>
      </c>
      <c r="H312" s="5">
        <v>25</v>
      </c>
      <c r="I312" s="5">
        <v>28</v>
      </c>
      <c r="J312" s="5">
        <v>25</v>
      </c>
      <c r="K312" s="5">
        <v>28</v>
      </c>
    </row>
    <row r="313" spans="1:11" ht="25.5" customHeight="1">
      <c r="A313" s="290" t="s">
        <v>58</v>
      </c>
      <c r="B313" s="5">
        <v>200</v>
      </c>
      <c r="C313" s="5">
        <v>2</v>
      </c>
      <c r="D313" s="5">
        <v>159</v>
      </c>
      <c r="E313" s="5">
        <v>3</v>
      </c>
      <c r="F313" s="5">
        <v>190</v>
      </c>
      <c r="G313" s="5">
        <v>1</v>
      </c>
      <c r="H313" s="5">
        <v>175</v>
      </c>
      <c r="I313" s="5">
        <v>2</v>
      </c>
      <c r="J313" s="5">
        <v>160</v>
      </c>
      <c r="K313" s="5">
        <v>1</v>
      </c>
    </row>
    <row r="314" spans="1:11" ht="25.5" customHeight="1">
      <c r="A314" s="290" t="s">
        <v>59</v>
      </c>
      <c r="B314" s="5">
        <v>34</v>
      </c>
      <c r="C314" s="5">
        <v>26</v>
      </c>
      <c r="D314" s="5">
        <v>31</v>
      </c>
      <c r="E314" s="5">
        <v>26</v>
      </c>
      <c r="F314" s="5">
        <v>34</v>
      </c>
      <c r="G314" s="5">
        <v>25</v>
      </c>
      <c r="H314" s="5">
        <v>31</v>
      </c>
      <c r="I314" s="5">
        <v>26</v>
      </c>
      <c r="J314" s="5">
        <v>29</v>
      </c>
      <c r="K314" s="5">
        <v>26</v>
      </c>
    </row>
    <row r="315" spans="1:11" ht="25.5" customHeight="1">
      <c r="A315" s="290" t="s">
        <v>60</v>
      </c>
      <c r="B315" s="5">
        <v>121</v>
      </c>
      <c r="C315" s="5">
        <v>8</v>
      </c>
      <c r="D315" s="5">
        <v>102</v>
      </c>
      <c r="E315" s="5">
        <v>8</v>
      </c>
      <c r="F315" s="5">
        <v>101</v>
      </c>
      <c r="G315" s="5">
        <v>8</v>
      </c>
      <c r="H315" s="5">
        <v>109</v>
      </c>
      <c r="I315" s="5">
        <v>8</v>
      </c>
      <c r="J315" s="5">
        <v>100</v>
      </c>
      <c r="K315" s="5">
        <v>8</v>
      </c>
    </row>
    <row r="316" spans="1:11" ht="25.5" customHeight="1">
      <c r="A316" s="291" t="s">
        <v>19</v>
      </c>
      <c r="B316" s="5">
        <v>41</v>
      </c>
      <c r="C316" s="5">
        <v>23</v>
      </c>
      <c r="D316" s="5">
        <v>39</v>
      </c>
      <c r="E316" s="5">
        <v>22</v>
      </c>
      <c r="F316" s="5">
        <v>40</v>
      </c>
      <c r="G316" s="5">
        <v>22</v>
      </c>
      <c r="H316" s="5">
        <v>41</v>
      </c>
      <c r="I316" s="5">
        <v>22</v>
      </c>
      <c r="J316" s="5">
        <v>40</v>
      </c>
      <c r="K316" s="5">
        <v>23</v>
      </c>
    </row>
    <row r="317" spans="1:11" ht="25.5" customHeight="1">
      <c r="A317" s="290" t="s">
        <v>61</v>
      </c>
      <c r="B317" s="5">
        <v>45</v>
      </c>
      <c r="C317" s="5">
        <v>21</v>
      </c>
      <c r="D317" s="5">
        <v>44</v>
      </c>
      <c r="E317" s="5">
        <v>20</v>
      </c>
      <c r="F317" s="5">
        <v>54</v>
      </c>
      <c r="G317" s="5">
        <v>16</v>
      </c>
      <c r="H317" s="5">
        <v>42</v>
      </c>
      <c r="I317" s="5">
        <v>21</v>
      </c>
      <c r="J317" s="5">
        <v>43</v>
      </c>
      <c r="K317" s="5">
        <v>21</v>
      </c>
    </row>
    <row r="318" spans="1:11" ht="25.5" customHeight="1">
      <c r="A318" s="290" t="s">
        <v>21</v>
      </c>
      <c r="B318" s="5">
        <v>1</v>
      </c>
      <c r="C318" s="5">
        <v>31</v>
      </c>
      <c r="D318" s="5">
        <v>2</v>
      </c>
      <c r="E318" s="5">
        <v>31</v>
      </c>
      <c r="F318" s="5">
        <v>2</v>
      </c>
      <c r="G318" s="5">
        <v>31</v>
      </c>
      <c r="H318" s="5">
        <v>2</v>
      </c>
      <c r="I318" s="5">
        <v>31</v>
      </c>
      <c r="J318" s="5">
        <v>3</v>
      </c>
      <c r="K318" s="5">
        <v>31</v>
      </c>
    </row>
    <row r="319" spans="1:11" ht="25.5" customHeight="1">
      <c r="A319" s="290" t="s">
        <v>62</v>
      </c>
      <c r="B319" s="5">
        <v>144</v>
      </c>
      <c r="C319" s="5">
        <v>5</v>
      </c>
      <c r="D319" s="5">
        <v>126</v>
      </c>
      <c r="E319" s="5">
        <v>6</v>
      </c>
      <c r="F319" s="5">
        <v>126</v>
      </c>
      <c r="G319" s="5">
        <v>7</v>
      </c>
      <c r="H319" s="5">
        <v>131</v>
      </c>
      <c r="I319" s="5">
        <v>6</v>
      </c>
      <c r="J319" s="5">
        <v>127</v>
      </c>
      <c r="K319" s="5">
        <v>6</v>
      </c>
    </row>
    <row r="320" spans="1:11" ht="25.5" customHeight="1">
      <c r="A320" s="290" t="s">
        <v>63</v>
      </c>
      <c r="B320" s="5">
        <v>64</v>
      </c>
      <c r="C320" s="5">
        <v>16</v>
      </c>
      <c r="D320" s="5">
        <v>58</v>
      </c>
      <c r="E320" s="5">
        <v>15</v>
      </c>
      <c r="F320" s="5">
        <v>58</v>
      </c>
      <c r="G320" s="5">
        <v>14</v>
      </c>
      <c r="H320" s="5">
        <v>59</v>
      </c>
      <c r="I320" s="5">
        <v>15</v>
      </c>
      <c r="J320" s="5">
        <v>59</v>
      </c>
      <c r="K320" s="5">
        <v>14</v>
      </c>
    </row>
    <row r="321" spans="1:11" ht="25.5" customHeight="1">
      <c r="A321" s="290" t="s">
        <v>64</v>
      </c>
      <c r="B321" s="5">
        <v>42</v>
      </c>
      <c r="C321" s="5">
        <v>22</v>
      </c>
      <c r="D321" s="5">
        <v>38</v>
      </c>
      <c r="E321" s="5">
        <v>23</v>
      </c>
      <c r="F321" s="5">
        <v>40</v>
      </c>
      <c r="G321" s="5">
        <v>22</v>
      </c>
      <c r="H321" s="5">
        <v>41</v>
      </c>
      <c r="I321" s="5">
        <v>22</v>
      </c>
      <c r="J321" s="5">
        <v>42</v>
      </c>
      <c r="K321" s="5">
        <v>22</v>
      </c>
    </row>
    <row r="322" spans="1:11" ht="25.5" customHeight="1">
      <c r="A322" s="290" t="s">
        <v>65</v>
      </c>
      <c r="B322" s="5">
        <v>52</v>
      </c>
      <c r="C322" s="5">
        <v>17</v>
      </c>
      <c r="D322" s="5">
        <v>52</v>
      </c>
      <c r="E322" s="5">
        <v>16</v>
      </c>
      <c r="F322" s="5">
        <v>52</v>
      </c>
      <c r="G322" s="5">
        <v>17</v>
      </c>
      <c r="H322" s="5">
        <v>53</v>
      </c>
      <c r="I322" s="5">
        <v>16</v>
      </c>
      <c r="J322" s="5">
        <v>51</v>
      </c>
      <c r="K322" s="5">
        <v>16</v>
      </c>
    </row>
    <row r="323" spans="1:11" ht="25.5" customHeight="1">
      <c r="A323" s="290" t="s">
        <v>74</v>
      </c>
      <c r="B323" s="5">
        <v>77</v>
      </c>
      <c r="C323" s="5">
        <v>10</v>
      </c>
      <c r="D323" s="5">
        <v>73</v>
      </c>
      <c r="E323" s="5">
        <v>10</v>
      </c>
      <c r="F323" s="5">
        <v>78</v>
      </c>
      <c r="G323" s="5">
        <v>10</v>
      </c>
      <c r="H323" s="5">
        <v>78</v>
      </c>
      <c r="I323" s="5">
        <v>10</v>
      </c>
      <c r="J323" s="5">
        <v>74</v>
      </c>
      <c r="K323" s="5">
        <v>11</v>
      </c>
    </row>
    <row r="324" spans="1:11" ht="25.5" customHeight="1">
      <c r="A324" s="290" t="s">
        <v>66</v>
      </c>
      <c r="B324" s="5">
        <v>76</v>
      </c>
      <c r="C324" s="5">
        <v>11</v>
      </c>
      <c r="D324" s="5">
        <v>73</v>
      </c>
      <c r="E324" s="5">
        <v>10</v>
      </c>
      <c r="F324" s="5">
        <v>76</v>
      </c>
      <c r="G324" s="5">
        <v>11</v>
      </c>
      <c r="H324" s="5">
        <v>77</v>
      </c>
      <c r="I324" s="5">
        <v>11</v>
      </c>
      <c r="J324" s="5">
        <v>76</v>
      </c>
      <c r="K324" s="5">
        <v>10</v>
      </c>
    </row>
    <row r="325" spans="1:11" ht="25.5" customHeight="1">
      <c r="A325" s="290" t="s">
        <v>67</v>
      </c>
      <c r="B325" s="5">
        <v>28</v>
      </c>
      <c r="C325" s="5">
        <v>27</v>
      </c>
      <c r="D325" s="5">
        <v>27</v>
      </c>
      <c r="E325" s="5">
        <v>27</v>
      </c>
      <c r="F325" s="5">
        <v>29</v>
      </c>
      <c r="G325" s="5">
        <v>27</v>
      </c>
      <c r="H325" s="5">
        <v>29</v>
      </c>
      <c r="I325" s="5">
        <v>27</v>
      </c>
      <c r="J325" s="5">
        <v>29</v>
      </c>
      <c r="K325" s="5">
        <v>26</v>
      </c>
    </row>
    <row r="326" spans="1:11" ht="25.5" customHeight="1">
      <c r="A326" s="290" t="s">
        <v>68</v>
      </c>
      <c r="B326" s="5">
        <v>70</v>
      </c>
      <c r="C326" s="5">
        <v>12</v>
      </c>
      <c r="D326" s="5">
        <v>59</v>
      </c>
      <c r="E326" s="5">
        <v>14</v>
      </c>
      <c r="F326" s="5">
        <v>58</v>
      </c>
      <c r="G326" s="5">
        <v>14</v>
      </c>
      <c r="H326" s="5">
        <v>60</v>
      </c>
      <c r="I326" s="5">
        <v>14</v>
      </c>
      <c r="J326" s="5">
        <v>58</v>
      </c>
      <c r="K326" s="5">
        <v>15</v>
      </c>
    </row>
    <row r="327" spans="1:11" ht="25.5" customHeight="1">
      <c r="A327" s="290" t="s">
        <v>69</v>
      </c>
      <c r="B327" s="5">
        <v>105</v>
      </c>
      <c r="C327" s="5">
        <v>9</v>
      </c>
      <c r="D327" s="5">
        <v>136</v>
      </c>
      <c r="E327" s="5">
        <v>5</v>
      </c>
      <c r="F327" s="5">
        <v>100</v>
      </c>
      <c r="G327" s="5">
        <v>9</v>
      </c>
      <c r="H327" s="5">
        <v>95</v>
      </c>
      <c r="I327" s="5">
        <v>9</v>
      </c>
      <c r="J327" s="5">
        <v>93</v>
      </c>
      <c r="K327" s="5">
        <v>9</v>
      </c>
    </row>
    <row r="328" spans="1:11" ht="25.5" customHeight="1">
      <c r="A328" s="290" t="s">
        <v>70</v>
      </c>
      <c r="B328" s="5">
        <v>50</v>
      </c>
      <c r="C328" s="5">
        <v>18</v>
      </c>
      <c r="D328" s="5">
        <v>49</v>
      </c>
      <c r="E328" s="5">
        <v>18</v>
      </c>
      <c r="F328" s="5">
        <v>49</v>
      </c>
      <c r="G328" s="5">
        <v>19</v>
      </c>
      <c r="H328" s="5">
        <v>49</v>
      </c>
      <c r="I328" s="5">
        <v>18</v>
      </c>
      <c r="J328" s="5">
        <v>49</v>
      </c>
      <c r="K328" s="5">
        <v>18</v>
      </c>
    </row>
    <row r="329" spans="1:11" ht="25.5" customHeight="1">
      <c r="A329" s="290" t="s">
        <v>138</v>
      </c>
      <c r="B329" s="5">
        <v>129</v>
      </c>
      <c r="C329" s="5">
        <v>6</v>
      </c>
      <c r="D329" s="5">
        <v>79</v>
      </c>
      <c r="E329" s="5">
        <v>9</v>
      </c>
      <c r="F329" s="5">
        <v>132</v>
      </c>
      <c r="G329" s="5">
        <v>5</v>
      </c>
      <c r="H329" s="5">
        <v>122</v>
      </c>
      <c r="I329" s="5">
        <v>7</v>
      </c>
      <c r="J329" s="5">
        <v>121</v>
      </c>
      <c r="K329" s="5">
        <v>7</v>
      </c>
    </row>
    <row r="330" spans="1:11" ht="25.5" customHeight="1">
      <c r="A330" s="290" t="s">
        <v>71</v>
      </c>
      <c r="B330" s="5">
        <v>69</v>
      </c>
      <c r="C330" s="5">
        <v>13</v>
      </c>
      <c r="D330" s="5">
        <v>61</v>
      </c>
      <c r="E330" s="5">
        <v>13</v>
      </c>
      <c r="F330" s="5">
        <v>61</v>
      </c>
      <c r="G330" s="5">
        <v>13</v>
      </c>
      <c r="H330" s="5">
        <v>65</v>
      </c>
      <c r="I330" s="5">
        <v>13</v>
      </c>
      <c r="J330" s="5">
        <v>61</v>
      </c>
      <c r="K330" s="5">
        <v>13</v>
      </c>
    </row>
    <row r="331" spans="1:11" ht="25.5" customHeight="1">
      <c r="A331" s="290" t="s">
        <v>75</v>
      </c>
      <c r="B331" s="5">
        <v>20</v>
      </c>
      <c r="C331" s="5">
        <v>30</v>
      </c>
      <c r="D331" s="5">
        <v>20</v>
      </c>
      <c r="E331" s="5">
        <v>30</v>
      </c>
      <c r="F331" s="5">
        <v>20</v>
      </c>
      <c r="G331" s="5">
        <v>30</v>
      </c>
      <c r="H331" s="5">
        <v>20</v>
      </c>
      <c r="I331" s="5">
        <v>30</v>
      </c>
      <c r="J331" s="5">
        <v>19</v>
      </c>
      <c r="K331" s="5">
        <v>30</v>
      </c>
    </row>
    <row r="332" spans="1:11" ht="25.5" customHeight="1">
      <c r="A332" s="290" t="s">
        <v>72</v>
      </c>
      <c r="B332" s="5">
        <v>47</v>
      </c>
      <c r="C332" s="5">
        <v>20</v>
      </c>
      <c r="D332" s="5">
        <v>48</v>
      </c>
      <c r="E332" s="5">
        <v>19</v>
      </c>
      <c r="F332" s="5">
        <v>49</v>
      </c>
      <c r="G332" s="5">
        <v>19</v>
      </c>
      <c r="H332" s="5">
        <v>47</v>
      </c>
      <c r="I332" s="5">
        <v>19</v>
      </c>
      <c r="J332" s="5">
        <v>46</v>
      </c>
      <c r="K332" s="5">
        <v>20</v>
      </c>
    </row>
    <row r="333" spans="1:11" ht="25.5" customHeight="1">
      <c r="A333" s="290" t="s">
        <v>36</v>
      </c>
      <c r="B333" s="5">
        <v>49</v>
      </c>
      <c r="C333" s="5">
        <v>19</v>
      </c>
      <c r="D333" s="5">
        <v>43</v>
      </c>
      <c r="E333" s="5">
        <v>21</v>
      </c>
      <c r="F333" s="5">
        <v>47</v>
      </c>
      <c r="G333" s="5">
        <v>21</v>
      </c>
      <c r="H333" s="5">
        <v>47</v>
      </c>
      <c r="I333" s="5">
        <v>19</v>
      </c>
      <c r="J333" s="5">
        <v>47</v>
      </c>
      <c r="K333" s="5">
        <v>19</v>
      </c>
    </row>
    <row r="334" spans="1:11" ht="25.5" customHeight="1">
      <c r="A334" s="305" t="s">
        <v>552</v>
      </c>
      <c r="B334" s="427"/>
      <c r="C334" s="427"/>
      <c r="D334" s="427"/>
      <c r="E334" s="427"/>
      <c r="F334" s="12"/>
      <c r="G334" s="12"/>
      <c r="H334" s="12"/>
      <c r="I334" s="12"/>
      <c r="J334" s="12"/>
    </row>
    <row r="335" spans="1:11" ht="25.5" customHeight="1">
      <c r="A335" s="428" t="s">
        <v>551</v>
      </c>
      <c r="B335" s="427"/>
      <c r="C335" s="427"/>
      <c r="D335" s="427"/>
      <c r="E335" s="427"/>
      <c r="F335" s="12"/>
      <c r="G335" s="12"/>
      <c r="H335" s="12"/>
      <c r="I335" s="12"/>
      <c r="J335" s="12"/>
    </row>
    <row r="336" spans="1:11" ht="25.5" customHeight="1">
      <c r="A336" s="574" t="s">
        <v>290</v>
      </c>
    </row>
    <row r="338" spans="1:11" ht="25.5" customHeight="1">
      <c r="A338" s="571" t="s">
        <v>975</v>
      </c>
      <c r="G338" s="29"/>
      <c r="J338" s="429" t="s">
        <v>919</v>
      </c>
    </row>
    <row r="339" spans="1:11" ht="25.5" customHeight="1">
      <c r="A339" s="627" t="s">
        <v>1</v>
      </c>
      <c r="B339" s="623">
        <v>1397</v>
      </c>
      <c r="C339" s="624"/>
      <c r="D339" s="623">
        <v>1398</v>
      </c>
      <c r="E339" s="624"/>
      <c r="F339" s="623">
        <v>1399</v>
      </c>
      <c r="G339" s="624"/>
      <c r="H339" s="623">
        <v>1400</v>
      </c>
      <c r="I339" s="624"/>
      <c r="J339" s="623">
        <v>1401</v>
      </c>
      <c r="K339" s="624"/>
    </row>
    <row r="340" spans="1:11" ht="25.5" customHeight="1">
      <c r="A340" s="628"/>
      <c r="B340" s="542" t="s">
        <v>1167</v>
      </c>
      <c r="C340" s="542" t="s">
        <v>149</v>
      </c>
      <c r="D340" s="542" t="s">
        <v>1167</v>
      </c>
      <c r="E340" s="542" t="s">
        <v>149</v>
      </c>
      <c r="F340" s="542" t="s">
        <v>1167</v>
      </c>
      <c r="G340" s="542" t="s">
        <v>149</v>
      </c>
      <c r="H340" s="542" t="s">
        <v>1167</v>
      </c>
      <c r="I340" s="542" t="s">
        <v>149</v>
      </c>
      <c r="J340" s="542" t="s">
        <v>1167</v>
      </c>
      <c r="K340" s="542" t="s">
        <v>149</v>
      </c>
    </row>
    <row r="341" spans="1:11" ht="25.5" customHeight="1">
      <c r="A341" s="23" t="s">
        <v>49</v>
      </c>
      <c r="B341" s="3">
        <v>20.8</v>
      </c>
      <c r="C341" s="3" t="s">
        <v>269</v>
      </c>
      <c r="D341" s="79" t="s">
        <v>85</v>
      </c>
      <c r="E341" s="3" t="s">
        <v>269</v>
      </c>
      <c r="F341" s="3">
        <v>18.7</v>
      </c>
      <c r="G341" s="18" t="s">
        <v>269</v>
      </c>
      <c r="H341" s="3">
        <v>23.2</v>
      </c>
      <c r="I341" s="18" t="s">
        <v>269</v>
      </c>
      <c r="J341" s="3">
        <v>23.2</v>
      </c>
      <c r="K341" s="18" t="s">
        <v>269</v>
      </c>
    </row>
    <row r="342" spans="1:11" ht="25.5" customHeight="1">
      <c r="A342" s="23" t="s">
        <v>50</v>
      </c>
      <c r="B342" s="4">
        <v>1.8</v>
      </c>
      <c r="C342" s="5">
        <v>3</v>
      </c>
      <c r="D342" s="131" t="s">
        <v>85</v>
      </c>
      <c r="E342" s="4" t="s">
        <v>269</v>
      </c>
      <c r="F342" s="4">
        <v>1.9</v>
      </c>
      <c r="G342" s="5">
        <v>3</v>
      </c>
      <c r="H342" s="4">
        <v>2</v>
      </c>
      <c r="I342" s="5">
        <v>3</v>
      </c>
      <c r="J342" s="4">
        <v>1.9</v>
      </c>
      <c r="K342" s="5">
        <v>3</v>
      </c>
    </row>
    <row r="343" spans="1:11" ht="25.5" customHeight="1">
      <c r="A343" s="23" t="s">
        <v>51</v>
      </c>
      <c r="B343" s="4">
        <v>1.3</v>
      </c>
      <c r="C343" s="5">
        <v>6</v>
      </c>
      <c r="D343" s="131" t="s">
        <v>85</v>
      </c>
      <c r="E343" s="4" t="s">
        <v>269</v>
      </c>
      <c r="F343" s="4">
        <v>1.4</v>
      </c>
      <c r="G343" s="5">
        <v>5</v>
      </c>
      <c r="H343" s="4">
        <v>1.5</v>
      </c>
      <c r="I343" s="5">
        <v>5</v>
      </c>
      <c r="J343" s="4">
        <v>1.5</v>
      </c>
      <c r="K343" s="5">
        <v>6</v>
      </c>
    </row>
    <row r="344" spans="1:11" ht="25.5" customHeight="1">
      <c r="A344" s="23" t="s">
        <v>52</v>
      </c>
      <c r="B344" s="4">
        <v>0.5</v>
      </c>
      <c r="C344" s="5">
        <v>14</v>
      </c>
      <c r="D344" s="131" t="s">
        <v>85</v>
      </c>
      <c r="E344" s="4" t="s">
        <v>269</v>
      </c>
      <c r="F344" s="4">
        <v>0.6</v>
      </c>
      <c r="G344" s="5">
        <v>13</v>
      </c>
      <c r="H344" s="4">
        <v>0.6</v>
      </c>
      <c r="I344" s="5">
        <v>13</v>
      </c>
      <c r="J344" s="4">
        <v>0.6</v>
      </c>
      <c r="K344" s="5">
        <v>14</v>
      </c>
    </row>
    <row r="345" spans="1:11" ht="25.5" customHeight="1">
      <c r="A345" s="23" t="s">
        <v>53</v>
      </c>
      <c r="B345" s="4">
        <v>1.4</v>
      </c>
      <c r="C345" s="5">
        <v>4</v>
      </c>
      <c r="D345" s="131" t="s">
        <v>85</v>
      </c>
      <c r="E345" s="4" t="s">
        <v>269</v>
      </c>
      <c r="F345" s="4">
        <v>1.5</v>
      </c>
      <c r="G345" s="5">
        <v>4</v>
      </c>
      <c r="H345" s="4">
        <v>1.6</v>
      </c>
      <c r="I345" s="5">
        <v>4</v>
      </c>
      <c r="J345" s="4">
        <v>1.7</v>
      </c>
      <c r="K345" s="5">
        <v>4</v>
      </c>
    </row>
    <row r="346" spans="1:11" ht="25.5" customHeight="1">
      <c r="A346" s="23" t="s">
        <v>10</v>
      </c>
      <c r="B346" s="4">
        <v>0.6</v>
      </c>
      <c r="C346" s="5">
        <v>11</v>
      </c>
      <c r="D346" s="131" t="s">
        <v>85</v>
      </c>
      <c r="E346" s="4" t="s">
        <v>269</v>
      </c>
      <c r="F346" s="4">
        <v>0.7</v>
      </c>
      <c r="G346" s="5">
        <v>11</v>
      </c>
      <c r="H346" s="4">
        <v>0.8</v>
      </c>
      <c r="I346" s="5">
        <v>11</v>
      </c>
      <c r="J346" s="4">
        <v>0.7</v>
      </c>
      <c r="K346" s="5">
        <v>11</v>
      </c>
    </row>
    <row r="347" spans="1:11" ht="25.5" customHeight="1">
      <c r="A347" s="23" t="s">
        <v>54</v>
      </c>
      <c r="B347" s="4">
        <v>0.1</v>
      </c>
      <c r="C347" s="5">
        <v>29</v>
      </c>
      <c r="D347" s="131" t="s">
        <v>85</v>
      </c>
      <c r="E347" s="4" t="s">
        <v>269</v>
      </c>
      <c r="F347" s="4">
        <v>0.1</v>
      </c>
      <c r="G347" s="5">
        <v>30</v>
      </c>
      <c r="H347" s="4">
        <v>0.1</v>
      </c>
      <c r="I347" s="5">
        <v>30</v>
      </c>
      <c r="J347" s="4">
        <v>0.1</v>
      </c>
      <c r="K347" s="5">
        <v>30</v>
      </c>
    </row>
    <row r="348" spans="1:11" ht="25.5" customHeight="1">
      <c r="A348" s="23" t="s">
        <v>12</v>
      </c>
      <c r="B348" s="4">
        <v>0.2</v>
      </c>
      <c r="C348" s="5">
        <v>25</v>
      </c>
      <c r="D348" s="131" t="s">
        <v>85</v>
      </c>
      <c r="E348" s="4" t="s">
        <v>269</v>
      </c>
      <c r="F348" s="4">
        <v>0.2</v>
      </c>
      <c r="G348" s="5">
        <v>26</v>
      </c>
      <c r="H348" s="4">
        <v>0.2</v>
      </c>
      <c r="I348" s="5">
        <v>26</v>
      </c>
      <c r="J348" s="4">
        <v>0.2</v>
      </c>
      <c r="K348" s="5">
        <v>27</v>
      </c>
    </row>
    <row r="349" spans="1:11" ht="25.5" customHeight="1">
      <c r="A349" s="23" t="s">
        <v>55</v>
      </c>
      <c r="B349" s="4">
        <v>2.1</v>
      </c>
      <c r="C349" s="5">
        <v>1</v>
      </c>
      <c r="D349" s="131" t="s">
        <v>85</v>
      </c>
      <c r="E349" s="4" t="s">
        <v>269</v>
      </c>
      <c r="F349" s="4">
        <v>2.2999999999999998</v>
      </c>
      <c r="G349" s="5">
        <v>1</v>
      </c>
      <c r="H349" s="4">
        <v>2.2999999999999998</v>
      </c>
      <c r="I349" s="5">
        <v>1</v>
      </c>
      <c r="J349" s="4">
        <v>2.2999999999999998</v>
      </c>
      <c r="K349" s="5">
        <v>1</v>
      </c>
    </row>
    <row r="350" spans="1:11" ht="25.5" customHeight="1">
      <c r="A350" s="23" t="s">
        <v>56</v>
      </c>
      <c r="B350" s="4">
        <v>0.2</v>
      </c>
      <c r="C350" s="5">
        <v>25</v>
      </c>
      <c r="D350" s="131" t="s">
        <v>85</v>
      </c>
      <c r="E350" s="4" t="s">
        <v>269</v>
      </c>
      <c r="F350" s="4">
        <v>0.3</v>
      </c>
      <c r="G350" s="5">
        <v>22</v>
      </c>
      <c r="H350" s="4">
        <v>0.3</v>
      </c>
      <c r="I350" s="5">
        <v>23</v>
      </c>
      <c r="J350" s="4">
        <v>0.3</v>
      </c>
      <c r="K350" s="5">
        <v>24</v>
      </c>
    </row>
    <row r="351" spans="1:11" ht="25.5" customHeight="1">
      <c r="A351" s="23" t="s">
        <v>57</v>
      </c>
      <c r="B351" s="4">
        <v>0.1</v>
      </c>
      <c r="C351" s="5">
        <v>29</v>
      </c>
      <c r="D351" s="131" t="s">
        <v>85</v>
      </c>
      <c r="E351" s="4" t="s">
        <v>269</v>
      </c>
      <c r="F351" s="4">
        <v>0.2</v>
      </c>
      <c r="G351" s="5">
        <v>26</v>
      </c>
      <c r="H351" s="4">
        <v>0.2</v>
      </c>
      <c r="I351" s="5">
        <v>26</v>
      </c>
      <c r="J351" s="4">
        <v>0.2</v>
      </c>
      <c r="K351" s="5">
        <v>27</v>
      </c>
    </row>
    <row r="352" spans="1:11" ht="25.5" customHeight="1">
      <c r="A352" s="23" t="s">
        <v>58</v>
      </c>
      <c r="B352" s="4">
        <v>2.1</v>
      </c>
      <c r="C352" s="5">
        <v>2</v>
      </c>
      <c r="D352" s="131" t="s">
        <v>85</v>
      </c>
      <c r="E352" s="4" t="s">
        <v>269</v>
      </c>
      <c r="F352" s="4">
        <v>2</v>
      </c>
      <c r="G352" s="5">
        <v>2</v>
      </c>
      <c r="H352" s="4">
        <v>2.1</v>
      </c>
      <c r="I352" s="5">
        <v>2</v>
      </c>
      <c r="J352" s="4">
        <v>2.1</v>
      </c>
      <c r="K352" s="5">
        <v>2</v>
      </c>
    </row>
    <row r="353" spans="1:11" ht="25.5" customHeight="1">
      <c r="A353" s="23" t="s">
        <v>59</v>
      </c>
      <c r="B353" s="4">
        <v>0.3</v>
      </c>
      <c r="C353" s="5">
        <v>21</v>
      </c>
      <c r="D353" s="131" t="s">
        <v>85</v>
      </c>
      <c r="E353" s="4" t="s">
        <v>269</v>
      </c>
      <c r="F353" s="4">
        <v>0.3</v>
      </c>
      <c r="G353" s="5">
        <v>22</v>
      </c>
      <c r="H353" s="4">
        <v>0.3</v>
      </c>
      <c r="I353" s="5">
        <v>23</v>
      </c>
      <c r="J353" s="4">
        <v>0.3</v>
      </c>
      <c r="K353" s="5">
        <v>24</v>
      </c>
    </row>
    <row r="354" spans="1:11" ht="25.5" customHeight="1">
      <c r="A354" s="23" t="s">
        <v>60</v>
      </c>
      <c r="B354" s="4">
        <v>0.9</v>
      </c>
      <c r="C354" s="5">
        <v>8</v>
      </c>
      <c r="D354" s="131" t="s">
        <v>85</v>
      </c>
      <c r="E354" s="4" t="s">
        <v>269</v>
      </c>
      <c r="F354" s="4">
        <v>0.9</v>
      </c>
      <c r="G354" s="5">
        <v>9</v>
      </c>
      <c r="H354" s="4">
        <v>1</v>
      </c>
      <c r="I354" s="5">
        <v>8</v>
      </c>
      <c r="J354" s="4">
        <v>0.9</v>
      </c>
      <c r="K354" s="5">
        <v>9</v>
      </c>
    </row>
    <row r="355" spans="1:11" ht="25.5" customHeight="1">
      <c r="A355" s="23" t="s">
        <v>19</v>
      </c>
      <c r="B355" s="4">
        <v>0.4</v>
      </c>
      <c r="C355" s="5">
        <v>17</v>
      </c>
      <c r="D355" s="131" t="s">
        <v>85</v>
      </c>
      <c r="E355" s="4" t="s">
        <v>269</v>
      </c>
      <c r="F355" s="4">
        <v>0.4</v>
      </c>
      <c r="G355" s="5">
        <v>17</v>
      </c>
      <c r="H355" s="4">
        <v>0.5</v>
      </c>
      <c r="I355" s="5">
        <v>15</v>
      </c>
      <c r="J355" s="4">
        <v>0.5</v>
      </c>
      <c r="K355" s="5">
        <v>15</v>
      </c>
    </row>
    <row r="356" spans="1:11" ht="25.5" customHeight="1">
      <c r="A356" s="23" t="s">
        <v>61</v>
      </c>
      <c r="B356" s="4">
        <v>0.3</v>
      </c>
      <c r="C356" s="5">
        <v>21</v>
      </c>
      <c r="D356" s="131" t="s">
        <v>85</v>
      </c>
      <c r="E356" s="4" t="s">
        <v>269</v>
      </c>
      <c r="F356" s="4">
        <v>0.3</v>
      </c>
      <c r="G356" s="5">
        <v>22</v>
      </c>
      <c r="H356" s="4">
        <v>0.3</v>
      </c>
      <c r="I356" s="5">
        <v>23</v>
      </c>
      <c r="J356" s="4">
        <v>0.4</v>
      </c>
      <c r="K356" s="5">
        <v>21</v>
      </c>
    </row>
    <row r="357" spans="1:11" ht="25.5" customHeight="1">
      <c r="A357" s="23" t="s">
        <v>21</v>
      </c>
      <c r="B357" s="4">
        <v>0</v>
      </c>
      <c r="C357" s="5">
        <v>31</v>
      </c>
      <c r="D357" s="131" t="s">
        <v>85</v>
      </c>
      <c r="E357" s="4" t="s">
        <v>269</v>
      </c>
      <c r="F357" s="4">
        <v>0</v>
      </c>
      <c r="G357" s="5">
        <v>31</v>
      </c>
      <c r="H357" s="4">
        <v>0</v>
      </c>
      <c r="I357" s="5">
        <v>31</v>
      </c>
      <c r="J357" s="4">
        <v>0</v>
      </c>
      <c r="K357" s="5">
        <v>31</v>
      </c>
    </row>
    <row r="358" spans="1:11" ht="25.5" customHeight="1">
      <c r="A358" s="23" t="s">
        <v>62</v>
      </c>
      <c r="B358" s="4">
        <v>1.4</v>
      </c>
      <c r="C358" s="5">
        <v>5</v>
      </c>
      <c r="D358" s="131" t="s">
        <v>85</v>
      </c>
      <c r="E358" s="4" t="s">
        <v>269</v>
      </c>
      <c r="F358" s="4">
        <v>1.4</v>
      </c>
      <c r="G358" s="5">
        <v>5</v>
      </c>
      <c r="H358" s="4">
        <v>1.5</v>
      </c>
      <c r="I358" s="5">
        <v>5</v>
      </c>
      <c r="J358" s="4">
        <v>1.6</v>
      </c>
      <c r="K358" s="5">
        <v>5</v>
      </c>
    </row>
    <row r="359" spans="1:11" ht="25.5" customHeight="1">
      <c r="A359" s="23" t="s">
        <v>63</v>
      </c>
      <c r="B359" s="4">
        <v>0.6</v>
      </c>
      <c r="C359" s="5">
        <v>11</v>
      </c>
      <c r="D359" s="131" t="s">
        <v>85</v>
      </c>
      <c r="E359" s="4" t="s">
        <v>269</v>
      </c>
      <c r="F359" s="4">
        <v>0.6</v>
      </c>
      <c r="G359" s="5">
        <v>13</v>
      </c>
      <c r="H359" s="4">
        <v>0.6</v>
      </c>
      <c r="I359" s="5">
        <v>13</v>
      </c>
      <c r="J359" s="4">
        <v>0.7</v>
      </c>
      <c r="K359" s="5">
        <v>11</v>
      </c>
    </row>
    <row r="360" spans="1:11" ht="25.5" customHeight="1">
      <c r="A360" s="23" t="s">
        <v>64</v>
      </c>
      <c r="B360" s="4">
        <v>0.4</v>
      </c>
      <c r="C360" s="5">
        <v>17</v>
      </c>
      <c r="D360" s="131" t="s">
        <v>85</v>
      </c>
      <c r="E360" s="4" t="s">
        <v>269</v>
      </c>
      <c r="F360" s="4">
        <v>0.4</v>
      </c>
      <c r="G360" s="5">
        <v>17</v>
      </c>
      <c r="H360" s="4">
        <v>0.5</v>
      </c>
      <c r="I360" s="5">
        <v>15</v>
      </c>
      <c r="J360" s="4">
        <v>0.5</v>
      </c>
      <c r="K360" s="5">
        <v>15</v>
      </c>
    </row>
    <row r="361" spans="1:11" ht="25.5" customHeight="1">
      <c r="A361" s="23" t="s">
        <v>65</v>
      </c>
      <c r="B361" s="4">
        <v>0.5</v>
      </c>
      <c r="C361" s="5">
        <v>14</v>
      </c>
      <c r="D361" s="131" t="s">
        <v>85</v>
      </c>
      <c r="E361" s="4" t="s">
        <v>269</v>
      </c>
      <c r="F361" s="4">
        <v>0.4</v>
      </c>
      <c r="G361" s="5">
        <v>17</v>
      </c>
      <c r="H361" s="4">
        <v>0.5</v>
      </c>
      <c r="I361" s="5">
        <v>15</v>
      </c>
      <c r="J361" s="4">
        <v>0.5</v>
      </c>
      <c r="K361" s="5">
        <v>15</v>
      </c>
    </row>
    <row r="362" spans="1:11" ht="25.5" customHeight="1">
      <c r="A362" s="23" t="s">
        <v>74</v>
      </c>
      <c r="B362" s="4">
        <v>0.4</v>
      </c>
      <c r="C362" s="5">
        <v>17</v>
      </c>
      <c r="D362" s="131" t="s">
        <v>85</v>
      </c>
      <c r="E362" s="4" t="s">
        <v>269</v>
      </c>
      <c r="F362" s="4">
        <v>0.5</v>
      </c>
      <c r="G362" s="5">
        <v>15</v>
      </c>
      <c r="H362" s="4">
        <v>0.5</v>
      </c>
      <c r="I362" s="5">
        <v>15</v>
      </c>
      <c r="J362" s="4">
        <v>0.5</v>
      </c>
      <c r="K362" s="5">
        <v>15</v>
      </c>
    </row>
    <row r="363" spans="1:11" ht="25.5" customHeight="1">
      <c r="A363" s="23" t="s">
        <v>66</v>
      </c>
      <c r="B363" s="4">
        <v>0.8</v>
      </c>
      <c r="C363" s="5">
        <v>10</v>
      </c>
      <c r="D363" s="131" t="s">
        <v>85</v>
      </c>
      <c r="E363" s="4" t="s">
        <v>269</v>
      </c>
      <c r="F363" s="4">
        <v>0.8</v>
      </c>
      <c r="G363" s="5">
        <v>10</v>
      </c>
      <c r="H363" s="4">
        <v>0.9</v>
      </c>
      <c r="I363" s="5">
        <v>10</v>
      </c>
      <c r="J363" s="4">
        <v>0.8</v>
      </c>
      <c r="K363" s="5">
        <v>10</v>
      </c>
    </row>
    <row r="364" spans="1:11" ht="25.5" customHeight="1">
      <c r="A364" s="23" t="s">
        <v>67</v>
      </c>
      <c r="B364" s="4">
        <v>0.2</v>
      </c>
      <c r="C364" s="5">
        <v>25</v>
      </c>
      <c r="D364" s="131" t="s">
        <v>85</v>
      </c>
      <c r="E364" s="4" t="s">
        <v>269</v>
      </c>
      <c r="F364" s="4">
        <v>0.2</v>
      </c>
      <c r="G364" s="5">
        <v>26</v>
      </c>
      <c r="H364" s="4">
        <v>0.2</v>
      </c>
      <c r="I364" s="5">
        <v>26</v>
      </c>
      <c r="J364" s="4">
        <v>0.3</v>
      </c>
      <c r="K364" s="5">
        <v>24</v>
      </c>
    </row>
    <row r="365" spans="1:11" ht="25.5" customHeight="1">
      <c r="A365" s="23" t="s">
        <v>68</v>
      </c>
      <c r="B365" s="4">
        <v>0.6</v>
      </c>
      <c r="C365" s="5">
        <v>11</v>
      </c>
      <c r="D365" s="131" t="s">
        <v>85</v>
      </c>
      <c r="E365" s="4" t="s">
        <v>269</v>
      </c>
      <c r="F365" s="4">
        <v>0.7</v>
      </c>
      <c r="G365" s="5">
        <v>11</v>
      </c>
      <c r="H365" s="4">
        <v>0.7</v>
      </c>
      <c r="I365" s="5">
        <v>12</v>
      </c>
      <c r="J365" s="4">
        <v>0.7</v>
      </c>
      <c r="K365" s="5">
        <v>11</v>
      </c>
    </row>
    <row r="366" spans="1:11" ht="25.5" customHeight="1">
      <c r="A366" s="23" t="s">
        <v>69</v>
      </c>
      <c r="B366" s="4">
        <v>0.8</v>
      </c>
      <c r="C366" s="5">
        <v>9</v>
      </c>
      <c r="D366" s="131" t="s">
        <v>85</v>
      </c>
      <c r="E366" s="4" t="s">
        <v>269</v>
      </c>
      <c r="F366" s="4">
        <v>1</v>
      </c>
      <c r="G366" s="5">
        <v>7</v>
      </c>
      <c r="H366" s="4">
        <v>1</v>
      </c>
      <c r="I366" s="5">
        <v>8</v>
      </c>
      <c r="J366" s="4">
        <v>1</v>
      </c>
      <c r="K366" s="5">
        <v>7</v>
      </c>
    </row>
    <row r="367" spans="1:11" ht="25.5" customHeight="1">
      <c r="A367" s="23" t="s">
        <v>70</v>
      </c>
      <c r="B367" s="4">
        <v>0.3</v>
      </c>
      <c r="C367" s="5">
        <v>21</v>
      </c>
      <c r="D367" s="131" t="s">
        <v>85</v>
      </c>
      <c r="E367" s="4" t="s">
        <v>269</v>
      </c>
      <c r="F367" s="4">
        <v>0.2</v>
      </c>
      <c r="G367" s="5">
        <v>17</v>
      </c>
      <c r="H367" s="4">
        <v>0.4</v>
      </c>
      <c r="I367" s="5">
        <v>21</v>
      </c>
      <c r="J367" s="4">
        <v>0.4</v>
      </c>
      <c r="K367" s="5">
        <v>21</v>
      </c>
    </row>
    <row r="368" spans="1:11" ht="25.5" customHeight="1">
      <c r="A368" s="23" t="s">
        <v>32</v>
      </c>
      <c r="B368" s="4">
        <v>0.9</v>
      </c>
      <c r="C368" s="5">
        <v>7</v>
      </c>
      <c r="D368" s="131" t="s">
        <v>85</v>
      </c>
      <c r="E368" s="4" t="s">
        <v>269</v>
      </c>
      <c r="F368" s="4">
        <v>1</v>
      </c>
      <c r="G368" s="5">
        <v>7</v>
      </c>
      <c r="H368" s="4">
        <v>1.1000000000000001</v>
      </c>
      <c r="I368" s="5">
        <v>7</v>
      </c>
      <c r="J368" s="4">
        <v>1</v>
      </c>
      <c r="K368" s="5">
        <v>7</v>
      </c>
    </row>
    <row r="369" spans="1:11" ht="25.5" customHeight="1">
      <c r="A369" s="23" t="s">
        <v>71</v>
      </c>
      <c r="B369" s="4">
        <v>0.5</v>
      </c>
      <c r="C369" s="5">
        <v>14</v>
      </c>
      <c r="D369" s="131" t="s">
        <v>85</v>
      </c>
      <c r="E369" s="4" t="s">
        <v>269</v>
      </c>
      <c r="F369" s="4">
        <v>0.4</v>
      </c>
      <c r="G369" s="5">
        <v>17</v>
      </c>
      <c r="H369" s="4">
        <v>0.5</v>
      </c>
      <c r="I369" s="5">
        <v>15</v>
      </c>
      <c r="J369" s="4">
        <v>0.5</v>
      </c>
      <c r="K369" s="5">
        <v>15</v>
      </c>
    </row>
    <row r="370" spans="1:11" ht="25.5" customHeight="1">
      <c r="A370" s="23" t="s">
        <v>75</v>
      </c>
      <c r="B370" s="4">
        <v>0.2</v>
      </c>
      <c r="C370" s="5">
        <v>25</v>
      </c>
      <c r="D370" s="131" t="s">
        <v>85</v>
      </c>
      <c r="E370" s="4" t="s">
        <v>269</v>
      </c>
      <c r="F370" s="4">
        <v>0.2</v>
      </c>
      <c r="G370" s="5">
        <v>26</v>
      </c>
      <c r="H370" s="4">
        <v>0.2</v>
      </c>
      <c r="I370" s="5">
        <v>26</v>
      </c>
      <c r="J370" s="4">
        <v>0.2</v>
      </c>
      <c r="K370" s="5">
        <v>27</v>
      </c>
    </row>
    <row r="371" spans="1:11" ht="25.5" customHeight="1">
      <c r="A371" s="23" t="s">
        <v>72</v>
      </c>
      <c r="B371" s="4">
        <v>0.4</v>
      </c>
      <c r="C371" s="5">
        <v>17</v>
      </c>
      <c r="D371" s="131" t="s">
        <v>85</v>
      </c>
      <c r="E371" s="4" t="s">
        <v>269</v>
      </c>
      <c r="F371" s="4">
        <v>0.5</v>
      </c>
      <c r="G371" s="5">
        <v>15</v>
      </c>
      <c r="H371" s="4">
        <v>0.5</v>
      </c>
      <c r="I371" s="5">
        <v>15</v>
      </c>
      <c r="J371" s="4">
        <v>0.5</v>
      </c>
      <c r="K371" s="5">
        <v>15</v>
      </c>
    </row>
    <row r="372" spans="1:11" ht="25.5" customHeight="1">
      <c r="A372" s="23" t="s">
        <v>36</v>
      </c>
      <c r="B372" s="4">
        <v>0.3</v>
      </c>
      <c r="C372" s="5">
        <v>21</v>
      </c>
      <c r="D372" s="131" t="s">
        <v>85</v>
      </c>
      <c r="E372" s="4" t="s">
        <v>269</v>
      </c>
      <c r="F372" s="4">
        <v>0.3</v>
      </c>
      <c r="G372" s="5">
        <v>22</v>
      </c>
      <c r="H372" s="4">
        <v>0.4</v>
      </c>
      <c r="I372" s="5">
        <v>21</v>
      </c>
      <c r="J372" s="4">
        <v>0.4</v>
      </c>
      <c r="K372" s="5">
        <v>21</v>
      </c>
    </row>
    <row r="373" spans="1:11" ht="25.5" customHeight="1">
      <c r="A373" s="574" t="s">
        <v>290</v>
      </c>
    </row>
    <row r="374" spans="1:11" ht="25.5" customHeight="1">
      <c r="A374" s="572"/>
      <c r="B374" s="56"/>
    </row>
    <row r="375" spans="1:11" ht="25.5" customHeight="1">
      <c r="A375" s="571" t="s">
        <v>556</v>
      </c>
      <c r="C375" s="13"/>
      <c r="E375" s="19"/>
      <c r="J375" s="164" t="s">
        <v>0</v>
      </c>
    </row>
    <row r="376" spans="1:11" ht="25.5" customHeight="1">
      <c r="A376" s="583" t="s">
        <v>1</v>
      </c>
      <c r="B376" s="623">
        <v>1397</v>
      </c>
      <c r="C376" s="624"/>
      <c r="D376" s="623">
        <v>1398</v>
      </c>
      <c r="E376" s="624"/>
      <c r="F376" s="623">
        <v>1399</v>
      </c>
      <c r="G376" s="624"/>
      <c r="H376" s="623">
        <v>1400</v>
      </c>
      <c r="I376" s="624"/>
      <c r="J376" s="623">
        <v>1401</v>
      </c>
      <c r="K376" s="624"/>
    </row>
    <row r="377" spans="1:11" ht="25.5" customHeight="1">
      <c r="A377" s="584"/>
      <c r="B377" s="542" t="s">
        <v>39</v>
      </c>
      <c r="C377" s="542" t="s">
        <v>3</v>
      </c>
      <c r="D377" s="542" t="s">
        <v>39</v>
      </c>
      <c r="E377" s="542" t="s">
        <v>3</v>
      </c>
      <c r="F377" s="542" t="s">
        <v>39</v>
      </c>
      <c r="G377" s="542" t="s">
        <v>3</v>
      </c>
      <c r="H377" s="542" t="s">
        <v>39</v>
      </c>
      <c r="I377" s="542" t="s">
        <v>3</v>
      </c>
      <c r="J377" s="542" t="s">
        <v>39</v>
      </c>
      <c r="K377" s="543" t="s">
        <v>149</v>
      </c>
    </row>
    <row r="378" spans="1:11" ht="25.5" customHeight="1">
      <c r="A378" s="16" t="s">
        <v>49</v>
      </c>
      <c r="B378" s="3">
        <v>100</v>
      </c>
      <c r="C378" s="3" t="s">
        <v>269</v>
      </c>
      <c r="D378" s="79">
        <v>100</v>
      </c>
      <c r="E378" s="3" t="s">
        <v>269</v>
      </c>
      <c r="F378" s="3">
        <v>100</v>
      </c>
      <c r="G378" s="18" t="s">
        <v>269</v>
      </c>
      <c r="H378" s="3">
        <v>100</v>
      </c>
      <c r="I378" s="18" t="s">
        <v>269</v>
      </c>
      <c r="J378" s="3">
        <v>100</v>
      </c>
      <c r="K378" s="18" t="s">
        <v>269</v>
      </c>
    </row>
    <row r="379" spans="1:11" ht="25.5" customHeight="1">
      <c r="A379" s="23" t="s">
        <v>50</v>
      </c>
      <c r="B379" s="4">
        <v>4.7</v>
      </c>
      <c r="C379" s="5">
        <v>7</v>
      </c>
      <c r="D379" s="131">
        <v>4.8</v>
      </c>
      <c r="E379" s="4">
        <v>7</v>
      </c>
      <c r="F379" s="4">
        <v>4.9000000000000004</v>
      </c>
      <c r="G379" s="5">
        <v>7</v>
      </c>
      <c r="H379" s="4">
        <v>4.7</v>
      </c>
      <c r="I379" s="5">
        <v>7</v>
      </c>
      <c r="J379" s="4">
        <v>4.8</v>
      </c>
      <c r="K379" s="5">
        <v>7</v>
      </c>
    </row>
    <row r="380" spans="1:11" ht="25.5" customHeight="1">
      <c r="A380" s="23" t="s">
        <v>51</v>
      </c>
      <c r="B380" s="4">
        <v>2.8</v>
      </c>
      <c r="C380" s="5">
        <v>15</v>
      </c>
      <c r="D380" s="131">
        <v>2.9</v>
      </c>
      <c r="E380" s="4">
        <v>14</v>
      </c>
      <c r="F380" s="4">
        <v>2.8</v>
      </c>
      <c r="G380" s="5">
        <v>15</v>
      </c>
      <c r="H380" s="4">
        <v>2.9</v>
      </c>
      <c r="I380" s="5">
        <v>14</v>
      </c>
      <c r="J380" s="4">
        <v>2.9</v>
      </c>
      <c r="K380" s="5">
        <v>13</v>
      </c>
    </row>
    <row r="381" spans="1:11" ht="25.5" customHeight="1">
      <c r="A381" s="23" t="s">
        <v>52</v>
      </c>
      <c r="B381" s="4">
        <v>1.2</v>
      </c>
      <c r="C381" s="5">
        <v>23</v>
      </c>
      <c r="D381" s="131">
        <v>1.3</v>
      </c>
      <c r="E381" s="4">
        <v>23</v>
      </c>
      <c r="F381" s="4">
        <v>1.4</v>
      </c>
      <c r="G381" s="5">
        <v>21</v>
      </c>
      <c r="H381" s="4">
        <v>1.4</v>
      </c>
      <c r="I381" s="5">
        <v>21</v>
      </c>
      <c r="J381" s="4">
        <v>1.4</v>
      </c>
      <c r="K381" s="5">
        <v>21</v>
      </c>
    </row>
    <row r="382" spans="1:11" ht="25.5" customHeight="1">
      <c r="A382" s="23" t="s">
        <v>53</v>
      </c>
      <c r="B382" s="4">
        <v>10</v>
      </c>
      <c r="C382" s="5">
        <v>2</v>
      </c>
      <c r="D382" s="131">
        <v>9.6</v>
      </c>
      <c r="E382" s="4">
        <v>2</v>
      </c>
      <c r="F382" s="4">
        <v>9.5</v>
      </c>
      <c r="G382" s="5">
        <v>2</v>
      </c>
      <c r="H382" s="4">
        <v>9</v>
      </c>
      <c r="I382" s="5">
        <v>2</v>
      </c>
      <c r="J382" s="4">
        <v>9</v>
      </c>
      <c r="K382" s="5">
        <v>2</v>
      </c>
    </row>
    <row r="383" spans="1:11" ht="25.5" customHeight="1">
      <c r="A383" s="23" t="s">
        <v>10</v>
      </c>
      <c r="B383" s="4">
        <v>2.8</v>
      </c>
      <c r="C383" s="5">
        <v>14</v>
      </c>
      <c r="D383" s="4">
        <v>3</v>
      </c>
      <c r="E383" s="4">
        <v>14</v>
      </c>
      <c r="F383" s="4">
        <v>2.6</v>
      </c>
      <c r="G383" s="5">
        <v>13</v>
      </c>
      <c r="H383" s="4">
        <v>2.6</v>
      </c>
      <c r="I383" s="5">
        <v>15</v>
      </c>
      <c r="J383" s="4">
        <v>2.6</v>
      </c>
      <c r="K383" s="5">
        <v>14</v>
      </c>
    </row>
    <row r="384" spans="1:11" ht="25.5" customHeight="1">
      <c r="A384" s="23" t="s">
        <v>54</v>
      </c>
      <c r="B384" s="4">
        <v>0.3</v>
      </c>
      <c r="C384" s="5">
        <v>30</v>
      </c>
      <c r="D384" s="131">
        <v>0.3</v>
      </c>
      <c r="E384" s="4">
        <v>30</v>
      </c>
      <c r="F384" s="4">
        <v>0.4</v>
      </c>
      <c r="G384" s="5">
        <v>30</v>
      </c>
      <c r="H384" s="4">
        <v>0.4</v>
      </c>
      <c r="I384" s="5">
        <v>30</v>
      </c>
      <c r="J384" s="4">
        <v>0.4</v>
      </c>
      <c r="K384" s="5">
        <v>30</v>
      </c>
    </row>
    <row r="385" spans="1:11" ht="25.5" customHeight="1">
      <c r="A385" s="23" t="s">
        <v>12</v>
      </c>
      <c r="B385" s="4">
        <v>6.7</v>
      </c>
      <c r="C385" s="5">
        <v>4</v>
      </c>
      <c r="D385" s="131">
        <v>7.2</v>
      </c>
      <c r="E385" s="4">
        <v>4</v>
      </c>
      <c r="F385" s="4">
        <v>7.8</v>
      </c>
      <c r="G385" s="5">
        <v>4</v>
      </c>
      <c r="H385" s="4">
        <v>7.8</v>
      </c>
      <c r="I385" s="5">
        <v>4</v>
      </c>
      <c r="J385" s="4">
        <v>7.6</v>
      </c>
      <c r="K385" s="5">
        <v>4</v>
      </c>
    </row>
    <row r="386" spans="1:11" ht="25.5" customHeight="1">
      <c r="A386" s="23" t="s">
        <v>55</v>
      </c>
      <c r="B386" s="4">
        <v>11.6</v>
      </c>
      <c r="C386" s="5">
        <v>1</v>
      </c>
      <c r="D386" s="131">
        <v>11.8</v>
      </c>
      <c r="E386" s="4">
        <v>1</v>
      </c>
      <c r="F386" s="4">
        <v>11.9</v>
      </c>
      <c r="G386" s="5">
        <v>1</v>
      </c>
      <c r="H386" s="4">
        <v>12</v>
      </c>
      <c r="I386" s="5">
        <v>1</v>
      </c>
      <c r="J386" s="4">
        <v>11.6</v>
      </c>
      <c r="K386" s="5">
        <v>1</v>
      </c>
    </row>
    <row r="387" spans="1:11" ht="25.5" customHeight="1">
      <c r="A387" s="23" t="s">
        <v>56</v>
      </c>
      <c r="B387" s="4">
        <v>0.7</v>
      </c>
      <c r="C387" s="5">
        <v>28</v>
      </c>
      <c r="D387" s="131">
        <v>0.8</v>
      </c>
      <c r="E387" s="4">
        <v>28</v>
      </c>
      <c r="F387" s="4">
        <v>0.9</v>
      </c>
      <c r="G387" s="5">
        <v>27</v>
      </c>
      <c r="H387" s="4">
        <v>1</v>
      </c>
      <c r="I387" s="5">
        <v>26</v>
      </c>
      <c r="J387" s="4">
        <v>1.1000000000000001</v>
      </c>
      <c r="K387" s="5">
        <v>25</v>
      </c>
    </row>
    <row r="388" spans="1:11" ht="25.5" customHeight="1">
      <c r="A388" s="23" t="s">
        <v>57</v>
      </c>
      <c r="B388" s="4">
        <v>0.8</v>
      </c>
      <c r="C388" s="5">
        <v>26</v>
      </c>
      <c r="D388" s="131">
        <v>0.7</v>
      </c>
      <c r="E388" s="4">
        <v>27</v>
      </c>
      <c r="F388" s="4">
        <v>0.7</v>
      </c>
      <c r="G388" s="5">
        <v>28</v>
      </c>
      <c r="H388" s="4">
        <v>0.7</v>
      </c>
      <c r="I388" s="5">
        <v>28</v>
      </c>
      <c r="J388" s="4">
        <v>0.8</v>
      </c>
      <c r="K388" s="5">
        <v>28</v>
      </c>
    </row>
    <row r="389" spans="1:11" ht="25.5" customHeight="1">
      <c r="A389" s="23" t="s">
        <v>58</v>
      </c>
      <c r="B389" s="4">
        <v>6.2</v>
      </c>
      <c r="C389" s="5">
        <v>6</v>
      </c>
      <c r="D389" s="131">
        <v>6.2</v>
      </c>
      <c r="E389" s="4">
        <v>5</v>
      </c>
      <c r="F389" s="4">
        <v>6.1</v>
      </c>
      <c r="G389" s="5">
        <v>5</v>
      </c>
      <c r="H389" s="4">
        <v>6</v>
      </c>
      <c r="I389" s="5">
        <v>5</v>
      </c>
      <c r="J389" s="4">
        <v>6.1</v>
      </c>
      <c r="K389" s="5">
        <v>5</v>
      </c>
    </row>
    <row r="390" spans="1:11" ht="25.5" customHeight="1">
      <c r="A390" s="23" t="s">
        <v>59</v>
      </c>
      <c r="B390" s="4">
        <v>1.4</v>
      </c>
      <c r="C390" s="5">
        <v>19</v>
      </c>
      <c r="D390" s="131">
        <v>1.3</v>
      </c>
      <c r="E390" s="4">
        <v>21</v>
      </c>
      <c r="F390" s="4">
        <v>1.2</v>
      </c>
      <c r="G390" s="5">
        <v>21</v>
      </c>
      <c r="H390" s="4">
        <v>1.4</v>
      </c>
      <c r="I390" s="5">
        <v>22</v>
      </c>
      <c r="J390" s="4">
        <v>1.3</v>
      </c>
      <c r="K390" s="5">
        <v>22</v>
      </c>
    </row>
    <row r="391" spans="1:11" ht="25.5" customHeight="1">
      <c r="A391" s="23" t="s">
        <v>60</v>
      </c>
      <c r="B391" s="4">
        <v>8.9</v>
      </c>
      <c r="C391" s="5">
        <v>3</v>
      </c>
      <c r="D391" s="131">
        <v>8.6</v>
      </c>
      <c r="E391" s="4">
        <v>3</v>
      </c>
      <c r="F391" s="4">
        <v>8.9</v>
      </c>
      <c r="G391" s="5">
        <v>3</v>
      </c>
      <c r="H391" s="4">
        <v>8.9</v>
      </c>
      <c r="I391" s="5">
        <v>3</v>
      </c>
      <c r="J391" s="4">
        <v>8.8000000000000007</v>
      </c>
      <c r="K391" s="5">
        <v>3</v>
      </c>
    </row>
    <row r="392" spans="1:11" ht="25.5" customHeight="1">
      <c r="A392" s="23" t="s">
        <v>19</v>
      </c>
      <c r="B392" s="4">
        <v>1.3</v>
      </c>
      <c r="C392" s="5">
        <v>22</v>
      </c>
      <c r="D392" s="131">
        <v>1.3</v>
      </c>
      <c r="E392" s="4">
        <v>22</v>
      </c>
      <c r="F392" s="4">
        <v>1.3</v>
      </c>
      <c r="G392" s="5">
        <v>21</v>
      </c>
      <c r="H392" s="4">
        <v>1.3</v>
      </c>
      <c r="I392" s="5">
        <v>23</v>
      </c>
      <c r="J392" s="4">
        <v>1.2</v>
      </c>
      <c r="K392" s="5">
        <v>24</v>
      </c>
    </row>
    <row r="393" spans="1:11" ht="25.5" customHeight="1">
      <c r="A393" s="23" t="s">
        <v>61</v>
      </c>
      <c r="B393" s="4">
        <v>1.1000000000000001</v>
      </c>
      <c r="C393" s="5">
        <v>25</v>
      </c>
      <c r="D393" s="131">
        <v>1.1000000000000001</v>
      </c>
      <c r="E393" s="4">
        <v>25</v>
      </c>
      <c r="F393" s="4">
        <v>1.2</v>
      </c>
      <c r="G393" s="5">
        <v>26</v>
      </c>
      <c r="H393" s="4">
        <v>1.3</v>
      </c>
      <c r="I393" s="5">
        <v>24</v>
      </c>
      <c r="J393" s="4">
        <v>1.1000000000000001</v>
      </c>
      <c r="K393" s="5">
        <v>25</v>
      </c>
    </row>
    <row r="394" spans="1:11" ht="25.5" customHeight="1">
      <c r="A394" s="23" t="s">
        <v>21</v>
      </c>
      <c r="B394" s="4">
        <v>0.7</v>
      </c>
      <c r="C394" s="5">
        <v>29</v>
      </c>
      <c r="D394" s="131">
        <v>0.7</v>
      </c>
      <c r="E394" s="4">
        <v>28</v>
      </c>
      <c r="F394" s="4">
        <v>0.7</v>
      </c>
      <c r="G394" s="5">
        <v>28</v>
      </c>
      <c r="H394" s="4">
        <v>0.7</v>
      </c>
      <c r="I394" s="5">
        <v>29</v>
      </c>
      <c r="J394" s="4">
        <v>0.7</v>
      </c>
      <c r="K394" s="5">
        <v>29</v>
      </c>
    </row>
    <row r="395" spans="1:11" ht="25.5" customHeight="1">
      <c r="A395" s="23" t="s">
        <v>62</v>
      </c>
      <c r="B395" s="4">
        <v>6.2</v>
      </c>
      <c r="C395" s="5">
        <v>5</v>
      </c>
      <c r="D395" s="131">
        <v>5.6</v>
      </c>
      <c r="E395" s="4">
        <v>5</v>
      </c>
      <c r="F395" s="4">
        <v>5.6</v>
      </c>
      <c r="G395" s="5">
        <v>6</v>
      </c>
      <c r="H395" s="4">
        <v>5.9</v>
      </c>
      <c r="I395" s="5">
        <v>6</v>
      </c>
      <c r="J395" s="4">
        <v>6</v>
      </c>
      <c r="K395" s="5">
        <v>6</v>
      </c>
    </row>
    <row r="396" spans="1:11" ht="25.5" customHeight="1">
      <c r="A396" s="23" t="s">
        <v>63</v>
      </c>
      <c r="B396" s="4">
        <v>2.6</v>
      </c>
      <c r="C396" s="5">
        <v>16</v>
      </c>
      <c r="D396" s="131">
        <v>2.4</v>
      </c>
      <c r="E396" s="4">
        <v>16</v>
      </c>
      <c r="F396" s="4">
        <v>2.1</v>
      </c>
      <c r="G396" s="5">
        <v>16</v>
      </c>
      <c r="H396" s="4">
        <v>2.1</v>
      </c>
      <c r="I396" s="5">
        <v>16</v>
      </c>
      <c r="J396" s="4">
        <v>1.9</v>
      </c>
      <c r="K396" s="5">
        <v>17</v>
      </c>
    </row>
    <row r="397" spans="1:11" ht="25.5" customHeight="1">
      <c r="A397" s="23" t="s">
        <v>64</v>
      </c>
      <c r="B397" s="4">
        <v>1.2</v>
      </c>
      <c r="C397" s="5">
        <v>23</v>
      </c>
      <c r="D397" s="131">
        <v>1.3</v>
      </c>
      <c r="E397" s="4">
        <v>23</v>
      </c>
      <c r="F397" s="4">
        <v>1.3</v>
      </c>
      <c r="G397" s="5">
        <v>21</v>
      </c>
      <c r="H397" s="4">
        <v>1.2</v>
      </c>
      <c r="I397" s="5">
        <v>25</v>
      </c>
      <c r="J397" s="4">
        <v>1.3</v>
      </c>
      <c r="K397" s="5">
        <v>22</v>
      </c>
    </row>
    <row r="398" spans="1:11" ht="25.5" customHeight="1">
      <c r="A398" s="23" t="s">
        <v>65</v>
      </c>
      <c r="B398" s="4">
        <v>1.5</v>
      </c>
      <c r="C398" s="5">
        <v>19</v>
      </c>
      <c r="D398" s="131">
        <v>1.5</v>
      </c>
      <c r="E398" s="4">
        <v>19</v>
      </c>
      <c r="F398" s="4">
        <v>1.4</v>
      </c>
      <c r="G398" s="5">
        <v>19</v>
      </c>
      <c r="H398" s="4">
        <v>1.5</v>
      </c>
      <c r="I398" s="5">
        <v>20</v>
      </c>
      <c r="J398" s="4">
        <v>1.5</v>
      </c>
      <c r="K398" s="5">
        <v>20</v>
      </c>
    </row>
    <row r="399" spans="1:11" ht="25.5" customHeight="1">
      <c r="A399" s="23" t="s">
        <v>74</v>
      </c>
      <c r="B399" s="4">
        <v>3.9</v>
      </c>
      <c r="C399" s="5">
        <v>8</v>
      </c>
      <c r="D399" s="4">
        <v>4</v>
      </c>
      <c r="E399" s="4">
        <v>8</v>
      </c>
      <c r="F399" s="4">
        <v>4</v>
      </c>
      <c r="G399" s="5">
        <v>8</v>
      </c>
      <c r="H399" s="4">
        <v>4</v>
      </c>
      <c r="I399" s="5">
        <v>8</v>
      </c>
      <c r="J399" s="4">
        <v>3.9</v>
      </c>
      <c r="K399" s="5">
        <v>8</v>
      </c>
    </row>
    <row r="400" spans="1:11" ht="25.5" customHeight="1">
      <c r="A400" s="23" t="s">
        <v>66</v>
      </c>
      <c r="B400" s="4">
        <v>2.1</v>
      </c>
      <c r="C400" s="5">
        <v>17</v>
      </c>
      <c r="D400" s="131">
        <v>1.8</v>
      </c>
      <c r="E400" s="4">
        <v>17</v>
      </c>
      <c r="F400" s="4">
        <v>1.7</v>
      </c>
      <c r="G400" s="5">
        <v>18</v>
      </c>
      <c r="H400" s="4">
        <v>1.9</v>
      </c>
      <c r="I400" s="5">
        <v>17</v>
      </c>
      <c r="J400" s="4">
        <v>2.2000000000000002</v>
      </c>
      <c r="K400" s="5">
        <v>16</v>
      </c>
    </row>
    <row r="401" spans="1:11" ht="25.5" customHeight="1">
      <c r="A401" s="23" t="s">
        <v>67</v>
      </c>
      <c r="B401" s="4">
        <v>0.3</v>
      </c>
      <c r="C401" s="5">
        <v>30</v>
      </c>
      <c r="D401" s="131">
        <v>0.3</v>
      </c>
      <c r="E401" s="4">
        <v>30</v>
      </c>
      <c r="F401" s="4">
        <v>0.3</v>
      </c>
      <c r="G401" s="5">
        <v>30</v>
      </c>
      <c r="H401" s="4">
        <v>0.3</v>
      </c>
      <c r="I401" s="5">
        <v>31</v>
      </c>
      <c r="J401" s="4">
        <v>0.4</v>
      </c>
      <c r="K401" s="5">
        <v>30</v>
      </c>
    </row>
    <row r="402" spans="1:11" ht="25.5" customHeight="1">
      <c r="A402" s="23" t="s">
        <v>68</v>
      </c>
      <c r="B402" s="4">
        <v>1.5</v>
      </c>
      <c r="C402" s="5">
        <v>19</v>
      </c>
      <c r="D402" s="131">
        <v>1.5</v>
      </c>
      <c r="E402" s="4">
        <v>19</v>
      </c>
      <c r="F402" s="4">
        <v>1.4</v>
      </c>
      <c r="G402" s="5">
        <v>19</v>
      </c>
      <c r="H402" s="4">
        <v>1.6</v>
      </c>
      <c r="I402" s="5">
        <v>19</v>
      </c>
      <c r="J402" s="4">
        <v>1.6</v>
      </c>
      <c r="K402" s="5">
        <v>19</v>
      </c>
    </row>
    <row r="403" spans="1:11" ht="25.5" customHeight="1">
      <c r="A403" s="23" t="s">
        <v>69</v>
      </c>
      <c r="B403" s="4">
        <v>3.2</v>
      </c>
      <c r="C403" s="5">
        <v>12</v>
      </c>
      <c r="D403" s="131">
        <v>3.1</v>
      </c>
      <c r="E403" s="4">
        <v>12</v>
      </c>
      <c r="F403" s="4">
        <v>3.2</v>
      </c>
      <c r="G403" s="5">
        <v>12</v>
      </c>
      <c r="H403" s="4">
        <v>3</v>
      </c>
      <c r="I403" s="5">
        <v>13</v>
      </c>
      <c r="J403" s="4">
        <v>3</v>
      </c>
      <c r="K403" s="5">
        <v>12</v>
      </c>
    </row>
    <row r="404" spans="1:11" ht="25.5" customHeight="1">
      <c r="A404" s="23" t="s">
        <v>70</v>
      </c>
      <c r="B404" s="4">
        <v>0.9</v>
      </c>
      <c r="C404" s="5">
        <v>26</v>
      </c>
      <c r="D404" s="131">
        <v>1.2</v>
      </c>
      <c r="E404" s="4">
        <v>26</v>
      </c>
      <c r="F404" s="4">
        <v>1</v>
      </c>
      <c r="G404" s="5">
        <v>25</v>
      </c>
      <c r="H404" s="4">
        <v>1</v>
      </c>
      <c r="I404" s="5">
        <v>27</v>
      </c>
      <c r="J404" s="4">
        <v>1</v>
      </c>
      <c r="K404" s="5">
        <v>27</v>
      </c>
    </row>
    <row r="405" spans="1:11" ht="25.5" customHeight="1">
      <c r="A405" s="23" t="s">
        <v>32</v>
      </c>
      <c r="B405" s="4">
        <v>3.6</v>
      </c>
      <c r="C405" s="5">
        <v>10</v>
      </c>
      <c r="D405" s="131">
        <v>4</v>
      </c>
      <c r="E405" s="4">
        <v>9</v>
      </c>
      <c r="F405" s="4">
        <v>3.8</v>
      </c>
      <c r="G405" s="5">
        <v>8</v>
      </c>
      <c r="H405" s="4">
        <v>3.9</v>
      </c>
      <c r="I405" s="5">
        <v>9</v>
      </c>
      <c r="J405" s="4">
        <v>3.7</v>
      </c>
      <c r="K405" s="5">
        <v>10</v>
      </c>
    </row>
    <row r="406" spans="1:11" ht="25.5" customHeight="1">
      <c r="A406" s="23" t="s">
        <v>71</v>
      </c>
      <c r="B406" s="4">
        <v>3.2</v>
      </c>
      <c r="C406" s="5">
        <v>13</v>
      </c>
      <c r="D406" s="131">
        <v>3.3</v>
      </c>
      <c r="E406" s="4">
        <v>12</v>
      </c>
      <c r="F406" s="4">
        <v>3.1</v>
      </c>
      <c r="G406" s="5">
        <v>11</v>
      </c>
      <c r="H406" s="4">
        <v>3.1</v>
      </c>
      <c r="I406" s="5">
        <v>12</v>
      </c>
      <c r="J406" s="4">
        <v>2.6</v>
      </c>
      <c r="K406" s="5">
        <v>14</v>
      </c>
    </row>
    <row r="407" spans="1:11" ht="25.5" customHeight="1">
      <c r="A407" s="23" t="s">
        <v>75</v>
      </c>
      <c r="B407" s="4">
        <v>3.4</v>
      </c>
      <c r="C407" s="5">
        <v>9</v>
      </c>
      <c r="D407" s="131">
        <v>3</v>
      </c>
      <c r="E407" s="4">
        <v>11</v>
      </c>
      <c r="F407" s="4">
        <v>3.3</v>
      </c>
      <c r="G407" s="5">
        <v>13</v>
      </c>
      <c r="H407" s="4">
        <v>3.6</v>
      </c>
      <c r="I407" s="5">
        <v>10</v>
      </c>
      <c r="J407" s="4">
        <v>3.9</v>
      </c>
      <c r="K407" s="5">
        <v>8</v>
      </c>
    </row>
    <row r="408" spans="1:11" ht="25.5" customHeight="1">
      <c r="A408" s="23" t="s">
        <v>72</v>
      </c>
      <c r="B408" s="4">
        <v>1.8</v>
      </c>
      <c r="C408" s="5">
        <v>18</v>
      </c>
      <c r="D408" s="131">
        <v>1.9</v>
      </c>
      <c r="E408" s="4">
        <v>18</v>
      </c>
      <c r="F408" s="4">
        <v>1.8</v>
      </c>
      <c r="G408" s="5">
        <v>17</v>
      </c>
      <c r="H408" s="4">
        <v>1.8</v>
      </c>
      <c r="I408" s="5">
        <v>18</v>
      </c>
      <c r="J408" s="4">
        <v>1.8</v>
      </c>
      <c r="K408" s="5">
        <v>18</v>
      </c>
    </row>
    <row r="409" spans="1:11" ht="25.5" customHeight="1">
      <c r="A409" s="23" t="s">
        <v>36</v>
      </c>
      <c r="B409" s="4">
        <v>3.5</v>
      </c>
      <c r="C409" s="5">
        <v>11</v>
      </c>
      <c r="D409" s="131">
        <v>3.6</v>
      </c>
      <c r="E409" s="4">
        <v>10</v>
      </c>
      <c r="F409" s="4">
        <v>3.6</v>
      </c>
      <c r="G409" s="5">
        <v>10</v>
      </c>
      <c r="H409" s="4">
        <v>3.6</v>
      </c>
      <c r="I409" s="5">
        <v>11</v>
      </c>
      <c r="J409" s="4">
        <v>3.7</v>
      </c>
      <c r="K409" s="5">
        <v>10</v>
      </c>
    </row>
    <row r="410" spans="1:11" ht="25.5" customHeight="1">
      <c r="A410" s="574" t="s">
        <v>290</v>
      </c>
    </row>
    <row r="412" spans="1:11" ht="25.5" customHeight="1">
      <c r="A412" s="571" t="s">
        <v>920</v>
      </c>
      <c r="C412" s="13"/>
      <c r="E412" s="19"/>
      <c r="J412" s="151" t="s">
        <v>0</v>
      </c>
    </row>
    <row r="413" spans="1:11" ht="25.5" customHeight="1">
      <c r="A413" s="583" t="s">
        <v>1</v>
      </c>
      <c r="B413" s="623">
        <v>1397</v>
      </c>
      <c r="C413" s="624"/>
      <c r="D413" s="623">
        <v>1398</v>
      </c>
      <c r="E413" s="624"/>
      <c r="F413" s="623">
        <v>1399</v>
      </c>
      <c r="G413" s="624"/>
      <c r="H413" s="623">
        <v>1400</v>
      </c>
      <c r="I413" s="624"/>
      <c r="J413" s="623">
        <v>1401</v>
      </c>
      <c r="K413" s="624"/>
    </row>
    <row r="414" spans="1:11" ht="25.5" customHeight="1">
      <c r="A414" s="584"/>
      <c r="B414" s="543" t="s">
        <v>39</v>
      </c>
      <c r="C414" s="542" t="s">
        <v>149</v>
      </c>
      <c r="D414" s="543" t="s">
        <v>39</v>
      </c>
      <c r="E414" s="542" t="s">
        <v>149</v>
      </c>
      <c r="F414" s="543" t="s">
        <v>39</v>
      </c>
      <c r="G414" s="542" t="s">
        <v>149</v>
      </c>
      <c r="H414" s="543" t="s">
        <v>39</v>
      </c>
      <c r="I414" s="542" t="s">
        <v>149</v>
      </c>
      <c r="J414" s="542" t="s">
        <v>39</v>
      </c>
      <c r="K414" s="543" t="s">
        <v>149</v>
      </c>
    </row>
    <row r="415" spans="1:11" ht="25.5" customHeight="1">
      <c r="A415" s="16" t="s">
        <v>49</v>
      </c>
      <c r="B415" s="3">
        <v>100</v>
      </c>
      <c r="C415" s="3" t="s">
        <v>269</v>
      </c>
      <c r="D415" s="79" t="s">
        <v>85</v>
      </c>
      <c r="E415" s="3" t="s">
        <v>269</v>
      </c>
      <c r="F415" s="3">
        <v>100</v>
      </c>
      <c r="G415" s="3" t="s">
        <v>269</v>
      </c>
      <c r="H415" s="3">
        <v>100</v>
      </c>
      <c r="I415" s="3" t="s">
        <v>269</v>
      </c>
      <c r="J415" s="3">
        <v>100</v>
      </c>
      <c r="K415" s="3" t="s">
        <v>269</v>
      </c>
    </row>
    <row r="416" spans="1:11" ht="25.5" customHeight="1">
      <c r="A416" s="23" t="s">
        <v>50</v>
      </c>
      <c r="B416" s="4">
        <v>5.6</v>
      </c>
      <c r="C416" s="5">
        <v>7</v>
      </c>
      <c r="D416" s="131" t="s">
        <v>85</v>
      </c>
      <c r="E416" s="5" t="s">
        <v>269</v>
      </c>
      <c r="F416" s="4">
        <v>3.1</v>
      </c>
      <c r="G416" s="5">
        <v>14</v>
      </c>
      <c r="H416" s="4">
        <v>4.4000000000000004</v>
      </c>
      <c r="I416" s="5">
        <v>7</v>
      </c>
      <c r="J416" s="4">
        <v>4.4000000000000004</v>
      </c>
      <c r="K416" s="5">
        <v>7</v>
      </c>
    </row>
    <row r="417" spans="1:11" ht="25.5" customHeight="1">
      <c r="A417" s="23" t="s">
        <v>51</v>
      </c>
      <c r="B417" s="4">
        <v>3.7</v>
      </c>
      <c r="C417" s="5">
        <v>9</v>
      </c>
      <c r="D417" s="131" t="s">
        <v>85</v>
      </c>
      <c r="E417" s="5" t="s">
        <v>269</v>
      </c>
      <c r="F417" s="4">
        <v>4.5999999999999996</v>
      </c>
      <c r="G417" s="5">
        <v>7</v>
      </c>
      <c r="H417" s="4">
        <v>5.2</v>
      </c>
      <c r="I417" s="5">
        <v>5</v>
      </c>
      <c r="J417" s="4">
        <v>5</v>
      </c>
      <c r="K417" s="5">
        <v>5</v>
      </c>
    </row>
    <row r="418" spans="1:11" ht="25.5" customHeight="1">
      <c r="A418" s="23" t="s">
        <v>52</v>
      </c>
      <c r="B418" s="4">
        <v>2</v>
      </c>
      <c r="C418" s="5">
        <v>19</v>
      </c>
      <c r="D418" s="131" t="s">
        <v>85</v>
      </c>
      <c r="E418" s="5" t="s">
        <v>269</v>
      </c>
      <c r="F418" s="4">
        <v>2.8</v>
      </c>
      <c r="G418" s="5">
        <v>20</v>
      </c>
      <c r="H418" s="4">
        <v>2.1</v>
      </c>
      <c r="I418" s="5">
        <v>19</v>
      </c>
      <c r="J418" s="4">
        <v>1.9</v>
      </c>
      <c r="K418" s="5">
        <v>19</v>
      </c>
    </row>
    <row r="419" spans="1:11" ht="25.5" customHeight="1">
      <c r="A419" s="23" t="s">
        <v>53</v>
      </c>
      <c r="B419" s="4">
        <v>9.3000000000000007</v>
      </c>
      <c r="C419" s="5">
        <v>2</v>
      </c>
      <c r="D419" s="131" t="s">
        <v>85</v>
      </c>
      <c r="E419" s="5" t="s">
        <v>269</v>
      </c>
      <c r="F419" s="4">
        <v>3.5</v>
      </c>
      <c r="G419" s="5">
        <v>12</v>
      </c>
      <c r="H419" s="4">
        <v>3.9</v>
      </c>
      <c r="I419" s="5">
        <v>8</v>
      </c>
      <c r="J419" s="4">
        <v>4</v>
      </c>
      <c r="K419" s="5">
        <v>8</v>
      </c>
    </row>
    <row r="420" spans="1:11" ht="25.5" customHeight="1">
      <c r="A420" s="23" t="s">
        <v>10</v>
      </c>
      <c r="B420" s="4">
        <v>2.2999999999999998</v>
      </c>
      <c r="C420" s="5">
        <v>15</v>
      </c>
      <c r="D420" s="131" t="s">
        <v>85</v>
      </c>
      <c r="E420" s="5" t="s">
        <v>269</v>
      </c>
      <c r="F420" s="4">
        <v>0.9</v>
      </c>
      <c r="G420" s="5">
        <v>30</v>
      </c>
      <c r="H420" s="4">
        <v>1.5</v>
      </c>
      <c r="I420" s="5">
        <v>25</v>
      </c>
      <c r="J420" s="4">
        <v>2.6</v>
      </c>
      <c r="K420" s="5">
        <v>16</v>
      </c>
    </row>
    <row r="421" spans="1:11" ht="25.5" customHeight="1">
      <c r="A421" s="23" t="s">
        <v>54</v>
      </c>
      <c r="B421" s="4">
        <v>0.9</v>
      </c>
      <c r="C421" s="5">
        <v>29</v>
      </c>
      <c r="D421" s="131" t="s">
        <v>85</v>
      </c>
      <c r="E421" s="5" t="s">
        <v>269</v>
      </c>
      <c r="F421" s="4">
        <v>1.9</v>
      </c>
      <c r="G421" s="5">
        <v>22</v>
      </c>
      <c r="H421" s="4">
        <v>2</v>
      </c>
      <c r="I421" s="5">
        <v>20</v>
      </c>
      <c r="J421" s="4">
        <v>1.3</v>
      </c>
      <c r="K421" s="5">
        <v>26</v>
      </c>
    </row>
    <row r="422" spans="1:11" ht="25.5" customHeight="1">
      <c r="A422" s="23" t="s">
        <v>12</v>
      </c>
      <c r="B422" s="4">
        <v>1.7</v>
      </c>
      <c r="C422" s="5">
        <v>20</v>
      </c>
      <c r="D422" s="131" t="s">
        <v>85</v>
      </c>
      <c r="E422" s="5" t="s">
        <v>269</v>
      </c>
      <c r="F422" s="4">
        <v>2.5</v>
      </c>
      <c r="G422" s="5">
        <v>15</v>
      </c>
      <c r="H422" s="4">
        <v>1.9</v>
      </c>
      <c r="I422" s="5">
        <v>21</v>
      </c>
      <c r="J422" s="4">
        <v>1.4</v>
      </c>
      <c r="K422" s="5">
        <v>23</v>
      </c>
    </row>
    <row r="423" spans="1:11" ht="25.5" customHeight="1">
      <c r="A423" s="23" t="s">
        <v>55</v>
      </c>
      <c r="B423" s="4">
        <v>10.9</v>
      </c>
      <c r="C423" s="5">
        <v>1</v>
      </c>
      <c r="D423" s="131" t="s">
        <v>85</v>
      </c>
      <c r="E423" s="5" t="s">
        <v>269</v>
      </c>
      <c r="F423" s="4">
        <v>3.3</v>
      </c>
      <c r="G423" s="5">
        <v>9</v>
      </c>
      <c r="H423" s="4">
        <v>3.7</v>
      </c>
      <c r="I423" s="5">
        <v>11</v>
      </c>
      <c r="J423" s="4">
        <v>3.9</v>
      </c>
      <c r="K423" s="5">
        <v>10</v>
      </c>
    </row>
    <row r="424" spans="1:11" ht="25.5" customHeight="1">
      <c r="A424" s="23" t="s">
        <v>56</v>
      </c>
      <c r="B424" s="4">
        <v>1.6</v>
      </c>
      <c r="C424" s="5">
        <v>22</v>
      </c>
      <c r="D424" s="131" t="s">
        <v>85</v>
      </c>
      <c r="E424" s="5" t="s">
        <v>269</v>
      </c>
      <c r="F424" s="4">
        <v>1.3</v>
      </c>
      <c r="G424" s="5">
        <v>25</v>
      </c>
      <c r="H424" s="4">
        <v>1.2</v>
      </c>
      <c r="I424" s="5">
        <v>26</v>
      </c>
      <c r="J424" s="4">
        <v>1.1000000000000001</v>
      </c>
      <c r="K424" s="5">
        <v>27</v>
      </c>
    </row>
    <row r="425" spans="1:11" ht="25.5" customHeight="1">
      <c r="A425" s="23" t="s">
        <v>57</v>
      </c>
      <c r="B425" s="4">
        <v>1.1000000000000001</v>
      </c>
      <c r="C425" s="5">
        <v>27</v>
      </c>
      <c r="D425" s="131" t="s">
        <v>85</v>
      </c>
      <c r="E425" s="5" t="s">
        <v>269</v>
      </c>
      <c r="F425" s="4">
        <v>5</v>
      </c>
      <c r="G425" s="5">
        <v>6</v>
      </c>
      <c r="H425" s="4">
        <v>4.5</v>
      </c>
      <c r="I425" s="5">
        <v>6</v>
      </c>
      <c r="J425" s="4">
        <v>2.8</v>
      </c>
      <c r="K425" s="5">
        <v>14</v>
      </c>
    </row>
    <row r="426" spans="1:11" ht="25.5" customHeight="1">
      <c r="A426" s="23" t="s">
        <v>58</v>
      </c>
      <c r="B426" s="4">
        <v>8.1</v>
      </c>
      <c r="C426" s="5">
        <v>3</v>
      </c>
      <c r="D426" s="131" t="s">
        <v>85</v>
      </c>
      <c r="E426" s="5" t="s">
        <v>269</v>
      </c>
      <c r="F426" s="4">
        <v>6.5</v>
      </c>
      <c r="G426" s="5">
        <v>4</v>
      </c>
      <c r="H426" s="4">
        <v>8</v>
      </c>
      <c r="I426" s="5">
        <v>3</v>
      </c>
      <c r="J426" s="4">
        <v>7.3</v>
      </c>
      <c r="K426" s="5">
        <v>3</v>
      </c>
    </row>
    <row r="427" spans="1:11" ht="25.5" customHeight="1">
      <c r="A427" s="23" t="s">
        <v>59</v>
      </c>
      <c r="B427" s="4">
        <v>1.5</v>
      </c>
      <c r="C427" s="5">
        <v>24</v>
      </c>
      <c r="D427" s="131" t="s">
        <v>85</v>
      </c>
      <c r="E427" s="5" t="s">
        <v>269</v>
      </c>
      <c r="F427" s="4">
        <v>1</v>
      </c>
      <c r="G427" s="5">
        <v>27</v>
      </c>
      <c r="H427" s="4">
        <v>1.1000000000000001</v>
      </c>
      <c r="I427" s="5">
        <v>28</v>
      </c>
      <c r="J427" s="4">
        <v>1.3</v>
      </c>
      <c r="K427" s="5">
        <v>24</v>
      </c>
    </row>
    <row r="428" spans="1:11" ht="25.5" customHeight="1">
      <c r="A428" s="23" t="s">
        <v>60</v>
      </c>
      <c r="B428" s="4">
        <v>5.7</v>
      </c>
      <c r="C428" s="5">
        <v>6</v>
      </c>
      <c r="D428" s="131" t="s">
        <v>85</v>
      </c>
      <c r="E428" s="5" t="s">
        <v>269</v>
      </c>
      <c r="F428" s="4">
        <v>3.2</v>
      </c>
      <c r="G428" s="5">
        <v>10</v>
      </c>
      <c r="H428" s="4">
        <v>3.1</v>
      </c>
      <c r="I428" s="5">
        <v>14</v>
      </c>
      <c r="J428" s="4">
        <v>4</v>
      </c>
      <c r="K428" s="5">
        <v>9</v>
      </c>
    </row>
    <row r="429" spans="1:11" ht="25.5" customHeight="1">
      <c r="A429" s="23" t="s">
        <v>19</v>
      </c>
      <c r="B429" s="4">
        <v>1.6</v>
      </c>
      <c r="C429" s="5">
        <v>22</v>
      </c>
      <c r="D429" s="131" t="s">
        <v>85</v>
      </c>
      <c r="E429" s="5" t="s">
        <v>269</v>
      </c>
      <c r="F429" s="4">
        <v>1.4</v>
      </c>
      <c r="G429" s="5">
        <v>24</v>
      </c>
      <c r="H429" s="4">
        <v>0.8</v>
      </c>
      <c r="I429" s="5">
        <v>30</v>
      </c>
      <c r="J429" s="4">
        <v>1.9</v>
      </c>
      <c r="K429" s="5">
        <v>20</v>
      </c>
    </row>
    <row r="430" spans="1:11" ht="25.5" customHeight="1">
      <c r="A430" s="23" t="s">
        <v>61</v>
      </c>
      <c r="B430" s="4">
        <v>1.3</v>
      </c>
      <c r="C430" s="5">
        <v>26</v>
      </c>
      <c r="D430" s="131" t="s">
        <v>85</v>
      </c>
      <c r="E430" s="5" t="s">
        <v>269</v>
      </c>
      <c r="F430" s="4">
        <v>0.7</v>
      </c>
      <c r="G430" s="5">
        <v>31</v>
      </c>
      <c r="H430" s="4">
        <v>1</v>
      </c>
      <c r="I430" s="5">
        <v>29</v>
      </c>
      <c r="J430" s="4">
        <v>0.8</v>
      </c>
      <c r="K430" s="5">
        <v>30</v>
      </c>
    </row>
    <row r="431" spans="1:11" ht="25.5" customHeight="1">
      <c r="A431" s="23" t="s">
        <v>21</v>
      </c>
      <c r="B431" s="4">
        <v>0.2</v>
      </c>
      <c r="C431" s="5">
        <v>30</v>
      </c>
      <c r="D431" s="131" t="s">
        <v>85</v>
      </c>
      <c r="E431" s="5" t="s">
        <v>269</v>
      </c>
      <c r="F431" s="4">
        <v>10.7</v>
      </c>
      <c r="G431" s="5">
        <v>1</v>
      </c>
      <c r="H431" s="4">
        <v>2.2999999999999998</v>
      </c>
      <c r="I431" s="5">
        <v>17</v>
      </c>
      <c r="J431" s="4">
        <v>3.4</v>
      </c>
      <c r="K431" s="5">
        <v>11</v>
      </c>
    </row>
    <row r="432" spans="1:11" ht="25.5" customHeight="1">
      <c r="A432" s="23" t="s">
        <v>62</v>
      </c>
      <c r="B432" s="4">
        <v>6.7</v>
      </c>
      <c r="C432" s="5">
        <v>4</v>
      </c>
      <c r="D432" s="131" t="s">
        <v>85</v>
      </c>
      <c r="E432" s="5" t="s">
        <v>269</v>
      </c>
      <c r="F432" s="4">
        <v>9.1999999999999993</v>
      </c>
      <c r="G432" s="5">
        <v>2</v>
      </c>
      <c r="H432" s="4">
        <v>9.1</v>
      </c>
      <c r="I432" s="5">
        <v>1</v>
      </c>
      <c r="J432" s="4">
        <v>9</v>
      </c>
      <c r="K432" s="5">
        <v>2</v>
      </c>
    </row>
    <row r="433" spans="1:11" ht="25.5" customHeight="1">
      <c r="A433" s="23" t="s">
        <v>63</v>
      </c>
      <c r="B433" s="4">
        <v>1.7</v>
      </c>
      <c r="C433" s="5">
        <v>20</v>
      </c>
      <c r="D433" s="131" t="s">
        <v>85</v>
      </c>
      <c r="E433" s="5" t="s">
        <v>269</v>
      </c>
      <c r="F433" s="4">
        <v>1.6</v>
      </c>
      <c r="G433" s="5">
        <v>21</v>
      </c>
      <c r="H433" s="4">
        <v>1.7</v>
      </c>
      <c r="I433" s="5">
        <v>24</v>
      </c>
      <c r="J433" s="4">
        <v>1.6</v>
      </c>
      <c r="K433" s="5">
        <v>22</v>
      </c>
    </row>
    <row r="434" spans="1:11" ht="25.5" customHeight="1">
      <c r="A434" s="23" t="s">
        <v>64</v>
      </c>
      <c r="B434" s="4">
        <v>1.5</v>
      </c>
      <c r="C434" s="5">
        <v>24</v>
      </c>
      <c r="D434" s="131" t="s">
        <v>85</v>
      </c>
      <c r="E434" s="5" t="s">
        <v>269</v>
      </c>
      <c r="F434" s="4">
        <v>0.9</v>
      </c>
      <c r="G434" s="5">
        <v>29</v>
      </c>
      <c r="H434" s="4">
        <v>0.7</v>
      </c>
      <c r="I434" s="5">
        <v>31</v>
      </c>
      <c r="J434" s="4">
        <v>0.7</v>
      </c>
      <c r="K434" s="5">
        <v>31</v>
      </c>
    </row>
    <row r="435" spans="1:11" ht="25.5" customHeight="1">
      <c r="A435" s="23" t="s">
        <v>65</v>
      </c>
      <c r="B435" s="4">
        <v>2.4</v>
      </c>
      <c r="C435" s="5">
        <v>14</v>
      </c>
      <c r="D435" s="131" t="s">
        <v>85</v>
      </c>
      <c r="E435" s="5" t="s">
        <v>269</v>
      </c>
      <c r="F435" s="4">
        <v>2.7</v>
      </c>
      <c r="G435" s="5">
        <v>16</v>
      </c>
      <c r="H435" s="4">
        <v>3</v>
      </c>
      <c r="I435" s="5">
        <v>15</v>
      </c>
      <c r="J435" s="4">
        <v>2.8</v>
      </c>
      <c r="K435" s="5">
        <v>15</v>
      </c>
    </row>
    <row r="436" spans="1:11" ht="25.5" customHeight="1">
      <c r="A436" s="23" t="s">
        <v>74</v>
      </c>
      <c r="B436" s="4">
        <v>3.4</v>
      </c>
      <c r="C436" s="5">
        <v>10</v>
      </c>
      <c r="D436" s="131" t="s">
        <v>85</v>
      </c>
      <c r="E436" s="5" t="s">
        <v>269</v>
      </c>
      <c r="F436" s="4">
        <v>8.4</v>
      </c>
      <c r="G436" s="5">
        <v>3</v>
      </c>
      <c r="H436" s="4">
        <v>8.9</v>
      </c>
      <c r="I436" s="5">
        <v>2</v>
      </c>
      <c r="J436" s="4">
        <v>12.2</v>
      </c>
      <c r="K436" s="5">
        <v>1</v>
      </c>
    </row>
    <row r="437" spans="1:11" ht="25.5" customHeight="1">
      <c r="A437" s="23" t="s">
        <v>66</v>
      </c>
      <c r="B437" s="4">
        <v>2.2000000000000002</v>
      </c>
      <c r="C437" s="5">
        <v>16</v>
      </c>
      <c r="D437" s="131" t="s">
        <v>85</v>
      </c>
      <c r="E437" s="5" t="s">
        <v>269</v>
      </c>
      <c r="F437" s="4">
        <v>3</v>
      </c>
      <c r="G437" s="5">
        <v>11</v>
      </c>
      <c r="H437" s="4">
        <v>3</v>
      </c>
      <c r="I437" s="5">
        <v>13</v>
      </c>
      <c r="J437" s="4">
        <v>2.2999999999999998</v>
      </c>
      <c r="K437" s="5">
        <v>17</v>
      </c>
    </row>
    <row r="438" spans="1:11" ht="25.5" customHeight="1">
      <c r="A438" s="23" t="s">
        <v>67</v>
      </c>
      <c r="B438" s="4">
        <v>1</v>
      </c>
      <c r="C438" s="5">
        <v>28</v>
      </c>
      <c r="D438" s="131" t="s">
        <v>85</v>
      </c>
      <c r="E438" s="5" t="s">
        <v>269</v>
      </c>
      <c r="F438" s="4">
        <v>1.7</v>
      </c>
      <c r="G438" s="5">
        <v>23</v>
      </c>
      <c r="H438" s="4">
        <v>1.8</v>
      </c>
      <c r="I438" s="5">
        <v>22</v>
      </c>
      <c r="J438" s="4">
        <v>1.3</v>
      </c>
      <c r="K438" s="5">
        <v>25</v>
      </c>
    </row>
    <row r="439" spans="1:11" ht="25.5" customHeight="1">
      <c r="A439" s="23" t="s">
        <v>68</v>
      </c>
      <c r="B439" s="4">
        <v>2.5</v>
      </c>
      <c r="C439" s="5">
        <v>12</v>
      </c>
      <c r="D439" s="131" t="s">
        <v>85</v>
      </c>
      <c r="E439" s="5" t="s">
        <v>269</v>
      </c>
      <c r="F439" s="4">
        <v>1.9</v>
      </c>
      <c r="G439" s="5">
        <v>18</v>
      </c>
      <c r="H439" s="4">
        <v>2.2999999999999998</v>
      </c>
      <c r="I439" s="5">
        <v>18</v>
      </c>
      <c r="J439" s="4">
        <v>1.9</v>
      </c>
      <c r="K439" s="5">
        <v>18</v>
      </c>
    </row>
    <row r="440" spans="1:11" ht="25.5" customHeight="1">
      <c r="A440" s="23" t="s">
        <v>69</v>
      </c>
      <c r="B440" s="4">
        <v>5.0999999999999996</v>
      </c>
      <c r="C440" s="5">
        <v>8</v>
      </c>
      <c r="D440" s="131" t="s">
        <v>85</v>
      </c>
      <c r="E440" s="5" t="s">
        <v>269</v>
      </c>
      <c r="F440" s="4">
        <v>3.2</v>
      </c>
      <c r="G440" s="5">
        <v>13</v>
      </c>
      <c r="H440" s="4">
        <v>3.8</v>
      </c>
      <c r="I440" s="5">
        <v>9</v>
      </c>
      <c r="J440" s="4">
        <v>4.5</v>
      </c>
      <c r="K440" s="5">
        <v>9</v>
      </c>
    </row>
    <row r="441" spans="1:11" ht="25.5" customHeight="1">
      <c r="A441" s="23" t="s">
        <v>70</v>
      </c>
      <c r="B441" s="4">
        <v>2.2000000000000002</v>
      </c>
      <c r="C441" s="5">
        <v>16</v>
      </c>
      <c r="D441" s="131" t="s">
        <v>85</v>
      </c>
      <c r="E441" s="5" t="s">
        <v>269</v>
      </c>
      <c r="F441" s="4">
        <v>1.9</v>
      </c>
      <c r="G441" s="5">
        <v>17</v>
      </c>
      <c r="H441" s="4">
        <v>2.8</v>
      </c>
      <c r="I441" s="5">
        <v>16</v>
      </c>
      <c r="J441" s="4">
        <v>3.1</v>
      </c>
      <c r="K441" s="5">
        <v>12</v>
      </c>
    </row>
    <row r="442" spans="1:11" ht="25.5" customHeight="1">
      <c r="A442" s="23" t="s">
        <v>32</v>
      </c>
      <c r="B442" s="4">
        <v>6.6</v>
      </c>
      <c r="C442" s="5">
        <v>5</v>
      </c>
      <c r="D442" s="131" t="s">
        <v>85</v>
      </c>
      <c r="E442" s="5" t="s">
        <v>269</v>
      </c>
      <c r="F442" s="4">
        <v>5.3</v>
      </c>
      <c r="G442" s="5">
        <v>5</v>
      </c>
      <c r="H442" s="4">
        <v>6</v>
      </c>
      <c r="I442" s="5">
        <v>4</v>
      </c>
      <c r="J442" s="4">
        <v>6.8</v>
      </c>
      <c r="K442" s="5">
        <v>4</v>
      </c>
    </row>
    <row r="443" spans="1:11" ht="25.5" customHeight="1">
      <c r="A443" s="23" t="s">
        <v>71</v>
      </c>
      <c r="B443" s="4">
        <v>2.5</v>
      </c>
      <c r="C443" s="5">
        <v>12</v>
      </c>
      <c r="D443" s="131" t="s">
        <v>85</v>
      </c>
      <c r="E443" s="5" t="s">
        <v>269</v>
      </c>
      <c r="F443" s="4">
        <v>1.4</v>
      </c>
      <c r="G443" s="5">
        <v>26</v>
      </c>
      <c r="H443" s="4">
        <v>1.7</v>
      </c>
      <c r="I443" s="5">
        <v>23</v>
      </c>
      <c r="J443" s="4">
        <v>1.6</v>
      </c>
      <c r="K443" s="5">
        <v>21</v>
      </c>
    </row>
    <row r="444" spans="1:11" ht="25.5" customHeight="1">
      <c r="A444" s="23" t="s">
        <v>75</v>
      </c>
      <c r="B444" s="4">
        <v>0.1</v>
      </c>
      <c r="C444" s="5">
        <v>31</v>
      </c>
      <c r="D444" s="131" t="s">
        <v>85</v>
      </c>
      <c r="E444" s="5" t="s">
        <v>269</v>
      </c>
      <c r="F444" s="4">
        <v>3.6</v>
      </c>
      <c r="G444" s="5">
        <v>8</v>
      </c>
      <c r="H444" s="4">
        <v>3.4</v>
      </c>
      <c r="I444" s="5">
        <v>12</v>
      </c>
      <c r="J444" s="4">
        <v>1</v>
      </c>
      <c r="K444" s="5">
        <v>29</v>
      </c>
    </row>
    <row r="445" spans="1:11" ht="25.5" customHeight="1">
      <c r="A445" s="23" t="s">
        <v>72</v>
      </c>
      <c r="B445" s="4">
        <v>2.7</v>
      </c>
      <c r="C445" s="5">
        <v>11</v>
      </c>
      <c r="D445" s="131" t="s">
        <v>85</v>
      </c>
      <c r="E445" s="5" t="s">
        <v>269</v>
      </c>
      <c r="F445" s="4">
        <v>1</v>
      </c>
      <c r="G445" s="5">
        <v>28</v>
      </c>
      <c r="H445" s="4">
        <v>1.1000000000000001</v>
      </c>
      <c r="I445" s="5">
        <v>27</v>
      </c>
      <c r="J445" s="4">
        <v>1.1000000000000001</v>
      </c>
      <c r="K445" s="5">
        <v>28</v>
      </c>
    </row>
    <row r="446" spans="1:11" ht="25.5" customHeight="1">
      <c r="A446" s="23" t="s">
        <v>36</v>
      </c>
      <c r="B446" s="4">
        <v>2.1</v>
      </c>
      <c r="C446" s="5">
        <v>18</v>
      </c>
      <c r="D446" s="131" t="s">
        <v>85</v>
      </c>
      <c r="E446" s="5" t="s">
        <v>269</v>
      </c>
      <c r="F446" s="4">
        <v>1.9</v>
      </c>
      <c r="G446" s="5">
        <v>19</v>
      </c>
      <c r="H446" s="4">
        <v>3.8</v>
      </c>
      <c r="I446" s="5">
        <v>10</v>
      </c>
      <c r="J446" s="4">
        <v>2.9</v>
      </c>
      <c r="K446" s="5">
        <v>13</v>
      </c>
    </row>
    <row r="447" spans="1:11" ht="25.5" customHeight="1">
      <c r="A447" s="574" t="s">
        <v>290</v>
      </c>
    </row>
  </sheetData>
  <mergeCells count="72">
    <mergeCell ref="H300:I300"/>
    <mergeCell ref="A339:A340"/>
    <mergeCell ref="B339:C339"/>
    <mergeCell ref="D339:E339"/>
    <mergeCell ref="A300:A301"/>
    <mergeCell ref="B300:C300"/>
    <mergeCell ref="D300:E300"/>
    <mergeCell ref="F300:G300"/>
    <mergeCell ref="B224:C224"/>
    <mergeCell ref="D224:E224"/>
    <mergeCell ref="F224:G224"/>
    <mergeCell ref="H224:I224"/>
    <mergeCell ref="A262:A263"/>
    <mergeCell ref="B262:C262"/>
    <mergeCell ref="D262:E262"/>
    <mergeCell ref="F262:G262"/>
    <mergeCell ref="H262:I262"/>
    <mergeCell ref="A224:A225"/>
    <mergeCell ref="H187:I187"/>
    <mergeCell ref="A150:A151"/>
    <mergeCell ref="B150:C150"/>
    <mergeCell ref="D150:E150"/>
    <mergeCell ref="F150:G150"/>
    <mergeCell ref="H150:I150"/>
    <mergeCell ref="A187:A188"/>
    <mergeCell ref="B187:C187"/>
    <mergeCell ref="D187:E187"/>
    <mergeCell ref="F187:G187"/>
    <mergeCell ref="H113:I113"/>
    <mergeCell ref="A76:A77"/>
    <mergeCell ref="B76:C76"/>
    <mergeCell ref="D76:E76"/>
    <mergeCell ref="F76:G76"/>
    <mergeCell ref="H76:I76"/>
    <mergeCell ref="A113:A114"/>
    <mergeCell ref="B113:C113"/>
    <mergeCell ref="D113:E113"/>
    <mergeCell ref="F113:G113"/>
    <mergeCell ref="H39:I39"/>
    <mergeCell ref="A2:A3"/>
    <mergeCell ref="F2:G2"/>
    <mergeCell ref="H2:I2"/>
    <mergeCell ref="A39:A40"/>
    <mergeCell ref="B39:C39"/>
    <mergeCell ref="D39:E39"/>
    <mergeCell ref="F39:G39"/>
    <mergeCell ref="B2:C2"/>
    <mergeCell ref="D2:E2"/>
    <mergeCell ref="F413:G413"/>
    <mergeCell ref="H413:I413"/>
    <mergeCell ref="F339:G339"/>
    <mergeCell ref="H339:I339"/>
    <mergeCell ref="A376:A377"/>
    <mergeCell ref="B376:C376"/>
    <mergeCell ref="D376:E376"/>
    <mergeCell ref="F376:G376"/>
    <mergeCell ref="H376:I376"/>
    <mergeCell ref="A413:A414"/>
    <mergeCell ref="B413:C413"/>
    <mergeCell ref="D413:E413"/>
    <mergeCell ref="J2:K2"/>
    <mergeCell ref="J39:K39"/>
    <mergeCell ref="J113:K113"/>
    <mergeCell ref="J187:K187"/>
    <mergeCell ref="J150:K150"/>
    <mergeCell ref="J76:K76"/>
    <mergeCell ref="J413:K413"/>
    <mergeCell ref="J224:K224"/>
    <mergeCell ref="J262:K262"/>
    <mergeCell ref="J300:K300"/>
    <mergeCell ref="J339:K339"/>
    <mergeCell ref="J376:K376"/>
  </mergeCells>
  <hyperlinks>
    <hyperlink ref="A38" location="فهرست!A85" display="2- توزیع مصرف بنزین موتور"/>
    <hyperlink ref="A75" location="فهرست!A86" display="3- سرانه مصرف نفت سفید                                                        "/>
    <hyperlink ref="A112" location="فهرست!A87" display="4- توزیع مصرف نفت سفید"/>
    <hyperlink ref="A149" location="فهرست!A88" display="5 - سرانه مصرف نفت گاز                                                        "/>
    <hyperlink ref="A186" location="فهرست!A89" display="6- توزیع مصرف نفت گاز "/>
    <hyperlink ref="A223" location="فهرست!A90" display="7- سهم شهرهای(1) گازرسانی شده از کل شهرهای استان "/>
    <hyperlink ref="A261" location="فهرست!A91" display="8- توزیع روستاهای(1) گازرسانی شده"/>
    <hyperlink ref="A299" location="فهرست!A92" display="9- تعداد جایگاه های عرضه سوخت  CNG                                                       "/>
    <hyperlink ref="A338" location="فهرست!A93" display="  10-  میزان مصرف CNG در جایگاه‌های عرضه گاز طبیعی فشرده در استان های کشور"/>
    <hyperlink ref="A375" location="فهرست!A94" display="11- توزیع مصارف گاز طبیعی شرکت های گاز استانی"/>
    <hyperlink ref="A412" location="فهرست!A95" display="12- توزیع انشعاب های گاز شهري و روستایي نصب شده "/>
    <hyperlink ref="A1" location="فهرست!A84" display="1- سرانه مصرف بنزین موتور                                                        "/>
  </hyperlinks>
  <pageMargins left="0.7" right="0.7" top="0.75" bottom="0.75" header="0.3" footer="0.3"/>
  <pageSetup orientation="portrait" verticalDpi="0" r:id="rId1"/>
  <ignoredErrors>
    <ignoredError sqref="F4:H34 D4:D35 D41:H72 D78:H109 D115:H146 D152:H183 D189:H220 D341:E372 D415:D446"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32"/>
  <sheetViews>
    <sheetView rightToLeft="1" workbookViewId="0">
      <selection activeCell="G7" sqref="G7"/>
    </sheetView>
  </sheetViews>
  <sheetFormatPr defaultRowHeight="24.75" customHeight="1"/>
  <cols>
    <col min="1" max="1" width="21.5703125" style="485" customWidth="1"/>
    <col min="2" max="2" width="11" style="485" customWidth="1"/>
    <col min="3" max="3" width="10.42578125" style="485" customWidth="1"/>
    <col min="4" max="4" width="11" style="485" customWidth="1"/>
    <col min="5" max="5" width="10" style="485" customWidth="1"/>
    <col min="6" max="8" width="11" style="485" customWidth="1"/>
    <col min="9" max="9" width="11.28515625" style="485" customWidth="1"/>
    <col min="10" max="10" width="11" style="485" customWidth="1"/>
    <col min="11" max="11" width="10" style="485" customWidth="1"/>
    <col min="12" max="12" width="14.140625" style="485" customWidth="1"/>
    <col min="13" max="13" width="15.42578125" style="485" customWidth="1"/>
    <col min="14" max="14" width="13.85546875" style="485" customWidth="1"/>
    <col min="15" max="15" width="14.42578125" style="485" customWidth="1"/>
    <col min="16" max="16" width="14.140625" style="485" customWidth="1"/>
    <col min="17" max="17" width="15.42578125" style="485" customWidth="1"/>
    <col min="18" max="18" width="13.85546875" style="485" customWidth="1"/>
    <col min="19" max="19" width="15.5703125" style="485" customWidth="1"/>
    <col min="20" max="20" width="11.42578125" style="485" customWidth="1"/>
    <col min="21" max="21" width="14.42578125" style="485" customWidth="1"/>
    <col min="22" max="22" width="12.42578125" style="485" customWidth="1"/>
    <col min="23" max="23" width="13" style="485" customWidth="1"/>
    <col min="24" max="24" width="12.5703125" style="485" customWidth="1"/>
    <col min="25" max="25" width="9.140625" style="485"/>
    <col min="26" max="26" width="16.85546875" style="485" customWidth="1"/>
    <col min="27" max="252" width="9.140625" style="485"/>
    <col min="253" max="253" width="25.5703125" style="485" customWidth="1"/>
    <col min="254" max="254" width="11.42578125" style="485" customWidth="1"/>
    <col min="255" max="255" width="12.42578125" style="485" customWidth="1"/>
    <col min="256" max="256" width="10.42578125" style="485" customWidth="1"/>
    <col min="257" max="257" width="12.42578125" style="485" customWidth="1"/>
    <col min="258" max="258" width="10.85546875" style="485" customWidth="1"/>
    <col min="259" max="259" width="23" style="485" customWidth="1"/>
    <col min="260" max="260" width="10.85546875" style="485" customWidth="1"/>
    <col min="261" max="262" width="11.42578125" style="485" customWidth="1"/>
    <col min="263" max="263" width="29.42578125" style="485" customWidth="1"/>
    <col min="264" max="264" width="28.42578125" style="485" customWidth="1"/>
    <col min="265" max="265" width="15" style="485" customWidth="1"/>
    <col min="266" max="266" width="12.42578125" style="485" customWidth="1"/>
    <col min="267" max="267" width="15" style="485" customWidth="1"/>
    <col min="268" max="268" width="14.140625" style="485" customWidth="1"/>
    <col min="269" max="269" width="15.42578125" style="485" customWidth="1"/>
    <col min="270" max="270" width="13.85546875" style="485" customWidth="1"/>
    <col min="271" max="271" width="14.42578125" style="485" customWidth="1"/>
    <col min="272" max="272" width="14.140625" style="485" customWidth="1"/>
    <col min="273" max="273" width="15.42578125" style="485" customWidth="1"/>
    <col min="274" max="274" width="13.85546875" style="485" customWidth="1"/>
    <col min="275" max="275" width="15.5703125" style="485" customWidth="1"/>
    <col min="276" max="276" width="11.42578125" style="485" customWidth="1"/>
    <col min="277" max="277" width="14.42578125" style="485" customWidth="1"/>
    <col min="278" max="278" width="12.42578125" style="485" customWidth="1"/>
    <col min="279" max="279" width="13" style="485" customWidth="1"/>
    <col min="280" max="280" width="12.5703125" style="485" customWidth="1"/>
    <col min="281" max="281" width="9.140625" style="485"/>
    <col min="282" max="282" width="16.85546875" style="485" customWidth="1"/>
    <col min="283" max="508" width="9.140625" style="485"/>
    <col min="509" max="509" width="25.5703125" style="485" customWidth="1"/>
    <col min="510" max="510" width="11.42578125" style="485" customWidth="1"/>
    <col min="511" max="511" width="12.42578125" style="485" customWidth="1"/>
    <col min="512" max="512" width="10.42578125" style="485" customWidth="1"/>
    <col min="513" max="513" width="12.42578125" style="485" customWidth="1"/>
    <col min="514" max="514" width="10.85546875" style="485" customWidth="1"/>
    <col min="515" max="515" width="23" style="485" customWidth="1"/>
    <col min="516" max="516" width="10.85546875" style="485" customWidth="1"/>
    <col min="517" max="518" width="11.42578125" style="485" customWidth="1"/>
    <col min="519" max="519" width="29.42578125" style="485" customWidth="1"/>
    <col min="520" max="520" width="28.42578125" style="485" customWidth="1"/>
    <col min="521" max="521" width="15" style="485" customWidth="1"/>
    <col min="522" max="522" width="12.42578125" style="485" customWidth="1"/>
    <col min="523" max="523" width="15" style="485" customWidth="1"/>
    <col min="524" max="524" width="14.140625" style="485" customWidth="1"/>
    <col min="525" max="525" width="15.42578125" style="485" customWidth="1"/>
    <col min="526" max="526" width="13.85546875" style="485" customWidth="1"/>
    <col min="527" max="527" width="14.42578125" style="485" customWidth="1"/>
    <col min="528" max="528" width="14.140625" style="485" customWidth="1"/>
    <col min="529" max="529" width="15.42578125" style="485" customWidth="1"/>
    <col min="530" max="530" width="13.85546875" style="485" customWidth="1"/>
    <col min="531" max="531" width="15.5703125" style="485" customWidth="1"/>
    <col min="532" max="532" width="11.42578125" style="485" customWidth="1"/>
    <col min="533" max="533" width="14.42578125" style="485" customWidth="1"/>
    <col min="534" max="534" width="12.42578125" style="485" customWidth="1"/>
    <col min="535" max="535" width="13" style="485" customWidth="1"/>
    <col min="536" max="536" width="12.5703125" style="485" customWidth="1"/>
    <col min="537" max="537" width="9.140625" style="485"/>
    <col min="538" max="538" width="16.85546875" style="485" customWidth="1"/>
    <col min="539" max="764" width="9.140625" style="485"/>
    <col min="765" max="765" width="25.5703125" style="485" customWidth="1"/>
    <col min="766" max="766" width="11.42578125" style="485" customWidth="1"/>
    <col min="767" max="767" width="12.42578125" style="485" customWidth="1"/>
    <col min="768" max="768" width="10.42578125" style="485" customWidth="1"/>
    <col min="769" max="769" width="12.42578125" style="485" customWidth="1"/>
    <col min="770" max="770" width="10.85546875" style="485" customWidth="1"/>
    <col min="771" max="771" width="23" style="485" customWidth="1"/>
    <col min="772" max="772" width="10.85546875" style="485" customWidth="1"/>
    <col min="773" max="774" width="11.42578125" style="485" customWidth="1"/>
    <col min="775" max="775" width="29.42578125" style="485" customWidth="1"/>
    <col min="776" max="776" width="28.42578125" style="485" customWidth="1"/>
    <col min="777" max="777" width="15" style="485" customWidth="1"/>
    <col min="778" max="778" width="12.42578125" style="485" customWidth="1"/>
    <col min="779" max="779" width="15" style="485" customWidth="1"/>
    <col min="780" max="780" width="14.140625" style="485" customWidth="1"/>
    <col min="781" max="781" width="15.42578125" style="485" customWidth="1"/>
    <col min="782" max="782" width="13.85546875" style="485" customWidth="1"/>
    <col min="783" max="783" width="14.42578125" style="485" customWidth="1"/>
    <col min="784" max="784" width="14.140625" style="485" customWidth="1"/>
    <col min="785" max="785" width="15.42578125" style="485" customWidth="1"/>
    <col min="786" max="786" width="13.85546875" style="485" customWidth="1"/>
    <col min="787" max="787" width="15.5703125" style="485" customWidth="1"/>
    <col min="788" max="788" width="11.42578125" style="485" customWidth="1"/>
    <col min="789" max="789" width="14.42578125" style="485" customWidth="1"/>
    <col min="790" max="790" width="12.42578125" style="485" customWidth="1"/>
    <col min="791" max="791" width="13" style="485" customWidth="1"/>
    <col min="792" max="792" width="12.5703125" style="485" customWidth="1"/>
    <col min="793" max="793" width="9.140625" style="485"/>
    <col min="794" max="794" width="16.85546875" style="485" customWidth="1"/>
    <col min="795" max="1020" width="9.140625" style="485"/>
    <col min="1021" max="1021" width="25.5703125" style="485" customWidth="1"/>
    <col min="1022" max="1022" width="11.42578125" style="485" customWidth="1"/>
    <col min="1023" max="1023" width="12.42578125" style="485" customWidth="1"/>
    <col min="1024" max="1024" width="10.42578125" style="485" customWidth="1"/>
    <col min="1025" max="1025" width="12.42578125" style="485" customWidth="1"/>
    <col min="1026" max="1026" width="10.85546875" style="485" customWidth="1"/>
    <col min="1027" max="1027" width="23" style="485" customWidth="1"/>
    <col min="1028" max="1028" width="10.85546875" style="485" customWidth="1"/>
    <col min="1029" max="1030" width="11.42578125" style="485" customWidth="1"/>
    <col min="1031" max="1031" width="29.42578125" style="485" customWidth="1"/>
    <col min="1032" max="1032" width="28.42578125" style="485" customWidth="1"/>
    <col min="1033" max="1033" width="15" style="485" customWidth="1"/>
    <col min="1034" max="1034" width="12.42578125" style="485" customWidth="1"/>
    <col min="1035" max="1035" width="15" style="485" customWidth="1"/>
    <col min="1036" max="1036" width="14.140625" style="485" customWidth="1"/>
    <col min="1037" max="1037" width="15.42578125" style="485" customWidth="1"/>
    <col min="1038" max="1038" width="13.85546875" style="485" customWidth="1"/>
    <col min="1039" max="1039" width="14.42578125" style="485" customWidth="1"/>
    <col min="1040" max="1040" width="14.140625" style="485" customWidth="1"/>
    <col min="1041" max="1041" width="15.42578125" style="485" customWidth="1"/>
    <col min="1042" max="1042" width="13.85546875" style="485" customWidth="1"/>
    <col min="1043" max="1043" width="15.5703125" style="485" customWidth="1"/>
    <col min="1044" max="1044" width="11.42578125" style="485" customWidth="1"/>
    <col min="1045" max="1045" width="14.42578125" style="485" customWidth="1"/>
    <col min="1046" max="1046" width="12.42578125" style="485" customWidth="1"/>
    <col min="1047" max="1047" width="13" style="485" customWidth="1"/>
    <col min="1048" max="1048" width="12.5703125" style="485" customWidth="1"/>
    <col min="1049" max="1049" width="9.140625" style="485"/>
    <col min="1050" max="1050" width="16.85546875" style="485" customWidth="1"/>
    <col min="1051" max="1276" width="9.140625" style="485"/>
    <col min="1277" max="1277" width="25.5703125" style="485" customWidth="1"/>
    <col min="1278" max="1278" width="11.42578125" style="485" customWidth="1"/>
    <col min="1279" max="1279" width="12.42578125" style="485" customWidth="1"/>
    <col min="1280" max="1280" width="10.42578125" style="485" customWidth="1"/>
    <col min="1281" max="1281" width="12.42578125" style="485" customWidth="1"/>
    <col min="1282" max="1282" width="10.85546875" style="485" customWidth="1"/>
    <col min="1283" max="1283" width="23" style="485" customWidth="1"/>
    <col min="1284" max="1284" width="10.85546875" style="485" customWidth="1"/>
    <col min="1285" max="1286" width="11.42578125" style="485" customWidth="1"/>
    <col min="1287" max="1287" width="29.42578125" style="485" customWidth="1"/>
    <col min="1288" max="1288" width="28.42578125" style="485" customWidth="1"/>
    <col min="1289" max="1289" width="15" style="485" customWidth="1"/>
    <col min="1290" max="1290" width="12.42578125" style="485" customWidth="1"/>
    <col min="1291" max="1291" width="15" style="485" customWidth="1"/>
    <col min="1292" max="1292" width="14.140625" style="485" customWidth="1"/>
    <col min="1293" max="1293" width="15.42578125" style="485" customWidth="1"/>
    <col min="1294" max="1294" width="13.85546875" style="485" customWidth="1"/>
    <col min="1295" max="1295" width="14.42578125" style="485" customWidth="1"/>
    <col min="1296" max="1296" width="14.140625" style="485" customWidth="1"/>
    <col min="1297" max="1297" width="15.42578125" style="485" customWidth="1"/>
    <col min="1298" max="1298" width="13.85546875" style="485" customWidth="1"/>
    <col min="1299" max="1299" width="15.5703125" style="485" customWidth="1"/>
    <col min="1300" max="1300" width="11.42578125" style="485" customWidth="1"/>
    <col min="1301" max="1301" width="14.42578125" style="485" customWidth="1"/>
    <col min="1302" max="1302" width="12.42578125" style="485" customWidth="1"/>
    <col min="1303" max="1303" width="13" style="485" customWidth="1"/>
    <col min="1304" max="1304" width="12.5703125" style="485" customWidth="1"/>
    <col min="1305" max="1305" width="9.140625" style="485"/>
    <col min="1306" max="1306" width="16.85546875" style="485" customWidth="1"/>
    <col min="1307" max="1532" width="9.140625" style="485"/>
    <col min="1533" max="1533" width="25.5703125" style="485" customWidth="1"/>
    <col min="1534" max="1534" width="11.42578125" style="485" customWidth="1"/>
    <col min="1535" max="1535" width="12.42578125" style="485" customWidth="1"/>
    <col min="1536" max="1536" width="10.42578125" style="485" customWidth="1"/>
    <col min="1537" max="1537" width="12.42578125" style="485" customWidth="1"/>
    <col min="1538" max="1538" width="10.85546875" style="485" customWidth="1"/>
    <col min="1539" max="1539" width="23" style="485" customWidth="1"/>
    <col min="1540" max="1540" width="10.85546875" style="485" customWidth="1"/>
    <col min="1541" max="1542" width="11.42578125" style="485" customWidth="1"/>
    <col min="1543" max="1543" width="29.42578125" style="485" customWidth="1"/>
    <col min="1544" max="1544" width="28.42578125" style="485" customWidth="1"/>
    <col min="1545" max="1545" width="15" style="485" customWidth="1"/>
    <col min="1546" max="1546" width="12.42578125" style="485" customWidth="1"/>
    <col min="1547" max="1547" width="15" style="485" customWidth="1"/>
    <col min="1548" max="1548" width="14.140625" style="485" customWidth="1"/>
    <col min="1549" max="1549" width="15.42578125" style="485" customWidth="1"/>
    <col min="1550" max="1550" width="13.85546875" style="485" customWidth="1"/>
    <col min="1551" max="1551" width="14.42578125" style="485" customWidth="1"/>
    <col min="1552" max="1552" width="14.140625" style="485" customWidth="1"/>
    <col min="1553" max="1553" width="15.42578125" style="485" customWidth="1"/>
    <col min="1554" max="1554" width="13.85546875" style="485" customWidth="1"/>
    <col min="1555" max="1555" width="15.5703125" style="485" customWidth="1"/>
    <col min="1556" max="1556" width="11.42578125" style="485" customWidth="1"/>
    <col min="1557" max="1557" width="14.42578125" style="485" customWidth="1"/>
    <col min="1558" max="1558" width="12.42578125" style="485" customWidth="1"/>
    <col min="1559" max="1559" width="13" style="485" customWidth="1"/>
    <col min="1560" max="1560" width="12.5703125" style="485" customWidth="1"/>
    <col min="1561" max="1561" width="9.140625" style="485"/>
    <col min="1562" max="1562" width="16.85546875" style="485" customWidth="1"/>
    <col min="1563" max="1788" width="9.140625" style="485"/>
    <col min="1789" max="1789" width="25.5703125" style="485" customWidth="1"/>
    <col min="1790" max="1790" width="11.42578125" style="485" customWidth="1"/>
    <col min="1791" max="1791" width="12.42578125" style="485" customWidth="1"/>
    <col min="1792" max="1792" width="10.42578125" style="485" customWidth="1"/>
    <col min="1793" max="1793" width="12.42578125" style="485" customWidth="1"/>
    <col min="1794" max="1794" width="10.85546875" style="485" customWidth="1"/>
    <col min="1795" max="1795" width="23" style="485" customWidth="1"/>
    <col min="1796" max="1796" width="10.85546875" style="485" customWidth="1"/>
    <col min="1797" max="1798" width="11.42578125" style="485" customWidth="1"/>
    <col min="1799" max="1799" width="29.42578125" style="485" customWidth="1"/>
    <col min="1800" max="1800" width="28.42578125" style="485" customWidth="1"/>
    <col min="1801" max="1801" width="15" style="485" customWidth="1"/>
    <col min="1802" max="1802" width="12.42578125" style="485" customWidth="1"/>
    <col min="1803" max="1803" width="15" style="485" customWidth="1"/>
    <col min="1804" max="1804" width="14.140625" style="485" customWidth="1"/>
    <col min="1805" max="1805" width="15.42578125" style="485" customWidth="1"/>
    <col min="1806" max="1806" width="13.85546875" style="485" customWidth="1"/>
    <col min="1807" max="1807" width="14.42578125" style="485" customWidth="1"/>
    <col min="1808" max="1808" width="14.140625" style="485" customWidth="1"/>
    <col min="1809" max="1809" width="15.42578125" style="485" customWidth="1"/>
    <col min="1810" max="1810" width="13.85546875" style="485" customWidth="1"/>
    <col min="1811" max="1811" width="15.5703125" style="485" customWidth="1"/>
    <col min="1812" max="1812" width="11.42578125" style="485" customWidth="1"/>
    <col min="1813" max="1813" width="14.42578125" style="485" customWidth="1"/>
    <col min="1814" max="1814" width="12.42578125" style="485" customWidth="1"/>
    <col min="1815" max="1815" width="13" style="485" customWidth="1"/>
    <col min="1816" max="1816" width="12.5703125" style="485" customWidth="1"/>
    <col min="1817" max="1817" width="9.140625" style="485"/>
    <col min="1818" max="1818" width="16.85546875" style="485" customWidth="1"/>
    <col min="1819" max="2044" width="9.140625" style="485"/>
    <col min="2045" max="2045" width="25.5703125" style="485" customWidth="1"/>
    <col min="2046" max="2046" width="11.42578125" style="485" customWidth="1"/>
    <col min="2047" max="2047" width="12.42578125" style="485" customWidth="1"/>
    <col min="2048" max="2048" width="10.42578125" style="485" customWidth="1"/>
    <col min="2049" max="2049" width="12.42578125" style="485" customWidth="1"/>
    <col min="2050" max="2050" width="10.85546875" style="485" customWidth="1"/>
    <col min="2051" max="2051" width="23" style="485" customWidth="1"/>
    <col min="2052" max="2052" width="10.85546875" style="485" customWidth="1"/>
    <col min="2053" max="2054" width="11.42578125" style="485" customWidth="1"/>
    <col min="2055" max="2055" width="29.42578125" style="485" customWidth="1"/>
    <col min="2056" max="2056" width="28.42578125" style="485" customWidth="1"/>
    <col min="2057" max="2057" width="15" style="485" customWidth="1"/>
    <col min="2058" max="2058" width="12.42578125" style="485" customWidth="1"/>
    <col min="2059" max="2059" width="15" style="485" customWidth="1"/>
    <col min="2060" max="2060" width="14.140625" style="485" customWidth="1"/>
    <col min="2061" max="2061" width="15.42578125" style="485" customWidth="1"/>
    <col min="2062" max="2062" width="13.85546875" style="485" customWidth="1"/>
    <col min="2063" max="2063" width="14.42578125" style="485" customWidth="1"/>
    <col min="2064" max="2064" width="14.140625" style="485" customWidth="1"/>
    <col min="2065" max="2065" width="15.42578125" style="485" customWidth="1"/>
    <col min="2066" max="2066" width="13.85546875" style="485" customWidth="1"/>
    <col min="2067" max="2067" width="15.5703125" style="485" customWidth="1"/>
    <col min="2068" max="2068" width="11.42578125" style="485" customWidth="1"/>
    <col min="2069" max="2069" width="14.42578125" style="485" customWidth="1"/>
    <col min="2070" max="2070" width="12.42578125" style="485" customWidth="1"/>
    <col min="2071" max="2071" width="13" style="485" customWidth="1"/>
    <col min="2072" max="2072" width="12.5703125" style="485" customWidth="1"/>
    <col min="2073" max="2073" width="9.140625" style="485"/>
    <col min="2074" max="2074" width="16.85546875" style="485" customWidth="1"/>
    <col min="2075" max="2300" width="9.140625" style="485"/>
    <col min="2301" max="2301" width="25.5703125" style="485" customWidth="1"/>
    <col min="2302" max="2302" width="11.42578125" style="485" customWidth="1"/>
    <col min="2303" max="2303" width="12.42578125" style="485" customWidth="1"/>
    <col min="2304" max="2304" width="10.42578125" style="485" customWidth="1"/>
    <col min="2305" max="2305" width="12.42578125" style="485" customWidth="1"/>
    <col min="2306" max="2306" width="10.85546875" style="485" customWidth="1"/>
    <col min="2307" max="2307" width="23" style="485" customWidth="1"/>
    <col min="2308" max="2308" width="10.85546875" style="485" customWidth="1"/>
    <col min="2309" max="2310" width="11.42578125" style="485" customWidth="1"/>
    <col min="2311" max="2311" width="29.42578125" style="485" customWidth="1"/>
    <col min="2312" max="2312" width="28.42578125" style="485" customWidth="1"/>
    <col min="2313" max="2313" width="15" style="485" customWidth="1"/>
    <col min="2314" max="2314" width="12.42578125" style="485" customWidth="1"/>
    <col min="2315" max="2315" width="15" style="485" customWidth="1"/>
    <col min="2316" max="2316" width="14.140625" style="485" customWidth="1"/>
    <col min="2317" max="2317" width="15.42578125" style="485" customWidth="1"/>
    <col min="2318" max="2318" width="13.85546875" style="485" customWidth="1"/>
    <col min="2319" max="2319" width="14.42578125" style="485" customWidth="1"/>
    <col min="2320" max="2320" width="14.140625" style="485" customWidth="1"/>
    <col min="2321" max="2321" width="15.42578125" style="485" customWidth="1"/>
    <col min="2322" max="2322" width="13.85546875" style="485" customWidth="1"/>
    <col min="2323" max="2323" width="15.5703125" style="485" customWidth="1"/>
    <col min="2324" max="2324" width="11.42578125" style="485" customWidth="1"/>
    <col min="2325" max="2325" width="14.42578125" style="485" customWidth="1"/>
    <col min="2326" max="2326" width="12.42578125" style="485" customWidth="1"/>
    <col min="2327" max="2327" width="13" style="485" customWidth="1"/>
    <col min="2328" max="2328" width="12.5703125" style="485" customWidth="1"/>
    <col min="2329" max="2329" width="9.140625" style="485"/>
    <col min="2330" max="2330" width="16.85546875" style="485" customWidth="1"/>
    <col min="2331" max="2556" width="9.140625" style="485"/>
    <col min="2557" max="2557" width="25.5703125" style="485" customWidth="1"/>
    <col min="2558" max="2558" width="11.42578125" style="485" customWidth="1"/>
    <col min="2559" max="2559" width="12.42578125" style="485" customWidth="1"/>
    <col min="2560" max="2560" width="10.42578125" style="485" customWidth="1"/>
    <col min="2561" max="2561" width="12.42578125" style="485" customWidth="1"/>
    <col min="2562" max="2562" width="10.85546875" style="485" customWidth="1"/>
    <col min="2563" max="2563" width="23" style="485" customWidth="1"/>
    <col min="2564" max="2564" width="10.85546875" style="485" customWidth="1"/>
    <col min="2565" max="2566" width="11.42578125" style="485" customWidth="1"/>
    <col min="2567" max="2567" width="29.42578125" style="485" customWidth="1"/>
    <col min="2568" max="2568" width="28.42578125" style="485" customWidth="1"/>
    <col min="2569" max="2569" width="15" style="485" customWidth="1"/>
    <col min="2570" max="2570" width="12.42578125" style="485" customWidth="1"/>
    <col min="2571" max="2571" width="15" style="485" customWidth="1"/>
    <col min="2572" max="2572" width="14.140625" style="485" customWidth="1"/>
    <col min="2573" max="2573" width="15.42578125" style="485" customWidth="1"/>
    <col min="2574" max="2574" width="13.85546875" style="485" customWidth="1"/>
    <col min="2575" max="2575" width="14.42578125" style="485" customWidth="1"/>
    <col min="2576" max="2576" width="14.140625" style="485" customWidth="1"/>
    <col min="2577" max="2577" width="15.42578125" style="485" customWidth="1"/>
    <col min="2578" max="2578" width="13.85546875" style="485" customWidth="1"/>
    <col min="2579" max="2579" width="15.5703125" style="485" customWidth="1"/>
    <col min="2580" max="2580" width="11.42578125" style="485" customWidth="1"/>
    <col min="2581" max="2581" width="14.42578125" style="485" customWidth="1"/>
    <col min="2582" max="2582" width="12.42578125" style="485" customWidth="1"/>
    <col min="2583" max="2583" width="13" style="485" customWidth="1"/>
    <col min="2584" max="2584" width="12.5703125" style="485" customWidth="1"/>
    <col min="2585" max="2585" width="9.140625" style="485"/>
    <col min="2586" max="2586" width="16.85546875" style="485" customWidth="1"/>
    <col min="2587" max="2812" width="9.140625" style="485"/>
    <col min="2813" max="2813" width="25.5703125" style="485" customWidth="1"/>
    <col min="2814" max="2814" width="11.42578125" style="485" customWidth="1"/>
    <col min="2815" max="2815" width="12.42578125" style="485" customWidth="1"/>
    <col min="2816" max="2816" width="10.42578125" style="485" customWidth="1"/>
    <col min="2817" max="2817" width="12.42578125" style="485" customWidth="1"/>
    <col min="2818" max="2818" width="10.85546875" style="485" customWidth="1"/>
    <col min="2819" max="2819" width="23" style="485" customWidth="1"/>
    <col min="2820" max="2820" width="10.85546875" style="485" customWidth="1"/>
    <col min="2821" max="2822" width="11.42578125" style="485" customWidth="1"/>
    <col min="2823" max="2823" width="29.42578125" style="485" customWidth="1"/>
    <col min="2824" max="2824" width="28.42578125" style="485" customWidth="1"/>
    <col min="2825" max="2825" width="15" style="485" customWidth="1"/>
    <col min="2826" max="2826" width="12.42578125" style="485" customWidth="1"/>
    <col min="2827" max="2827" width="15" style="485" customWidth="1"/>
    <col min="2828" max="2828" width="14.140625" style="485" customWidth="1"/>
    <col min="2829" max="2829" width="15.42578125" style="485" customWidth="1"/>
    <col min="2830" max="2830" width="13.85546875" style="485" customWidth="1"/>
    <col min="2831" max="2831" width="14.42578125" style="485" customWidth="1"/>
    <col min="2832" max="2832" width="14.140625" style="485" customWidth="1"/>
    <col min="2833" max="2833" width="15.42578125" style="485" customWidth="1"/>
    <col min="2834" max="2834" width="13.85546875" style="485" customWidth="1"/>
    <col min="2835" max="2835" width="15.5703125" style="485" customWidth="1"/>
    <col min="2836" max="2836" width="11.42578125" style="485" customWidth="1"/>
    <col min="2837" max="2837" width="14.42578125" style="485" customWidth="1"/>
    <col min="2838" max="2838" width="12.42578125" style="485" customWidth="1"/>
    <col min="2839" max="2839" width="13" style="485" customWidth="1"/>
    <col min="2840" max="2840" width="12.5703125" style="485" customWidth="1"/>
    <col min="2841" max="2841" width="9.140625" style="485"/>
    <col min="2842" max="2842" width="16.85546875" style="485" customWidth="1"/>
    <col min="2843" max="3068" width="9.140625" style="485"/>
    <col min="3069" max="3069" width="25.5703125" style="485" customWidth="1"/>
    <col min="3070" max="3070" width="11.42578125" style="485" customWidth="1"/>
    <col min="3071" max="3071" width="12.42578125" style="485" customWidth="1"/>
    <col min="3072" max="3072" width="10.42578125" style="485" customWidth="1"/>
    <col min="3073" max="3073" width="12.42578125" style="485" customWidth="1"/>
    <col min="3074" max="3074" width="10.85546875" style="485" customWidth="1"/>
    <col min="3075" max="3075" width="23" style="485" customWidth="1"/>
    <col min="3076" max="3076" width="10.85546875" style="485" customWidth="1"/>
    <col min="3077" max="3078" width="11.42578125" style="485" customWidth="1"/>
    <col min="3079" max="3079" width="29.42578125" style="485" customWidth="1"/>
    <col min="3080" max="3080" width="28.42578125" style="485" customWidth="1"/>
    <col min="3081" max="3081" width="15" style="485" customWidth="1"/>
    <col min="3082" max="3082" width="12.42578125" style="485" customWidth="1"/>
    <col min="3083" max="3083" width="15" style="485" customWidth="1"/>
    <col min="3084" max="3084" width="14.140625" style="485" customWidth="1"/>
    <col min="3085" max="3085" width="15.42578125" style="485" customWidth="1"/>
    <col min="3086" max="3086" width="13.85546875" style="485" customWidth="1"/>
    <col min="3087" max="3087" width="14.42578125" style="485" customWidth="1"/>
    <col min="3088" max="3088" width="14.140625" style="485" customWidth="1"/>
    <col min="3089" max="3089" width="15.42578125" style="485" customWidth="1"/>
    <col min="3090" max="3090" width="13.85546875" style="485" customWidth="1"/>
    <col min="3091" max="3091" width="15.5703125" style="485" customWidth="1"/>
    <col min="3092" max="3092" width="11.42578125" style="485" customWidth="1"/>
    <col min="3093" max="3093" width="14.42578125" style="485" customWidth="1"/>
    <col min="3094" max="3094" width="12.42578125" style="485" customWidth="1"/>
    <col min="3095" max="3095" width="13" style="485" customWidth="1"/>
    <col min="3096" max="3096" width="12.5703125" style="485" customWidth="1"/>
    <col min="3097" max="3097" width="9.140625" style="485"/>
    <col min="3098" max="3098" width="16.85546875" style="485" customWidth="1"/>
    <col min="3099" max="3324" width="9.140625" style="485"/>
    <col min="3325" max="3325" width="25.5703125" style="485" customWidth="1"/>
    <col min="3326" max="3326" width="11.42578125" style="485" customWidth="1"/>
    <col min="3327" max="3327" width="12.42578125" style="485" customWidth="1"/>
    <col min="3328" max="3328" width="10.42578125" style="485" customWidth="1"/>
    <col min="3329" max="3329" width="12.42578125" style="485" customWidth="1"/>
    <col min="3330" max="3330" width="10.85546875" style="485" customWidth="1"/>
    <col min="3331" max="3331" width="23" style="485" customWidth="1"/>
    <col min="3332" max="3332" width="10.85546875" style="485" customWidth="1"/>
    <col min="3333" max="3334" width="11.42578125" style="485" customWidth="1"/>
    <col min="3335" max="3335" width="29.42578125" style="485" customWidth="1"/>
    <col min="3336" max="3336" width="28.42578125" style="485" customWidth="1"/>
    <col min="3337" max="3337" width="15" style="485" customWidth="1"/>
    <col min="3338" max="3338" width="12.42578125" style="485" customWidth="1"/>
    <col min="3339" max="3339" width="15" style="485" customWidth="1"/>
    <col min="3340" max="3340" width="14.140625" style="485" customWidth="1"/>
    <col min="3341" max="3341" width="15.42578125" style="485" customWidth="1"/>
    <col min="3342" max="3342" width="13.85546875" style="485" customWidth="1"/>
    <col min="3343" max="3343" width="14.42578125" style="485" customWidth="1"/>
    <col min="3344" max="3344" width="14.140625" style="485" customWidth="1"/>
    <col min="3345" max="3345" width="15.42578125" style="485" customWidth="1"/>
    <col min="3346" max="3346" width="13.85546875" style="485" customWidth="1"/>
    <col min="3347" max="3347" width="15.5703125" style="485" customWidth="1"/>
    <col min="3348" max="3348" width="11.42578125" style="485" customWidth="1"/>
    <col min="3349" max="3349" width="14.42578125" style="485" customWidth="1"/>
    <col min="3350" max="3350" width="12.42578125" style="485" customWidth="1"/>
    <col min="3351" max="3351" width="13" style="485" customWidth="1"/>
    <col min="3352" max="3352" width="12.5703125" style="485" customWidth="1"/>
    <col min="3353" max="3353" width="9.140625" style="485"/>
    <col min="3354" max="3354" width="16.85546875" style="485" customWidth="1"/>
    <col min="3355" max="3580" width="9.140625" style="485"/>
    <col min="3581" max="3581" width="25.5703125" style="485" customWidth="1"/>
    <col min="3582" max="3582" width="11.42578125" style="485" customWidth="1"/>
    <col min="3583" max="3583" width="12.42578125" style="485" customWidth="1"/>
    <col min="3584" max="3584" width="10.42578125" style="485" customWidth="1"/>
    <col min="3585" max="3585" width="12.42578125" style="485" customWidth="1"/>
    <col min="3586" max="3586" width="10.85546875" style="485" customWidth="1"/>
    <col min="3587" max="3587" width="23" style="485" customWidth="1"/>
    <col min="3588" max="3588" width="10.85546875" style="485" customWidth="1"/>
    <col min="3589" max="3590" width="11.42578125" style="485" customWidth="1"/>
    <col min="3591" max="3591" width="29.42578125" style="485" customWidth="1"/>
    <col min="3592" max="3592" width="28.42578125" style="485" customWidth="1"/>
    <col min="3593" max="3593" width="15" style="485" customWidth="1"/>
    <col min="3594" max="3594" width="12.42578125" style="485" customWidth="1"/>
    <col min="3595" max="3595" width="15" style="485" customWidth="1"/>
    <col min="3596" max="3596" width="14.140625" style="485" customWidth="1"/>
    <col min="3597" max="3597" width="15.42578125" style="485" customWidth="1"/>
    <col min="3598" max="3598" width="13.85546875" style="485" customWidth="1"/>
    <col min="3599" max="3599" width="14.42578125" style="485" customWidth="1"/>
    <col min="3600" max="3600" width="14.140625" style="485" customWidth="1"/>
    <col min="3601" max="3601" width="15.42578125" style="485" customWidth="1"/>
    <col min="3602" max="3602" width="13.85546875" style="485" customWidth="1"/>
    <col min="3603" max="3603" width="15.5703125" style="485" customWidth="1"/>
    <col min="3604" max="3604" width="11.42578125" style="485" customWidth="1"/>
    <col min="3605" max="3605" width="14.42578125" style="485" customWidth="1"/>
    <col min="3606" max="3606" width="12.42578125" style="485" customWidth="1"/>
    <col min="3607" max="3607" width="13" style="485" customWidth="1"/>
    <col min="3608" max="3608" width="12.5703125" style="485" customWidth="1"/>
    <col min="3609" max="3609" width="9.140625" style="485"/>
    <col min="3610" max="3610" width="16.85546875" style="485" customWidth="1"/>
    <col min="3611" max="3836" width="9.140625" style="485"/>
    <col min="3837" max="3837" width="25.5703125" style="485" customWidth="1"/>
    <col min="3838" max="3838" width="11.42578125" style="485" customWidth="1"/>
    <col min="3839" max="3839" width="12.42578125" style="485" customWidth="1"/>
    <col min="3840" max="3840" width="10.42578125" style="485" customWidth="1"/>
    <col min="3841" max="3841" width="12.42578125" style="485" customWidth="1"/>
    <col min="3842" max="3842" width="10.85546875" style="485" customWidth="1"/>
    <col min="3843" max="3843" width="23" style="485" customWidth="1"/>
    <col min="3844" max="3844" width="10.85546875" style="485" customWidth="1"/>
    <col min="3845" max="3846" width="11.42578125" style="485" customWidth="1"/>
    <col min="3847" max="3847" width="29.42578125" style="485" customWidth="1"/>
    <col min="3848" max="3848" width="28.42578125" style="485" customWidth="1"/>
    <col min="3849" max="3849" width="15" style="485" customWidth="1"/>
    <col min="3850" max="3850" width="12.42578125" style="485" customWidth="1"/>
    <col min="3851" max="3851" width="15" style="485" customWidth="1"/>
    <col min="3852" max="3852" width="14.140625" style="485" customWidth="1"/>
    <col min="3853" max="3853" width="15.42578125" style="485" customWidth="1"/>
    <col min="3854" max="3854" width="13.85546875" style="485" customWidth="1"/>
    <col min="3855" max="3855" width="14.42578125" style="485" customWidth="1"/>
    <col min="3856" max="3856" width="14.140625" style="485" customWidth="1"/>
    <col min="3857" max="3857" width="15.42578125" style="485" customWidth="1"/>
    <col min="3858" max="3858" width="13.85546875" style="485" customWidth="1"/>
    <col min="3859" max="3859" width="15.5703125" style="485" customWidth="1"/>
    <col min="3860" max="3860" width="11.42578125" style="485" customWidth="1"/>
    <col min="3861" max="3861" width="14.42578125" style="485" customWidth="1"/>
    <col min="3862" max="3862" width="12.42578125" style="485" customWidth="1"/>
    <col min="3863" max="3863" width="13" style="485" customWidth="1"/>
    <col min="3864" max="3864" width="12.5703125" style="485" customWidth="1"/>
    <col min="3865" max="3865" width="9.140625" style="485"/>
    <col min="3866" max="3866" width="16.85546875" style="485" customWidth="1"/>
    <col min="3867" max="4092" width="9.140625" style="485"/>
    <col min="4093" max="4093" width="25.5703125" style="485" customWidth="1"/>
    <col min="4094" max="4094" width="11.42578125" style="485" customWidth="1"/>
    <col min="4095" max="4095" width="12.42578125" style="485" customWidth="1"/>
    <col min="4096" max="4096" width="10.42578125" style="485" customWidth="1"/>
    <col min="4097" max="4097" width="12.42578125" style="485" customWidth="1"/>
    <col min="4098" max="4098" width="10.85546875" style="485" customWidth="1"/>
    <col min="4099" max="4099" width="23" style="485" customWidth="1"/>
    <col min="4100" max="4100" width="10.85546875" style="485" customWidth="1"/>
    <col min="4101" max="4102" width="11.42578125" style="485" customWidth="1"/>
    <col min="4103" max="4103" width="29.42578125" style="485" customWidth="1"/>
    <col min="4104" max="4104" width="28.42578125" style="485" customWidth="1"/>
    <col min="4105" max="4105" width="15" style="485" customWidth="1"/>
    <col min="4106" max="4106" width="12.42578125" style="485" customWidth="1"/>
    <col min="4107" max="4107" width="15" style="485" customWidth="1"/>
    <col min="4108" max="4108" width="14.140625" style="485" customWidth="1"/>
    <col min="4109" max="4109" width="15.42578125" style="485" customWidth="1"/>
    <col min="4110" max="4110" width="13.85546875" style="485" customWidth="1"/>
    <col min="4111" max="4111" width="14.42578125" style="485" customWidth="1"/>
    <col min="4112" max="4112" width="14.140625" style="485" customWidth="1"/>
    <col min="4113" max="4113" width="15.42578125" style="485" customWidth="1"/>
    <col min="4114" max="4114" width="13.85546875" style="485" customWidth="1"/>
    <col min="4115" max="4115" width="15.5703125" style="485" customWidth="1"/>
    <col min="4116" max="4116" width="11.42578125" style="485" customWidth="1"/>
    <col min="4117" max="4117" width="14.42578125" style="485" customWidth="1"/>
    <col min="4118" max="4118" width="12.42578125" style="485" customWidth="1"/>
    <col min="4119" max="4119" width="13" style="485" customWidth="1"/>
    <col min="4120" max="4120" width="12.5703125" style="485" customWidth="1"/>
    <col min="4121" max="4121" width="9.140625" style="485"/>
    <col min="4122" max="4122" width="16.85546875" style="485" customWidth="1"/>
    <col min="4123" max="4348" width="9.140625" style="485"/>
    <col min="4349" max="4349" width="25.5703125" style="485" customWidth="1"/>
    <col min="4350" max="4350" width="11.42578125" style="485" customWidth="1"/>
    <col min="4351" max="4351" width="12.42578125" style="485" customWidth="1"/>
    <col min="4352" max="4352" width="10.42578125" style="485" customWidth="1"/>
    <col min="4353" max="4353" width="12.42578125" style="485" customWidth="1"/>
    <col min="4354" max="4354" width="10.85546875" style="485" customWidth="1"/>
    <col min="4355" max="4355" width="23" style="485" customWidth="1"/>
    <col min="4356" max="4356" width="10.85546875" style="485" customWidth="1"/>
    <col min="4357" max="4358" width="11.42578125" style="485" customWidth="1"/>
    <col min="4359" max="4359" width="29.42578125" style="485" customWidth="1"/>
    <col min="4360" max="4360" width="28.42578125" style="485" customWidth="1"/>
    <col min="4361" max="4361" width="15" style="485" customWidth="1"/>
    <col min="4362" max="4362" width="12.42578125" style="485" customWidth="1"/>
    <col min="4363" max="4363" width="15" style="485" customWidth="1"/>
    <col min="4364" max="4364" width="14.140625" style="485" customWidth="1"/>
    <col min="4365" max="4365" width="15.42578125" style="485" customWidth="1"/>
    <col min="4366" max="4366" width="13.85546875" style="485" customWidth="1"/>
    <col min="4367" max="4367" width="14.42578125" style="485" customWidth="1"/>
    <col min="4368" max="4368" width="14.140625" style="485" customWidth="1"/>
    <col min="4369" max="4369" width="15.42578125" style="485" customWidth="1"/>
    <col min="4370" max="4370" width="13.85546875" style="485" customWidth="1"/>
    <col min="4371" max="4371" width="15.5703125" style="485" customWidth="1"/>
    <col min="4372" max="4372" width="11.42578125" style="485" customWidth="1"/>
    <col min="4373" max="4373" width="14.42578125" style="485" customWidth="1"/>
    <col min="4374" max="4374" width="12.42578125" style="485" customWidth="1"/>
    <col min="4375" max="4375" width="13" style="485" customWidth="1"/>
    <col min="4376" max="4376" width="12.5703125" style="485" customWidth="1"/>
    <col min="4377" max="4377" width="9.140625" style="485"/>
    <col min="4378" max="4378" width="16.85546875" style="485" customWidth="1"/>
    <col min="4379" max="4604" width="9.140625" style="485"/>
    <col min="4605" max="4605" width="25.5703125" style="485" customWidth="1"/>
    <col min="4606" max="4606" width="11.42578125" style="485" customWidth="1"/>
    <col min="4607" max="4607" width="12.42578125" style="485" customWidth="1"/>
    <col min="4608" max="4608" width="10.42578125" style="485" customWidth="1"/>
    <col min="4609" max="4609" width="12.42578125" style="485" customWidth="1"/>
    <col min="4610" max="4610" width="10.85546875" style="485" customWidth="1"/>
    <col min="4611" max="4611" width="23" style="485" customWidth="1"/>
    <col min="4612" max="4612" width="10.85546875" style="485" customWidth="1"/>
    <col min="4613" max="4614" width="11.42578125" style="485" customWidth="1"/>
    <col min="4615" max="4615" width="29.42578125" style="485" customWidth="1"/>
    <col min="4616" max="4616" width="28.42578125" style="485" customWidth="1"/>
    <col min="4617" max="4617" width="15" style="485" customWidth="1"/>
    <col min="4618" max="4618" width="12.42578125" style="485" customWidth="1"/>
    <col min="4619" max="4619" width="15" style="485" customWidth="1"/>
    <col min="4620" max="4620" width="14.140625" style="485" customWidth="1"/>
    <col min="4621" max="4621" width="15.42578125" style="485" customWidth="1"/>
    <col min="4622" max="4622" width="13.85546875" style="485" customWidth="1"/>
    <col min="4623" max="4623" width="14.42578125" style="485" customWidth="1"/>
    <col min="4624" max="4624" width="14.140625" style="485" customWidth="1"/>
    <col min="4625" max="4625" width="15.42578125" style="485" customWidth="1"/>
    <col min="4626" max="4626" width="13.85546875" style="485" customWidth="1"/>
    <col min="4627" max="4627" width="15.5703125" style="485" customWidth="1"/>
    <col min="4628" max="4628" width="11.42578125" style="485" customWidth="1"/>
    <col min="4629" max="4629" width="14.42578125" style="485" customWidth="1"/>
    <col min="4630" max="4630" width="12.42578125" style="485" customWidth="1"/>
    <col min="4631" max="4631" width="13" style="485" customWidth="1"/>
    <col min="4632" max="4632" width="12.5703125" style="485" customWidth="1"/>
    <col min="4633" max="4633" width="9.140625" style="485"/>
    <col min="4634" max="4634" width="16.85546875" style="485" customWidth="1"/>
    <col min="4635" max="4860" width="9.140625" style="485"/>
    <col min="4861" max="4861" width="25.5703125" style="485" customWidth="1"/>
    <col min="4862" max="4862" width="11.42578125" style="485" customWidth="1"/>
    <col min="4863" max="4863" width="12.42578125" style="485" customWidth="1"/>
    <col min="4864" max="4864" width="10.42578125" style="485" customWidth="1"/>
    <col min="4865" max="4865" width="12.42578125" style="485" customWidth="1"/>
    <col min="4866" max="4866" width="10.85546875" style="485" customWidth="1"/>
    <col min="4867" max="4867" width="23" style="485" customWidth="1"/>
    <col min="4868" max="4868" width="10.85546875" style="485" customWidth="1"/>
    <col min="4869" max="4870" width="11.42578125" style="485" customWidth="1"/>
    <col min="4871" max="4871" width="29.42578125" style="485" customWidth="1"/>
    <col min="4872" max="4872" width="28.42578125" style="485" customWidth="1"/>
    <col min="4873" max="4873" width="15" style="485" customWidth="1"/>
    <col min="4874" max="4874" width="12.42578125" style="485" customWidth="1"/>
    <col min="4875" max="4875" width="15" style="485" customWidth="1"/>
    <col min="4876" max="4876" width="14.140625" style="485" customWidth="1"/>
    <col min="4877" max="4877" width="15.42578125" style="485" customWidth="1"/>
    <col min="4878" max="4878" width="13.85546875" style="485" customWidth="1"/>
    <col min="4879" max="4879" width="14.42578125" style="485" customWidth="1"/>
    <col min="4880" max="4880" width="14.140625" style="485" customWidth="1"/>
    <col min="4881" max="4881" width="15.42578125" style="485" customWidth="1"/>
    <col min="4882" max="4882" width="13.85546875" style="485" customWidth="1"/>
    <col min="4883" max="4883" width="15.5703125" style="485" customWidth="1"/>
    <col min="4884" max="4884" width="11.42578125" style="485" customWidth="1"/>
    <col min="4885" max="4885" width="14.42578125" style="485" customWidth="1"/>
    <col min="4886" max="4886" width="12.42578125" style="485" customWidth="1"/>
    <col min="4887" max="4887" width="13" style="485" customWidth="1"/>
    <col min="4888" max="4888" width="12.5703125" style="485" customWidth="1"/>
    <col min="4889" max="4889" width="9.140625" style="485"/>
    <col min="4890" max="4890" width="16.85546875" style="485" customWidth="1"/>
    <col min="4891" max="5116" width="9.140625" style="485"/>
    <col min="5117" max="5117" width="25.5703125" style="485" customWidth="1"/>
    <col min="5118" max="5118" width="11.42578125" style="485" customWidth="1"/>
    <col min="5119" max="5119" width="12.42578125" style="485" customWidth="1"/>
    <col min="5120" max="5120" width="10.42578125" style="485" customWidth="1"/>
    <col min="5121" max="5121" width="12.42578125" style="485" customWidth="1"/>
    <col min="5122" max="5122" width="10.85546875" style="485" customWidth="1"/>
    <col min="5123" max="5123" width="23" style="485" customWidth="1"/>
    <col min="5124" max="5124" width="10.85546875" style="485" customWidth="1"/>
    <col min="5125" max="5126" width="11.42578125" style="485" customWidth="1"/>
    <col min="5127" max="5127" width="29.42578125" style="485" customWidth="1"/>
    <col min="5128" max="5128" width="28.42578125" style="485" customWidth="1"/>
    <col min="5129" max="5129" width="15" style="485" customWidth="1"/>
    <col min="5130" max="5130" width="12.42578125" style="485" customWidth="1"/>
    <col min="5131" max="5131" width="15" style="485" customWidth="1"/>
    <col min="5132" max="5132" width="14.140625" style="485" customWidth="1"/>
    <col min="5133" max="5133" width="15.42578125" style="485" customWidth="1"/>
    <col min="5134" max="5134" width="13.85546875" style="485" customWidth="1"/>
    <col min="5135" max="5135" width="14.42578125" style="485" customWidth="1"/>
    <col min="5136" max="5136" width="14.140625" style="485" customWidth="1"/>
    <col min="5137" max="5137" width="15.42578125" style="485" customWidth="1"/>
    <col min="5138" max="5138" width="13.85546875" style="485" customWidth="1"/>
    <col min="5139" max="5139" width="15.5703125" style="485" customWidth="1"/>
    <col min="5140" max="5140" width="11.42578125" style="485" customWidth="1"/>
    <col min="5141" max="5141" width="14.42578125" style="485" customWidth="1"/>
    <col min="5142" max="5142" width="12.42578125" style="485" customWidth="1"/>
    <col min="5143" max="5143" width="13" style="485" customWidth="1"/>
    <col min="5144" max="5144" width="12.5703125" style="485" customWidth="1"/>
    <col min="5145" max="5145" width="9.140625" style="485"/>
    <col min="5146" max="5146" width="16.85546875" style="485" customWidth="1"/>
    <col min="5147" max="5372" width="9.140625" style="485"/>
    <col min="5373" max="5373" width="25.5703125" style="485" customWidth="1"/>
    <col min="5374" max="5374" width="11.42578125" style="485" customWidth="1"/>
    <col min="5375" max="5375" width="12.42578125" style="485" customWidth="1"/>
    <col min="5376" max="5376" width="10.42578125" style="485" customWidth="1"/>
    <col min="5377" max="5377" width="12.42578125" style="485" customWidth="1"/>
    <col min="5378" max="5378" width="10.85546875" style="485" customWidth="1"/>
    <col min="5379" max="5379" width="23" style="485" customWidth="1"/>
    <col min="5380" max="5380" width="10.85546875" style="485" customWidth="1"/>
    <col min="5381" max="5382" width="11.42578125" style="485" customWidth="1"/>
    <col min="5383" max="5383" width="29.42578125" style="485" customWidth="1"/>
    <col min="5384" max="5384" width="28.42578125" style="485" customWidth="1"/>
    <col min="5385" max="5385" width="15" style="485" customWidth="1"/>
    <col min="5386" max="5386" width="12.42578125" style="485" customWidth="1"/>
    <col min="5387" max="5387" width="15" style="485" customWidth="1"/>
    <col min="5388" max="5388" width="14.140625" style="485" customWidth="1"/>
    <col min="5389" max="5389" width="15.42578125" style="485" customWidth="1"/>
    <col min="5390" max="5390" width="13.85546875" style="485" customWidth="1"/>
    <col min="5391" max="5391" width="14.42578125" style="485" customWidth="1"/>
    <col min="5392" max="5392" width="14.140625" style="485" customWidth="1"/>
    <col min="5393" max="5393" width="15.42578125" style="485" customWidth="1"/>
    <col min="5394" max="5394" width="13.85546875" style="485" customWidth="1"/>
    <col min="5395" max="5395" width="15.5703125" style="485" customWidth="1"/>
    <col min="5396" max="5396" width="11.42578125" style="485" customWidth="1"/>
    <col min="5397" max="5397" width="14.42578125" style="485" customWidth="1"/>
    <col min="5398" max="5398" width="12.42578125" style="485" customWidth="1"/>
    <col min="5399" max="5399" width="13" style="485" customWidth="1"/>
    <col min="5400" max="5400" width="12.5703125" style="485" customWidth="1"/>
    <col min="5401" max="5401" width="9.140625" style="485"/>
    <col min="5402" max="5402" width="16.85546875" style="485" customWidth="1"/>
    <col min="5403" max="5628" width="9.140625" style="485"/>
    <col min="5629" max="5629" width="25.5703125" style="485" customWidth="1"/>
    <col min="5630" max="5630" width="11.42578125" style="485" customWidth="1"/>
    <col min="5631" max="5631" width="12.42578125" style="485" customWidth="1"/>
    <col min="5632" max="5632" width="10.42578125" style="485" customWidth="1"/>
    <col min="5633" max="5633" width="12.42578125" style="485" customWidth="1"/>
    <col min="5634" max="5634" width="10.85546875" style="485" customWidth="1"/>
    <col min="5635" max="5635" width="23" style="485" customWidth="1"/>
    <col min="5636" max="5636" width="10.85546875" style="485" customWidth="1"/>
    <col min="5637" max="5638" width="11.42578125" style="485" customWidth="1"/>
    <col min="5639" max="5639" width="29.42578125" style="485" customWidth="1"/>
    <col min="5640" max="5640" width="28.42578125" style="485" customWidth="1"/>
    <col min="5641" max="5641" width="15" style="485" customWidth="1"/>
    <col min="5642" max="5642" width="12.42578125" style="485" customWidth="1"/>
    <col min="5643" max="5643" width="15" style="485" customWidth="1"/>
    <col min="5644" max="5644" width="14.140625" style="485" customWidth="1"/>
    <col min="5645" max="5645" width="15.42578125" style="485" customWidth="1"/>
    <col min="5646" max="5646" width="13.85546875" style="485" customWidth="1"/>
    <col min="5647" max="5647" width="14.42578125" style="485" customWidth="1"/>
    <col min="5648" max="5648" width="14.140625" style="485" customWidth="1"/>
    <col min="5649" max="5649" width="15.42578125" style="485" customWidth="1"/>
    <col min="5650" max="5650" width="13.85546875" style="485" customWidth="1"/>
    <col min="5651" max="5651" width="15.5703125" style="485" customWidth="1"/>
    <col min="5652" max="5652" width="11.42578125" style="485" customWidth="1"/>
    <col min="5653" max="5653" width="14.42578125" style="485" customWidth="1"/>
    <col min="5654" max="5654" width="12.42578125" style="485" customWidth="1"/>
    <col min="5655" max="5655" width="13" style="485" customWidth="1"/>
    <col min="5656" max="5656" width="12.5703125" style="485" customWidth="1"/>
    <col min="5657" max="5657" width="9.140625" style="485"/>
    <col min="5658" max="5658" width="16.85546875" style="485" customWidth="1"/>
    <col min="5659" max="5884" width="9.140625" style="485"/>
    <col min="5885" max="5885" width="25.5703125" style="485" customWidth="1"/>
    <col min="5886" max="5886" width="11.42578125" style="485" customWidth="1"/>
    <col min="5887" max="5887" width="12.42578125" style="485" customWidth="1"/>
    <col min="5888" max="5888" width="10.42578125" style="485" customWidth="1"/>
    <col min="5889" max="5889" width="12.42578125" style="485" customWidth="1"/>
    <col min="5890" max="5890" width="10.85546875" style="485" customWidth="1"/>
    <col min="5891" max="5891" width="23" style="485" customWidth="1"/>
    <col min="5892" max="5892" width="10.85546875" style="485" customWidth="1"/>
    <col min="5893" max="5894" width="11.42578125" style="485" customWidth="1"/>
    <col min="5895" max="5895" width="29.42578125" style="485" customWidth="1"/>
    <col min="5896" max="5896" width="28.42578125" style="485" customWidth="1"/>
    <col min="5897" max="5897" width="15" style="485" customWidth="1"/>
    <col min="5898" max="5898" width="12.42578125" style="485" customWidth="1"/>
    <col min="5899" max="5899" width="15" style="485" customWidth="1"/>
    <col min="5900" max="5900" width="14.140625" style="485" customWidth="1"/>
    <col min="5901" max="5901" width="15.42578125" style="485" customWidth="1"/>
    <col min="5902" max="5902" width="13.85546875" style="485" customWidth="1"/>
    <col min="5903" max="5903" width="14.42578125" style="485" customWidth="1"/>
    <col min="5904" max="5904" width="14.140625" style="485" customWidth="1"/>
    <col min="5905" max="5905" width="15.42578125" style="485" customWidth="1"/>
    <col min="5906" max="5906" width="13.85546875" style="485" customWidth="1"/>
    <col min="5907" max="5907" width="15.5703125" style="485" customWidth="1"/>
    <col min="5908" max="5908" width="11.42578125" style="485" customWidth="1"/>
    <col min="5909" max="5909" width="14.42578125" style="485" customWidth="1"/>
    <col min="5910" max="5910" width="12.42578125" style="485" customWidth="1"/>
    <col min="5911" max="5911" width="13" style="485" customWidth="1"/>
    <col min="5912" max="5912" width="12.5703125" style="485" customWidth="1"/>
    <col min="5913" max="5913" width="9.140625" style="485"/>
    <col min="5914" max="5914" width="16.85546875" style="485" customWidth="1"/>
    <col min="5915" max="6140" width="9.140625" style="485"/>
    <col min="6141" max="6141" width="25.5703125" style="485" customWidth="1"/>
    <col min="6142" max="6142" width="11.42578125" style="485" customWidth="1"/>
    <col min="6143" max="6143" width="12.42578125" style="485" customWidth="1"/>
    <col min="6144" max="6144" width="10.42578125" style="485" customWidth="1"/>
    <col min="6145" max="6145" width="12.42578125" style="485" customWidth="1"/>
    <col min="6146" max="6146" width="10.85546875" style="485" customWidth="1"/>
    <col min="6147" max="6147" width="23" style="485" customWidth="1"/>
    <col min="6148" max="6148" width="10.85546875" style="485" customWidth="1"/>
    <col min="6149" max="6150" width="11.42578125" style="485" customWidth="1"/>
    <col min="6151" max="6151" width="29.42578125" style="485" customWidth="1"/>
    <col min="6152" max="6152" width="28.42578125" style="485" customWidth="1"/>
    <col min="6153" max="6153" width="15" style="485" customWidth="1"/>
    <col min="6154" max="6154" width="12.42578125" style="485" customWidth="1"/>
    <col min="6155" max="6155" width="15" style="485" customWidth="1"/>
    <col min="6156" max="6156" width="14.140625" style="485" customWidth="1"/>
    <col min="6157" max="6157" width="15.42578125" style="485" customWidth="1"/>
    <col min="6158" max="6158" width="13.85546875" style="485" customWidth="1"/>
    <col min="6159" max="6159" width="14.42578125" style="485" customWidth="1"/>
    <col min="6160" max="6160" width="14.140625" style="485" customWidth="1"/>
    <col min="6161" max="6161" width="15.42578125" style="485" customWidth="1"/>
    <col min="6162" max="6162" width="13.85546875" style="485" customWidth="1"/>
    <col min="6163" max="6163" width="15.5703125" style="485" customWidth="1"/>
    <col min="6164" max="6164" width="11.42578125" style="485" customWidth="1"/>
    <col min="6165" max="6165" width="14.42578125" style="485" customWidth="1"/>
    <col min="6166" max="6166" width="12.42578125" style="485" customWidth="1"/>
    <col min="6167" max="6167" width="13" style="485" customWidth="1"/>
    <col min="6168" max="6168" width="12.5703125" style="485" customWidth="1"/>
    <col min="6169" max="6169" width="9.140625" style="485"/>
    <col min="6170" max="6170" width="16.85546875" style="485" customWidth="1"/>
    <col min="6171" max="6396" width="9.140625" style="485"/>
    <col min="6397" max="6397" width="25.5703125" style="485" customWidth="1"/>
    <col min="6398" max="6398" width="11.42578125" style="485" customWidth="1"/>
    <col min="6399" max="6399" width="12.42578125" style="485" customWidth="1"/>
    <col min="6400" max="6400" width="10.42578125" style="485" customWidth="1"/>
    <col min="6401" max="6401" width="12.42578125" style="485" customWidth="1"/>
    <col min="6402" max="6402" width="10.85546875" style="485" customWidth="1"/>
    <col min="6403" max="6403" width="23" style="485" customWidth="1"/>
    <col min="6404" max="6404" width="10.85546875" style="485" customWidth="1"/>
    <col min="6405" max="6406" width="11.42578125" style="485" customWidth="1"/>
    <col min="6407" max="6407" width="29.42578125" style="485" customWidth="1"/>
    <col min="6408" max="6408" width="28.42578125" style="485" customWidth="1"/>
    <col min="6409" max="6409" width="15" style="485" customWidth="1"/>
    <col min="6410" max="6410" width="12.42578125" style="485" customWidth="1"/>
    <col min="6411" max="6411" width="15" style="485" customWidth="1"/>
    <col min="6412" max="6412" width="14.140625" style="485" customWidth="1"/>
    <col min="6413" max="6413" width="15.42578125" style="485" customWidth="1"/>
    <col min="6414" max="6414" width="13.85546875" style="485" customWidth="1"/>
    <col min="6415" max="6415" width="14.42578125" style="485" customWidth="1"/>
    <col min="6416" max="6416" width="14.140625" style="485" customWidth="1"/>
    <col min="6417" max="6417" width="15.42578125" style="485" customWidth="1"/>
    <col min="6418" max="6418" width="13.85546875" style="485" customWidth="1"/>
    <col min="6419" max="6419" width="15.5703125" style="485" customWidth="1"/>
    <col min="6420" max="6420" width="11.42578125" style="485" customWidth="1"/>
    <col min="6421" max="6421" width="14.42578125" style="485" customWidth="1"/>
    <col min="6422" max="6422" width="12.42578125" style="485" customWidth="1"/>
    <col min="6423" max="6423" width="13" style="485" customWidth="1"/>
    <col min="6424" max="6424" width="12.5703125" style="485" customWidth="1"/>
    <col min="6425" max="6425" width="9.140625" style="485"/>
    <col min="6426" max="6426" width="16.85546875" style="485" customWidth="1"/>
    <col min="6427" max="6652" width="9.140625" style="485"/>
    <col min="6653" max="6653" width="25.5703125" style="485" customWidth="1"/>
    <col min="6654" max="6654" width="11.42578125" style="485" customWidth="1"/>
    <col min="6655" max="6655" width="12.42578125" style="485" customWidth="1"/>
    <col min="6656" max="6656" width="10.42578125" style="485" customWidth="1"/>
    <col min="6657" max="6657" width="12.42578125" style="485" customWidth="1"/>
    <col min="6658" max="6658" width="10.85546875" style="485" customWidth="1"/>
    <col min="6659" max="6659" width="23" style="485" customWidth="1"/>
    <col min="6660" max="6660" width="10.85546875" style="485" customWidth="1"/>
    <col min="6661" max="6662" width="11.42578125" style="485" customWidth="1"/>
    <col min="6663" max="6663" width="29.42578125" style="485" customWidth="1"/>
    <col min="6664" max="6664" width="28.42578125" style="485" customWidth="1"/>
    <col min="6665" max="6665" width="15" style="485" customWidth="1"/>
    <col min="6666" max="6666" width="12.42578125" style="485" customWidth="1"/>
    <col min="6667" max="6667" width="15" style="485" customWidth="1"/>
    <col min="6668" max="6668" width="14.140625" style="485" customWidth="1"/>
    <col min="6669" max="6669" width="15.42578125" style="485" customWidth="1"/>
    <col min="6670" max="6670" width="13.85546875" style="485" customWidth="1"/>
    <col min="6671" max="6671" width="14.42578125" style="485" customWidth="1"/>
    <col min="6672" max="6672" width="14.140625" style="485" customWidth="1"/>
    <col min="6673" max="6673" width="15.42578125" style="485" customWidth="1"/>
    <col min="6674" max="6674" width="13.85546875" style="485" customWidth="1"/>
    <col min="6675" max="6675" width="15.5703125" style="485" customWidth="1"/>
    <col min="6676" max="6676" width="11.42578125" style="485" customWidth="1"/>
    <col min="6677" max="6677" width="14.42578125" style="485" customWidth="1"/>
    <col min="6678" max="6678" width="12.42578125" style="485" customWidth="1"/>
    <col min="6679" max="6679" width="13" style="485" customWidth="1"/>
    <col min="6680" max="6680" width="12.5703125" style="485" customWidth="1"/>
    <col min="6681" max="6681" width="9.140625" style="485"/>
    <col min="6682" max="6682" width="16.85546875" style="485" customWidth="1"/>
    <col min="6683" max="6908" width="9.140625" style="485"/>
    <col min="6909" max="6909" width="25.5703125" style="485" customWidth="1"/>
    <col min="6910" max="6910" width="11.42578125" style="485" customWidth="1"/>
    <col min="6911" max="6911" width="12.42578125" style="485" customWidth="1"/>
    <col min="6912" max="6912" width="10.42578125" style="485" customWidth="1"/>
    <col min="6913" max="6913" width="12.42578125" style="485" customWidth="1"/>
    <col min="6914" max="6914" width="10.85546875" style="485" customWidth="1"/>
    <col min="6915" max="6915" width="23" style="485" customWidth="1"/>
    <col min="6916" max="6916" width="10.85546875" style="485" customWidth="1"/>
    <col min="6917" max="6918" width="11.42578125" style="485" customWidth="1"/>
    <col min="6919" max="6919" width="29.42578125" style="485" customWidth="1"/>
    <col min="6920" max="6920" width="28.42578125" style="485" customWidth="1"/>
    <col min="6921" max="6921" width="15" style="485" customWidth="1"/>
    <col min="6922" max="6922" width="12.42578125" style="485" customWidth="1"/>
    <col min="6923" max="6923" width="15" style="485" customWidth="1"/>
    <col min="6924" max="6924" width="14.140625" style="485" customWidth="1"/>
    <col min="6925" max="6925" width="15.42578125" style="485" customWidth="1"/>
    <col min="6926" max="6926" width="13.85546875" style="485" customWidth="1"/>
    <col min="6927" max="6927" width="14.42578125" style="485" customWidth="1"/>
    <col min="6928" max="6928" width="14.140625" style="485" customWidth="1"/>
    <col min="6929" max="6929" width="15.42578125" style="485" customWidth="1"/>
    <col min="6930" max="6930" width="13.85546875" style="485" customWidth="1"/>
    <col min="6931" max="6931" width="15.5703125" style="485" customWidth="1"/>
    <col min="6932" max="6932" width="11.42578125" style="485" customWidth="1"/>
    <col min="6933" max="6933" width="14.42578125" style="485" customWidth="1"/>
    <col min="6934" max="6934" width="12.42578125" style="485" customWidth="1"/>
    <col min="6935" max="6935" width="13" style="485" customWidth="1"/>
    <col min="6936" max="6936" width="12.5703125" style="485" customWidth="1"/>
    <col min="6937" max="6937" width="9.140625" style="485"/>
    <col min="6938" max="6938" width="16.85546875" style="485" customWidth="1"/>
    <col min="6939" max="7164" width="9.140625" style="485"/>
    <col min="7165" max="7165" width="25.5703125" style="485" customWidth="1"/>
    <col min="7166" max="7166" width="11.42578125" style="485" customWidth="1"/>
    <col min="7167" max="7167" width="12.42578125" style="485" customWidth="1"/>
    <col min="7168" max="7168" width="10.42578125" style="485" customWidth="1"/>
    <col min="7169" max="7169" width="12.42578125" style="485" customWidth="1"/>
    <col min="7170" max="7170" width="10.85546875" style="485" customWidth="1"/>
    <col min="7171" max="7171" width="23" style="485" customWidth="1"/>
    <col min="7172" max="7172" width="10.85546875" style="485" customWidth="1"/>
    <col min="7173" max="7174" width="11.42578125" style="485" customWidth="1"/>
    <col min="7175" max="7175" width="29.42578125" style="485" customWidth="1"/>
    <col min="7176" max="7176" width="28.42578125" style="485" customWidth="1"/>
    <col min="7177" max="7177" width="15" style="485" customWidth="1"/>
    <col min="7178" max="7178" width="12.42578125" style="485" customWidth="1"/>
    <col min="7179" max="7179" width="15" style="485" customWidth="1"/>
    <col min="7180" max="7180" width="14.140625" style="485" customWidth="1"/>
    <col min="7181" max="7181" width="15.42578125" style="485" customWidth="1"/>
    <col min="7182" max="7182" width="13.85546875" style="485" customWidth="1"/>
    <col min="7183" max="7183" width="14.42578125" style="485" customWidth="1"/>
    <col min="7184" max="7184" width="14.140625" style="485" customWidth="1"/>
    <col min="7185" max="7185" width="15.42578125" style="485" customWidth="1"/>
    <col min="7186" max="7186" width="13.85546875" style="485" customWidth="1"/>
    <col min="7187" max="7187" width="15.5703125" style="485" customWidth="1"/>
    <col min="7188" max="7188" width="11.42578125" style="485" customWidth="1"/>
    <col min="7189" max="7189" width="14.42578125" style="485" customWidth="1"/>
    <col min="7190" max="7190" width="12.42578125" style="485" customWidth="1"/>
    <col min="7191" max="7191" width="13" style="485" customWidth="1"/>
    <col min="7192" max="7192" width="12.5703125" style="485" customWidth="1"/>
    <col min="7193" max="7193" width="9.140625" style="485"/>
    <col min="7194" max="7194" width="16.85546875" style="485" customWidth="1"/>
    <col min="7195" max="7420" width="9.140625" style="485"/>
    <col min="7421" max="7421" width="25.5703125" style="485" customWidth="1"/>
    <col min="7422" max="7422" width="11.42578125" style="485" customWidth="1"/>
    <col min="7423" max="7423" width="12.42578125" style="485" customWidth="1"/>
    <col min="7424" max="7424" width="10.42578125" style="485" customWidth="1"/>
    <col min="7425" max="7425" width="12.42578125" style="485" customWidth="1"/>
    <col min="7426" max="7426" width="10.85546875" style="485" customWidth="1"/>
    <col min="7427" max="7427" width="23" style="485" customWidth="1"/>
    <col min="7428" max="7428" width="10.85546875" style="485" customWidth="1"/>
    <col min="7429" max="7430" width="11.42578125" style="485" customWidth="1"/>
    <col min="7431" max="7431" width="29.42578125" style="485" customWidth="1"/>
    <col min="7432" max="7432" width="28.42578125" style="485" customWidth="1"/>
    <col min="7433" max="7433" width="15" style="485" customWidth="1"/>
    <col min="7434" max="7434" width="12.42578125" style="485" customWidth="1"/>
    <col min="7435" max="7435" width="15" style="485" customWidth="1"/>
    <col min="7436" max="7436" width="14.140625" style="485" customWidth="1"/>
    <col min="7437" max="7437" width="15.42578125" style="485" customWidth="1"/>
    <col min="7438" max="7438" width="13.85546875" style="485" customWidth="1"/>
    <col min="7439" max="7439" width="14.42578125" style="485" customWidth="1"/>
    <col min="7440" max="7440" width="14.140625" style="485" customWidth="1"/>
    <col min="7441" max="7441" width="15.42578125" style="485" customWidth="1"/>
    <col min="7442" max="7442" width="13.85546875" style="485" customWidth="1"/>
    <col min="7443" max="7443" width="15.5703125" style="485" customWidth="1"/>
    <col min="7444" max="7444" width="11.42578125" style="485" customWidth="1"/>
    <col min="7445" max="7445" width="14.42578125" style="485" customWidth="1"/>
    <col min="7446" max="7446" width="12.42578125" style="485" customWidth="1"/>
    <col min="7447" max="7447" width="13" style="485" customWidth="1"/>
    <col min="7448" max="7448" width="12.5703125" style="485" customWidth="1"/>
    <col min="7449" max="7449" width="9.140625" style="485"/>
    <col min="7450" max="7450" width="16.85546875" style="485" customWidth="1"/>
    <col min="7451" max="7676" width="9.140625" style="485"/>
    <col min="7677" max="7677" width="25.5703125" style="485" customWidth="1"/>
    <col min="7678" max="7678" width="11.42578125" style="485" customWidth="1"/>
    <col min="7679" max="7679" width="12.42578125" style="485" customWidth="1"/>
    <col min="7680" max="7680" width="10.42578125" style="485" customWidth="1"/>
    <col min="7681" max="7681" width="12.42578125" style="485" customWidth="1"/>
    <col min="7682" max="7682" width="10.85546875" style="485" customWidth="1"/>
    <col min="7683" max="7683" width="23" style="485" customWidth="1"/>
    <col min="7684" max="7684" width="10.85546875" style="485" customWidth="1"/>
    <col min="7685" max="7686" width="11.42578125" style="485" customWidth="1"/>
    <col min="7687" max="7687" width="29.42578125" style="485" customWidth="1"/>
    <col min="7688" max="7688" width="28.42578125" style="485" customWidth="1"/>
    <col min="7689" max="7689" width="15" style="485" customWidth="1"/>
    <col min="7690" max="7690" width="12.42578125" style="485" customWidth="1"/>
    <col min="7691" max="7691" width="15" style="485" customWidth="1"/>
    <col min="7692" max="7692" width="14.140625" style="485" customWidth="1"/>
    <col min="7693" max="7693" width="15.42578125" style="485" customWidth="1"/>
    <col min="7694" max="7694" width="13.85546875" style="485" customWidth="1"/>
    <col min="7695" max="7695" width="14.42578125" style="485" customWidth="1"/>
    <col min="7696" max="7696" width="14.140625" style="485" customWidth="1"/>
    <col min="7697" max="7697" width="15.42578125" style="485" customWidth="1"/>
    <col min="7698" max="7698" width="13.85546875" style="485" customWidth="1"/>
    <col min="7699" max="7699" width="15.5703125" style="485" customWidth="1"/>
    <col min="7700" max="7700" width="11.42578125" style="485" customWidth="1"/>
    <col min="7701" max="7701" width="14.42578125" style="485" customWidth="1"/>
    <col min="7702" max="7702" width="12.42578125" style="485" customWidth="1"/>
    <col min="7703" max="7703" width="13" style="485" customWidth="1"/>
    <col min="7704" max="7704" width="12.5703125" style="485" customWidth="1"/>
    <col min="7705" max="7705" width="9.140625" style="485"/>
    <col min="7706" max="7706" width="16.85546875" style="485" customWidth="1"/>
    <col min="7707" max="7932" width="9.140625" style="485"/>
    <col min="7933" max="7933" width="25.5703125" style="485" customWidth="1"/>
    <col min="7934" max="7934" width="11.42578125" style="485" customWidth="1"/>
    <col min="7935" max="7935" width="12.42578125" style="485" customWidth="1"/>
    <col min="7936" max="7936" width="10.42578125" style="485" customWidth="1"/>
    <col min="7937" max="7937" width="12.42578125" style="485" customWidth="1"/>
    <col min="7938" max="7938" width="10.85546875" style="485" customWidth="1"/>
    <col min="7939" max="7939" width="23" style="485" customWidth="1"/>
    <col min="7940" max="7940" width="10.85546875" style="485" customWidth="1"/>
    <col min="7941" max="7942" width="11.42578125" style="485" customWidth="1"/>
    <col min="7943" max="7943" width="29.42578125" style="485" customWidth="1"/>
    <col min="7944" max="7944" width="28.42578125" style="485" customWidth="1"/>
    <col min="7945" max="7945" width="15" style="485" customWidth="1"/>
    <col min="7946" max="7946" width="12.42578125" style="485" customWidth="1"/>
    <col min="7947" max="7947" width="15" style="485" customWidth="1"/>
    <col min="7948" max="7948" width="14.140625" style="485" customWidth="1"/>
    <col min="7949" max="7949" width="15.42578125" style="485" customWidth="1"/>
    <col min="7950" max="7950" width="13.85546875" style="485" customWidth="1"/>
    <col min="7951" max="7951" width="14.42578125" style="485" customWidth="1"/>
    <col min="7952" max="7952" width="14.140625" style="485" customWidth="1"/>
    <col min="7953" max="7953" width="15.42578125" style="485" customWidth="1"/>
    <col min="7954" max="7954" width="13.85546875" style="485" customWidth="1"/>
    <col min="7955" max="7955" width="15.5703125" style="485" customWidth="1"/>
    <col min="7956" max="7956" width="11.42578125" style="485" customWidth="1"/>
    <col min="7957" max="7957" width="14.42578125" style="485" customWidth="1"/>
    <col min="7958" max="7958" width="12.42578125" style="485" customWidth="1"/>
    <col min="7959" max="7959" width="13" style="485" customWidth="1"/>
    <col min="7960" max="7960" width="12.5703125" style="485" customWidth="1"/>
    <col min="7961" max="7961" width="9.140625" style="485"/>
    <col min="7962" max="7962" width="16.85546875" style="485" customWidth="1"/>
    <col min="7963" max="8188" width="9.140625" style="485"/>
    <col min="8189" max="8189" width="25.5703125" style="485" customWidth="1"/>
    <col min="8190" max="8190" width="11.42578125" style="485" customWidth="1"/>
    <col min="8191" max="8191" width="12.42578125" style="485" customWidth="1"/>
    <col min="8192" max="8192" width="10.42578125" style="485" customWidth="1"/>
    <col min="8193" max="8193" width="12.42578125" style="485" customWidth="1"/>
    <col min="8194" max="8194" width="10.85546875" style="485" customWidth="1"/>
    <col min="8195" max="8195" width="23" style="485" customWidth="1"/>
    <col min="8196" max="8196" width="10.85546875" style="485" customWidth="1"/>
    <col min="8197" max="8198" width="11.42578125" style="485" customWidth="1"/>
    <col min="8199" max="8199" width="29.42578125" style="485" customWidth="1"/>
    <col min="8200" max="8200" width="28.42578125" style="485" customWidth="1"/>
    <col min="8201" max="8201" width="15" style="485" customWidth="1"/>
    <col min="8202" max="8202" width="12.42578125" style="485" customWidth="1"/>
    <col min="8203" max="8203" width="15" style="485" customWidth="1"/>
    <col min="8204" max="8204" width="14.140625" style="485" customWidth="1"/>
    <col min="8205" max="8205" width="15.42578125" style="485" customWidth="1"/>
    <col min="8206" max="8206" width="13.85546875" style="485" customWidth="1"/>
    <col min="8207" max="8207" width="14.42578125" style="485" customWidth="1"/>
    <col min="8208" max="8208" width="14.140625" style="485" customWidth="1"/>
    <col min="8209" max="8209" width="15.42578125" style="485" customWidth="1"/>
    <col min="8210" max="8210" width="13.85546875" style="485" customWidth="1"/>
    <col min="8211" max="8211" width="15.5703125" style="485" customWidth="1"/>
    <col min="8212" max="8212" width="11.42578125" style="485" customWidth="1"/>
    <col min="8213" max="8213" width="14.42578125" style="485" customWidth="1"/>
    <col min="8214" max="8214" width="12.42578125" style="485" customWidth="1"/>
    <col min="8215" max="8215" width="13" style="485" customWidth="1"/>
    <col min="8216" max="8216" width="12.5703125" style="485" customWidth="1"/>
    <col min="8217" max="8217" width="9.140625" style="485"/>
    <col min="8218" max="8218" width="16.85546875" style="485" customWidth="1"/>
    <col min="8219" max="8444" width="9.140625" style="485"/>
    <col min="8445" max="8445" width="25.5703125" style="485" customWidth="1"/>
    <col min="8446" max="8446" width="11.42578125" style="485" customWidth="1"/>
    <col min="8447" max="8447" width="12.42578125" style="485" customWidth="1"/>
    <col min="8448" max="8448" width="10.42578125" style="485" customWidth="1"/>
    <col min="8449" max="8449" width="12.42578125" style="485" customWidth="1"/>
    <col min="8450" max="8450" width="10.85546875" style="485" customWidth="1"/>
    <col min="8451" max="8451" width="23" style="485" customWidth="1"/>
    <col min="8452" max="8452" width="10.85546875" style="485" customWidth="1"/>
    <col min="8453" max="8454" width="11.42578125" style="485" customWidth="1"/>
    <col min="8455" max="8455" width="29.42578125" style="485" customWidth="1"/>
    <col min="8456" max="8456" width="28.42578125" style="485" customWidth="1"/>
    <col min="8457" max="8457" width="15" style="485" customWidth="1"/>
    <col min="8458" max="8458" width="12.42578125" style="485" customWidth="1"/>
    <col min="8459" max="8459" width="15" style="485" customWidth="1"/>
    <col min="8460" max="8460" width="14.140625" style="485" customWidth="1"/>
    <col min="8461" max="8461" width="15.42578125" style="485" customWidth="1"/>
    <col min="8462" max="8462" width="13.85546875" style="485" customWidth="1"/>
    <col min="8463" max="8463" width="14.42578125" style="485" customWidth="1"/>
    <col min="8464" max="8464" width="14.140625" style="485" customWidth="1"/>
    <col min="8465" max="8465" width="15.42578125" style="485" customWidth="1"/>
    <col min="8466" max="8466" width="13.85546875" style="485" customWidth="1"/>
    <col min="8467" max="8467" width="15.5703125" style="485" customWidth="1"/>
    <col min="8468" max="8468" width="11.42578125" style="485" customWidth="1"/>
    <col min="8469" max="8469" width="14.42578125" style="485" customWidth="1"/>
    <col min="8470" max="8470" width="12.42578125" style="485" customWidth="1"/>
    <col min="8471" max="8471" width="13" style="485" customWidth="1"/>
    <col min="8472" max="8472" width="12.5703125" style="485" customWidth="1"/>
    <col min="8473" max="8473" width="9.140625" style="485"/>
    <col min="8474" max="8474" width="16.85546875" style="485" customWidth="1"/>
    <col min="8475" max="8700" width="9.140625" style="485"/>
    <col min="8701" max="8701" width="25.5703125" style="485" customWidth="1"/>
    <col min="8702" max="8702" width="11.42578125" style="485" customWidth="1"/>
    <col min="8703" max="8703" width="12.42578125" style="485" customWidth="1"/>
    <col min="8704" max="8704" width="10.42578125" style="485" customWidth="1"/>
    <col min="8705" max="8705" width="12.42578125" style="485" customWidth="1"/>
    <col min="8706" max="8706" width="10.85546875" style="485" customWidth="1"/>
    <col min="8707" max="8707" width="23" style="485" customWidth="1"/>
    <col min="8708" max="8708" width="10.85546875" style="485" customWidth="1"/>
    <col min="8709" max="8710" width="11.42578125" style="485" customWidth="1"/>
    <col min="8711" max="8711" width="29.42578125" style="485" customWidth="1"/>
    <col min="8712" max="8712" width="28.42578125" style="485" customWidth="1"/>
    <col min="8713" max="8713" width="15" style="485" customWidth="1"/>
    <col min="8714" max="8714" width="12.42578125" style="485" customWidth="1"/>
    <col min="8715" max="8715" width="15" style="485" customWidth="1"/>
    <col min="8716" max="8716" width="14.140625" style="485" customWidth="1"/>
    <col min="8717" max="8717" width="15.42578125" style="485" customWidth="1"/>
    <col min="8718" max="8718" width="13.85546875" style="485" customWidth="1"/>
    <col min="8719" max="8719" width="14.42578125" style="485" customWidth="1"/>
    <col min="8720" max="8720" width="14.140625" style="485" customWidth="1"/>
    <col min="8721" max="8721" width="15.42578125" style="485" customWidth="1"/>
    <col min="8722" max="8722" width="13.85546875" style="485" customWidth="1"/>
    <col min="8723" max="8723" width="15.5703125" style="485" customWidth="1"/>
    <col min="8724" max="8724" width="11.42578125" style="485" customWidth="1"/>
    <col min="8725" max="8725" width="14.42578125" style="485" customWidth="1"/>
    <col min="8726" max="8726" width="12.42578125" style="485" customWidth="1"/>
    <col min="8727" max="8727" width="13" style="485" customWidth="1"/>
    <col min="8728" max="8728" width="12.5703125" style="485" customWidth="1"/>
    <col min="8729" max="8729" width="9.140625" style="485"/>
    <col min="8730" max="8730" width="16.85546875" style="485" customWidth="1"/>
    <col min="8731" max="8956" width="9.140625" style="485"/>
    <col min="8957" max="8957" width="25.5703125" style="485" customWidth="1"/>
    <col min="8958" max="8958" width="11.42578125" style="485" customWidth="1"/>
    <col min="8959" max="8959" width="12.42578125" style="485" customWidth="1"/>
    <col min="8960" max="8960" width="10.42578125" style="485" customWidth="1"/>
    <col min="8961" max="8961" width="12.42578125" style="485" customWidth="1"/>
    <col min="8962" max="8962" width="10.85546875" style="485" customWidth="1"/>
    <col min="8963" max="8963" width="23" style="485" customWidth="1"/>
    <col min="8964" max="8964" width="10.85546875" style="485" customWidth="1"/>
    <col min="8965" max="8966" width="11.42578125" style="485" customWidth="1"/>
    <col min="8967" max="8967" width="29.42578125" style="485" customWidth="1"/>
    <col min="8968" max="8968" width="28.42578125" style="485" customWidth="1"/>
    <col min="8969" max="8969" width="15" style="485" customWidth="1"/>
    <col min="8970" max="8970" width="12.42578125" style="485" customWidth="1"/>
    <col min="8971" max="8971" width="15" style="485" customWidth="1"/>
    <col min="8972" max="8972" width="14.140625" style="485" customWidth="1"/>
    <col min="8973" max="8973" width="15.42578125" style="485" customWidth="1"/>
    <col min="8974" max="8974" width="13.85546875" style="485" customWidth="1"/>
    <col min="8975" max="8975" width="14.42578125" style="485" customWidth="1"/>
    <col min="8976" max="8976" width="14.140625" style="485" customWidth="1"/>
    <col min="8977" max="8977" width="15.42578125" style="485" customWidth="1"/>
    <col min="8978" max="8978" width="13.85546875" style="485" customWidth="1"/>
    <col min="8979" max="8979" width="15.5703125" style="485" customWidth="1"/>
    <col min="8980" max="8980" width="11.42578125" style="485" customWidth="1"/>
    <col min="8981" max="8981" width="14.42578125" style="485" customWidth="1"/>
    <col min="8982" max="8982" width="12.42578125" style="485" customWidth="1"/>
    <col min="8983" max="8983" width="13" style="485" customWidth="1"/>
    <col min="8984" max="8984" width="12.5703125" style="485" customWidth="1"/>
    <col min="8985" max="8985" width="9.140625" style="485"/>
    <col min="8986" max="8986" width="16.85546875" style="485" customWidth="1"/>
    <col min="8987" max="9212" width="9.140625" style="485"/>
    <col min="9213" max="9213" width="25.5703125" style="485" customWidth="1"/>
    <col min="9214" max="9214" width="11.42578125" style="485" customWidth="1"/>
    <col min="9215" max="9215" width="12.42578125" style="485" customWidth="1"/>
    <col min="9216" max="9216" width="10.42578125" style="485" customWidth="1"/>
    <col min="9217" max="9217" width="12.42578125" style="485" customWidth="1"/>
    <col min="9218" max="9218" width="10.85546875" style="485" customWidth="1"/>
    <col min="9219" max="9219" width="23" style="485" customWidth="1"/>
    <col min="9220" max="9220" width="10.85546875" style="485" customWidth="1"/>
    <col min="9221" max="9222" width="11.42578125" style="485" customWidth="1"/>
    <col min="9223" max="9223" width="29.42578125" style="485" customWidth="1"/>
    <col min="9224" max="9224" width="28.42578125" style="485" customWidth="1"/>
    <col min="9225" max="9225" width="15" style="485" customWidth="1"/>
    <col min="9226" max="9226" width="12.42578125" style="485" customWidth="1"/>
    <col min="9227" max="9227" width="15" style="485" customWidth="1"/>
    <col min="9228" max="9228" width="14.140625" style="485" customWidth="1"/>
    <col min="9229" max="9229" width="15.42578125" style="485" customWidth="1"/>
    <col min="9230" max="9230" width="13.85546875" style="485" customWidth="1"/>
    <col min="9231" max="9231" width="14.42578125" style="485" customWidth="1"/>
    <col min="9232" max="9232" width="14.140625" style="485" customWidth="1"/>
    <col min="9233" max="9233" width="15.42578125" style="485" customWidth="1"/>
    <col min="9234" max="9234" width="13.85546875" style="485" customWidth="1"/>
    <col min="9235" max="9235" width="15.5703125" style="485" customWidth="1"/>
    <col min="9236" max="9236" width="11.42578125" style="485" customWidth="1"/>
    <col min="9237" max="9237" width="14.42578125" style="485" customWidth="1"/>
    <col min="9238" max="9238" width="12.42578125" style="485" customWidth="1"/>
    <col min="9239" max="9239" width="13" style="485" customWidth="1"/>
    <col min="9240" max="9240" width="12.5703125" style="485" customWidth="1"/>
    <col min="9241" max="9241" width="9.140625" style="485"/>
    <col min="9242" max="9242" width="16.85546875" style="485" customWidth="1"/>
    <col min="9243" max="9468" width="9.140625" style="485"/>
    <col min="9469" max="9469" width="25.5703125" style="485" customWidth="1"/>
    <col min="9470" max="9470" width="11.42578125" style="485" customWidth="1"/>
    <col min="9471" max="9471" width="12.42578125" style="485" customWidth="1"/>
    <col min="9472" max="9472" width="10.42578125" style="485" customWidth="1"/>
    <col min="9473" max="9473" width="12.42578125" style="485" customWidth="1"/>
    <col min="9474" max="9474" width="10.85546875" style="485" customWidth="1"/>
    <col min="9475" max="9475" width="23" style="485" customWidth="1"/>
    <col min="9476" max="9476" width="10.85546875" style="485" customWidth="1"/>
    <col min="9477" max="9478" width="11.42578125" style="485" customWidth="1"/>
    <col min="9479" max="9479" width="29.42578125" style="485" customWidth="1"/>
    <col min="9480" max="9480" width="28.42578125" style="485" customWidth="1"/>
    <col min="9481" max="9481" width="15" style="485" customWidth="1"/>
    <col min="9482" max="9482" width="12.42578125" style="485" customWidth="1"/>
    <col min="9483" max="9483" width="15" style="485" customWidth="1"/>
    <col min="9484" max="9484" width="14.140625" style="485" customWidth="1"/>
    <col min="9485" max="9485" width="15.42578125" style="485" customWidth="1"/>
    <col min="9486" max="9486" width="13.85546875" style="485" customWidth="1"/>
    <col min="9487" max="9487" width="14.42578125" style="485" customWidth="1"/>
    <col min="9488" max="9488" width="14.140625" style="485" customWidth="1"/>
    <col min="9489" max="9489" width="15.42578125" style="485" customWidth="1"/>
    <col min="9490" max="9490" width="13.85546875" style="485" customWidth="1"/>
    <col min="9491" max="9491" width="15.5703125" style="485" customWidth="1"/>
    <col min="9492" max="9492" width="11.42578125" style="485" customWidth="1"/>
    <col min="9493" max="9493" width="14.42578125" style="485" customWidth="1"/>
    <col min="9494" max="9494" width="12.42578125" style="485" customWidth="1"/>
    <col min="9495" max="9495" width="13" style="485" customWidth="1"/>
    <col min="9496" max="9496" width="12.5703125" style="485" customWidth="1"/>
    <col min="9497" max="9497" width="9.140625" style="485"/>
    <col min="9498" max="9498" width="16.85546875" style="485" customWidth="1"/>
    <col min="9499" max="9724" width="9.140625" style="485"/>
    <col min="9725" max="9725" width="25.5703125" style="485" customWidth="1"/>
    <col min="9726" max="9726" width="11.42578125" style="485" customWidth="1"/>
    <col min="9727" max="9727" width="12.42578125" style="485" customWidth="1"/>
    <col min="9728" max="9728" width="10.42578125" style="485" customWidth="1"/>
    <col min="9729" max="9729" width="12.42578125" style="485" customWidth="1"/>
    <col min="9730" max="9730" width="10.85546875" style="485" customWidth="1"/>
    <col min="9731" max="9731" width="23" style="485" customWidth="1"/>
    <col min="9732" max="9732" width="10.85546875" style="485" customWidth="1"/>
    <col min="9733" max="9734" width="11.42578125" style="485" customWidth="1"/>
    <col min="9735" max="9735" width="29.42578125" style="485" customWidth="1"/>
    <col min="9736" max="9736" width="28.42578125" style="485" customWidth="1"/>
    <col min="9737" max="9737" width="15" style="485" customWidth="1"/>
    <col min="9738" max="9738" width="12.42578125" style="485" customWidth="1"/>
    <col min="9739" max="9739" width="15" style="485" customWidth="1"/>
    <col min="9740" max="9740" width="14.140625" style="485" customWidth="1"/>
    <col min="9741" max="9741" width="15.42578125" style="485" customWidth="1"/>
    <col min="9742" max="9742" width="13.85546875" style="485" customWidth="1"/>
    <col min="9743" max="9743" width="14.42578125" style="485" customWidth="1"/>
    <col min="9744" max="9744" width="14.140625" style="485" customWidth="1"/>
    <col min="9745" max="9745" width="15.42578125" style="485" customWidth="1"/>
    <col min="9746" max="9746" width="13.85546875" style="485" customWidth="1"/>
    <col min="9747" max="9747" width="15.5703125" style="485" customWidth="1"/>
    <col min="9748" max="9748" width="11.42578125" style="485" customWidth="1"/>
    <col min="9749" max="9749" width="14.42578125" style="485" customWidth="1"/>
    <col min="9750" max="9750" width="12.42578125" style="485" customWidth="1"/>
    <col min="9751" max="9751" width="13" style="485" customWidth="1"/>
    <col min="9752" max="9752" width="12.5703125" style="485" customWidth="1"/>
    <col min="9753" max="9753" width="9.140625" style="485"/>
    <col min="9754" max="9754" width="16.85546875" style="485" customWidth="1"/>
    <col min="9755" max="9980" width="9.140625" style="485"/>
    <col min="9981" max="9981" width="25.5703125" style="485" customWidth="1"/>
    <col min="9982" max="9982" width="11.42578125" style="485" customWidth="1"/>
    <col min="9983" max="9983" width="12.42578125" style="485" customWidth="1"/>
    <col min="9984" max="9984" width="10.42578125" style="485" customWidth="1"/>
    <col min="9985" max="9985" width="12.42578125" style="485" customWidth="1"/>
    <col min="9986" max="9986" width="10.85546875" style="485" customWidth="1"/>
    <col min="9987" max="9987" width="23" style="485" customWidth="1"/>
    <col min="9988" max="9988" width="10.85546875" style="485" customWidth="1"/>
    <col min="9989" max="9990" width="11.42578125" style="485" customWidth="1"/>
    <col min="9991" max="9991" width="29.42578125" style="485" customWidth="1"/>
    <col min="9992" max="9992" width="28.42578125" style="485" customWidth="1"/>
    <col min="9993" max="9993" width="15" style="485" customWidth="1"/>
    <col min="9994" max="9994" width="12.42578125" style="485" customWidth="1"/>
    <col min="9995" max="9995" width="15" style="485" customWidth="1"/>
    <col min="9996" max="9996" width="14.140625" style="485" customWidth="1"/>
    <col min="9997" max="9997" width="15.42578125" style="485" customWidth="1"/>
    <col min="9998" max="9998" width="13.85546875" style="485" customWidth="1"/>
    <col min="9999" max="9999" width="14.42578125" style="485" customWidth="1"/>
    <col min="10000" max="10000" width="14.140625" style="485" customWidth="1"/>
    <col min="10001" max="10001" width="15.42578125" style="485" customWidth="1"/>
    <col min="10002" max="10002" width="13.85546875" style="485" customWidth="1"/>
    <col min="10003" max="10003" width="15.5703125" style="485" customWidth="1"/>
    <col min="10004" max="10004" width="11.42578125" style="485" customWidth="1"/>
    <col min="10005" max="10005" width="14.42578125" style="485" customWidth="1"/>
    <col min="10006" max="10006" width="12.42578125" style="485" customWidth="1"/>
    <col min="10007" max="10007" width="13" style="485" customWidth="1"/>
    <col min="10008" max="10008" width="12.5703125" style="485" customWidth="1"/>
    <col min="10009" max="10009" width="9.140625" style="485"/>
    <col min="10010" max="10010" width="16.85546875" style="485" customWidth="1"/>
    <col min="10011" max="10236" width="9.140625" style="485"/>
    <col min="10237" max="10237" width="25.5703125" style="485" customWidth="1"/>
    <col min="10238" max="10238" width="11.42578125" style="485" customWidth="1"/>
    <col min="10239" max="10239" width="12.42578125" style="485" customWidth="1"/>
    <col min="10240" max="10240" width="10.42578125" style="485" customWidth="1"/>
    <col min="10241" max="10241" width="12.42578125" style="485" customWidth="1"/>
    <col min="10242" max="10242" width="10.85546875" style="485" customWidth="1"/>
    <col min="10243" max="10243" width="23" style="485" customWidth="1"/>
    <col min="10244" max="10244" width="10.85546875" style="485" customWidth="1"/>
    <col min="10245" max="10246" width="11.42578125" style="485" customWidth="1"/>
    <col min="10247" max="10247" width="29.42578125" style="485" customWidth="1"/>
    <col min="10248" max="10248" width="28.42578125" style="485" customWidth="1"/>
    <col min="10249" max="10249" width="15" style="485" customWidth="1"/>
    <col min="10250" max="10250" width="12.42578125" style="485" customWidth="1"/>
    <col min="10251" max="10251" width="15" style="485" customWidth="1"/>
    <col min="10252" max="10252" width="14.140625" style="485" customWidth="1"/>
    <col min="10253" max="10253" width="15.42578125" style="485" customWidth="1"/>
    <col min="10254" max="10254" width="13.85546875" style="485" customWidth="1"/>
    <col min="10255" max="10255" width="14.42578125" style="485" customWidth="1"/>
    <col min="10256" max="10256" width="14.140625" style="485" customWidth="1"/>
    <col min="10257" max="10257" width="15.42578125" style="485" customWidth="1"/>
    <col min="10258" max="10258" width="13.85546875" style="485" customWidth="1"/>
    <col min="10259" max="10259" width="15.5703125" style="485" customWidth="1"/>
    <col min="10260" max="10260" width="11.42578125" style="485" customWidth="1"/>
    <col min="10261" max="10261" width="14.42578125" style="485" customWidth="1"/>
    <col min="10262" max="10262" width="12.42578125" style="485" customWidth="1"/>
    <col min="10263" max="10263" width="13" style="485" customWidth="1"/>
    <col min="10264" max="10264" width="12.5703125" style="485" customWidth="1"/>
    <col min="10265" max="10265" width="9.140625" style="485"/>
    <col min="10266" max="10266" width="16.85546875" style="485" customWidth="1"/>
    <col min="10267" max="10492" width="9.140625" style="485"/>
    <col min="10493" max="10493" width="25.5703125" style="485" customWidth="1"/>
    <col min="10494" max="10494" width="11.42578125" style="485" customWidth="1"/>
    <col min="10495" max="10495" width="12.42578125" style="485" customWidth="1"/>
    <col min="10496" max="10496" width="10.42578125" style="485" customWidth="1"/>
    <col min="10497" max="10497" width="12.42578125" style="485" customWidth="1"/>
    <col min="10498" max="10498" width="10.85546875" style="485" customWidth="1"/>
    <col min="10499" max="10499" width="23" style="485" customWidth="1"/>
    <col min="10500" max="10500" width="10.85546875" style="485" customWidth="1"/>
    <col min="10501" max="10502" width="11.42578125" style="485" customWidth="1"/>
    <col min="10503" max="10503" width="29.42578125" style="485" customWidth="1"/>
    <col min="10504" max="10504" width="28.42578125" style="485" customWidth="1"/>
    <col min="10505" max="10505" width="15" style="485" customWidth="1"/>
    <col min="10506" max="10506" width="12.42578125" style="485" customWidth="1"/>
    <col min="10507" max="10507" width="15" style="485" customWidth="1"/>
    <col min="10508" max="10508" width="14.140625" style="485" customWidth="1"/>
    <col min="10509" max="10509" width="15.42578125" style="485" customWidth="1"/>
    <col min="10510" max="10510" width="13.85546875" style="485" customWidth="1"/>
    <col min="10511" max="10511" width="14.42578125" style="485" customWidth="1"/>
    <col min="10512" max="10512" width="14.140625" style="485" customWidth="1"/>
    <col min="10513" max="10513" width="15.42578125" style="485" customWidth="1"/>
    <col min="10514" max="10514" width="13.85546875" style="485" customWidth="1"/>
    <col min="10515" max="10515" width="15.5703125" style="485" customWidth="1"/>
    <col min="10516" max="10516" width="11.42578125" style="485" customWidth="1"/>
    <col min="10517" max="10517" width="14.42578125" style="485" customWidth="1"/>
    <col min="10518" max="10518" width="12.42578125" style="485" customWidth="1"/>
    <col min="10519" max="10519" width="13" style="485" customWidth="1"/>
    <col min="10520" max="10520" width="12.5703125" style="485" customWidth="1"/>
    <col min="10521" max="10521" width="9.140625" style="485"/>
    <col min="10522" max="10522" width="16.85546875" style="485" customWidth="1"/>
    <col min="10523" max="10748" width="9.140625" style="485"/>
    <col min="10749" max="10749" width="25.5703125" style="485" customWidth="1"/>
    <col min="10750" max="10750" width="11.42578125" style="485" customWidth="1"/>
    <col min="10751" max="10751" width="12.42578125" style="485" customWidth="1"/>
    <col min="10752" max="10752" width="10.42578125" style="485" customWidth="1"/>
    <col min="10753" max="10753" width="12.42578125" style="485" customWidth="1"/>
    <col min="10754" max="10754" width="10.85546875" style="485" customWidth="1"/>
    <col min="10755" max="10755" width="23" style="485" customWidth="1"/>
    <col min="10756" max="10756" width="10.85546875" style="485" customWidth="1"/>
    <col min="10757" max="10758" width="11.42578125" style="485" customWidth="1"/>
    <col min="10759" max="10759" width="29.42578125" style="485" customWidth="1"/>
    <col min="10760" max="10760" width="28.42578125" style="485" customWidth="1"/>
    <col min="10761" max="10761" width="15" style="485" customWidth="1"/>
    <col min="10762" max="10762" width="12.42578125" style="485" customWidth="1"/>
    <col min="10763" max="10763" width="15" style="485" customWidth="1"/>
    <col min="10764" max="10764" width="14.140625" style="485" customWidth="1"/>
    <col min="10765" max="10765" width="15.42578125" style="485" customWidth="1"/>
    <col min="10766" max="10766" width="13.85546875" style="485" customWidth="1"/>
    <col min="10767" max="10767" width="14.42578125" style="485" customWidth="1"/>
    <col min="10768" max="10768" width="14.140625" style="485" customWidth="1"/>
    <col min="10769" max="10769" width="15.42578125" style="485" customWidth="1"/>
    <col min="10770" max="10770" width="13.85546875" style="485" customWidth="1"/>
    <col min="10771" max="10771" width="15.5703125" style="485" customWidth="1"/>
    <col min="10772" max="10772" width="11.42578125" style="485" customWidth="1"/>
    <col min="10773" max="10773" width="14.42578125" style="485" customWidth="1"/>
    <col min="10774" max="10774" width="12.42578125" style="485" customWidth="1"/>
    <col min="10775" max="10775" width="13" style="485" customWidth="1"/>
    <col min="10776" max="10776" width="12.5703125" style="485" customWidth="1"/>
    <col min="10777" max="10777" width="9.140625" style="485"/>
    <col min="10778" max="10778" width="16.85546875" style="485" customWidth="1"/>
    <col min="10779" max="11004" width="9.140625" style="485"/>
    <col min="11005" max="11005" width="25.5703125" style="485" customWidth="1"/>
    <col min="11006" max="11006" width="11.42578125" style="485" customWidth="1"/>
    <col min="11007" max="11007" width="12.42578125" style="485" customWidth="1"/>
    <col min="11008" max="11008" width="10.42578125" style="485" customWidth="1"/>
    <col min="11009" max="11009" width="12.42578125" style="485" customWidth="1"/>
    <col min="11010" max="11010" width="10.85546875" style="485" customWidth="1"/>
    <col min="11011" max="11011" width="23" style="485" customWidth="1"/>
    <col min="11012" max="11012" width="10.85546875" style="485" customWidth="1"/>
    <col min="11013" max="11014" width="11.42578125" style="485" customWidth="1"/>
    <col min="11015" max="11015" width="29.42578125" style="485" customWidth="1"/>
    <col min="11016" max="11016" width="28.42578125" style="485" customWidth="1"/>
    <col min="11017" max="11017" width="15" style="485" customWidth="1"/>
    <col min="11018" max="11018" width="12.42578125" style="485" customWidth="1"/>
    <col min="11019" max="11019" width="15" style="485" customWidth="1"/>
    <col min="11020" max="11020" width="14.140625" style="485" customWidth="1"/>
    <col min="11021" max="11021" width="15.42578125" style="485" customWidth="1"/>
    <col min="11022" max="11022" width="13.85546875" style="485" customWidth="1"/>
    <col min="11023" max="11023" width="14.42578125" style="485" customWidth="1"/>
    <col min="11024" max="11024" width="14.140625" style="485" customWidth="1"/>
    <col min="11025" max="11025" width="15.42578125" style="485" customWidth="1"/>
    <col min="11026" max="11026" width="13.85546875" style="485" customWidth="1"/>
    <col min="11027" max="11027" width="15.5703125" style="485" customWidth="1"/>
    <col min="11028" max="11028" width="11.42578125" style="485" customWidth="1"/>
    <col min="11029" max="11029" width="14.42578125" style="485" customWidth="1"/>
    <col min="11030" max="11030" width="12.42578125" style="485" customWidth="1"/>
    <col min="11031" max="11031" width="13" style="485" customWidth="1"/>
    <col min="11032" max="11032" width="12.5703125" style="485" customWidth="1"/>
    <col min="11033" max="11033" width="9.140625" style="485"/>
    <col min="11034" max="11034" width="16.85546875" style="485" customWidth="1"/>
    <col min="11035" max="11260" width="9.140625" style="485"/>
    <col min="11261" max="11261" width="25.5703125" style="485" customWidth="1"/>
    <col min="11262" max="11262" width="11.42578125" style="485" customWidth="1"/>
    <col min="11263" max="11263" width="12.42578125" style="485" customWidth="1"/>
    <col min="11264" max="11264" width="10.42578125" style="485" customWidth="1"/>
    <col min="11265" max="11265" width="12.42578125" style="485" customWidth="1"/>
    <col min="11266" max="11266" width="10.85546875" style="485" customWidth="1"/>
    <col min="11267" max="11267" width="23" style="485" customWidth="1"/>
    <col min="11268" max="11268" width="10.85546875" style="485" customWidth="1"/>
    <col min="11269" max="11270" width="11.42578125" style="485" customWidth="1"/>
    <col min="11271" max="11271" width="29.42578125" style="485" customWidth="1"/>
    <col min="11272" max="11272" width="28.42578125" style="485" customWidth="1"/>
    <col min="11273" max="11273" width="15" style="485" customWidth="1"/>
    <col min="11274" max="11274" width="12.42578125" style="485" customWidth="1"/>
    <col min="11275" max="11275" width="15" style="485" customWidth="1"/>
    <col min="11276" max="11276" width="14.140625" style="485" customWidth="1"/>
    <col min="11277" max="11277" width="15.42578125" style="485" customWidth="1"/>
    <col min="11278" max="11278" width="13.85546875" style="485" customWidth="1"/>
    <col min="11279" max="11279" width="14.42578125" style="485" customWidth="1"/>
    <col min="11280" max="11280" width="14.140625" style="485" customWidth="1"/>
    <col min="11281" max="11281" width="15.42578125" style="485" customWidth="1"/>
    <col min="11282" max="11282" width="13.85546875" style="485" customWidth="1"/>
    <col min="11283" max="11283" width="15.5703125" style="485" customWidth="1"/>
    <col min="11284" max="11284" width="11.42578125" style="485" customWidth="1"/>
    <col min="11285" max="11285" width="14.42578125" style="485" customWidth="1"/>
    <col min="11286" max="11286" width="12.42578125" style="485" customWidth="1"/>
    <col min="11287" max="11287" width="13" style="485" customWidth="1"/>
    <col min="11288" max="11288" width="12.5703125" style="485" customWidth="1"/>
    <col min="11289" max="11289" width="9.140625" style="485"/>
    <col min="11290" max="11290" width="16.85546875" style="485" customWidth="1"/>
    <col min="11291" max="11516" width="9.140625" style="485"/>
    <col min="11517" max="11517" width="25.5703125" style="485" customWidth="1"/>
    <col min="11518" max="11518" width="11.42578125" style="485" customWidth="1"/>
    <col min="11519" max="11519" width="12.42578125" style="485" customWidth="1"/>
    <col min="11520" max="11520" width="10.42578125" style="485" customWidth="1"/>
    <col min="11521" max="11521" width="12.42578125" style="485" customWidth="1"/>
    <col min="11522" max="11522" width="10.85546875" style="485" customWidth="1"/>
    <col min="11523" max="11523" width="23" style="485" customWidth="1"/>
    <col min="11524" max="11524" width="10.85546875" style="485" customWidth="1"/>
    <col min="11525" max="11526" width="11.42578125" style="485" customWidth="1"/>
    <col min="11527" max="11527" width="29.42578125" style="485" customWidth="1"/>
    <col min="11528" max="11528" width="28.42578125" style="485" customWidth="1"/>
    <col min="11529" max="11529" width="15" style="485" customWidth="1"/>
    <col min="11530" max="11530" width="12.42578125" style="485" customWidth="1"/>
    <col min="11531" max="11531" width="15" style="485" customWidth="1"/>
    <col min="11532" max="11532" width="14.140625" style="485" customWidth="1"/>
    <col min="11533" max="11533" width="15.42578125" style="485" customWidth="1"/>
    <col min="11534" max="11534" width="13.85546875" style="485" customWidth="1"/>
    <col min="11535" max="11535" width="14.42578125" style="485" customWidth="1"/>
    <col min="11536" max="11536" width="14.140625" style="485" customWidth="1"/>
    <col min="11537" max="11537" width="15.42578125" style="485" customWidth="1"/>
    <col min="11538" max="11538" width="13.85546875" style="485" customWidth="1"/>
    <col min="11539" max="11539" width="15.5703125" style="485" customWidth="1"/>
    <col min="11540" max="11540" width="11.42578125" style="485" customWidth="1"/>
    <col min="11541" max="11541" width="14.42578125" style="485" customWidth="1"/>
    <col min="11542" max="11542" width="12.42578125" style="485" customWidth="1"/>
    <col min="11543" max="11543" width="13" style="485" customWidth="1"/>
    <col min="11544" max="11544" width="12.5703125" style="485" customWidth="1"/>
    <col min="11545" max="11545" width="9.140625" style="485"/>
    <col min="11546" max="11546" width="16.85546875" style="485" customWidth="1"/>
    <col min="11547" max="11772" width="9.140625" style="485"/>
    <col min="11773" max="11773" width="25.5703125" style="485" customWidth="1"/>
    <col min="11774" max="11774" width="11.42578125" style="485" customWidth="1"/>
    <col min="11775" max="11775" width="12.42578125" style="485" customWidth="1"/>
    <col min="11776" max="11776" width="10.42578125" style="485" customWidth="1"/>
    <col min="11777" max="11777" width="12.42578125" style="485" customWidth="1"/>
    <col min="11778" max="11778" width="10.85546875" style="485" customWidth="1"/>
    <col min="11779" max="11779" width="23" style="485" customWidth="1"/>
    <col min="11780" max="11780" width="10.85546875" style="485" customWidth="1"/>
    <col min="11781" max="11782" width="11.42578125" style="485" customWidth="1"/>
    <col min="11783" max="11783" width="29.42578125" style="485" customWidth="1"/>
    <col min="11784" max="11784" width="28.42578125" style="485" customWidth="1"/>
    <col min="11785" max="11785" width="15" style="485" customWidth="1"/>
    <col min="11786" max="11786" width="12.42578125" style="485" customWidth="1"/>
    <col min="11787" max="11787" width="15" style="485" customWidth="1"/>
    <col min="11788" max="11788" width="14.140625" style="485" customWidth="1"/>
    <col min="11789" max="11789" width="15.42578125" style="485" customWidth="1"/>
    <col min="11790" max="11790" width="13.85546875" style="485" customWidth="1"/>
    <col min="11791" max="11791" width="14.42578125" style="485" customWidth="1"/>
    <col min="11792" max="11792" width="14.140625" style="485" customWidth="1"/>
    <col min="11793" max="11793" width="15.42578125" style="485" customWidth="1"/>
    <col min="11794" max="11794" width="13.85546875" style="485" customWidth="1"/>
    <col min="11795" max="11795" width="15.5703125" style="485" customWidth="1"/>
    <col min="11796" max="11796" width="11.42578125" style="485" customWidth="1"/>
    <col min="11797" max="11797" width="14.42578125" style="485" customWidth="1"/>
    <col min="11798" max="11798" width="12.42578125" style="485" customWidth="1"/>
    <col min="11799" max="11799" width="13" style="485" customWidth="1"/>
    <col min="11800" max="11800" width="12.5703125" style="485" customWidth="1"/>
    <col min="11801" max="11801" width="9.140625" style="485"/>
    <col min="11802" max="11802" width="16.85546875" style="485" customWidth="1"/>
    <col min="11803" max="12028" width="9.140625" style="485"/>
    <col min="12029" max="12029" width="25.5703125" style="485" customWidth="1"/>
    <col min="12030" max="12030" width="11.42578125" style="485" customWidth="1"/>
    <col min="12031" max="12031" width="12.42578125" style="485" customWidth="1"/>
    <col min="12032" max="12032" width="10.42578125" style="485" customWidth="1"/>
    <col min="12033" max="12033" width="12.42578125" style="485" customWidth="1"/>
    <col min="12034" max="12034" width="10.85546875" style="485" customWidth="1"/>
    <col min="12035" max="12035" width="23" style="485" customWidth="1"/>
    <col min="12036" max="12036" width="10.85546875" style="485" customWidth="1"/>
    <col min="12037" max="12038" width="11.42578125" style="485" customWidth="1"/>
    <col min="12039" max="12039" width="29.42578125" style="485" customWidth="1"/>
    <col min="12040" max="12040" width="28.42578125" style="485" customWidth="1"/>
    <col min="12041" max="12041" width="15" style="485" customWidth="1"/>
    <col min="12042" max="12042" width="12.42578125" style="485" customWidth="1"/>
    <col min="12043" max="12043" width="15" style="485" customWidth="1"/>
    <col min="12044" max="12044" width="14.140625" style="485" customWidth="1"/>
    <col min="12045" max="12045" width="15.42578125" style="485" customWidth="1"/>
    <col min="12046" max="12046" width="13.85546875" style="485" customWidth="1"/>
    <col min="12047" max="12047" width="14.42578125" style="485" customWidth="1"/>
    <col min="12048" max="12048" width="14.140625" style="485" customWidth="1"/>
    <col min="12049" max="12049" width="15.42578125" style="485" customWidth="1"/>
    <col min="12050" max="12050" width="13.85546875" style="485" customWidth="1"/>
    <col min="12051" max="12051" width="15.5703125" style="485" customWidth="1"/>
    <col min="12052" max="12052" width="11.42578125" style="485" customWidth="1"/>
    <col min="12053" max="12053" width="14.42578125" style="485" customWidth="1"/>
    <col min="12054" max="12054" width="12.42578125" style="485" customWidth="1"/>
    <col min="12055" max="12055" width="13" style="485" customWidth="1"/>
    <col min="12056" max="12056" width="12.5703125" style="485" customWidth="1"/>
    <col min="12057" max="12057" width="9.140625" style="485"/>
    <col min="12058" max="12058" width="16.85546875" style="485" customWidth="1"/>
    <col min="12059" max="12284" width="9.140625" style="485"/>
    <col min="12285" max="12285" width="25.5703125" style="485" customWidth="1"/>
    <col min="12286" max="12286" width="11.42578125" style="485" customWidth="1"/>
    <col min="12287" max="12287" width="12.42578125" style="485" customWidth="1"/>
    <col min="12288" max="12288" width="10.42578125" style="485" customWidth="1"/>
    <col min="12289" max="12289" width="12.42578125" style="485" customWidth="1"/>
    <col min="12290" max="12290" width="10.85546875" style="485" customWidth="1"/>
    <col min="12291" max="12291" width="23" style="485" customWidth="1"/>
    <col min="12292" max="12292" width="10.85546875" style="485" customWidth="1"/>
    <col min="12293" max="12294" width="11.42578125" style="485" customWidth="1"/>
    <col min="12295" max="12295" width="29.42578125" style="485" customWidth="1"/>
    <col min="12296" max="12296" width="28.42578125" style="485" customWidth="1"/>
    <col min="12297" max="12297" width="15" style="485" customWidth="1"/>
    <col min="12298" max="12298" width="12.42578125" style="485" customWidth="1"/>
    <col min="12299" max="12299" width="15" style="485" customWidth="1"/>
    <col min="12300" max="12300" width="14.140625" style="485" customWidth="1"/>
    <col min="12301" max="12301" width="15.42578125" style="485" customWidth="1"/>
    <col min="12302" max="12302" width="13.85546875" style="485" customWidth="1"/>
    <col min="12303" max="12303" width="14.42578125" style="485" customWidth="1"/>
    <col min="12304" max="12304" width="14.140625" style="485" customWidth="1"/>
    <col min="12305" max="12305" width="15.42578125" style="485" customWidth="1"/>
    <col min="12306" max="12306" width="13.85546875" style="485" customWidth="1"/>
    <col min="12307" max="12307" width="15.5703125" style="485" customWidth="1"/>
    <col min="12308" max="12308" width="11.42578125" style="485" customWidth="1"/>
    <col min="12309" max="12309" width="14.42578125" style="485" customWidth="1"/>
    <col min="12310" max="12310" width="12.42578125" style="485" customWidth="1"/>
    <col min="12311" max="12311" width="13" style="485" customWidth="1"/>
    <col min="12312" max="12312" width="12.5703125" style="485" customWidth="1"/>
    <col min="12313" max="12313" width="9.140625" style="485"/>
    <col min="12314" max="12314" width="16.85546875" style="485" customWidth="1"/>
    <col min="12315" max="12540" width="9.140625" style="485"/>
    <col min="12541" max="12541" width="25.5703125" style="485" customWidth="1"/>
    <col min="12542" max="12542" width="11.42578125" style="485" customWidth="1"/>
    <col min="12543" max="12543" width="12.42578125" style="485" customWidth="1"/>
    <col min="12544" max="12544" width="10.42578125" style="485" customWidth="1"/>
    <col min="12545" max="12545" width="12.42578125" style="485" customWidth="1"/>
    <col min="12546" max="12546" width="10.85546875" style="485" customWidth="1"/>
    <col min="12547" max="12547" width="23" style="485" customWidth="1"/>
    <col min="12548" max="12548" width="10.85546875" style="485" customWidth="1"/>
    <col min="12549" max="12550" width="11.42578125" style="485" customWidth="1"/>
    <col min="12551" max="12551" width="29.42578125" style="485" customWidth="1"/>
    <col min="12552" max="12552" width="28.42578125" style="485" customWidth="1"/>
    <col min="12553" max="12553" width="15" style="485" customWidth="1"/>
    <col min="12554" max="12554" width="12.42578125" style="485" customWidth="1"/>
    <col min="12555" max="12555" width="15" style="485" customWidth="1"/>
    <col min="12556" max="12556" width="14.140625" style="485" customWidth="1"/>
    <col min="12557" max="12557" width="15.42578125" style="485" customWidth="1"/>
    <col min="12558" max="12558" width="13.85546875" style="485" customWidth="1"/>
    <col min="12559" max="12559" width="14.42578125" style="485" customWidth="1"/>
    <col min="12560" max="12560" width="14.140625" style="485" customWidth="1"/>
    <col min="12561" max="12561" width="15.42578125" style="485" customWidth="1"/>
    <col min="12562" max="12562" width="13.85546875" style="485" customWidth="1"/>
    <col min="12563" max="12563" width="15.5703125" style="485" customWidth="1"/>
    <col min="12564" max="12564" width="11.42578125" style="485" customWidth="1"/>
    <col min="12565" max="12565" width="14.42578125" style="485" customWidth="1"/>
    <col min="12566" max="12566" width="12.42578125" style="485" customWidth="1"/>
    <col min="12567" max="12567" width="13" style="485" customWidth="1"/>
    <col min="12568" max="12568" width="12.5703125" style="485" customWidth="1"/>
    <col min="12569" max="12569" width="9.140625" style="485"/>
    <col min="12570" max="12570" width="16.85546875" style="485" customWidth="1"/>
    <col min="12571" max="12796" width="9.140625" style="485"/>
    <col min="12797" max="12797" width="25.5703125" style="485" customWidth="1"/>
    <col min="12798" max="12798" width="11.42578125" style="485" customWidth="1"/>
    <col min="12799" max="12799" width="12.42578125" style="485" customWidth="1"/>
    <col min="12800" max="12800" width="10.42578125" style="485" customWidth="1"/>
    <col min="12801" max="12801" width="12.42578125" style="485" customWidth="1"/>
    <col min="12802" max="12802" width="10.85546875" style="485" customWidth="1"/>
    <col min="12803" max="12803" width="23" style="485" customWidth="1"/>
    <col min="12804" max="12804" width="10.85546875" style="485" customWidth="1"/>
    <col min="12805" max="12806" width="11.42578125" style="485" customWidth="1"/>
    <col min="12807" max="12807" width="29.42578125" style="485" customWidth="1"/>
    <col min="12808" max="12808" width="28.42578125" style="485" customWidth="1"/>
    <col min="12809" max="12809" width="15" style="485" customWidth="1"/>
    <col min="12810" max="12810" width="12.42578125" style="485" customWidth="1"/>
    <col min="12811" max="12811" width="15" style="485" customWidth="1"/>
    <col min="12812" max="12812" width="14.140625" style="485" customWidth="1"/>
    <col min="12813" max="12813" width="15.42578125" style="485" customWidth="1"/>
    <col min="12814" max="12814" width="13.85546875" style="485" customWidth="1"/>
    <col min="12815" max="12815" width="14.42578125" style="485" customWidth="1"/>
    <col min="12816" max="12816" width="14.140625" style="485" customWidth="1"/>
    <col min="12817" max="12817" width="15.42578125" style="485" customWidth="1"/>
    <col min="12818" max="12818" width="13.85546875" style="485" customWidth="1"/>
    <col min="12819" max="12819" width="15.5703125" style="485" customWidth="1"/>
    <col min="12820" max="12820" width="11.42578125" style="485" customWidth="1"/>
    <col min="12821" max="12821" width="14.42578125" style="485" customWidth="1"/>
    <col min="12822" max="12822" width="12.42578125" style="485" customWidth="1"/>
    <col min="12823" max="12823" width="13" style="485" customWidth="1"/>
    <col min="12824" max="12824" width="12.5703125" style="485" customWidth="1"/>
    <col min="12825" max="12825" width="9.140625" style="485"/>
    <col min="12826" max="12826" width="16.85546875" style="485" customWidth="1"/>
    <col min="12827" max="13052" width="9.140625" style="485"/>
    <col min="13053" max="13053" width="25.5703125" style="485" customWidth="1"/>
    <col min="13054" max="13054" width="11.42578125" style="485" customWidth="1"/>
    <col min="13055" max="13055" width="12.42578125" style="485" customWidth="1"/>
    <col min="13056" max="13056" width="10.42578125" style="485" customWidth="1"/>
    <col min="13057" max="13057" width="12.42578125" style="485" customWidth="1"/>
    <col min="13058" max="13058" width="10.85546875" style="485" customWidth="1"/>
    <col min="13059" max="13059" width="23" style="485" customWidth="1"/>
    <col min="13060" max="13060" width="10.85546875" style="485" customWidth="1"/>
    <col min="13061" max="13062" width="11.42578125" style="485" customWidth="1"/>
    <col min="13063" max="13063" width="29.42578125" style="485" customWidth="1"/>
    <col min="13064" max="13064" width="28.42578125" style="485" customWidth="1"/>
    <col min="13065" max="13065" width="15" style="485" customWidth="1"/>
    <col min="13066" max="13066" width="12.42578125" style="485" customWidth="1"/>
    <col min="13067" max="13067" width="15" style="485" customWidth="1"/>
    <col min="13068" max="13068" width="14.140625" style="485" customWidth="1"/>
    <col min="13069" max="13069" width="15.42578125" style="485" customWidth="1"/>
    <col min="13070" max="13070" width="13.85546875" style="485" customWidth="1"/>
    <col min="13071" max="13071" width="14.42578125" style="485" customWidth="1"/>
    <col min="13072" max="13072" width="14.140625" style="485" customWidth="1"/>
    <col min="13073" max="13073" width="15.42578125" style="485" customWidth="1"/>
    <col min="13074" max="13074" width="13.85546875" style="485" customWidth="1"/>
    <col min="13075" max="13075" width="15.5703125" style="485" customWidth="1"/>
    <col min="13076" max="13076" width="11.42578125" style="485" customWidth="1"/>
    <col min="13077" max="13077" width="14.42578125" style="485" customWidth="1"/>
    <col min="13078" max="13078" width="12.42578125" style="485" customWidth="1"/>
    <col min="13079" max="13079" width="13" style="485" customWidth="1"/>
    <col min="13080" max="13080" width="12.5703125" style="485" customWidth="1"/>
    <col min="13081" max="13081" width="9.140625" style="485"/>
    <col min="13082" max="13082" width="16.85546875" style="485" customWidth="1"/>
    <col min="13083" max="13308" width="9.140625" style="485"/>
    <col min="13309" max="13309" width="25.5703125" style="485" customWidth="1"/>
    <col min="13310" max="13310" width="11.42578125" style="485" customWidth="1"/>
    <col min="13311" max="13311" width="12.42578125" style="485" customWidth="1"/>
    <col min="13312" max="13312" width="10.42578125" style="485" customWidth="1"/>
    <col min="13313" max="13313" width="12.42578125" style="485" customWidth="1"/>
    <col min="13314" max="13314" width="10.85546875" style="485" customWidth="1"/>
    <col min="13315" max="13315" width="23" style="485" customWidth="1"/>
    <col min="13316" max="13316" width="10.85546875" style="485" customWidth="1"/>
    <col min="13317" max="13318" width="11.42578125" style="485" customWidth="1"/>
    <col min="13319" max="13319" width="29.42578125" style="485" customWidth="1"/>
    <col min="13320" max="13320" width="28.42578125" style="485" customWidth="1"/>
    <col min="13321" max="13321" width="15" style="485" customWidth="1"/>
    <col min="13322" max="13322" width="12.42578125" style="485" customWidth="1"/>
    <col min="13323" max="13323" width="15" style="485" customWidth="1"/>
    <col min="13324" max="13324" width="14.140625" style="485" customWidth="1"/>
    <col min="13325" max="13325" width="15.42578125" style="485" customWidth="1"/>
    <col min="13326" max="13326" width="13.85546875" style="485" customWidth="1"/>
    <col min="13327" max="13327" width="14.42578125" style="485" customWidth="1"/>
    <col min="13328" max="13328" width="14.140625" style="485" customWidth="1"/>
    <col min="13329" max="13329" width="15.42578125" style="485" customWidth="1"/>
    <col min="13330" max="13330" width="13.85546875" style="485" customWidth="1"/>
    <col min="13331" max="13331" width="15.5703125" style="485" customWidth="1"/>
    <col min="13332" max="13332" width="11.42578125" style="485" customWidth="1"/>
    <col min="13333" max="13333" width="14.42578125" style="485" customWidth="1"/>
    <col min="13334" max="13334" width="12.42578125" style="485" customWidth="1"/>
    <col min="13335" max="13335" width="13" style="485" customWidth="1"/>
    <col min="13336" max="13336" width="12.5703125" style="485" customWidth="1"/>
    <col min="13337" max="13337" width="9.140625" style="485"/>
    <col min="13338" max="13338" width="16.85546875" style="485" customWidth="1"/>
    <col min="13339" max="13564" width="9.140625" style="485"/>
    <col min="13565" max="13565" width="25.5703125" style="485" customWidth="1"/>
    <col min="13566" max="13566" width="11.42578125" style="485" customWidth="1"/>
    <col min="13567" max="13567" width="12.42578125" style="485" customWidth="1"/>
    <col min="13568" max="13568" width="10.42578125" style="485" customWidth="1"/>
    <col min="13569" max="13569" width="12.42578125" style="485" customWidth="1"/>
    <col min="13570" max="13570" width="10.85546875" style="485" customWidth="1"/>
    <col min="13571" max="13571" width="23" style="485" customWidth="1"/>
    <col min="13572" max="13572" width="10.85546875" style="485" customWidth="1"/>
    <col min="13573" max="13574" width="11.42578125" style="485" customWidth="1"/>
    <col min="13575" max="13575" width="29.42578125" style="485" customWidth="1"/>
    <col min="13576" max="13576" width="28.42578125" style="485" customWidth="1"/>
    <col min="13577" max="13577" width="15" style="485" customWidth="1"/>
    <col min="13578" max="13578" width="12.42578125" style="485" customWidth="1"/>
    <col min="13579" max="13579" width="15" style="485" customWidth="1"/>
    <col min="13580" max="13580" width="14.140625" style="485" customWidth="1"/>
    <col min="13581" max="13581" width="15.42578125" style="485" customWidth="1"/>
    <col min="13582" max="13582" width="13.85546875" style="485" customWidth="1"/>
    <col min="13583" max="13583" width="14.42578125" style="485" customWidth="1"/>
    <col min="13584" max="13584" width="14.140625" style="485" customWidth="1"/>
    <col min="13585" max="13585" width="15.42578125" style="485" customWidth="1"/>
    <col min="13586" max="13586" width="13.85546875" style="485" customWidth="1"/>
    <col min="13587" max="13587" width="15.5703125" style="485" customWidth="1"/>
    <col min="13588" max="13588" width="11.42578125" style="485" customWidth="1"/>
    <col min="13589" max="13589" width="14.42578125" style="485" customWidth="1"/>
    <col min="13590" max="13590" width="12.42578125" style="485" customWidth="1"/>
    <col min="13591" max="13591" width="13" style="485" customWidth="1"/>
    <col min="13592" max="13592" width="12.5703125" style="485" customWidth="1"/>
    <col min="13593" max="13593" width="9.140625" style="485"/>
    <col min="13594" max="13594" width="16.85546875" style="485" customWidth="1"/>
    <col min="13595" max="13820" width="9.140625" style="485"/>
    <col min="13821" max="13821" width="25.5703125" style="485" customWidth="1"/>
    <col min="13822" max="13822" width="11.42578125" style="485" customWidth="1"/>
    <col min="13823" max="13823" width="12.42578125" style="485" customWidth="1"/>
    <col min="13824" max="13824" width="10.42578125" style="485" customWidth="1"/>
    <col min="13825" max="13825" width="12.42578125" style="485" customWidth="1"/>
    <col min="13826" max="13826" width="10.85546875" style="485" customWidth="1"/>
    <col min="13827" max="13827" width="23" style="485" customWidth="1"/>
    <col min="13828" max="13828" width="10.85546875" style="485" customWidth="1"/>
    <col min="13829" max="13830" width="11.42578125" style="485" customWidth="1"/>
    <col min="13831" max="13831" width="29.42578125" style="485" customWidth="1"/>
    <col min="13832" max="13832" width="28.42578125" style="485" customWidth="1"/>
    <col min="13833" max="13833" width="15" style="485" customWidth="1"/>
    <col min="13834" max="13834" width="12.42578125" style="485" customWidth="1"/>
    <col min="13835" max="13835" width="15" style="485" customWidth="1"/>
    <col min="13836" max="13836" width="14.140625" style="485" customWidth="1"/>
    <col min="13837" max="13837" width="15.42578125" style="485" customWidth="1"/>
    <col min="13838" max="13838" width="13.85546875" style="485" customWidth="1"/>
    <col min="13839" max="13839" width="14.42578125" style="485" customWidth="1"/>
    <col min="13840" max="13840" width="14.140625" style="485" customWidth="1"/>
    <col min="13841" max="13841" width="15.42578125" style="485" customWidth="1"/>
    <col min="13842" max="13842" width="13.85546875" style="485" customWidth="1"/>
    <col min="13843" max="13843" width="15.5703125" style="485" customWidth="1"/>
    <col min="13844" max="13844" width="11.42578125" style="485" customWidth="1"/>
    <col min="13845" max="13845" width="14.42578125" style="485" customWidth="1"/>
    <col min="13846" max="13846" width="12.42578125" style="485" customWidth="1"/>
    <col min="13847" max="13847" width="13" style="485" customWidth="1"/>
    <col min="13848" max="13848" width="12.5703125" style="485" customWidth="1"/>
    <col min="13849" max="13849" width="9.140625" style="485"/>
    <col min="13850" max="13850" width="16.85546875" style="485" customWidth="1"/>
    <col min="13851" max="14076" width="9.140625" style="485"/>
    <col min="14077" max="14077" width="25.5703125" style="485" customWidth="1"/>
    <col min="14078" max="14078" width="11.42578125" style="485" customWidth="1"/>
    <col min="14079" max="14079" width="12.42578125" style="485" customWidth="1"/>
    <col min="14080" max="14080" width="10.42578125" style="485" customWidth="1"/>
    <col min="14081" max="14081" width="12.42578125" style="485" customWidth="1"/>
    <col min="14082" max="14082" width="10.85546875" style="485" customWidth="1"/>
    <col min="14083" max="14083" width="23" style="485" customWidth="1"/>
    <col min="14084" max="14084" width="10.85546875" style="485" customWidth="1"/>
    <col min="14085" max="14086" width="11.42578125" style="485" customWidth="1"/>
    <col min="14087" max="14087" width="29.42578125" style="485" customWidth="1"/>
    <col min="14088" max="14088" width="28.42578125" style="485" customWidth="1"/>
    <col min="14089" max="14089" width="15" style="485" customWidth="1"/>
    <col min="14090" max="14090" width="12.42578125" style="485" customWidth="1"/>
    <col min="14091" max="14091" width="15" style="485" customWidth="1"/>
    <col min="14092" max="14092" width="14.140625" style="485" customWidth="1"/>
    <col min="14093" max="14093" width="15.42578125" style="485" customWidth="1"/>
    <col min="14094" max="14094" width="13.85546875" style="485" customWidth="1"/>
    <col min="14095" max="14095" width="14.42578125" style="485" customWidth="1"/>
    <col min="14096" max="14096" width="14.140625" style="485" customWidth="1"/>
    <col min="14097" max="14097" width="15.42578125" style="485" customWidth="1"/>
    <col min="14098" max="14098" width="13.85546875" style="485" customWidth="1"/>
    <col min="14099" max="14099" width="15.5703125" style="485" customWidth="1"/>
    <col min="14100" max="14100" width="11.42578125" style="485" customWidth="1"/>
    <col min="14101" max="14101" width="14.42578125" style="485" customWidth="1"/>
    <col min="14102" max="14102" width="12.42578125" style="485" customWidth="1"/>
    <col min="14103" max="14103" width="13" style="485" customWidth="1"/>
    <col min="14104" max="14104" width="12.5703125" style="485" customWidth="1"/>
    <col min="14105" max="14105" width="9.140625" style="485"/>
    <col min="14106" max="14106" width="16.85546875" style="485" customWidth="1"/>
    <col min="14107" max="14332" width="9.140625" style="485"/>
    <col min="14333" max="14333" width="25.5703125" style="485" customWidth="1"/>
    <col min="14334" max="14334" width="11.42578125" style="485" customWidth="1"/>
    <col min="14335" max="14335" width="12.42578125" style="485" customWidth="1"/>
    <col min="14336" max="14336" width="10.42578125" style="485" customWidth="1"/>
    <col min="14337" max="14337" width="12.42578125" style="485" customWidth="1"/>
    <col min="14338" max="14338" width="10.85546875" style="485" customWidth="1"/>
    <col min="14339" max="14339" width="23" style="485" customWidth="1"/>
    <col min="14340" max="14340" width="10.85546875" style="485" customWidth="1"/>
    <col min="14341" max="14342" width="11.42578125" style="485" customWidth="1"/>
    <col min="14343" max="14343" width="29.42578125" style="485" customWidth="1"/>
    <col min="14344" max="14344" width="28.42578125" style="485" customWidth="1"/>
    <col min="14345" max="14345" width="15" style="485" customWidth="1"/>
    <col min="14346" max="14346" width="12.42578125" style="485" customWidth="1"/>
    <col min="14347" max="14347" width="15" style="485" customWidth="1"/>
    <col min="14348" max="14348" width="14.140625" style="485" customWidth="1"/>
    <col min="14349" max="14349" width="15.42578125" style="485" customWidth="1"/>
    <col min="14350" max="14350" width="13.85546875" style="485" customWidth="1"/>
    <col min="14351" max="14351" width="14.42578125" style="485" customWidth="1"/>
    <col min="14352" max="14352" width="14.140625" style="485" customWidth="1"/>
    <col min="14353" max="14353" width="15.42578125" style="485" customWidth="1"/>
    <col min="14354" max="14354" width="13.85546875" style="485" customWidth="1"/>
    <col min="14355" max="14355" width="15.5703125" style="485" customWidth="1"/>
    <col min="14356" max="14356" width="11.42578125" style="485" customWidth="1"/>
    <col min="14357" max="14357" width="14.42578125" style="485" customWidth="1"/>
    <col min="14358" max="14358" width="12.42578125" style="485" customWidth="1"/>
    <col min="14359" max="14359" width="13" style="485" customWidth="1"/>
    <col min="14360" max="14360" width="12.5703125" style="485" customWidth="1"/>
    <col min="14361" max="14361" width="9.140625" style="485"/>
    <col min="14362" max="14362" width="16.85546875" style="485" customWidth="1"/>
    <col min="14363" max="14588" width="9.140625" style="485"/>
    <col min="14589" max="14589" width="25.5703125" style="485" customWidth="1"/>
    <col min="14590" max="14590" width="11.42578125" style="485" customWidth="1"/>
    <col min="14591" max="14591" width="12.42578125" style="485" customWidth="1"/>
    <col min="14592" max="14592" width="10.42578125" style="485" customWidth="1"/>
    <col min="14593" max="14593" width="12.42578125" style="485" customWidth="1"/>
    <col min="14594" max="14594" width="10.85546875" style="485" customWidth="1"/>
    <col min="14595" max="14595" width="23" style="485" customWidth="1"/>
    <col min="14596" max="14596" width="10.85546875" style="485" customWidth="1"/>
    <col min="14597" max="14598" width="11.42578125" style="485" customWidth="1"/>
    <col min="14599" max="14599" width="29.42578125" style="485" customWidth="1"/>
    <col min="14600" max="14600" width="28.42578125" style="485" customWidth="1"/>
    <col min="14601" max="14601" width="15" style="485" customWidth="1"/>
    <col min="14602" max="14602" width="12.42578125" style="485" customWidth="1"/>
    <col min="14603" max="14603" width="15" style="485" customWidth="1"/>
    <col min="14604" max="14604" width="14.140625" style="485" customWidth="1"/>
    <col min="14605" max="14605" width="15.42578125" style="485" customWidth="1"/>
    <col min="14606" max="14606" width="13.85546875" style="485" customWidth="1"/>
    <col min="14607" max="14607" width="14.42578125" style="485" customWidth="1"/>
    <col min="14608" max="14608" width="14.140625" style="485" customWidth="1"/>
    <col min="14609" max="14609" width="15.42578125" style="485" customWidth="1"/>
    <col min="14610" max="14610" width="13.85546875" style="485" customWidth="1"/>
    <col min="14611" max="14611" width="15.5703125" style="485" customWidth="1"/>
    <col min="14612" max="14612" width="11.42578125" style="485" customWidth="1"/>
    <col min="14613" max="14613" width="14.42578125" style="485" customWidth="1"/>
    <col min="14614" max="14614" width="12.42578125" style="485" customWidth="1"/>
    <col min="14615" max="14615" width="13" style="485" customWidth="1"/>
    <col min="14616" max="14616" width="12.5703125" style="485" customWidth="1"/>
    <col min="14617" max="14617" width="9.140625" style="485"/>
    <col min="14618" max="14618" width="16.85546875" style="485" customWidth="1"/>
    <col min="14619" max="14844" width="9.140625" style="485"/>
    <col min="14845" max="14845" width="25.5703125" style="485" customWidth="1"/>
    <col min="14846" max="14846" width="11.42578125" style="485" customWidth="1"/>
    <col min="14847" max="14847" width="12.42578125" style="485" customWidth="1"/>
    <col min="14848" max="14848" width="10.42578125" style="485" customWidth="1"/>
    <col min="14849" max="14849" width="12.42578125" style="485" customWidth="1"/>
    <col min="14850" max="14850" width="10.85546875" style="485" customWidth="1"/>
    <col min="14851" max="14851" width="23" style="485" customWidth="1"/>
    <col min="14852" max="14852" width="10.85546875" style="485" customWidth="1"/>
    <col min="14853" max="14854" width="11.42578125" style="485" customWidth="1"/>
    <col min="14855" max="14855" width="29.42578125" style="485" customWidth="1"/>
    <col min="14856" max="14856" width="28.42578125" style="485" customWidth="1"/>
    <col min="14857" max="14857" width="15" style="485" customWidth="1"/>
    <col min="14858" max="14858" width="12.42578125" style="485" customWidth="1"/>
    <col min="14859" max="14859" width="15" style="485" customWidth="1"/>
    <col min="14860" max="14860" width="14.140625" style="485" customWidth="1"/>
    <col min="14861" max="14861" width="15.42578125" style="485" customWidth="1"/>
    <col min="14862" max="14862" width="13.85546875" style="485" customWidth="1"/>
    <col min="14863" max="14863" width="14.42578125" style="485" customWidth="1"/>
    <col min="14864" max="14864" width="14.140625" style="485" customWidth="1"/>
    <col min="14865" max="14865" width="15.42578125" style="485" customWidth="1"/>
    <col min="14866" max="14866" width="13.85546875" style="485" customWidth="1"/>
    <col min="14867" max="14867" width="15.5703125" style="485" customWidth="1"/>
    <col min="14868" max="14868" width="11.42578125" style="485" customWidth="1"/>
    <col min="14869" max="14869" width="14.42578125" style="485" customWidth="1"/>
    <col min="14870" max="14870" width="12.42578125" style="485" customWidth="1"/>
    <col min="14871" max="14871" width="13" style="485" customWidth="1"/>
    <col min="14872" max="14872" width="12.5703125" style="485" customWidth="1"/>
    <col min="14873" max="14873" width="9.140625" style="485"/>
    <col min="14874" max="14874" width="16.85546875" style="485" customWidth="1"/>
    <col min="14875" max="15100" width="9.140625" style="485"/>
    <col min="15101" max="15101" width="25.5703125" style="485" customWidth="1"/>
    <col min="15102" max="15102" width="11.42578125" style="485" customWidth="1"/>
    <col min="15103" max="15103" width="12.42578125" style="485" customWidth="1"/>
    <col min="15104" max="15104" width="10.42578125" style="485" customWidth="1"/>
    <col min="15105" max="15105" width="12.42578125" style="485" customWidth="1"/>
    <col min="15106" max="15106" width="10.85546875" style="485" customWidth="1"/>
    <col min="15107" max="15107" width="23" style="485" customWidth="1"/>
    <col min="15108" max="15108" width="10.85546875" style="485" customWidth="1"/>
    <col min="15109" max="15110" width="11.42578125" style="485" customWidth="1"/>
    <col min="15111" max="15111" width="29.42578125" style="485" customWidth="1"/>
    <col min="15112" max="15112" width="28.42578125" style="485" customWidth="1"/>
    <col min="15113" max="15113" width="15" style="485" customWidth="1"/>
    <col min="15114" max="15114" width="12.42578125" style="485" customWidth="1"/>
    <col min="15115" max="15115" width="15" style="485" customWidth="1"/>
    <col min="15116" max="15116" width="14.140625" style="485" customWidth="1"/>
    <col min="15117" max="15117" width="15.42578125" style="485" customWidth="1"/>
    <col min="15118" max="15118" width="13.85546875" style="485" customWidth="1"/>
    <col min="15119" max="15119" width="14.42578125" style="485" customWidth="1"/>
    <col min="15120" max="15120" width="14.140625" style="485" customWidth="1"/>
    <col min="15121" max="15121" width="15.42578125" style="485" customWidth="1"/>
    <col min="15122" max="15122" width="13.85546875" style="485" customWidth="1"/>
    <col min="15123" max="15123" width="15.5703125" style="485" customWidth="1"/>
    <col min="15124" max="15124" width="11.42578125" style="485" customWidth="1"/>
    <col min="15125" max="15125" width="14.42578125" style="485" customWidth="1"/>
    <col min="15126" max="15126" width="12.42578125" style="485" customWidth="1"/>
    <col min="15127" max="15127" width="13" style="485" customWidth="1"/>
    <col min="15128" max="15128" width="12.5703125" style="485" customWidth="1"/>
    <col min="15129" max="15129" width="9.140625" style="485"/>
    <col min="15130" max="15130" width="16.85546875" style="485" customWidth="1"/>
    <col min="15131" max="15356" width="9.140625" style="485"/>
    <col min="15357" max="15357" width="25.5703125" style="485" customWidth="1"/>
    <col min="15358" max="15358" width="11.42578125" style="485" customWidth="1"/>
    <col min="15359" max="15359" width="12.42578125" style="485" customWidth="1"/>
    <col min="15360" max="15360" width="10.42578125" style="485" customWidth="1"/>
    <col min="15361" max="15361" width="12.42578125" style="485" customWidth="1"/>
    <col min="15362" max="15362" width="10.85546875" style="485" customWidth="1"/>
    <col min="15363" max="15363" width="23" style="485" customWidth="1"/>
    <col min="15364" max="15364" width="10.85546875" style="485" customWidth="1"/>
    <col min="15365" max="15366" width="11.42578125" style="485" customWidth="1"/>
    <col min="15367" max="15367" width="29.42578125" style="485" customWidth="1"/>
    <col min="15368" max="15368" width="28.42578125" style="485" customWidth="1"/>
    <col min="15369" max="15369" width="15" style="485" customWidth="1"/>
    <col min="15370" max="15370" width="12.42578125" style="485" customWidth="1"/>
    <col min="15371" max="15371" width="15" style="485" customWidth="1"/>
    <col min="15372" max="15372" width="14.140625" style="485" customWidth="1"/>
    <col min="15373" max="15373" width="15.42578125" style="485" customWidth="1"/>
    <col min="15374" max="15374" width="13.85546875" style="485" customWidth="1"/>
    <col min="15375" max="15375" width="14.42578125" style="485" customWidth="1"/>
    <col min="15376" max="15376" width="14.140625" style="485" customWidth="1"/>
    <col min="15377" max="15377" width="15.42578125" style="485" customWidth="1"/>
    <col min="15378" max="15378" width="13.85546875" style="485" customWidth="1"/>
    <col min="15379" max="15379" width="15.5703125" style="485" customWidth="1"/>
    <col min="15380" max="15380" width="11.42578125" style="485" customWidth="1"/>
    <col min="15381" max="15381" width="14.42578125" style="485" customWidth="1"/>
    <col min="15382" max="15382" width="12.42578125" style="485" customWidth="1"/>
    <col min="15383" max="15383" width="13" style="485" customWidth="1"/>
    <col min="15384" max="15384" width="12.5703125" style="485" customWidth="1"/>
    <col min="15385" max="15385" width="9.140625" style="485"/>
    <col min="15386" max="15386" width="16.85546875" style="485" customWidth="1"/>
    <col min="15387" max="15612" width="9.140625" style="485"/>
    <col min="15613" max="15613" width="25.5703125" style="485" customWidth="1"/>
    <col min="15614" max="15614" width="11.42578125" style="485" customWidth="1"/>
    <col min="15615" max="15615" width="12.42578125" style="485" customWidth="1"/>
    <col min="15616" max="15616" width="10.42578125" style="485" customWidth="1"/>
    <col min="15617" max="15617" width="12.42578125" style="485" customWidth="1"/>
    <col min="15618" max="15618" width="10.85546875" style="485" customWidth="1"/>
    <col min="15619" max="15619" width="23" style="485" customWidth="1"/>
    <col min="15620" max="15620" width="10.85546875" style="485" customWidth="1"/>
    <col min="15621" max="15622" width="11.42578125" style="485" customWidth="1"/>
    <col min="15623" max="15623" width="29.42578125" style="485" customWidth="1"/>
    <col min="15624" max="15624" width="28.42578125" style="485" customWidth="1"/>
    <col min="15625" max="15625" width="15" style="485" customWidth="1"/>
    <col min="15626" max="15626" width="12.42578125" style="485" customWidth="1"/>
    <col min="15627" max="15627" width="15" style="485" customWidth="1"/>
    <col min="15628" max="15628" width="14.140625" style="485" customWidth="1"/>
    <col min="15629" max="15629" width="15.42578125" style="485" customWidth="1"/>
    <col min="15630" max="15630" width="13.85546875" style="485" customWidth="1"/>
    <col min="15631" max="15631" width="14.42578125" style="485" customWidth="1"/>
    <col min="15632" max="15632" width="14.140625" style="485" customWidth="1"/>
    <col min="15633" max="15633" width="15.42578125" style="485" customWidth="1"/>
    <col min="15634" max="15634" width="13.85546875" style="485" customWidth="1"/>
    <col min="15635" max="15635" width="15.5703125" style="485" customWidth="1"/>
    <col min="15636" max="15636" width="11.42578125" style="485" customWidth="1"/>
    <col min="15637" max="15637" width="14.42578125" style="485" customWidth="1"/>
    <col min="15638" max="15638" width="12.42578125" style="485" customWidth="1"/>
    <col min="15639" max="15639" width="13" style="485" customWidth="1"/>
    <col min="15640" max="15640" width="12.5703125" style="485" customWidth="1"/>
    <col min="15641" max="15641" width="9.140625" style="485"/>
    <col min="15642" max="15642" width="16.85546875" style="485" customWidth="1"/>
    <col min="15643" max="15868" width="9.140625" style="485"/>
    <col min="15869" max="15869" width="25.5703125" style="485" customWidth="1"/>
    <col min="15870" max="15870" width="11.42578125" style="485" customWidth="1"/>
    <col min="15871" max="15871" width="12.42578125" style="485" customWidth="1"/>
    <col min="15872" max="15872" width="10.42578125" style="485" customWidth="1"/>
    <col min="15873" max="15873" width="12.42578125" style="485" customWidth="1"/>
    <col min="15874" max="15874" width="10.85546875" style="485" customWidth="1"/>
    <col min="15875" max="15875" width="23" style="485" customWidth="1"/>
    <col min="15876" max="15876" width="10.85546875" style="485" customWidth="1"/>
    <col min="15877" max="15878" width="11.42578125" style="485" customWidth="1"/>
    <col min="15879" max="15879" width="29.42578125" style="485" customWidth="1"/>
    <col min="15880" max="15880" width="28.42578125" style="485" customWidth="1"/>
    <col min="15881" max="15881" width="15" style="485" customWidth="1"/>
    <col min="15882" max="15882" width="12.42578125" style="485" customWidth="1"/>
    <col min="15883" max="15883" width="15" style="485" customWidth="1"/>
    <col min="15884" max="15884" width="14.140625" style="485" customWidth="1"/>
    <col min="15885" max="15885" width="15.42578125" style="485" customWidth="1"/>
    <col min="15886" max="15886" width="13.85546875" style="485" customWidth="1"/>
    <col min="15887" max="15887" width="14.42578125" style="485" customWidth="1"/>
    <col min="15888" max="15888" width="14.140625" style="485" customWidth="1"/>
    <col min="15889" max="15889" width="15.42578125" style="485" customWidth="1"/>
    <col min="15890" max="15890" width="13.85546875" style="485" customWidth="1"/>
    <col min="15891" max="15891" width="15.5703125" style="485" customWidth="1"/>
    <col min="15892" max="15892" width="11.42578125" style="485" customWidth="1"/>
    <col min="15893" max="15893" width="14.42578125" style="485" customWidth="1"/>
    <col min="15894" max="15894" width="12.42578125" style="485" customWidth="1"/>
    <col min="15895" max="15895" width="13" style="485" customWidth="1"/>
    <col min="15896" max="15896" width="12.5703125" style="485" customWidth="1"/>
    <col min="15897" max="15897" width="9.140625" style="485"/>
    <col min="15898" max="15898" width="16.85546875" style="485" customWidth="1"/>
    <col min="15899" max="16124" width="9.140625" style="485"/>
    <col min="16125" max="16125" width="25.5703125" style="485" customWidth="1"/>
    <col min="16126" max="16126" width="11.42578125" style="485" customWidth="1"/>
    <col min="16127" max="16127" width="12.42578125" style="485" customWidth="1"/>
    <col min="16128" max="16128" width="10.42578125" style="485" customWidth="1"/>
    <col min="16129" max="16129" width="12.42578125" style="485" customWidth="1"/>
    <col min="16130" max="16130" width="10.85546875" style="485" customWidth="1"/>
    <col min="16131" max="16131" width="23" style="485" customWidth="1"/>
    <col min="16132" max="16132" width="10.85546875" style="485" customWidth="1"/>
    <col min="16133" max="16134" width="11.42578125" style="485" customWidth="1"/>
    <col min="16135" max="16135" width="29.42578125" style="485" customWidth="1"/>
    <col min="16136" max="16136" width="28.42578125" style="485" customWidth="1"/>
    <col min="16137" max="16137" width="15" style="485" customWidth="1"/>
    <col min="16138" max="16138" width="12.42578125" style="485" customWidth="1"/>
    <col min="16139" max="16139" width="15" style="485" customWidth="1"/>
    <col min="16140" max="16140" width="14.140625" style="485" customWidth="1"/>
    <col min="16141" max="16141" width="15.42578125" style="485" customWidth="1"/>
    <col min="16142" max="16142" width="13.85546875" style="485" customWidth="1"/>
    <col min="16143" max="16143" width="14.42578125" style="485" customWidth="1"/>
    <col min="16144" max="16144" width="14.140625" style="485" customWidth="1"/>
    <col min="16145" max="16145" width="15.42578125" style="485" customWidth="1"/>
    <col min="16146" max="16146" width="13.85546875" style="485" customWidth="1"/>
    <col min="16147" max="16147" width="15.5703125" style="485" customWidth="1"/>
    <col min="16148" max="16148" width="11.42578125" style="485" customWidth="1"/>
    <col min="16149" max="16149" width="14.42578125" style="485" customWidth="1"/>
    <col min="16150" max="16150" width="12.42578125" style="485" customWidth="1"/>
    <col min="16151" max="16151" width="13" style="485" customWidth="1"/>
    <col min="16152" max="16152" width="12.5703125" style="485" customWidth="1"/>
    <col min="16153" max="16153" width="9.140625" style="485"/>
    <col min="16154" max="16154" width="16.85546875" style="485" customWidth="1"/>
    <col min="16155" max="16384" width="9.140625" style="485"/>
  </cols>
  <sheetData>
    <row r="1" spans="1:31" s="45" customFormat="1" ht="24.75" customHeight="1">
      <c r="A1" s="571" t="s">
        <v>741</v>
      </c>
      <c r="B1" s="82"/>
      <c r="C1" s="82"/>
      <c r="D1" s="485"/>
      <c r="E1" s="485"/>
      <c r="F1" s="485"/>
      <c r="K1" s="145" t="s">
        <v>481</v>
      </c>
      <c r="L1" s="485"/>
      <c r="M1" s="485"/>
      <c r="N1" s="485"/>
      <c r="O1" s="485"/>
      <c r="P1" s="485"/>
      <c r="Q1" s="485"/>
      <c r="R1" s="485"/>
      <c r="S1" s="485"/>
      <c r="T1" s="485"/>
      <c r="U1" s="485"/>
      <c r="V1" s="485"/>
      <c r="W1" s="485"/>
      <c r="X1" s="485"/>
      <c r="Y1" s="485"/>
      <c r="Z1" s="485"/>
      <c r="AA1" s="485"/>
      <c r="AB1" s="485"/>
      <c r="AC1" s="485"/>
      <c r="AD1" s="485"/>
      <c r="AE1" s="485"/>
    </row>
    <row r="2" spans="1:31" s="45" customFormat="1" ht="24.75" customHeight="1">
      <c r="A2" s="627" t="s">
        <v>1</v>
      </c>
      <c r="B2" s="608">
        <v>1396</v>
      </c>
      <c r="C2" s="609"/>
      <c r="D2" s="608">
        <v>1397</v>
      </c>
      <c r="E2" s="609"/>
      <c r="F2" s="608">
        <v>1398</v>
      </c>
      <c r="G2" s="609"/>
      <c r="H2" s="608">
        <v>1399</v>
      </c>
      <c r="I2" s="609"/>
      <c r="J2" s="629">
        <v>1400</v>
      </c>
      <c r="K2" s="629"/>
      <c r="L2" s="485"/>
      <c r="M2" s="485"/>
      <c r="N2" s="485"/>
      <c r="O2" s="485"/>
      <c r="P2" s="485"/>
      <c r="Q2" s="485"/>
      <c r="R2" s="485"/>
      <c r="S2" s="485"/>
      <c r="T2" s="485"/>
      <c r="U2" s="485"/>
      <c r="V2" s="485"/>
      <c r="W2" s="485"/>
      <c r="X2" s="485"/>
      <c r="Y2" s="485"/>
      <c r="Z2" s="485"/>
      <c r="AA2" s="485"/>
      <c r="AB2" s="485"/>
      <c r="AC2" s="485"/>
      <c r="AD2" s="485"/>
      <c r="AE2" s="485"/>
    </row>
    <row r="3" spans="1:31" s="45" customFormat="1" ht="24.75" customHeight="1">
      <c r="A3" s="628"/>
      <c r="B3" s="165" t="s">
        <v>285</v>
      </c>
      <c r="C3" s="544" t="s">
        <v>149</v>
      </c>
      <c r="D3" s="165" t="s">
        <v>285</v>
      </c>
      <c r="E3" s="544" t="s">
        <v>149</v>
      </c>
      <c r="F3" s="165" t="s">
        <v>285</v>
      </c>
      <c r="G3" s="544" t="s">
        <v>149</v>
      </c>
      <c r="H3" s="165" t="s">
        <v>285</v>
      </c>
      <c r="I3" s="544" t="s">
        <v>149</v>
      </c>
      <c r="J3" s="551" t="s">
        <v>285</v>
      </c>
      <c r="K3" s="544" t="s">
        <v>149</v>
      </c>
      <c r="L3" s="485"/>
      <c r="M3" s="485"/>
      <c r="N3" s="485"/>
      <c r="O3" s="485"/>
      <c r="P3" s="485"/>
      <c r="Q3" s="485"/>
      <c r="R3" s="485"/>
      <c r="S3" s="485"/>
      <c r="T3" s="485"/>
      <c r="U3" s="485"/>
      <c r="V3" s="485"/>
      <c r="W3" s="485"/>
      <c r="X3" s="485"/>
      <c r="Y3" s="485"/>
      <c r="Z3" s="485"/>
      <c r="AA3" s="485"/>
      <c r="AB3" s="485"/>
      <c r="AC3" s="485"/>
      <c r="AD3" s="485"/>
      <c r="AE3" s="485"/>
    </row>
    <row r="4" spans="1:31" s="45" customFormat="1" ht="24.75" customHeight="1">
      <c r="A4" s="97" t="s">
        <v>221</v>
      </c>
      <c r="B4" s="317">
        <v>3.7414579992598989</v>
      </c>
      <c r="C4" s="63" t="s">
        <v>269</v>
      </c>
      <c r="D4" s="317">
        <v>3.553676721407339</v>
      </c>
      <c r="E4" s="63" t="s">
        <v>269</v>
      </c>
      <c r="F4" s="317">
        <v>3.508636773999398</v>
      </c>
      <c r="G4" s="63" t="s">
        <v>269</v>
      </c>
      <c r="H4" s="317">
        <v>3.6446906209162084</v>
      </c>
      <c r="I4" s="63" t="s">
        <v>269</v>
      </c>
      <c r="J4" s="532" t="s">
        <v>85</v>
      </c>
      <c r="K4" s="90" t="s">
        <v>269</v>
      </c>
      <c r="L4" s="485"/>
      <c r="M4" s="485"/>
      <c r="N4" s="485"/>
      <c r="O4" s="485"/>
      <c r="P4" s="485"/>
      <c r="Q4" s="485"/>
      <c r="R4" s="485"/>
      <c r="S4" s="485"/>
      <c r="T4" s="485"/>
      <c r="U4" s="485"/>
      <c r="V4" s="485"/>
      <c r="W4" s="485"/>
      <c r="X4" s="485"/>
      <c r="Y4" s="485"/>
      <c r="Z4" s="485"/>
      <c r="AA4" s="485"/>
      <c r="AB4" s="485"/>
      <c r="AC4" s="485"/>
      <c r="AD4" s="485"/>
      <c r="AE4" s="485"/>
    </row>
    <row r="5" spans="1:31" ht="24.75" customHeight="1">
      <c r="A5" s="73" t="s">
        <v>113</v>
      </c>
      <c r="B5" s="17">
        <v>4.4455696202531643</v>
      </c>
      <c r="C5" s="31">
        <v>9</v>
      </c>
      <c r="D5" s="17">
        <v>4.3688833124215813</v>
      </c>
      <c r="E5" s="31">
        <v>9</v>
      </c>
      <c r="F5" s="17">
        <v>4.31806869089099</v>
      </c>
      <c r="G5" s="31">
        <v>9</v>
      </c>
      <c r="H5" s="17">
        <v>4.6457867263236388</v>
      </c>
      <c r="I5" s="31">
        <v>8</v>
      </c>
      <c r="J5" s="531" t="s">
        <v>85</v>
      </c>
      <c r="K5" s="316" t="s">
        <v>269</v>
      </c>
    </row>
    <row r="6" spans="1:31" ht="24.75" customHeight="1">
      <c r="A6" s="73" t="s">
        <v>7</v>
      </c>
      <c r="B6" s="17">
        <v>2.0941460470730235</v>
      </c>
      <c r="C6" s="31">
        <v>18</v>
      </c>
      <c r="D6" s="17">
        <v>1.9154006553470362</v>
      </c>
      <c r="E6" s="31">
        <v>19</v>
      </c>
      <c r="F6" s="17">
        <v>2.0217775161859919</v>
      </c>
      <c r="G6" s="31">
        <v>19</v>
      </c>
      <c r="H6" s="17">
        <v>2.0608899297423888</v>
      </c>
      <c r="I6" s="31">
        <v>20</v>
      </c>
      <c r="J6" s="531" t="s">
        <v>85</v>
      </c>
      <c r="K6" s="316" t="s">
        <v>269</v>
      </c>
    </row>
    <row r="7" spans="1:31" ht="24.75" customHeight="1">
      <c r="A7" s="73" t="s">
        <v>115</v>
      </c>
      <c r="B7" s="17">
        <v>1.7578125</v>
      </c>
      <c r="C7" s="31">
        <v>21</v>
      </c>
      <c r="D7" s="17">
        <v>1.9394879751745537</v>
      </c>
      <c r="E7" s="31">
        <v>18</v>
      </c>
      <c r="F7" s="17">
        <v>2.0123361603700851</v>
      </c>
      <c r="G7" s="31">
        <v>20</v>
      </c>
      <c r="H7" s="17">
        <v>2.3338485316846986</v>
      </c>
      <c r="I7" s="31">
        <v>17</v>
      </c>
      <c r="J7" s="531" t="s">
        <v>85</v>
      </c>
      <c r="K7" s="316" t="s">
        <v>269</v>
      </c>
    </row>
    <row r="8" spans="1:31" ht="24.75" customHeight="1">
      <c r="A8" s="73" t="s">
        <v>116</v>
      </c>
      <c r="B8" s="17">
        <v>7.5115740740740744</v>
      </c>
      <c r="C8" s="31">
        <v>5</v>
      </c>
      <c r="D8" s="17">
        <v>7.3010116434434096</v>
      </c>
      <c r="E8" s="31">
        <v>5</v>
      </c>
      <c r="F8" s="17">
        <v>6.995464852607709</v>
      </c>
      <c r="G8" s="31">
        <v>5</v>
      </c>
      <c r="H8" s="17">
        <v>6.9949162116362267</v>
      </c>
      <c r="I8" s="31">
        <v>5</v>
      </c>
      <c r="J8" s="531" t="s">
        <v>85</v>
      </c>
      <c r="K8" s="316" t="s">
        <v>269</v>
      </c>
    </row>
    <row r="9" spans="1:31" ht="24.75" customHeight="1">
      <c r="A9" s="73" t="s">
        <v>10</v>
      </c>
      <c r="B9" s="17">
        <v>6.5112075198843087</v>
      </c>
      <c r="C9" s="31">
        <v>6</v>
      </c>
      <c r="D9" s="17">
        <v>5.8061079545454541</v>
      </c>
      <c r="E9" s="31">
        <v>7</v>
      </c>
      <c r="F9" s="17">
        <v>5.7665505226480835</v>
      </c>
      <c r="G9" s="31">
        <v>6</v>
      </c>
      <c r="H9" s="17">
        <v>5.6821329639889191</v>
      </c>
      <c r="I9" s="31">
        <v>7</v>
      </c>
      <c r="J9" s="531" t="s">
        <v>85</v>
      </c>
      <c r="K9" s="316" t="s">
        <v>269</v>
      </c>
    </row>
    <row r="10" spans="1:31" ht="24.75" customHeight="1">
      <c r="A10" s="73" t="s">
        <v>118</v>
      </c>
      <c r="B10" s="17">
        <v>0.88737201365187712</v>
      </c>
      <c r="C10" s="31">
        <v>30</v>
      </c>
      <c r="D10" s="17">
        <v>0.91216216216216217</v>
      </c>
      <c r="E10" s="31">
        <v>30</v>
      </c>
      <c r="F10" s="17">
        <v>0.67001675041876041</v>
      </c>
      <c r="G10" s="31">
        <v>31</v>
      </c>
      <c r="H10" s="17">
        <v>0.82630691399662737</v>
      </c>
      <c r="I10" s="31">
        <v>31</v>
      </c>
      <c r="J10" s="531" t="s">
        <v>85</v>
      </c>
      <c r="K10" s="316" t="s">
        <v>269</v>
      </c>
    </row>
    <row r="11" spans="1:31" ht="24.75" customHeight="1">
      <c r="A11" s="73" t="s">
        <v>119</v>
      </c>
      <c r="B11" s="17">
        <v>1.5417017691659647</v>
      </c>
      <c r="C11" s="31">
        <v>24</v>
      </c>
      <c r="D11" s="17">
        <v>1.4888337468982629</v>
      </c>
      <c r="E11" s="31">
        <v>22</v>
      </c>
      <c r="F11" s="17">
        <v>1.7154471544715446</v>
      </c>
      <c r="G11" s="31">
        <v>23</v>
      </c>
      <c r="H11" s="17">
        <v>1.8403908794788275</v>
      </c>
      <c r="I11" s="31">
        <v>22</v>
      </c>
      <c r="J11" s="531" t="s">
        <v>85</v>
      </c>
      <c r="K11" s="316" t="s">
        <v>269</v>
      </c>
    </row>
    <row r="12" spans="1:31" ht="24.75" customHeight="1">
      <c r="A12" s="73" t="s">
        <v>93</v>
      </c>
      <c r="B12" s="17">
        <v>5.056087957804027</v>
      </c>
      <c r="C12" s="31">
        <v>8</v>
      </c>
      <c r="D12" s="17">
        <v>4.6157230859489591</v>
      </c>
      <c r="E12" s="31">
        <v>8</v>
      </c>
      <c r="F12" s="17">
        <v>4.0218729629897876</v>
      </c>
      <c r="G12" s="31">
        <v>10</v>
      </c>
      <c r="H12" s="17">
        <v>4.5999568686650854</v>
      </c>
      <c r="I12" s="31">
        <v>9</v>
      </c>
      <c r="J12" s="531" t="s">
        <v>85</v>
      </c>
      <c r="K12" s="316" t="s">
        <v>269</v>
      </c>
    </row>
    <row r="13" spans="1:31" ht="24.75" customHeight="1">
      <c r="A13" s="73" t="s">
        <v>179</v>
      </c>
      <c r="B13" s="17">
        <v>2.3253388946819604</v>
      </c>
      <c r="C13" s="31">
        <v>16</v>
      </c>
      <c r="D13" s="17">
        <v>2.4974200206398347</v>
      </c>
      <c r="E13" s="31">
        <v>15</v>
      </c>
      <c r="F13" s="17">
        <v>2.4106230847803882</v>
      </c>
      <c r="G13" s="31">
        <v>15</v>
      </c>
      <c r="H13" s="17">
        <v>2.5740551583248212</v>
      </c>
      <c r="I13" s="31">
        <v>15</v>
      </c>
      <c r="J13" s="531" t="s">
        <v>85</v>
      </c>
      <c r="K13" s="316" t="s">
        <v>269</v>
      </c>
    </row>
    <row r="14" spans="1:31" ht="24.75" customHeight="1">
      <c r="A14" s="73" t="s">
        <v>121</v>
      </c>
      <c r="B14" s="17">
        <v>1.7624521072796935</v>
      </c>
      <c r="C14" s="31">
        <v>20</v>
      </c>
      <c r="D14" s="17">
        <v>1.4824120603015076</v>
      </c>
      <c r="E14" s="31">
        <v>23</v>
      </c>
      <c r="F14" s="17">
        <v>1.7923362175525339</v>
      </c>
      <c r="G14" s="31">
        <v>22</v>
      </c>
      <c r="H14" s="17">
        <v>1.8271604938271604</v>
      </c>
      <c r="I14" s="31">
        <v>23</v>
      </c>
      <c r="J14" s="531" t="s">
        <v>85</v>
      </c>
      <c r="K14" s="316" t="s">
        <v>269</v>
      </c>
    </row>
    <row r="15" spans="1:31" ht="24.75" customHeight="1">
      <c r="A15" s="73" t="s">
        <v>122</v>
      </c>
      <c r="B15" s="17">
        <v>3.3012967200610221</v>
      </c>
      <c r="C15" s="31">
        <v>11</v>
      </c>
      <c r="D15" s="17">
        <v>3.2722906034223955</v>
      </c>
      <c r="E15" s="31">
        <v>11</v>
      </c>
      <c r="F15" s="17">
        <v>3.3362884160756505</v>
      </c>
      <c r="G15" s="31">
        <v>12</v>
      </c>
      <c r="H15" s="17">
        <v>3.3039906103286385</v>
      </c>
      <c r="I15" s="31">
        <v>11</v>
      </c>
      <c r="J15" s="531" t="s">
        <v>85</v>
      </c>
      <c r="K15" s="316" t="s">
        <v>269</v>
      </c>
    </row>
    <row r="16" spans="1:31" ht="24.75" customHeight="1">
      <c r="A16" s="73" t="s">
        <v>17</v>
      </c>
      <c r="B16" s="17">
        <v>1.5428571428571429</v>
      </c>
      <c r="C16" s="31">
        <v>23</v>
      </c>
      <c r="D16" s="17">
        <v>1.3574660633484161</v>
      </c>
      <c r="E16" s="31">
        <v>24</v>
      </c>
      <c r="F16" s="17">
        <v>1.5134529147982063</v>
      </c>
      <c r="G16" s="31">
        <v>24</v>
      </c>
      <c r="H16" s="17">
        <v>1.5051311288483467</v>
      </c>
      <c r="I16" s="31">
        <v>24</v>
      </c>
      <c r="J16" s="531" t="s">
        <v>85</v>
      </c>
      <c r="K16" s="316" t="s">
        <v>269</v>
      </c>
    </row>
    <row r="17" spans="1:11" ht="24.75" customHeight="1">
      <c r="A17" s="73" t="s">
        <v>18</v>
      </c>
      <c r="B17" s="17">
        <v>1.3881909547738693</v>
      </c>
      <c r="C17" s="31">
        <v>26</v>
      </c>
      <c r="D17" s="17">
        <v>1.3496170565100392</v>
      </c>
      <c r="E17" s="31">
        <v>25</v>
      </c>
      <c r="F17" s="17">
        <v>1.3244626407369497</v>
      </c>
      <c r="G17" s="31">
        <v>28</v>
      </c>
      <c r="H17" s="17">
        <v>1.445880452342488</v>
      </c>
      <c r="I17" s="31">
        <v>25</v>
      </c>
      <c r="J17" s="531" t="s">
        <v>85</v>
      </c>
      <c r="K17" s="316" t="s">
        <v>269</v>
      </c>
    </row>
    <row r="18" spans="1:11" ht="24.75" customHeight="1">
      <c r="A18" s="73" t="s">
        <v>125</v>
      </c>
      <c r="B18" s="17">
        <v>3.8805970149253732</v>
      </c>
      <c r="C18" s="31">
        <v>10</v>
      </c>
      <c r="D18" s="17">
        <v>3.9206642066420661</v>
      </c>
      <c r="E18" s="31">
        <v>10</v>
      </c>
      <c r="F18" s="17">
        <v>4.3378995433789953</v>
      </c>
      <c r="G18" s="31">
        <v>8</v>
      </c>
      <c r="H18" s="17">
        <v>4.2791970802919712</v>
      </c>
      <c r="I18" s="31">
        <v>10</v>
      </c>
      <c r="J18" s="531" t="s">
        <v>85</v>
      </c>
      <c r="K18" s="316" t="s">
        <v>269</v>
      </c>
    </row>
    <row r="19" spans="1:11" ht="24.75" customHeight="1">
      <c r="A19" s="73" t="s">
        <v>126</v>
      </c>
      <c r="B19" s="17">
        <v>14.930362116991644</v>
      </c>
      <c r="C19" s="31">
        <v>1</v>
      </c>
      <c r="D19" s="17">
        <v>13.133514986376021</v>
      </c>
      <c r="E19" s="31">
        <v>1</v>
      </c>
      <c r="F19" s="17">
        <v>12.84</v>
      </c>
      <c r="G19" s="31">
        <v>1</v>
      </c>
      <c r="H19" s="17">
        <v>13.435828877005347</v>
      </c>
      <c r="I19" s="31">
        <v>1</v>
      </c>
      <c r="J19" s="531" t="s">
        <v>85</v>
      </c>
      <c r="K19" s="316" t="s">
        <v>269</v>
      </c>
    </row>
    <row r="20" spans="1:11" ht="24.75" customHeight="1">
      <c r="A20" s="73" t="s">
        <v>127</v>
      </c>
      <c r="B20" s="17">
        <v>1.2895291637385804</v>
      </c>
      <c r="C20" s="31">
        <v>29</v>
      </c>
      <c r="D20" s="17">
        <v>1.1366758241758241</v>
      </c>
      <c r="E20" s="31">
        <v>29</v>
      </c>
      <c r="F20" s="17">
        <v>1.3666890530557421</v>
      </c>
      <c r="G20" s="31">
        <v>25</v>
      </c>
      <c r="H20" s="17">
        <v>1.2479311486262825</v>
      </c>
      <c r="I20" s="31">
        <v>29</v>
      </c>
      <c r="J20" s="531" t="s">
        <v>85</v>
      </c>
      <c r="K20" s="316" t="s">
        <v>269</v>
      </c>
    </row>
    <row r="21" spans="1:11" ht="24.75" customHeight="1">
      <c r="A21" s="73" t="s">
        <v>128</v>
      </c>
      <c r="B21" s="17">
        <v>2.552454675086576</v>
      </c>
      <c r="C21" s="31">
        <v>14</v>
      </c>
      <c r="D21" s="17">
        <v>2.6093970558580359</v>
      </c>
      <c r="E21" s="31">
        <v>14</v>
      </c>
      <c r="F21" s="17">
        <v>2.5389532560926886</v>
      </c>
      <c r="G21" s="31">
        <v>14</v>
      </c>
      <c r="H21" s="17">
        <v>2.6393312101910831</v>
      </c>
      <c r="I21" s="31">
        <v>14</v>
      </c>
      <c r="J21" s="531" t="s">
        <v>85</v>
      </c>
      <c r="K21" s="316" t="s">
        <v>269</v>
      </c>
    </row>
    <row r="22" spans="1:11" ht="24.75" customHeight="1">
      <c r="A22" s="73" t="s">
        <v>129</v>
      </c>
      <c r="B22" s="17">
        <v>9.093725793958173</v>
      </c>
      <c r="C22" s="31">
        <v>2</v>
      </c>
      <c r="D22" s="17">
        <v>7.9342004590665649</v>
      </c>
      <c r="E22" s="31">
        <v>3</v>
      </c>
      <c r="F22" s="17">
        <v>9.8638426626323756</v>
      </c>
      <c r="G22" s="31">
        <v>2</v>
      </c>
      <c r="H22" s="17">
        <v>9.0523123578468532</v>
      </c>
      <c r="I22" s="31">
        <v>2</v>
      </c>
      <c r="J22" s="531" t="s">
        <v>85</v>
      </c>
      <c r="K22" s="316" t="s">
        <v>269</v>
      </c>
    </row>
    <row r="23" spans="1:11" ht="24.75" customHeight="1">
      <c r="A23" s="73" t="s">
        <v>130</v>
      </c>
      <c r="B23" s="17">
        <v>5.6320968962906894</v>
      </c>
      <c r="C23" s="31">
        <v>7</v>
      </c>
      <c r="D23" s="17">
        <v>5.9762435040831479</v>
      </c>
      <c r="E23" s="31">
        <v>6</v>
      </c>
      <c r="F23" s="17">
        <v>5.4479242534595773</v>
      </c>
      <c r="G23" s="31">
        <v>7</v>
      </c>
      <c r="H23" s="17">
        <v>6.5340086830680182</v>
      </c>
      <c r="I23" s="31">
        <v>6</v>
      </c>
      <c r="J23" s="531" t="s">
        <v>85</v>
      </c>
      <c r="K23" s="316" t="s">
        <v>269</v>
      </c>
    </row>
    <row r="24" spans="1:11" ht="24.75" customHeight="1">
      <c r="A24" s="73" t="s">
        <v>131</v>
      </c>
      <c r="B24" s="17">
        <v>1.3801601971657425</v>
      </c>
      <c r="C24" s="31">
        <v>27</v>
      </c>
      <c r="D24" s="17">
        <v>1.3101767215112736</v>
      </c>
      <c r="E24" s="31">
        <v>28</v>
      </c>
      <c r="F24" s="17">
        <v>1.3570566948130276</v>
      </c>
      <c r="G24" s="31">
        <v>26</v>
      </c>
      <c r="H24" s="17">
        <v>1.303560651780326</v>
      </c>
      <c r="I24" s="31">
        <v>28</v>
      </c>
      <c r="J24" s="531" t="s">
        <v>85</v>
      </c>
      <c r="K24" s="316" t="s">
        <v>269</v>
      </c>
    </row>
    <row r="25" spans="1:11" ht="24.75" customHeight="1">
      <c r="A25" s="73" t="s">
        <v>132</v>
      </c>
      <c r="B25" s="17">
        <v>1.9638966697790226</v>
      </c>
      <c r="C25" s="31">
        <v>19</v>
      </c>
      <c r="D25" s="17">
        <v>1.8120393120393119</v>
      </c>
      <c r="E25" s="31">
        <v>20</v>
      </c>
      <c r="F25" s="17">
        <v>2.0460745680509245</v>
      </c>
      <c r="G25" s="31">
        <v>18</v>
      </c>
      <c r="H25" s="17">
        <v>2.1489104116222761</v>
      </c>
      <c r="I25" s="31">
        <v>19</v>
      </c>
      <c r="J25" s="531" t="s">
        <v>85</v>
      </c>
      <c r="K25" s="316" t="s">
        <v>269</v>
      </c>
    </row>
    <row r="26" spans="1:11" ht="24.75" customHeight="1">
      <c r="A26" s="73" t="s">
        <v>133</v>
      </c>
      <c r="B26" s="17">
        <v>1.4794102694458566</v>
      </c>
      <c r="C26" s="31">
        <v>25</v>
      </c>
      <c r="D26" s="17">
        <v>1.3245702730030333</v>
      </c>
      <c r="E26" s="31">
        <v>26</v>
      </c>
      <c r="F26" s="17">
        <v>1.3172448466566113</v>
      </c>
      <c r="G26" s="31">
        <v>29</v>
      </c>
      <c r="H26" s="17">
        <v>1.3782696177062372</v>
      </c>
      <c r="I26" s="31">
        <v>27</v>
      </c>
      <c r="J26" s="531" t="s">
        <v>85</v>
      </c>
      <c r="K26" s="316" t="s">
        <v>269</v>
      </c>
    </row>
    <row r="27" spans="1:11" ht="24.75" customHeight="1">
      <c r="A27" s="73" t="s">
        <v>180</v>
      </c>
      <c r="B27" s="17">
        <v>0.87016574585635353</v>
      </c>
      <c r="C27" s="31">
        <v>31</v>
      </c>
      <c r="D27" s="17">
        <v>0.79019073569482279</v>
      </c>
      <c r="E27" s="31">
        <v>31</v>
      </c>
      <c r="F27" s="17">
        <v>0.86021505376344076</v>
      </c>
      <c r="G27" s="31">
        <v>30</v>
      </c>
      <c r="H27" s="17">
        <v>0.89068825910931182</v>
      </c>
      <c r="I27" s="31">
        <v>30</v>
      </c>
      <c r="J27" s="531" t="s">
        <v>85</v>
      </c>
      <c r="K27" s="316" t="s">
        <v>269</v>
      </c>
    </row>
    <row r="28" spans="1:11" ht="24.75" customHeight="1">
      <c r="A28" s="73" t="s">
        <v>135</v>
      </c>
      <c r="B28" s="17">
        <v>2.1379673512374935</v>
      </c>
      <c r="C28" s="31">
        <v>17</v>
      </c>
      <c r="D28" s="17">
        <v>2.2233766233766232</v>
      </c>
      <c r="E28" s="31">
        <v>17</v>
      </c>
      <c r="F28" s="17">
        <v>2.1783700666324961</v>
      </c>
      <c r="G28" s="31">
        <v>17</v>
      </c>
      <c r="H28" s="17">
        <v>2.2227899846704142</v>
      </c>
      <c r="I28" s="31">
        <v>18</v>
      </c>
      <c r="J28" s="531" t="s">
        <v>85</v>
      </c>
      <c r="K28" s="316" t="s">
        <v>269</v>
      </c>
    </row>
    <row r="29" spans="1:11" ht="24.75" customHeight="1">
      <c r="A29" s="73" t="s">
        <v>136</v>
      </c>
      <c r="B29" s="17">
        <v>3.177349587101848</v>
      </c>
      <c r="C29" s="31">
        <v>13</v>
      </c>
      <c r="D29" s="17">
        <v>2.9533881707794749</v>
      </c>
      <c r="E29" s="31">
        <v>13</v>
      </c>
      <c r="F29" s="17">
        <v>3.2903981264637006</v>
      </c>
      <c r="G29" s="31">
        <v>13</v>
      </c>
      <c r="H29" s="17">
        <v>3.00390625</v>
      </c>
      <c r="I29" s="31">
        <v>13</v>
      </c>
      <c r="J29" s="531" t="s">
        <v>85</v>
      </c>
      <c r="K29" s="316" t="s">
        <v>269</v>
      </c>
    </row>
    <row r="30" spans="1:11" ht="24.75" customHeight="1">
      <c r="A30" s="73" t="s">
        <v>137</v>
      </c>
      <c r="B30" s="17">
        <v>1.6694867456288776</v>
      </c>
      <c r="C30" s="31">
        <v>22</v>
      </c>
      <c r="D30" s="17">
        <v>1.789119461581604</v>
      </c>
      <c r="E30" s="31">
        <v>21</v>
      </c>
      <c r="F30" s="17">
        <v>1.9018404907975459</v>
      </c>
      <c r="G30" s="31">
        <v>21</v>
      </c>
      <c r="H30" s="17">
        <v>1.8557853549468977</v>
      </c>
      <c r="I30" s="31">
        <v>21</v>
      </c>
      <c r="J30" s="531" t="s">
        <v>85</v>
      </c>
      <c r="K30" s="316" t="s">
        <v>269</v>
      </c>
    </row>
    <row r="31" spans="1:11" ht="24.75" customHeight="1">
      <c r="A31" s="73" t="s">
        <v>138</v>
      </c>
      <c r="B31" s="17">
        <v>3.281014186537881</v>
      </c>
      <c r="C31" s="31">
        <v>12</v>
      </c>
      <c r="D31" s="17">
        <v>3.2135369871218931</v>
      </c>
      <c r="E31" s="31">
        <v>12</v>
      </c>
      <c r="F31" s="17">
        <v>3.3551263001485885</v>
      </c>
      <c r="G31" s="31">
        <v>11</v>
      </c>
      <c r="H31" s="17">
        <v>3.1965506987808503</v>
      </c>
      <c r="I31" s="31">
        <v>12</v>
      </c>
      <c r="J31" s="531" t="s">
        <v>85</v>
      </c>
      <c r="K31" s="316" t="s">
        <v>269</v>
      </c>
    </row>
    <row r="32" spans="1:11" ht="24.75" customHeight="1">
      <c r="A32" s="73" t="s">
        <v>139</v>
      </c>
      <c r="B32" s="17">
        <v>7.9155124653739612</v>
      </c>
      <c r="C32" s="31">
        <v>4</v>
      </c>
      <c r="D32" s="17">
        <v>7.3626373626373631</v>
      </c>
      <c r="E32" s="31">
        <v>4</v>
      </c>
      <c r="F32" s="17">
        <v>7.7164280845262443</v>
      </c>
      <c r="G32" s="31">
        <v>4</v>
      </c>
      <c r="H32" s="17">
        <v>7.6079506511309116</v>
      </c>
      <c r="I32" s="31">
        <v>4</v>
      </c>
      <c r="J32" s="531" t="s">
        <v>85</v>
      </c>
      <c r="K32" s="316" t="s">
        <v>269</v>
      </c>
    </row>
    <row r="33" spans="1:11" ht="24.75" customHeight="1">
      <c r="A33" s="73" t="s">
        <v>140</v>
      </c>
      <c r="B33" s="17">
        <v>1.3509060955518946</v>
      </c>
      <c r="C33" s="31">
        <v>28</v>
      </c>
      <c r="D33" s="17">
        <v>1.3111230521225148</v>
      </c>
      <c r="E33" s="31">
        <v>27</v>
      </c>
      <c r="F33" s="17">
        <v>1.3249211356466877</v>
      </c>
      <c r="G33" s="31">
        <v>27</v>
      </c>
      <c r="H33" s="17">
        <v>1.4105925537493447</v>
      </c>
      <c r="I33" s="31">
        <v>26</v>
      </c>
      <c r="J33" s="531" t="s">
        <v>85</v>
      </c>
      <c r="K33" s="316" t="s">
        <v>269</v>
      </c>
    </row>
    <row r="34" spans="1:11" ht="24.75" customHeight="1">
      <c r="A34" s="73" t="s">
        <v>141</v>
      </c>
      <c r="B34" s="17">
        <v>2.4785836664762995</v>
      </c>
      <c r="C34" s="31">
        <v>15</v>
      </c>
      <c r="D34" s="17">
        <v>2.3793299261783081</v>
      </c>
      <c r="E34" s="31">
        <v>16</v>
      </c>
      <c r="F34" s="17">
        <v>2.1908526256352343</v>
      </c>
      <c r="G34" s="31">
        <v>16</v>
      </c>
      <c r="H34" s="17">
        <v>2.5396825396825395</v>
      </c>
      <c r="I34" s="31">
        <v>16</v>
      </c>
      <c r="J34" s="531" t="s">
        <v>85</v>
      </c>
      <c r="K34" s="316" t="s">
        <v>269</v>
      </c>
    </row>
    <row r="35" spans="1:11" ht="24.75" customHeight="1">
      <c r="A35" s="73" t="s">
        <v>142</v>
      </c>
      <c r="B35" s="17">
        <v>8.0944206008583688</v>
      </c>
      <c r="C35" s="31">
        <v>3</v>
      </c>
      <c r="D35" s="17">
        <v>7.9730866274179979</v>
      </c>
      <c r="E35" s="31">
        <v>2</v>
      </c>
      <c r="F35" s="17">
        <v>8.0708985985160755</v>
      </c>
      <c r="G35" s="31">
        <v>3</v>
      </c>
      <c r="H35" s="17">
        <v>8.2481751824817522</v>
      </c>
      <c r="I35" s="31">
        <v>3</v>
      </c>
      <c r="J35" s="531" t="s">
        <v>85</v>
      </c>
      <c r="K35" s="316" t="s">
        <v>269</v>
      </c>
    </row>
    <row r="36" spans="1:11" ht="24.75" customHeight="1">
      <c r="A36" s="378" t="s">
        <v>484</v>
      </c>
      <c r="B36" s="45"/>
      <c r="C36" s="45"/>
      <c r="D36" s="45"/>
      <c r="E36" s="45"/>
      <c r="F36" s="45"/>
      <c r="G36" s="45"/>
      <c r="H36" s="45"/>
      <c r="I36" s="45"/>
      <c r="J36" s="45"/>
    </row>
    <row r="37" spans="1:11" ht="24.75" customHeight="1">
      <c r="A37" s="76"/>
      <c r="B37" s="45"/>
      <c r="C37" s="70"/>
      <c r="D37" s="45"/>
      <c r="E37" s="70"/>
      <c r="F37" s="45"/>
      <c r="G37" s="45"/>
      <c r="H37" s="45"/>
      <c r="I37" s="45"/>
      <c r="J37" s="45"/>
    </row>
    <row r="38" spans="1:11" s="45" customFormat="1" ht="24.75" customHeight="1">
      <c r="A38" s="571" t="s">
        <v>742</v>
      </c>
      <c r="B38" s="82"/>
      <c r="C38" s="82"/>
      <c r="D38" s="82"/>
      <c r="E38" s="82"/>
      <c r="G38" s="82"/>
      <c r="K38" s="145" t="s">
        <v>481</v>
      </c>
    </row>
    <row r="39" spans="1:11" s="45" customFormat="1" ht="24.75" customHeight="1">
      <c r="A39" s="627" t="s">
        <v>1</v>
      </c>
      <c r="B39" s="608">
        <v>1396</v>
      </c>
      <c r="C39" s="609"/>
      <c r="D39" s="608">
        <v>1397</v>
      </c>
      <c r="E39" s="609"/>
      <c r="F39" s="608">
        <v>1398</v>
      </c>
      <c r="G39" s="609"/>
      <c r="H39" s="608">
        <v>1399</v>
      </c>
      <c r="I39" s="609"/>
      <c r="J39" s="629">
        <v>1400</v>
      </c>
      <c r="K39" s="629"/>
    </row>
    <row r="40" spans="1:11" s="45" customFormat="1" ht="24.75" customHeight="1">
      <c r="A40" s="628"/>
      <c r="B40" s="165" t="s">
        <v>285</v>
      </c>
      <c r="C40" s="544" t="s">
        <v>149</v>
      </c>
      <c r="D40" s="165" t="s">
        <v>285</v>
      </c>
      <c r="E40" s="544" t="s">
        <v>149</v>
      </c>
      <c r="F40" s="165" t="s">
        <v>285</v>
      </c>
      <c r="G40" s="544" t="s">
        <v>149</v>
      </c>
      <c r="H40" s="165" t="s">
        <v>285</v>
      </c>
      <c r="I40" s="544" t="s">
        <v>149</v>
      </c>
      <c r="J40" s="551" t="s">
        <v>285</v>
      </c>
      <c r="K40" s="544" t="s">
        <v>149</v>
      </c>
    </row>
    <row r="41" spans="1:11" ht="24.75" customHeight="1">
      <c r="A41" s="97" t="s">
        <v>221</v>
      </c>
      <c r="B41" s="317">
        <v>3.72</v>
      </c>
      <c r="C41" s="63" t="s">
        <v>269</v>
      </c>
      <c r="D41" s="317">
        <v>3.5330880561376152</v>
      </c>
      <c r="E41" s="63" t="s">
        <v>269</v>
      </c>
      <c r="F41" s="317">
        <v>3.4772193800782425</v>
      </c>
      <c r="G41" s="63" t="s">
        <v>269</v>
      </c>
      <c r="H41" s="317">
        <v>3.6156769653154939</v>
      </c>
      <c r="I41" s="63" t="s">
        <v>269</v>
      </c>
      <c r="J41" s="532" t="s">
        <v>85</v>
      </c>
      <c r="K41" s="90" t="s">
        <v>269</v>
      </c>
    </row>
    <row r="42" spans="1:11" ht="24.75" customHeight="1">
      <c r="A42" s="73" t="s">
        <v>113</v>
      </c>
      <c r="B42" s="17">
        <v>4.4177215189873413</v>
      </c>
      <c r="C42" s="31">
        <v>9</v>
      </c>
      <c r="D42" s="17">
        <v>4.341279799247177</v>
      </c>
      <c r="E42" s="31">
        <v>9</v>
      </c>
      <c r="F42" s="17">
        <v>4.2882030861124933</v>
      </c>
      <c r="G42" s="31">
        <v>8</v>
      </c>
      <c r="H42" s="17">
        <v>4.608501118568233</v>
      </c>
      <c r="I42" s="31">
        <v>8</v>
      </c>
      <c r="J42" s="531" t="s">
        <v>85</v>
      </c>
      <c r="K42" s="316" t="s">
        <v>269</v>
      </c>
    </row>
    <row r="43" spans="1:11" ht="24.75" customHeight="1">
      <c r="A43" s="73" t="s">
        <v>7</v>
      </c>
      <c r="B43" s="17">
        <v>2.0488835244417625</v>
      </c>
      <c r="C43" s="31">
        <v>18</v>
      </c>
      <c r="D43" s="17">
        <v>1.9064641048555258</v>
      </c>
      <c r="E43" s="31">
        <v>19</v>
      </c>
      <c r="F43" s="17">
        <v>1.9805768098881695</v>
      </c>
      <c r="G43" s="31">
        <v>19</v>
      </c>
      <c r="H43" s="17">
        <v>2.043325526932084</v>
      </c>
      <c r="I43" s="31">
        <v>20</v>
      </c>
      <c r="J43" s="531" t="s">
        <v>85</v>
      </c>
      <c r="K43" s="316" t="s">
        <v>269</v>
      </c>
    </row>
    <row r="44" spans="1:11" ht="24.75" customHeight="1">
      <c r="A44" s="73" t="s">
        <v>115</v>
      </c>
      <c r="B44" s="17">
        <v>1.7265625</v>
      </c>
      <c r="C44" s="31">
        <v>21</v>
      </c>
      <c r="D44" s="17">
        <v>1.9084561675717611</v>
      </c>
      <c r="E44" s="31">
        <v>18</v>
      </c>
      <c r="F44" s="17">
        <v>1.8812644564379339</v>
      </c>
      <c r="G44" s="31">
        <v>21</v>
      </c>
      <c r="H44" s="17">
        <v>2.2488408037094278</v>
      </c>
      <c r="I44" s="31">
        <v>17</v>
      </c>
      <c r="J44" s="531" t="s">
        <v>85</v>
      </c>
      <c r="K44" s="316" t="s">
        <v>269</v>
      </c>
    </row>
    <row r="45" spans="1:11" ht="24.75" customHeight="1">
      <c r="A45" s="73" t="s">
        <v>116</v>
      </c>
      <c r="B45" s="17">
        <v>7.5</v>
      </c>
      <c r="C45" s="31">
        <v>5</v>
      </c>
      <c r="D45" s="17">
        <v>7.2933765985875167</v>
      </c>
      <c r="E45" s="31">
        <v>5</v>
      </c>
      <c r="F45" s="17">
        <v>6.9690098261526829</v>
      </c>
      <c r="G45" s="31">
        <v>5</v>
      </c>
      <c r="H45" s="17">
        <v>6.9911504424778759</v>
      </c>
      <c r="I45" s="31">
        <v>5</v>
      </c>
      <c r="J45" s="531" t="s">
        <v>85</v>
      </c>
      <c r="K45" s="316" t="s">
        <v>269</v>
      </c>
    </row>
    <row r="46" spans="1:11" ht="24.75" customHeight="1">
      <c r="A46" s="73" t="s">
        <v>10</v>
      </c>
      <c r="B46" s="17">
        <v>6.4786695589298624</v>
      </c>
      <c r="C46" s="31">
        <v>6</v>
      </c>
      <c r="D46" s="17">
        <v>5.7705965909090908</v>
      </c>
      <c r="E46" s="31">
        <v>7</v>
      </c>
      <c r="F46" s="17">
        <v>5.7491289198606275</v>
      </c>
      <c r="G46" s="31">
        <v>6</v>
      </c>
      <c r="H46" s="17">
        <v>5.6371191135734069</v>
      </c>
      <c r="I46" s="31">
        <v>7</v>
      </c>
      <c r="J46" s="531" t="s">
        <v>85</v>
      </c>
      <c r="K46" s="316" t="s">
        <v>269</v>
      </c>
    </row>
    <row r="47" spans="1:11" ht="24.75" customHeight="1">
      <c r="A47" s="73" t="s">
        <v>118</v>
      </c>
      <c r="B47" s="17">
        <v>0.87030716723549484</v>
      </c>
      <c r="C47" s="31">
        <v>30</v>
      </c>
      <c r="D47" s="17">
        <v>0.91216216216216217</v>
      </c>
      <c r="E47" s="31">
        <v>30</v>
      </c>
      <c r="F47" s="17">
        <v>0.63651591289782239</v>
      </c>
      <c r="G47" s="31">
        <v>31</v>
      </c>
      <c r="H47" s="17">
        <v>0.82630691399662737</v>
      </c>
      <c r="I47" s="31">
        <v>31</v>
      </c>
      <c r="J47" s="531" t="s">
        <v>85</v>
      </c>
      <c r="K47" s="316" t="s">
        <v>269</v>
      </c>
    </row>
    <row r="48" spans="1:11" ht="24.75" customHeight="1">
      <c r="A48" s="73" t="s">
        <v>119</v>
      </c>
      <c r="B48" s="17">
        <v>1.5417017691659647</v>
      </c>
      <c r="C48" s="31">
        <v>23</v>
      </c>
      <c r="D48" s="17">
        <v>1.4888337468982629</v>
      </c>
      <c r="E48" s="31">
        <v>22</v>
      </c>
      <c r="F48" s="17">
        <v>1.7073170731707317</v>
      </c>
      <c r="G48" s="31">
        <v>23</v>
      </c>
      <c r="H48" s="17">
        <v>1.8159609120521174</v>
      </c>
      <c r="I48" s="31">
        <v>22</v>
      </c>
      <c r="J48" s="531" t="s">
        <v>85</v>
      </c>
      <c r="K48" s="316" t="s">
        <v>269</v>
      </c>
    </row>
    <row r="49" spans="1:11" ht="24.75" customHeight="1">
      <c r="A49" s="73" t="s">
        <v>93</v>
      </c>
      <c r="B49" s="17">
        <v>5.0271153703290992</v>
      </c>
      <c r="C49" s="31">
        <v>8</v>
      </c>
      <c r="D49" s="17">
        <v>4.6017893810501613</v>
      </c>
      <c r="E49" s="31">
        <v>8</v>
      </c>
      <c r="F49" s="17">
        <v>3.9863837184037081</v>
      </c>
      <c r="G49" s="31">
        <v>10</v>
      </c>
      <c r="H49" s="17">
        <v>4.5740780677161963</v>
      </c>
      <c r="I49" s="31">
        <v>9</v>
      </c>
      <c r="J49" s="531" t="s">
        <v>85</v>
      </c>
      <c r="K49" s="316" t="s">
        <v>269</v>
      </c>
    </row>
    <row r="50" spans="1:11" ht="24.75" customHeight="1">
      <c r="A50" s="73" t="s">
        <v>179</v>
      </c>
      <c r="B50" s="17">
        <v>2.3044838373305527</v>
      </c>
      <c r="C50" s="31">
        <v>16</v>
      </c>
      <c r="D50" s="17">
        <v>2.435500515995872</v>
      </c>
      <c r="E50" s="31">
        <v>15</v>
      </c>
      <c r="F50" s="17">
        <v>2.3493360572012256</v>
      </c>
      <c r="G50" s="31">
        <v>15</v>
      </c>
      <c r="H50" s="17">
        <v>2.4923391215526047</v>
      </c>
      <c r="I50" s="31">
        <v>16</v>
      </c>
      <c r="J50" s="531" t="s">
        <v>85</v>
      </c>
      <c r="K50" s="316" t="s">
        <v>269</v>
      </c>
    </row>
    <row r="51" spans="1:11" ht="24.75" customHeight="1">
      <c r="A51" s="73" t="s">
        <v>121</v>
      </c>
      <c r="B51" s="17">
        <v>1.7369093231162198</v>
      </c>
      <c r="C51" s="31">
        <v>20</v>
      </c>
      <c r="D51" s="17">
        <v>1.4698492462311559</v>
      </c>
      <c r="E51" s="31">
        <v>23</v>
      </c>
      <c r="F51" s="17">
        <v>1.7676143386897403</v>
      </c>
      <c r="G51" s="31">
        <v>22</v>
      </c>
      <c r="H51" s="17">
        <v>1.8024691358024691</v>
      </c>
      <c r="I51" s="31">
        <v>23</v>
      </c>
      <c r="J51" s="531" t="s">
        <v>85</v>
      </c>
      <c r="K51" s="316" t="s">
        <v>269</v>
      </c>
    </row>
    <row r="52" spans="1:11" ht="24.75" customHeight="1">
      <c r="A52" s="73" t="s">
        <v>122</v>
      </c>
      <c r="B52" s="17">
        <v>3.2951945080091534</v>
      </c>
      <c r="C52" s="31">
        <v>11</v>
      </c>
      <c r="D52" s="17">
        <v>3.2167517262083458</v>
      </c>
      <c r="E52" s="31">
        <v>11</v>
      </c>
      <c r="F52" s="17">
        <v>3.3185579196217496</v>
      </c>
      <c r="G52" s="31">
        <v>11</v>
      </c>
      <c r="H52" s="17">
        <v>3.2966549295774645</v>
      </c>
      <c r="I52" s="31">
        <v>11</v>
      </c>
      <c r="J52" s="531" t="s">
        <v>85</v>
      </c>
      <c r="K52" s="316" t="s">
        <v>269</v>
      </c>
    </row>
    <row r="53" spans="1:11" ht="24.75" customHeight="1">
      <c r="A53" s="73" t="s">
        <v>17</v>
      </c>
      <c r="B53" s="17">
        <v>1.5314285714285714</v>
      </c>
      <c r="C53" s="31">
        <v>24</v>
      </c>
      <c r="D53" s="17">
        <v>1.3574660633484161</v>
      </c>
      <c r="E53" s="31">
        <v>24</v>
      </c>
      <c r="F53" s="17">
        <v>1.4573991031390134</v>
      </c>
      <c r="G53" s="31">
        <v>24</v>
      </c>
      <c r="H53" s="17">
        <v>1.4253135689851766</v>
      </c>
      <c r="I53" s="31">
        <v>25</v>
      </c>
      <c r="J53" s="531" t="s">
        <v>85</v>
      </c>
      <c r="K53" s="316" t="s">
        <v>269</v>
      </c>
    </row>
    <row r="54" spans="1:11" ht="24.75" customHeight="1">
      <c r="A54" s="73" t="s">
        <v>18</v>
      </c>
      <c r="B54" s="17">
        <v>1.3777219430485761</v>
      </c>
      <c r="C54" s="31">
        <v>26</v>
      </c>
      <c r="D54" s="17">
        <v>1.3330573380252535</v>
      </c>
      <c r="E54" s="31">
        <v>25</v>
      </c>
      <c r="F54" s="17">
        <v>1.3019447287615149</v>
      </c>
      <c r="G54" s="31">
        <v>28</v>
      </c>
      <c r="H54" s="17">
        <v>1.4277059773828757</v>
      </c>
      <c r="I54" s="31">
        <v>24</v>
      </c>
      <c r="J54" s="531" t="s">
        <v>85</v>
      </c>
      <c r="K54" s="316" t="s">
        <v>269</v>
      </c>
    </row>
    <row r="55" spans="1:11" ht="24.75" customHeight="1">
      <c r="A55" s="73" t="s">
        <v>125</v>
      </c>
      <c r="B55" s="17">
        <v>3.8432835820895521</v>
      </c>
      <c r="C55" s="31">
        <v>10</v>
      </c>
      <c r="D55" s="17">
        <v>3.8837638376383761</v>
      </c>
      <c r="E55" s="31">
        <v>10</v>
      </c>
      <c r="F55" s="17">
        <v>4.1552511415525117</v>
      </c>
      <c r="G55" s="31">
        <v>9</v>
      </c>
      <c r="H55" s="17">
        <v>4.2518248175182487</v>
      </c>
      <c r="I55" s="31">
        <v>10</v>
      </c>
      <c r="J55" s="531" t="s">
        <v>85</v>
      </c>
      <c r="K55" s="316" t="s">
        <v>269</v>
      </c>
    </row>
    <row r="56" spans="1:11" ht="24.75" customHeight="1">
      <c r="A56" s="73" t="s">
        <v>126</v>
      </c>
      <c r="B56" s="17">
        <v>14.930362116991644</v>
      </c>
      <c r="C56" s="31">
        <v>1</v>
      </c>
      <c r="D56" s="17">
        <v>13.133514986376021</v>
      </c>
      <c r="E56" s="31">
        <v>1</v>
      </c>
      <c r="F56" s="17">
        <v>12.84</v>
      </c>
      <c r="G56" s="31">
        <v>1</v>
      </c>
      <c r="H56" s="17">
        <v>13.195187165775401</v>
      </c>
      <c r="I56" s="31">
        <v>1</v>
      </c>
      <c r="J56" s="531" t="s">
        <v>85</v>
      </c>
      <c r="K56" s="316" t="s">
        <v>269</v>
      </c>
    </row>
    <row r="57" spans="1:11" ht="24.75" customHeight="1">
      <c r="A57" s="73" t="s">
        <v>127</v>
      </c>
      <c r="B57" s="17">
        <v>1.2789880534082922</v>
      </c>
      <c r="C57" s="31">
        <v>29</v>
      </c>
      <c r="D57" s="17">
        <v>1.1298076923076923</v>
      </c>
      <c r="E57" s="31">
        <v>29</v>
      </c>
      <c r="F57" s="17">
        <v>1.3498992612491605</v>
      </c>
      <c r="G57" s="31">
        <v>25</v>
      </c>
      <c r="H57" s="17">
        <v>1.2346904998344919</v>
      </c>
      <c r="I57" s="31">
        <v>29</v>
      </c>
      <c r="J57" s="531" t="s">
        <v>85</v>
      </c>
      <c r="K57" s="316" t="s">
        <v>269</v>
      </c>
    </row>
    <row r="58" spans="1:11" ht="24.75" customHeight="1">
      <c r="A58" s="73" t="s">
        <v>128</v>
      </c>
      <c r="B58" s="17">
        <v>2.5483805255652885</v>
      </c>
      <c r="C58" s="31">
        <v>14</v>
      </c>
      <c r="D58" s="17">
        <v>2.5912482355313573</v>
      </c>
      <c r="E58" s="31">
        <v>14</v>
      </c>
      <c r="F58" s="17">
        <v>2.5249700359568519</v>
      </c>
      <c r="G58" s="31">
        <v>14</v>
      </c>
      <c r="H58" s="17">
        <v>2.6194267515923566</v>
      </c>
      <c r="I58" s="31">
        <v>14</v>
      </c>
      <c r="J58" s="531" t="s">
        <v>85</v>
      </c>
      <c r="K58" s="316" t="s">
        <v>269</v>
      </c>
    </row>
    <row r="59" spans="1:11" ht="24.75" customHeight="1">
      <c r="A59" s="73" t="s">
        <v>129</v>
      </c>
      <c r="B59" s="17">
        <v>9.0549961270333075</v>
      </c>
      <c r="C59" s="31">
        <v>2</v>
      </c>
      <c r="D59" s="17">
        <v>7.9265493496557005</v>
      </c>
      <c r="E59" s="31">
        <v>3</v>
      </c>
      <c r="F59" s="17">
        <v>9.8562783661119528</v>
      </c>
      <c r="G59" s="31">
        <v>2</v>
      </c>
      <c r="H59" s="17">
        <v>9.029567854435177</v>
      </c>
      <c r="I59" s="31">
        <v>2</v>
      </c>
      <c r="J59" s="531" t="s">
        <v>85</v>
      </c>
      <c r="K59" s="316" t="s">
        <v>269</v>
      </c>
    </row>
    <row r="60" spans="1:11" ht="24.75" customHeight="1">
      <c r="A60" s="73" t="s">
        <v>130</v>
      </c>
      <c r="B60" s="17">
        <v>5.5942467827403481</v>
      </c>
      <c r="C60" s="31">
        <v>7</v>
      </c>
      <c r="D60" s="17">
        <v>5.9391239792130666</v>
      </c>
      <c r="E60" s="31">
        <v>6</v>
      </c>
      <c r="F60" s="17">
        <v>5.4333576110706474</v>
      </c>
      <c r="G60" s="31">
        <v>7</v>
      </c>
      <c r="H60" s="17">
        <v>6.5050651230101311</v>
      </c>
      <c r="I60" s="31">
        <v>6</v>
      </c>
      <c r="J60" s="531" t="s">
        <v>85</v>
      </c>
      <c r="K60" s="316" t="s">
        <v>269</v>
      </c>
    </row>
    <row r="61" spans="1:11" ht="24.75" customHeight="1">
      <c r="A61" s="73" t="s">
        <v>131</v>
      </c>
      <c r="B61" s="17">
        <v>1.337030191004313</v>
      </c>
      <c r="C61" s="31">
        <v>28</v>
      </c>
      <c r="D61" s="17">
        <v>1.2858013406459476</v>
      </c>
      <c r="E61" s="31">
        <v>28</v>
      </c>
      <c r="F61" s="17">
        <v>1.3389626055488539</v>
      </c>
      <c r="G61" s="31">
        <v>26</v>
      </c>
      <c r="H61" s="17">
        <v>1.291490645745323</v>
      </c>
      <c r="I61" s="31">
        <v>28</v>
      </c>
      <c r="J61" s="531" t="s">
        <v>85</v>
      </c>
      <c r="K61" s="316" t="s">
        <v>269</v>
      </c>
    </row>
    <row r="62" spans="1:11" ht="24.75" customHeight="1">
      <c r="A62" s="73" t="s">
        <v>132</v>
      </c>
      <c r="B62" s="17">
        <v>1.9483348895113601</v>
      </c>
      <c r="C62" s="31">
        <v>19</v>
      </c>
      <c r="D62" s="17">
        <v>1.7936117936117935</v>
      </c>
      <c r="E62" s="31">
        <v>20</v>
      </c>
      <c r="F62" s="17">
        <v>2.0006062443164598</v>
      </c>
      <c r="G62" s="31">
        <v>18</v>
      </c>
      <c r="H62" s="17">
        <v>2.112590799031477</v>
      </c>
      <c r="I62" s="31">
        <v>19</v>
      </c>
      <c r="J62" s="531" t="s">
        <v>85</v>
      </c>
      <c r="K62" s="316" t="s">
        <v>269</v>
      </c>
    </row>
    <row r="63" spans="1:11" ht="24.75" customHeight="1">
      <c r="A63" s="73" t="s">
        <v>133</v>
      </c>
      <c r="B63" s="17">
        <v>1.4590747330960856</v>
      </c>
      <c r="C63" s="31">
        <v>25</v>
      </c>
      <c r="D63" s="17">
        <v>1.3195146612740141</v>
      </c>
      <c r="E63" s="31">
        <v>26</v>
      </c>
      <c r="F63" s="17">
        <v>1.2669683257918551</v>
      </c>
      <c r="G63" s="31">
        <v>29</v>
      </c>
      <c r="H63" s="17">
        <v>1.3329979879275653</v>
      </c>
      <c r="I63" s="31">
        <v>27</v>
      </c>
      <c r="J63" s="531" t="s">
        <v>85</v>
      </c>
      <c r="K63" s="316" t="s">
        <v>269</v>
      </c>
    </row>
    <row r="64" spans="1:11" ht="24.75" customHeight="1">
      <c r="A64" s="73" t="s">
        <v>180</v>
      </c>
      <c r="B64" s="17">
        <v>0.87016574585635353</v>
      </c>
      <c r="C64" s="31">
        <v>31</v>
      </c>
      <c r="D64" s="17">
        <v>0.79019073569482279</v>
      </c>
      <c r="E64" s="31">
        <v>31</v>
      </c>
      <c r="F64" s="17">
        <v>0.81989247311827951</v>
      </c>
      <c r="G64" s="31">
        <v>30</v>
      </c>
      <c r="H64" s="17">
        <v>0.83670715249662619</v>
      </c>
      <c r="I64" s="31">
        <v>30</v>
      </c>
      <c r="J64" s="531" t="s">
        <v>85</v>
      </c>
      <c r="K64" s="316" t="s">
        <v>269</v>
      </c>
    </row>
    <row r="65" spans="1:11" ht="24.75" customHeight="1">
      <c r="A65" s="73" t="s">
        <v>135</v>
      </c>
      <c r="B65" s="17">
        <v>2.1116377040547656</v>
      </c>
      <c r="C65" s="31">
        <v>17</v>
      </c>
      <c r="D65" s="17">
        <v>2.1870129870129871</v>
      </c>
      <c r="E65" s="31">
        <v>17</v>
      </c>
      <c r="F65" s="17">
        <v>2.1373654536135316</v>
      </c>
      <c r="G65" s="31">
        <v>17</v>
      </c>
      <c r="H65" s="17">
        <v>2.1819110884006134</v>
      </c>
      <c r="I65" s="31">
        <v>18</v>
      </c>
      <c r="J65" s="531" t="s">
        <v>85</v>
      </c>
      <c r="K65" s="316" t="s">
        <v>269</v>
      </c>
    </row>
    <row r="66" spans="1:11" ht="24.75" customHeight="1">
      <c r="A66" s="73" t="s">
        <v>136</v>
      </c>
      <c r="B66" s="17">
        <v>3.1655524970507272</v>
      </c>
      <c r="C66" s="31">
        <v>13</v>
      </c>
      <c r="D66" s="17">
        <v>2.9377203290246765</v>
      </c>
      <c r="E66" s="31">
        <v>13</v>
      </c>
      <c r="F66" s="17">
        <v>3.2708821233411398</v>
      </c>
      <c r="G66" s="31">
        <v>13</v>
      </c>
      <c r="H66" s="17">
        <v>2.984375</v>
      </c>
      <c r="I66" s="31">
        <v>13</v>
      </c>
      <c r="J66" s="531" t="s">
        <v>85</v>
      </c>
      <c r="K66" s="316" t="s">
        <v>269</v>
      </c>
    </row>
    <row r="67" spans="1:11" ht="24.75" customHeight="1">
      <c r="A67" s="73" t="s">
        <v>137</v>
      </c>
      <c r="B67" s="17">
        <v>1.6074450084602367</v>
      </c>
      <c r="C67" s="31">
        <v>22</v>
      </c>
      <c r="D67" s="17">
        <v>1.789119461581604</v>
      </c>
      <c r="E67" s="31">
        <v>21</v>
      </c>
      <c r="F67" s="17">
        <v>1.8906860011154489</v>
      </c>
      <c r="G67" s="31">
        <v>20</v>
      </c>
      <c r="H67" s="17">
        <v>1.8278367803242035</v>
      </c>
      <c r="I67" s="31">
        <v>21</v>
      </c>
      <c r="J67" s="531" t="s">
        <v>85</v>
      </c>
      <c r="K67" s="316" t="s">
        <v>269</v>
      </c>
    </row>
    <row r="68" spans="1:11" ht="24.75" customHeight="1">
      <c r="A68" s="73" t="s">
        <v>138</v>
      </c>
      <c r="B68" s="17">
        <v>3.2568668880169032</v>
      </c>
      <c r="C68" s="31">
        <v>12</v>
      </c>
      <c r="D68" s="17">
        <v>3.1746031746031749</v>
      </c>
      <c r="E68" s="31">
        <v>12</v>
      </c>
      <c r="F68" s="17">
        <v>3.3105497771173846</v>
      </c>
      <c r="G68" s="31">
        <v>12</v>
      </c>
      <c r="H68" s="17">
        <v>3.1460005947071066</v>
      </c>
      <c r="I68" s="31">
        <v>12</v>
      </c>
      <c r="J68" s="531" t="s">
        <v>85</v>
      </c>
      <c r="K68" s="316" t="s">
        <v>269</v>
      </c>
    </row>
    <row r="69" spans="1:11" ht="24.75" customHeight="1">
      <c r="A69" s="73" t="s">
        <v>139</v>
      </c>
      <c r="B69" s="17">
        <v>7.8878116343490303</v>
      </c>
      <c r="C69" s="31">
        <v>4</v>
      </c>
      <c r="D69" s="17">
        <v>7.3351648351648358</v>
      </c>
      <c r="E69" s="31">
        <v>4</v>
      </c>
      <c r="F69" s="17">
        <v>7.6687116564417188</v>
      </c>
      <c r="G69" s="31">
        <v>4</v>
      </c>
      <c r="H69" s="17">
        <v>7.5531185743660041</v>
      </c>
      <c r="I69" s="31">
        <v>4</v>
      </c>
      <c r="J69" s="531" t="s">
        <v>85</v>
      </c>
      <c r="K69" s="316" t="s">
        <v>269</v>
      </c>
    </row>
    <row r="70" spans="1:11" ht="24.75" customHeight="1">
      <c r="A70" s="73" t="s">
        <v>140</v>
      </c>
      <c r="B70" s="17">
        <v>1.3399231191652938</v>
      </c>
      <c r="C70" s="31">
        <v>27</v>
      </c>
      <c r="D70" s="17">
        <v>1.3003761418592155</v>
      </c>
      <c r="E70" s="31">
        <v>27</v>
      </c>
      <c r="F70" s="17">
        <v>1.3091482649842272</v>
      </c>
      <c r="G70" s="31">
        <v>27</v>
      </c>
      <c r="H70" s="17">
        <v>1.3791295228106975</v>
      </c>
      <c r="I70" s="31">
        <v>26</v>
      </c>
      <c r="J70" s="531" t="s">
        <v>85</v>
      </c>
      <c r="K70" s="316" t="s">
        <v>269</v>
      </c>
    </row>
    <row r="71" spans="1:11" ht="24.75" customHeight="1">
      <c r="A71" s="73" t="s">
        <v>141</v>
      </c>
      <c r="B71" s="17">
        <v>2.4386065105653913</v>
      </c>
      <c r="C71" s="31">
        <v>15</v>
      </c>
      <c r="D71" s="17">
        <v>2.3679727427597959</v>
      </c>
      <c r="E71" s="31">
        <v>16</v>
      </c>
      <c r="F71" s="17">
        <v>2.1739130434782608</v>
      </c>
      <c r="G71" s="31">
        <v>16</v>
      </c>
      <c r="H71" s="17">
        <v>2.5283446712018138</v>
      </c>
      <c r="I71" s="31">
        <v>15</v>
      </c>
      <c r="J71" s="531" t="s">
        <v>85</v>
      </c>
      <c r="K71" s="316" t="s">
        <v>269</v>
      </c>
    </row>
    <row r="72" spans="1:11" ht="24.75" customHeight="1">
      <c r="A72" s="73" t="s">
        <v>142</v>
      </c>
      <c r="B72" s="17">
        <v>8.0686695278969953</v>
      </c>
      <c r="C72" s="31">
        <v>3</v>
      </c>
      <c r="D72" s="17">
        <v>7.9478553406223718</v>
      </c>
      <c r="E72" s="31">
        <v>2</v>
      </c>
      <c r="F72" s="17">
        <v>8.0544105523495464</v>
      </c>
      <c r="G72" s="31">
        <v>3</v>
      </c>
      <c r="H72" s="17">
        <v>8.2238442822384439</v>
      </c>
      <c r="I72" s="31">
        <v>3</v>
      </c>
      <c r="J72" s="531" t="s">
        <v>85</v>
      </c>
      <c r="K72" s="316" t="s">
        <v>269</v>
      </c>
    </row>
    <row r="73" spans="1:11" ht="24.75" customHeight="1">
      <c r="A73" s="150" t="s">
        <v>484</v>
      </c>
      <c r="B73" s="45"/>
      <c r="C73" s="45"/>
      <c r="D73" s="45"/>
      <c r="E73" s="45"/>
      <c r="F73" s="45"/>
      <c r="G73" s="45"/>
      <c r="H73" s="45"/>
      <c r="I73" s="45"/>
      <c r="J73" s="45"/>
    </row>
    <row r="74" spans="1:11" ht="24.75" customHeight="1">
      <c r="A74" s="160"/>
      <c r="B74" s="45"/>
      <c r="C74" s="45"/>
      <c r="D74" s="45"/>
      <c r="E74" s="45"/>
      <c r="F74" s="45"/>
      <c r="G74" s="45"/>
      <c r="H74" s="45"/>
      <c r="I74" s="45"/>
      <c r="J74" s="45"/>
    </row>
    <row r="75" spans="1:11" s="45" customFormat="1" ht="24.75" customHeight="1">
      <c r="A75" s="571" t="s">
        <v>743</v>
      </c>
      <c r="B75" s="82"/>
      <c r="C75" s="82"/>
      <c r="D75" s="82"/>
      <c r="E75" s="82"/>
      <c r="G75" s="82"/>
      <c r="K75" s="203" t="s">
        <v>453</v>
      </c>
    </row>
    <row r="76" spans="1:11" s="45" customFormat="1" ht="24.75" customHeight="1">
      <c r="A76" s="627" t="s">
        <v>1</v>
      </c>
      <c r="B76" s="608">
        <v>1396</v>
      </c>
      <c r="C76" s="609"/>
      <c r="D76" s="608">
        <v>1397</v>
      </c>
      <c r="E76" s="609"/>
      <c r="F76" s="608">
        <v>1398</v>
      </c>
      <c r="G76" s="609"/>
      <c r="H76" s="608">
        <v>1399</v>
      </c>
      <c r="I76" s="609"/>
      <c r="J76" s="629">
        <v>1400</v>
      </c>
      <c r="K76" s="629"/>
    </row>
    <row r="77" spans="1:11" s="45" customFormat="1" ht="24.75" customHeight="1">
      <c r="A77" s="628"/>
      <c r="B77" s="165" t="s">
        <v>285</v>
      </c>
      <c r="C77" s="544" t="s">
        <v>149</v>
      </c>
      <c r="D77" s="165" t="s">
        <v>285</v>
      </c>
      <c r="E77" s="544" t="s">
        <v>149</v>
      </c>
      <c r="F77" s="165" t="s">
        <v>285</v>
      </c>
      <c r="G77" s="544" t="s">
        <v>149</v>
      </c>
      <c r="H77" s="165" t="s">
        <v>285</v>
      </c>
      <c r="I77" s="544" t="s">
        <v>149</v>
      </c>
      <c r="J77" s="551" t="s">
        <v>285</v>
      </c>
      <c r="K77" s="544" t="s">
        <v>149</v>
      </c>
    </row>
    <row r="78" spans="1:11" ht="24.75" customHeight="1">
      <c r="A78" s="97" t="s">
        <v>221</v>
      </c>
      <c r="B78" s="317">
        <v>2.2696435179474532</v>
      </c>
      <c r="C78" s="63" t="s">
        <v>269</v>
      </c>
      <c r="D78" s="317">
        <v>2.0588665269723698</v>
      </c>
      <c r="E78" s="63" t="s">
        <v>269</v>
      </c>
      <c r="F78" s="317">
        <v>3.1537767077941616</v>
      </c>
      <c r="G78" s="63" t="s">
        <v>269</v>
      </c>
      <c r="H78" s="317">
        <v>2.8893764461868625</v>
      </c>
      <c r="I78" s="63" t="s">
        <v>269</v>
      </c>
      <c r="J78" s="532" t="s">
        <v>85</v>
      </c>
      <c r="K78" s="90" t="s">
        <v>269</v>
      </c>
    </row>
    <row r="79" spans="1:11" ht="24.75" customHeight="1">
      <c r="A79" s="73" t="s">
        <v>113</v>
      </c>
      <c r="B79" s="17">
        <v>2.7848101265822782</v>
      </c>
      <c r="C79" s="31">
        <v>12</v>
      </c>
      <c r="D79" s="17">
        <v>2.7603513174404015</v>
      </c>
      <c r="E79" s="31">
        <v>9</v>
      </c>
      <c r="F79" s="17">
        <v>3.235440517670483</v>
      </c>
      <c r="G79" s="31">
        <v>14</v>
      </c>
      <c r="H79" s="17">
        <v>3.7285607755406418</v>
      </c>
      <c r="I79" s="31">
        <v>11</v>
      </c>
      <c r="J79" s="531" t="s">
        <v>85</v>
      </c>
      <c r="K79" s="316" t="s">
        <v>269</v>
      </c>
    </row>
    <row r="80" spans="1:11" ht="24.75" customHeight="1">
      <c r="A80" s="73" t="s">
        <v>7</v>
      </c>
      <c r="B80" s="17">
        <v>4.8280024140012072</v>
      </c>
      <c r="C80" s="31">
        <v>2</v>
      </c>
      <c r="D80" s="17">
        <v>0.89365504915102778</v>
      </c>
      <c r="E80" s="31">
        <v>21</v>
      </c>
      <c r="F80" s="17">
        <v>4.1200706297822247</v>
      </c>
      <c r="G80" s="31">
        <v>9</v>
      </c>
      <c r="H80" s="17">
        <v>1.7564402810304447</v>
      </c>
      <c r="I80" s="31">
        <v>24</v>
      </c>
      <c r="J80" s="531" t="s">
        <v>85</v>
      </c>
      <c r="K80" s="316" t="s">
        <v>269</v>
      </c>
    </row>
    <row r="81" spans="1:11" ht="24.75" customHeight="1">
      <c r="A81" s="73" t="s">
        <v>115</v>
      </c>
      <c r="B81" s="17">
        <v>3.125</v>
      </c>
      <c r="C81" s="31">
        <v>10</v>
      </c>
      <c r="D81" s="17">
        <v>3.1031807602792858</v>
      </c>
      <c r="E81" s="31">
        <v>8</v>
      </c>
      <c r="F81" s="17">
        <v>13.107170393215112</v>
      </c>
      <c r="G81" s="31">
        <v>2</v>
      </c>
      <c r="H81" s="17">
        <v>7.727975270479134</v>
      </c>
      <c r="I81" s="31">
        <v>4</v>
      </c>
      <c r="J81" s="531" t="s">
        <v>85</v>
      </c>
      <c r="K81" s="316" t="s">
        <v>269</v>
      </c>
    </row>
    <row r="82" spans="1:11" ht="24.75" customHeight="1">
      <c r="A82" s="73" t="s">
        <v>116</v>
      </c>
      <c r="B82" s="17">
        <v>1.1574074074074074</v>
      </c>
      <c r="C82" s="31">
        <v>22</v>
      </c>
      <c r="D82" s="17">
        <v>0.76350448558885287</v>
      </c>
      <c r="E82" s="31">
        <v>23</v>
      </c>
      <c r="F82" s="17">
        <v>2.6455026455026451</v>
      </c>
      <c r="G82" s="31">
        <v>15</v>
      </c>
      <c r="H82" s="17">
        <v>0.37657691583505931</v>
      </c>
      <c r="I82" s="31">
        <v>30</v>
      </c>
      <c r="J82" s="531" t="s">
        <v>85</v>
      </c>
      <c r="K82" s="316" t="s">
        <v>269</v>
      </c>
    </row>
    <row r="83" spans="1:11" ht="24.75" customHeight="1">
      <c r="A83" s="73" t="s">
        <v>10</v>
      </c>
      <c r="B83" s="17">
        <v>3.6153289949385394</v>
      </c>
      <c r="C83" s="31">
        <v>8</v>
      </c>
      <c r="D83" s="17">
        <v>3.5511363636363633</v>
      </c>
      <c r="E83" s="31">
        <v>7</v>
      </c>
      <c r="F83" s="17">
        <v>1.7421602787456445</v>
      </c>
      <c r="G83" s="31">
        <v>20</v>
      </c>
      <c r="H83" s="17">
        <v>4.5013850415512469</v>
      </c>
      <c r="I83" s="31">
        <v>10</v>
      </c>
      <c r="J83" s="531" t="s">
        <v>85</v>
      </c>
      <c r="K83" s="316" t="s">
        <v>269</v>
      </c>
    </row>
    <row r="84" spans="1:11" ht="24.75" customHeight="1">
      <c r="A84" s="73" t="s">
        <v>118</v>
      </c>
      <c r="B84" s="17">
        <v>1.7064846416382253</v>
      </c>
      <c r="C84" s="31">
        <v>20</v>
      </c>
      <c r="D84" s="17">
        <v>0</v>
      </c>
      <c r="E84" s="31">
        <v>26</v>
      </c>
      <c r="F84" s="17">
        <v>3.3500837520938025</v>
      </c>
      <c r="G84" s="31">
        <v>13</v>
      </c>
      <c r="H84" s="17">
        <v>0</v>
      </c>
      <c r="I84" s="31">
        <v>31</v>
      </c>
      <c r="J84" s="531" t="s">
        <v>85</v>
      </c>
      <c r="K84" s="316" t="s">
        <v>269</v>
      </c>
    </row>
    <row r="85" spans="1:11" ht="24.75" customHeight="1">
      <c r="A85" s="73" t="s">
        <v>119</v>
      </c>
      <c r="B85" s="17">
        <v>0</v>
      </c>
      <c r="C85" s="31">
        <v>29</v>
      </c>
      <c r="D85" s="17">
        <v>0</v>
      </c>
      <c r="E85" s="31">
        <v>26</v>
      </c>
      <c r="F85" s="17">
        <v>0.81300813008130079</v>
      </c>
      <c r="G85" s="31">
        <v>30</v>
      </c>
      <c r="H85" s="17">
        <v>1.6286644951140066</v>
      </c>
      <c r="I85" s="31">
        <v>25</v>
      </c>
      <c r="J85" s="531" t="s">
        <v>85</v>
      </c>
      <c r="K85" s="316" t="s">
        <v>269</v>
      </c>
    </row>
    <row r="86" spans="1:11" ht="24.75" customHeight="1">
      <c r="A86" s="73" t="s">
        <v>93</v>
      </c>
      <c r="B86" s="17">
        <v>2.9715474333259047</v>
      </c>
      <c r="C86" s="31">
        <v>11</v>
      </c>
      <c r="D86" s="17">
        <v>1.3933704898797301</v>
      </c>
      <c r="E86" s="31">
        <v>17</v>
      </c>
      <c r="F86" s="17">
        <v>3.5489244586079525</v>
      </c>
      <c r="G86" s="31">
        <v>12</v>
      </c>
      <c r="H86" s="17">
        <v>2.5878800948889369</v>
      </c>
      <c r="I86" s="31">
        <v>17</v>
      </c>
      <c r="J86" s="531" t="s">
        <v>85</v>
      </c>
      <c r="K86" s="316" t="s">
        <v>269</v>
      </c>
    </row>
    <row r="87" spans="1:11" ht="24.75" customHeight="1">
      <c r="A87" s="73" t="s">
        <v>179</v>
      </c>
      <c r="B87" s="17">
        <v>2.0855057351407713</v>
      </c>
      <c r="C87" s="31">
        <v>18</v>
      </c>
      <c r="D87" s="17">
        <v>6.1919504643962844</v>
      </c>
      <c r="E87" s="31">
        <v>1</v>
      </c>
      <c r="F87" s="17">
        <v>6.1287027579162405</v>
      </c>
      <c r="G87" s="31">
        <v>4</v>
      </c>
      <c r="H87" s="17">
        <v>8.171603677221654</v>
      </c>
      <c r="I87" s="31">
        <v>2</v>
      </c>
      <c r="J87" s="531" t="s">
        <v>85</v>
      </c>
      <c r="K87" s="316" t="s">
        <v>269</v>
      </c>
    </row>
    <row r="88" spans="1:11" ht="24.75" customHeight="1">
      <c r="A88" s="73" t="s">
        <v>121</v>
      </c>
      <c r="B88" s="17">
        <v>2.554278416347382</v>
      </c>
      <c r="C88" s="31">
        <v>15</v>
      </c>
      <c r="D88" s="17">
        <v>1.256281407035176</v>
      </c>
      <c r="E88" s="31">
        <v>18</v>
      </c>
      <c r="F88" s="17">
        <v>1.2360939431396785</v>
      </c>
      <c r="G88" s="31">
        <v>28</v>
      </c>
      <c r="H88" s="17">
        <v>2.4691358024691357</v>
      </c>
      <c r="I88" s="31">
        <v>18</v>
      </c>
      <c r="J88" s="531" t="s">
        <v>85</v>
      </c>
      <c r="K88" s="316" t="s">
        <v>269</v>
      </c>
    </row>
    <row r="89" spans="1:11" ht="24.75" customHeight="1">
      <c r="A89" s="73" t="s">
        <v>122</v>
      </c>
      <c r="B89" s="17">
        <v>0.61022120518688028</v>
      </c>
      <c r="C89" s="31">
        <v>27</v>
      </c>
      <c r="D89" s="17">
        <v>5.5538877214049824</v>
      </c>
      <c r="E89" s="31">
        <v>2</v>
      </c>
      <c r="F89" s="17">
        <v>1.773049645390071</v>
      </c>
      <c r="G89" s="31">
        <v>19</v>
      </c>
      <c r="H89" s="17">
        <v>0.73356807511737088</v>
      </c>
      <c r="I89" s="31">
        <v>29</v>
      </c>
      <c r="J89" s="531" t="s">
        <v>85</v>
      </c>
      <c r="K89" s="316" t="s">
        <v>269</v>
      </c>
    </row>
    <row r="90" spans="1:11" ht="24.75" customHeight="1">
      <c r="A90" s="73" t="s">
        <v>17</v>
      </c>
      <c r="B90" s="17">
        <v>1.1428571428571428</v>
      </c>
      <c r="C90" s="31">
        <v>23</v>
      </c>
      <c r="D90" s="17">
        <v>0</v>
      </c>
      <c r="E90" s="31">
        <v>26</v>
      </c>
      <c r="F90" s="17">
        <v>6.7264573991031389</v>
      </c>
      <c r="G90" s="31">
        <v>3</v>
      </c>
      <c r="H90" s="17">
        <v>7.9817559863169896</v>
      </c>
      <c r="I90" s="31">
        <v>3</v>
      </c>
      <c r="J90" s="531" t="s">
        <v>85</v>
      </c>
      <c r="K90" s="316" t="s">
        <v>269</v>
      </c>
    </row>
    <row r="91" spans="1:11" ht="24.75" customHeight="1">
      <c r="A91" s="73" t="s">
        <v>18</v>
      </c>
      <c r="B91" s="17">
        <v>0.83752093802345062</v>
      </c>
      <c r="C91" s="31">
        <v>26</v>
      </c>
      <c r="D91" s="17">
        <v>1.4489753674187538</v>
      </c>
      <c r="E91" s="31">
        <v>16</v>
      </c>
      <c r="F91" s="17">
        <v>2.4564994882292734</v>
      </c>
      <c r="G91" s="31">
        <v>16</v>
      </c>
      <c r="H91" s="17">
        <v>2.0193861066235863</v>
      </c>
      <c r="I91" s="31">
        <v>21</v>
      </c>
      <c r="J91" s="531" t="s">
        <v>85</v>
      </c>
      <c r="K91" s="316" t="s">
        <v>269</v>
      </c>
    </row>
    <row r="92" spans="1:11" ht="24.75" customHeight="1">
      <c r="A92" s="73" t="s">
        <v>125</v>
      </c>
      <c r="B92" s="17">
        <v>4.6641791044776113</v>
      </c>
      <c r="C92" s="31">
        <v>3</v>
      </c>
      <c r="D92" s="17">
        <v>3.6900369003690034</v>
      </c>
      <c r="E92" s="31">
        <v>5</v>
      </c>
      <c r="F92" s="17">
        <v>18.264840182648403</v>
      </c>
      <c r="G92" s="31">
        <v>1</v>
      </c>
      <c r="H92" s="17">
        <v>2.7372262773722631</v>
      </c>
      <c r="I92" s="31">
        <v>16</v>
      </c>
      <c r="J92" s="531" t="s">
        <v>85</v>
      </c>
      <c r="K92" s="316" t="s">
        <v>269</v>
      </c>
    </row>
    <row r="93" spans="1:11" ht="24.75" customHeight="1">
      <c r="A93" s="73" t="s">
        <v>126</v>
      </c>
      <c r="B93" s="17">
        <v>0</v>
      </c>
      <c r="C93" s="31">
        <v>29</v>
      </c>
      <c r="D93" s="17">
        <v>0</v>
      </c>
      <c r="E93" s="31">
        <v>26</v>
      </c>
      <c r="F93" s="17">
        <v>1.3333333333333333</v>
      </c>
      <c r="G93" s="31">
        <v>27</v>
      </c>
      <c r="H93" s="17">
        <v>24.064171122994651</v>
      </c>
      <c r="I93" s="31">
        <v>1</v>
      </c>
      <c r="J93" s="531" t="s">
        <v>85</v>
      </c>
      <c r="K93" s="316" t="s">
        <v>269</v>
      </c>
    </row>
    <row r="94" spans="1:11" ht="24.75" customHeight="1">
      <c r="A94" s="73" t="s">
        <v>127</v>
      </c>
      <c r="B94" s="17">
        <v>1.0541110330288124</v>
      </c>
      <c r="C94" s="31">
        <v>25</v>
      </c>
      <c r="D94" s="17">
        <v>0.68681318681318682</v>
      </c>
      <c r="E94" s="31">
        <v>24</v>
      </c>
      <c r="F94" s="17">
        <v>1.6789791806581598</v>
      </c>
      <c r="G94" s="31">
        <v>22</v>
      </c>
      <c r="H94" s="17">
        <v>1.3240648791790797</v>
      </c>
      <c r="I94" s="31">
        <v>26</v>
      </c>
      <c r="J94" s="531" t="s">
        <v>85</v>
      </c>
      <c r="K94" s="316" t="s">
        <v>269</v>
      </c>
    </row>
    <row r="95" spans="1:11" ht="24.75" customHeight="1">
      <c r="A95" s="73" t="s">
        <v>128</v>
      </c>
      <c r="B95" s="17">
        <v>0.40741495212874312</v>
      </c>
      <c r="C95" s="31">
        <v>28</v>
      </c>
      <c r="D95" s="17">
        <v>2.0165355918531964</v>
      </c>
      <c r="E95" s="31">
        <v>12</v>
      </c>
      <c r="F95" s="17">
        <v>1.3983220135836996</v>
      </c>
      <c r="G95" s="31">
        <v>26</v>
      </c>
      <c r="H95" s="17">
        <v>1.9904458598726114</v>
      </c>
      <c r="I95" s="31">
        <v>22</v>
      </c>
      <c r="J95" s="531" t="s">
        <v>85</v>
      </c>
      <c r="K95" s="316" t="s">
        <v>269</v>
      </c>
    </row>
    <row r="96" spans="1:11" ht="24.75" customHeight="1">
      <c r="A96" s="73" t="s">
        <v>129</v>
      </c>
      <c r="B96" s="17">
        <v>3.872966692486445</v>
      </c>
      <c r="C96" s="31">
        <v>7</v>
      </c>
      <c r="D96" s="17">
        <v>0.76511094108645761</v>
      </c>
      <c r="E96" s="31">
        <v>22</v>
      </c>
      <c r="F96" s="17">
        <v>0.75642965204236012</v>
      </c>
      <c r="G96" s="31">
        <v>31</v>
      </c>
      <c r="H96" s="17">
        <v>2.2744503411675514</v>
      </c>
      <c r="I96" s="31">
        <v>20</v>
      </c>
      <c r="J96" s="531" t="s">
        <v>85</v>
      </c>
      <c r="K96" s="316" t="s">
        <v>269</v>
      </c>
    </row>
    <row r="97" spans="1:24" ht="24.75" customHeight="1">
      <c r="A97" s="73" t="s">
        <v>130</v>
      </c>
      <c r="B97" s="17">
        <v>4.5420136260408785</v>
      </c>
      <c r="C97" s="31">
        <v>4</v>
      </c>
      <c r="D97" s="17">
        <v>3.7119524870081664</v>
      </c>
      <c r="E97" s="31">
        <v>4</v>
      </c>
      <c r="F97" s="17">
        <v>1.4566642388929349</v>
      </c>
      <c r="G97" s="31">
        <v>25</v>
      </c>
      <c r="H97" s="17">
        <v>2.8943560057887123</v>
      </c>
      <c r="I97" s="31">
        <v>14</v>
      </c>
      <c r="J97" s="531" t="s">
        <v>85</v>
      </c>
      <c r="K97" s="316" t="s">
        <v>269</v>
      </c>
    </row>
    <row r="98" spans="1:24" ht="24.75" customHeight="1">
      <c r="A98" s="73" t="s">
        <v>131</v>
      </c>
      <c r="B98" s="17">
        <v>4.3130006161429444</v>
      </c>
      <c r="C98" s="31">
        <v>5</v>
      </c>
      <c r="D98" s="17">
        <v>2.437538086532602</v>
      </c>
      <c r="E98" s="31">
        <v>11</v>
      </c>
      <c r="F98" s="17">
        <v>1.8094089264173703</v>
      </c>
      <c r="G98" s="31">
        <v>18</v>
      </c>
      <c r="H98" s="17">
        <v>1.2070006035003018</v>
      </c>
      <c r="I98" s="31">
        <v>27</v>
      </c>
      <c r="J98" s="531" t="s">
        <v>85</v>
      </c>
      <c r="K98" s="316" t="s">
        <v>269</v>
      </c>
    </row>
    <row r="99" spans="1:24" ht="24.75" customHeight="1">
      <c r="A99" s="73" t="s">
        <v>132</v>
      </c>
      <c r="B99" s="17">
        <v>1.8674136321195145</v>
      </c>
      <c r="C99" s="31">
        <v>19</v>
      </c>
      <c r="D99" s="17">
        <v>1.8427518427518426</v>
      </c>
      <c r="E99" s="31">
        <v>13</v>
      </c>
      <c r="F99" s="17">
        <v>4.849954531676266</v>
      </c>
      <c r="G99" s="31">
        <v>6</v>
      </c>
      <c r="H99" s="17">
        <v>3.6319612590799033</v>
      </c>
      <c r="I99" s="31">
        <v>12</v>
      </c>
      <c r="J99" s="531" t="s">
        <v>85</v>
      </c>
      <c r="K99" s="316" t="s">
        <v>269</v>
      </c>
    </row>
    <row r="100" spans="1:24" ht="24.75" customHeight="1">
      <c r="A100" s="73" t="s">
        <v>133</v>
      </c>
      <c r="B100" s="17">
        <v>2.5419420437214035</v>
      </c>
      <c r="C100" s="31">
        <v>16</v>
      </c>
      <c r="D100" s="17">
        <v>0.50556117290192104</v>
      </c>
      <c r="E100" s="31">
        <v>25</v>
      </c>
      <c r="F100" s="17">
        <v>5.0276520864756158</v>
      </c>
      <c r="G100" s="31">
        <v>5</v>
      </c>
      <c r="H100" s="17">
        <v>4.5271629778672029</v>
      </c>
      <c r="I100" s="31">
        <v>9</v>
      </c>
      <c r="J100" s="531" t="s">
        <v>85</v>
      </c>
      <c r="K100" s="316" t="s">
        <v>269</v>
      </c>
    </row>
    <row r="101" spans="1:24" ht="24.75" customHeight="1">
      <c r="A101" s="73" t="s">
        <v>180</v>
      </c>
      <c r="B101" s="17">
        <v>0</v>
      </c>
      <c r="C101" s="31">
        <v>29</v>
      </c>
      <c r="D101" s="17">
        <v>0</v>
      </c>
      <c r="E101" s="31">
        <v>26</v>
      </c>
      <c r="F101" s="17">
        <v>4.0322580645161281</v>
      </c>
      <c r="G101" s="31">
        <v>11</v>
      </c>
      <c r="H101" s="17">
        <v>5.3981106612685563</v>
      </c>
      <c r="I101" s="31">
        <v>6</v>
      </c>
      <c r="J101" s="531" t="s">
        <v>85</v>
      </c>
      <c r="K101" s="316" t="s">
        <v>269</v>
      </c>
    </row>
    <row r="102" spans="1:24" ht="24.75" customHeight="1">
      <c r="A102" s="73" t="s">
        <v>135</v>
      </c>
      <c r="B102" s="17">
        <v>3.1595576619273302</v>
      </c>
      <c r="C102" s="31">
        <v>9</v>
      </c>
      <c r="D102" s="17">
        <v>3.6363636363636362</v>
      </c>
      <c r="E102" s="31">
        <v>6</v>
      </c>
      <c r="F102" s="17">
        <v>4.1004613018964635</v>
      </c>
      <c r="G102" s="31">
        <v>10</v>
      </c>
      <c r="H102" s="17">
        <v>4.598875830352581</v>
      </c>
      <c r="I102" s="31">
        <v>8</v>
      </c>
      <c r="J102" s="531" t="s">
        <v>85</v>
      </c>
      <c r="K102" s="316" t="s">
        <v>269</v>
      </c>
    </row>
    <row r="103" spans="1:24" ht="24.75" customHeight="1">
      <c r="A103" s="73" t="s">
        <v>136</v>
      </c>
      <c r="B103" s="17">
        <v>1.1797090051120722</v>
      </c>
      <c r="C103" s="31">
        <v>21</v>
      </c>
      <c r="D103" s="17">
        <v>1.5667841754798277</v>
      </c>
      <c r="E103" s="31">
        <v>15</v>
      </c>
      <c r="F103" s="17">
        <v>1.9516003122560501</v>
      </c>
      <c r="G103" s="31">
        <v>17</v>
      </c>
      <c r="H103" s="17">
        <v>1.953125</v>
      </c>
      <c r="I103" s="31">
        <v>23</v>
      </c>
      <c r="J103" s="531" t="s">
        <v>85</v>
      </c>
      <c r="K103" s="316" t="s">
        <v>269</v>
      </c>
    </row>
    <row r="104" spans="1:24" ht="24.75" customHeight="1">
      <c r="A104" s="73" t="s">
        <v>137</v>
      </c>
      <c r="B104" s="17">
        <v>6.204173716864072</v>
      </c>
      <c r="C104" s="31">
        <v>1</v>
      </c>
      <c r="D104" s="17">
        <v>0</v>
      </c>
      <c r="E104" s="31">
        <v>26</v>
      </c>
      <c r="F104" s="17">
        <v>1.1154489682097044</v>
      </c>
      <c r="G104" s="31">
        <v>29</v>
      </c>
      <c r="H104" s="17">
        <v>2.794857462269424</v>
      </c>
      <c r="I104" s="31">
        <v>15</v>
      </c>
      <c r="J104" s="531" t="s">
        <v>85</v>
      </c>
      <c r="K104" s="316" t="s">
        <v>269</v>
      </c>
    </row>
    <row r="105" spans="1:24" ht="24.75" customHeight="1">
      <c r="A105" s="73" t="s">
        <v>138</v>
      </c>
      <c r="B105" s="17">
        <v>2.4147298520977962</v>
      </c>
      <c r="C105" s="31">
        <v>17</v>
      </c>
      <c r="D105" s="17">
        <v>3.8933812518718178</v>
      </c>
      <c r="E105" s="31">
        <v>3</v>
      </c>
      <c r="F105" s="17">
        <v>4.4576523031203568</v>
      </c>
      <c r="G105" s="31">
        <v>8</v>
      </c>
      <c r="H105" s="17">
        <v>5.0550104073743682</v>
      </c>
      <c r="I105" s="31">
        <v>7</v>
      </c>
      <c r="J105" s="531" t="s">
        <v>85</v>
      </c>
      <c r="K105" s="316" t="s">
        <v>269</v>
      </c>
    </row>
    <row r="106" spans="1:24" ht="24.75" customHeight="1">
      <c r="A106" s="73" t="s">
        <v>139</v>
      </c>
      <c r="B106" s="17">
        <v>2.770083102493075</v>
      </c>
      <c r="C106" s="31">
        <v>13</v>
      </c>
      <c r="D106" s="17">
        <v>2.7472527472527473</v>
      </c>
      <c r="E106" s="31">
        <v>10</v>
      </c>
      <c r="F106" s="17">
        <v>4.7716428084526248</v>
      </c>
      <c r="G106" s="31">
        <v>7</v>
      </c>
      <c r="H106" s="17">
        <v>5.4832076764907471</v>
      </c>
      <c r="I106" s="31">
        <v>5</v>
      </c>
      <c r="J106" s="531" t="s">
        <v>85</v>
      </c>
      <c r="K106" s="316" t="s">
        <v>269</v>
      </c>
      <c r="L106" s="243"/>
    </row>
    <row r="107" spans="1:24" ht="24.75" customHeight="1">
      <c r="A107" s="73" t="s">
        <v>140</v>
      </c>
      <c r="B107" s="17">
        <v>1.0982976386600769</v>
      </c>
      <c r="C107" s="31">
        <v>24</v>
      </c>
      <c r="D107" s="17">
        <v>1.0746910263299301</v>
      </c>
      <c r="E107" s="31">
        <v>20</v>
      </c>
      <c r="F107" s="17">
        <v>1.5772870662460567</v>
      </c>
      <c r="G107" s="31">
        <v>24</v>
      </c>
      <c r="H107" s="17">
        <v>3.1463030938647094</v>
      </c>
      <c r="I107" s="31">
        <v>13</v>
      </c>
      <c r="J107" s="531" t="s">
        <v>85</v>
      </c>
      <c r="K107" s="316" t="s">
        <v>269</v>
      </c>
      <c r="M107" s="244"/>
    </row>
    <row r="108" spans="1:24" ht="24.75" customHeight="1">
      <c r="A108" s="73" t="s">
        <v>141</v>
      </c>
      <c r="B108" s="17">
        <v>3.9977155910908055</v>
      </c>
      <c r="C108" s="31">
        <v>6</v>
      </c>
      <c r="D108" s="17">
        <v>1.1357183418512209</v>
      </c>
      <c r="E108" s="31">
        <v>19</v>
      </c>
      <c r="F108" s="17">
        <v>1.6939582156973463</v>
      </c>
      <c r="G108" s="31">
        <v>21</v>
      </c>
      <c r="H108" s="17">
        <v>1.1337868480725624</v>
      </c>
      <c r="I108" s="31">
        <v>28</v>
      </c>
      <c r="J108" s="531" t="s">
        <v>85</v>
      </c>
      <c r="K108" s="316" t="s">
        <v>269</v>
      </c>
    </row>
    <row r="109" spans="1:24" ht="24.75" customHeight="1">
      <c r="A109" s="73" t="s">
        <v>142</v>
      </c>
      <c r="B109" s="17">
        <v>2.5751072961373391</v>
      </c>
      <c r="C109" s="31">
        <v>14</v>
      </c>
      <c r="D109" s="17">
        <v>1.6820857863751051</v>
      </c>
      <c r="E109" s="31">
        <v>14</v>
      </c>
      <c r="F109" s="17">
        <v>1.6488046166529264</v>
      </c>
      <c r="G109" s="31">
        <v>23</v>
      </c>
      <c r="H109" s="17">
        <v>2.4330900243309004</v>
      </c>
      <c r="I109" s="31">
        <v>19</v>
      </c>
      <c r="J109" s="531" t="s">
        <v>85</v>
      </c>
      <c r="K109" s="316" t="s">
        <v>269</v>
      </c>
    </row>
    <row r="110" spans="1:24" ht="24.75" customHeight="1">
      <c r="A110" s="150" t="s">
        <v>484</v>
      </c>
      <c r="B110" s="45"/>
      <c r="C110" s="45"/>
      <c r="D110" s="45"/>
      <c r="E110" s="45"/>
      <c r="F110" s="45"/>
      <c r="G110" s="45"/>
      <c r="H110" s="45"/>
      <c r="I110" s="45"/>
      <c r="J110" s="45"/>
      <c r="M110" s="432"/>
    </row>
    <row r="111" spans="1:24" ht="24.75" customHeight="1">
      <c r="A111" s="431"/>
      <c r="B111" s="45"/>
      <c r="C111" s="45"/>
      <c r="D111" s="45"/>
      <c r="E111" s="45"/>
      <c r="F111" s="45"/>
      <c r="G111" s="45"/>
      <c r="H111" s="45"/>
      <c r="I111" s="45"/>
      <c r="J111" s="45"/>
      <c r="M111" s="245"/>
      <c r="N111" s="245"/>
      <c r="O111" s="245"/>
      <c r="P111" s="245"/>
      <c r="Q111" s="245"/>
      <c r="R111" s="245"/>
      <c r="S111" s="245"/>
      <c r="T111" s="245"/>
      <c r="U111" s="245"/>
      <c r="V111" s="245"/>
      <c r="W111" s="245"/>
      <c r="X111" s="245"/>
    </row>
    <row r="112" spans="1:24" s="45" customFormat="1" ht="24.75" customHeight="1">
      <c r="A112" s="571" t="s">
        <v>744</v>
      </c>
      <c r="B112" s="82"/>
      <c r="C112" s="82"/>
      <c r="D112" s="82"/>
      <c r="E112" s="82"/>
      <c r="G112" s="82"/>
      <c r="K112" s="203" t="s">
        <v>444</v>
      </c>
    </row>
    <row r="113" spans="1:22" s="45" customFormat="1" ht="24.75" customHeight="1">
      <c r="A113" s="627" t="s">
        <v>1</v>
      </c>
      <c r="B113" s="608">
        <v>1396</v>
      </c>
      <c r="C113" s="609"/>
      <c r="D113" s="608">
        <v>1397</v>
      </c>
      <c r="E113" s="609"/>
      <c r="F113" s="608">
        <v>1398</v>
      </c>
      <c r="G113" s="609"/>
      <c r="H113" s="608">
        <v>1399</v>
      </c>
      <c r="I113" s="609"/>
      <c r="J113" s="629">
        <v>1400</v>
      </c>
      <c r="K113" s="629"/>
    </row>
    <row r="114" spans="1:22" ht="24.75" customHeight="1">
      <c r="A114" s="628"/>
      <c r="B114" s="165" t="s">
        <v>285</v>
      </c>
      <c r="C114" s="544" t="s">
        <v>149</v>
      </c>
      <c r="D114" s="165" t="s">
        <v>285</v>
      </c>
      <c r="E114" s="544" t="s">
        <v>149</v>
      </c>
      <c r="F114" s="165" t="s">
        <v>285</v>
      </c>
      <c r="G114" s="544" t="s">
        <v>149</v>
      </c>
      <c r="H114" s="165" t="s">
        <v>285</v>
      </c>
      <c r="I114" s="544" t="s">
        <v>149</v>
      </c>
      <c r="J114" s="551" t="s">
        <v>285</v>
      </c>
      <c r="K114" s="544" t="s">
        <v>149</v>
      </c>
      <c r="L114" s="246"/>
      <c r="M114" s="247"/>
      <c r="N114" s="248"/>
      <c r="O114" s="247"/>
      <c r="P114" s="248"/>
      <c r="Q114" s="247"/>
      <c r="R114" s="248"/>
      <c r="S114" s="249"/>
      <c r="T114" s="248"/>
      <c r="U114" s="249"/>
      <c r="V114" s="248"/>
    </row>
    <row r="115" spans="1:22" ht="24.75" customHeight="1">
      <c r="A115" s="97" t="s">
        <v>221</v>
      </c>
      <c r="B115" s="317">
        <v>21.931824349327741</v>
      </c>
      <c r="C115" s="63" t="s">
        <v>269</v>
      </c>
      <c r="D115" s="317">
        <v>21.122130987768628</v>
      </c>
      <c r="E115" s="63" t="s">
        <v>269</v>
      </c>
      <c r="F115" s="317">
        <v>21.713042431537769</v>
      </c>
      <c r="G115" s="63" t="s">
        <v>269</v>
      </c>
      <c r="H115" s="317">
        <v>22.593161409440228</v>
      </c>
      <c r="I115" s="63" t="s">
        <v>269</v>
      </c>
      <c r="J115" s="532" t="s">
        <v>85</v>
      </c>
      <c r="K115" s="90" t="s">
        <v>269</v>
      </c>
      <c r="M115" s="250"/>
      <c r="N115" s="251"/>
      <c r="O115" s="250"/>
      <c r="P115" s="251"/>
      <c r="Q115" s="250"/>
      <c r="R115" s="251"/>
      <c r="S115" s="252"/>
      <c r="T115" s="248"/>
      <c r="U115" s="252"/>
      <c r="V115" s="248"/>
    </row>
    <row r="116" spans="1:22" ht="24.75" customHeight="1">
      <c r="A116" s="73" t="s">
        <v>113</v>
      </c>
      <c r="B116" s="17">
        <v>25.507848101265822</v>
      </c>
      <c r="C116" s="31">
        <v>9</v>
      </c>
      <c r="D116" s="17">
        <v>26.635382685069008</v>
      </c>
      <c r="E116" s="31">
        <v>9</v>
      </c>
      <c r="F116" s="17">
        <v>27.150074664011946</v>
      </c>
      <c r="G116" s="31">
        <v>9</v>
      </c>
      <c r="H116" s="17">
        <v>28.822520507084267</v>
      </c>
      <c r="I116" s="31">
        <v>9</v>
      </c>
      <c r="J116" s="531" t="s">
        <v>85</v>
      </c>
      <c r="K116" s="316" t="s">
        <v>269</v>
      </c>
      <c r="M116" s="250"/>
      <c r="N116" s="251"/>
      <c r="O116" s="250"/>
      <c r="P116" s="251"/>
      <c r="Q116" s="250"/>
      <c r="R116" s="251"/>
      <c r="S116" s="252"/>
      <c r="T116" s="248"/>
      <c r="U116" s="252"/>
      <c r="V116" s="248"/>
    </row>
    <row r="117" spans="1:22" ht="24.75" customHeight="1">
      <c r="A117" s="73" t="s">
        <v>7</v>
      </c>
      <c r="B117" s="17">
        <v>8.5853952926976458</v>
      </c>
      <c r="C117" s="31">
        <v>24</v>
      </c>
      <c r="D117" s="17">
        <v>8.6532618409294013</v>
      </c>
      <c r="E117" s="31">
        <v>24</v>
      </c>
      <c r="F117" s="17">
        <v>8.0397292525014716</v>
      </c>
      <c r="G117" s="31">
        <v>26</v>
      </c>
      <c r="H117" s="17">
        <v>8.3509953161592509</v>
      </c>
      <c r="I117" s="31">
        <v>26</v>
      </c>
      <c r="J117" s="531" t="s">
        <v>85</v>
      </c>
      <c r="K117" s="316" t="s">
        <v>269</v>
      </c>
      <c r="M117" s="250"/>
      <c r="N117" s="251"/>
      <c r="O117" s="250"/>
      <c r="P117" s="251"/>
      <c r="Q117" s="250"/>
      <c r="R117" s="251"/>
      <c r="S117" s="252"/>
      <c r="T117" s="248"/>
      <c r="U117" s="252"/>
      <c r="V117" s="248"/>
    </row>
    <row r="118" spans="1:22" ht="24.75" customHeight="1">
      <c r="A118" s="73" t="s">
        <v>115</v>
      </c>
      <c r="B118" s="17">
        <v>6.8335937500000004</v>
      </c>
      <c r="C118" s="31">
        <v>26</v>
      </c>
      <c r="D118" s="17">
        <v>7.8355314197051982</v>
      </c>
      <c r="E118" s="31">
        <v>26</v>
      </c>
      <c r="F118" s="17">
        <v>9.521202775636084</v>
      </c>
      <c r="G118" s="31">
        <v>22</v>
      </c>
      <c r="H118" s="17">
        <v>10.279752704791346</v>
      </c>
      <c r="I118" s="31">
        <v>21</v>
      </c>
      <c r="J118" s="531" t="s">
        <v>85</v>
      </c>
      <c r="K118" s="316" t="s">
        <v>269</v>
      </c>
      <c r="M118" s="250"/>
      <c r="N118" s="251"/>
      <c r="O118" s="250"/>
      <c r="P118" s="251"/>
      <c r="Q118" s="250"/>
      <c r="R118" s="251"/>
      <c r="S118" s="252"/>
      <c r="T118" s="248"/>
      <c r="U118" s="252"/>
      <c r="V118" s="248"/>
    </row>
    <row r="119" spans="1:22" ht="24.75" customHeight="1">
      <c r="A119" s="73" t="s">
        <v>116</v>
      </c>
      <c r="B119" s="17">
        <v>41.46855709876543</v>
      </c>
      <c r="C119" s="31">
        <v>5</v>
      </c>
      <c r="D119" s="17">
        <v>39.531017369727046</v>
      </c>
      <c r="E119" s="31">
        <v>5</v>
      </c>
      <c r="F119" s="17">
        <v>38.828609221466365</v>
      </c>
      <c r="G119" s="31">
        <v>6</v>
      </c>
      <c r="H119" s="17">
        <v>40.541517604970814</v>
      </c>
      <c r="I119" s="31">
        <v>5</v>
      </c>
      <c r="J119" s="531" t="s">
        <v>85</v>
      </c>
      <c r="K119" s="316" t="s">
        <v>269</v>
      </c>
      <c r="M119" s="250"/>
      <c r="N119" s="251"/>
      <c r="O119" s="250"/>
      <c r="P119" s="251"/>
      <c r="Q119" s="250"/>
      <c r="R119" s="251"/>
      <c r="S119" s="252"/>
      <c r="T119" s="248"/>
      <c r="U119" s="252"/>
      <c r="V119" s="248"/>
    </row>
    <row r="120" spans="1:22" ht="24.75" customHeight="1">
      <c r="A120" s="73" t="s">
        <v>10</v>
      </c>
      <c r="B120" s="17">
        <v>40.899132321041215</v>
      </c>
      <c r="C120" s="31">
        <v>6</v>
      </c>
      <c r="D120" s="17">
        <v>37.235795454545453</v>
      </c>
      <c r="E120" s="31">
        <v>6</v>
      </c>
      <c r="F120" s="17">
        <v>39.16655052264808</v>
      </c>
      <c r="G120" s="31">
        <v>5</v>
      </c>
      <c r="H120" s="17">
        <v>39.197022160664822</v>
      </c>
      <c r="I120" s="31">
        <v>6</v>
      </c>
      <c r="J120" s="531" t="s">
        <v>85</v>
      </c>
      <c r="K120" s="316" t="s">
        <v>269</v>
      </c>
      <c r="M120" s="250"/>
      <c r="N120" s="251"/>
      <c r="O120" s="250"/>
      <c r="P120" s="251"/>
      <c r="Q120" s="250"/>
      <c r="R120" s="251"/>
      <c r="S120" s="252"/>
      <c r="T120" s="248"/>
      <c r="U120" s="252"/>
      <c r="V120" s="248"/>
    </row>
    <row r="121" spans="1:22" ht="24.75" customHeight="1">
      <c r="A121" s="73" t="s">
        <v>118</v>
      </c>
      <c r="B121" s="17">
        <v>5.7167235494880542</v>
      </c>
      <c r="C121" s="31">
        <v>28</v>
      </c>
      <c r="D121" s="17">
        <v>5.9662162162162158</v>
      </c>
      <c r="E121" s="31">
        <v>28</v>
      </c>
      <c r="F121" s="17">
        <v>5.4690117252931323</v>
      </c>
      <c r="G121" s="31">
        <v>28</v>
      </c>
      <c r="H121" s="17">
        <v>4.1214165261382796</v>
      </c>
      <c r="I121" s="31">
        <v>29</v>
      </c>
      <c r="J121" s="531" t="s">
        <v>85</v>
      </c>
      <c r="K121" s="316" t="s">
        <v>269</v>
      </c>
      <c r="M121" s="250"/>
      <c r="N121" s="251"/>
      <c r="O121" s="250"/>
      <c r="P121" s="251"/>
      <c r="Q121" s="250"/>
      <c r="R121" s="251"/>
      <c r="S121" s="252"/>
      <c r="T121" s="248"/>
      <c r="U121" s="252"/>
      <c r="V121" s="248"/>
    </row>
    <row r="122" spans="1:22" ht="24.75" customHeight="1">
      <c r="A122" s="73" t="s">
        <v>119</v>
      </c>
      <c r="B122" s="17">
        <v>20.439764111204717</v>
      </c>
      <c r="C122" s="31">
        <v>11</v>
      </c>
      <c r="D122" s="17">
        <v>21.473118279569892</v>
      </c>
      <c r="E122" s="31">
        <v>11</v>
      </c>
      <c r="F122" s="17">
        <v>22.804878048780488</v>
      </c>
      <c r="G122" s="31">
        <v>11</v>
      </c>
      <c r="H122" s="17">
        <v>21.912866449511402</v>
      </c>
      <c r="I122" s="31">
        <v>11</v>
      </c>
      <c r="J122" s="531" t="s">
        <v>85</v>
      </c>
      <c r="K122" s="316" t="s">
        <v>269</v>
      </c>
      <c r="M122" s="250"/>
      <c r="N122" s="251"/>
      <c r="O122" s="250"/>
      <c r="P122" s="251"/>
      <c r="Q122" s="250"/>
      <c r="R122" s="251"/>
      <c r="S122" s="252"/>
      <c r="T122" s="248"/>
      <c r="U122" s="252"/>
      <c r="V122" s="248"/>
    </row>
    <row r="123" spans="1:22" ht="24.75" customHeight="1">
      <c r="A123" s="73" t="s">
        <v>93</v>
      </c>
      <c r="B123" s="17">
        <v>31.184830250352871</v>
      </c>
      <c r="C123" s="31">
        <v>8</v>
      </c>
      <c r="D123" s="17">
        <v>28.13273687298328</v>
      </c>
      <c r="E123" s="31">
        <v>8</v>
      </c>
      <c r="F123" s="17">
        <v>29.07300644600565</v>
      </c>
      <c r="G123" s="31">
        <v>8</v>
      </c>
      <c r="H123" s="17">
        <v>30.767737761483719</v>
      </c>
      <c r="I123" s="31">
        <v>8</v>
      </c>
      <c r="J123" s="531" t="s">
        <v>85</v>
      </c>
      <c r="K123" s="316" t="s">
        <v>269</v>
      </c>
      <c r="M123" s="250"/>
      <c r="N123" s="251"/>
      <c r="O123" s="250"/>
      <c r="P123" s="251"/>
      <c r="Q123" s="250"/>
      <c r="R123" s="251"/>
      <c r="S123" s="252"/>
      <c r="T123" s="248"/>
      <c r="U123" s="252"/>
      <c r="V123" s="248"/>
    </row>
    <row r="124" spans="1:22" ht="24.75" customHeight="1">
      <c r="A124" s="73" t="s">
        <v>179</v>
      </c>
      <c r="B124" s="17">
        <v>10.226277372262773</v>
      </c>
      <c r="C124" s="31">
        <v>19</v>
      </c>
      <c r="D124" s="17">
        <v>10.585139318885449</v>
      </c>
      <c r="E124" s="31">
        <v>19</v>
      </c>
      <c r="F124" s="17">
        <v>10.790602655771195</v>
      </c>
      <c r="G124" s="31">
        <v>19</v>
      </c>
      <c r="H124" s="17">
        <v>11.635342185903983</v>
      </c>
      <c r="I124" s="31">
        <v>19</v>
      </c>
      <c r="J124" s="531" t="s">
        <v>85</v>
      </c>
      <c r="K124" s="316" t="s">
        <v>269</v>
      </c>
      <c r="M124" s="250"/>
      <c r="N124" s="251"/>
      <c r="O124" s="250"/>
      <c r="P124" s="251"/>
      <c r="Q124" s="250"/>
      <c r="R124" s="251"/>
      <c r="S124" s="252"/>
      <c r="T124" s="248"/>
      <c r="U124" s="252"/>
      <c r="V124" s="248"/>
    </row>
    <row r="125" spans="1:22" ht="24.75" customHeight="1">
      <c r="A125" s="73" t="s">
        <v>121</v>
      </c>
      <c r="B125" s="17">
        <v>9.098339719029374</v>
      </c>
      <c r="C125" s="31">
        <v>22</v>
      </c>
      <c r="D125" s="17">
        <v>8.7424623115577891</v>
      </c>
      <c r="E125" s="31">
        <v>23</v>
      </c>
      <c r="F125" s="17">
        <v>8.7713226205191592</v>
      </c>
      <c r="G125" s="31">
        <v>23</v>
      </c>
      <c r="H125" s="17">
        <v>9.0567901234567909</v>
      </c>
      <c r="I125" s="31">
        <v>23</v>
      </c>
      <c r="J125" s="531" t="s">
        <v>85</v>
      </c>
      <c r="K125" s="316" t="s">
        <v>269</v>
      </c>
      <c r="M125" s="250"/>
      <c r="N125" s="251"/>
      <c r="O125" s="250"/>
      <c r="P125" s="251"/>
      <c r="Q125" s="250"/>
      <c r="R125" s="251"/>
      <c r="S125" s="252"/>
      <c r="T125" s="248"/>
      <c r="U125" s="252"/>
      <c r="V125" s="248"/>
    </row>
    <row r="126" spans="1:22" ht="24.75" customHeight="1">
      <c r="A126" s="73" t="s">
        <v>122</v>
      </c>
      <c r="B126" s="17">
        <v>17.338367658276127</v>
      </c>
      <c r="C126" s="31">
        <v>14</v>
      </c>
      <c r="D126" s="17">
        <v>17.216901831281898</v>
      </c>
      <c r="E126" s="31">
        <v>13</v>
      </c>
      <c r="F126" s="17">
        <v>17.256501182033098</v>
      </c>
      <c r="G126" s="31">
        <v>13</v>
      </c>
      <c r="H126" s="17">
        <v>17.283890845070424</v>
      </c>
      <c r="I126" s="31">
        <v>15</v>
      </c>
      <c r="J126" s="531" t="s">
        <v>85</v>
      </c>
      <c r="K126" s="316" t="s">
        <v>269</v>
      </c>
      <c r="M126" s="250"/>
      <c r="N126" s="251"/>
      <c r="O126" s="250"/>
      <c r="P126" s="251"/>
      <c r="Q126" s="250"/>
      <c r="R126" s="251"/>
      <c r="S126" s="252"/>
      <c r="T126" s="248"/>
      <c r="U126" s="252"/>
      <c r="V126" s="248"/>
    </row>
    <row r="127" spans="1:22" ht="24.75" customHeight="1">
      <c r="A127" s="73" t="s">
        <v>17</v>
      </c>
      <c r="B127" s="17">
        <v>9.1039999999999992</v>
      </c>
      <c r="C127" s="31">
        <v>21</v>
      </c>
      <c r="D127" s="17">
        <v>8.9909502262443439</v>
      </c>
      <c r="E127" s="31">
        <v>22</v>
      </c>
      <c r="F127" s="17">
        <v>10.300448430493274</v>
      </c>
      <c r="G127" s="31">
        <v>20</v>
      </c>
      <c r="H127" s="17">
        <v>10.256556442417331</v>
      </c>
      <c r="I127" s="31">
        <v>22</v>
      </c>
      <c r="J127" s="531" t="s">
        <v>85</v>
      </c>
      <c r="K127" s="316" t="s">
        <v>269</v>
      </c>
      <c r="M127" s="250"/>
      <c r="N127" s="251"/>
      <c r="O127" s="250"/>
      <c r="P127" s="251"/>
      <c r="Q127" s="250"/>
      <c r="R127" s="251"/>
      <c r="S127" s="252"/>
      <c r="T127" s="248"/>
      <c r="U127" s="252"/>
      <c r="V127" s="248"/>
    </row>
    <row r="128" spans="1:22" ht="24.75" customHeight="1">
      <c r="A128" s="73" t="s">
        <v>18</v>
      </c>
      <c r="B128" s="17">
        <v>17.704355108877721</v>
      </c>
      <c r="C128" s="31">
        <v>13</v>
      </c>
      <c r="D128" s="17">
        <v>17.062305940799007</v>
      </c>
      <c r="E128" s="31">
        <v>14</v>
      </c>
      <c r="F128" s="17">
        <v>16.293346980552712</v>
      </c>
      <c r="G128" s="31">
        <v>15</v>
      </c>
      <c r="H128" s="17">
        <v>18.735460420032311</v>
      </c>
      <c r="I128" s="31">
        <v>13</v>
      </c>
      <c r="J128" s="531" t="s">
        <v>85</v>
      </c>
      <c r="K128" s="316" t="s">
        <v>269</v>
      </c>
      <c r="M128" s="250"/>
      <c r="N128" s="251"/>
      <c r="O128" s="250"/>
      <c r="P128" s="251"/>
      <c r="Q128" s="250"/>
      <c r="R128" s="251"/>
      <c r="S128" s="252"/>
      <c r="T128" s="248"/>
      <c r="U128" s="252"/>
      <c r="V128" s="248"/>
    </row>
    <row r="129" spans="1:22" ht="24.75" customHeight="1">
      <c r="A129" s="73" t="s">
        <v>125</v>
      </c>
      <c r="B129" s="17">
        <v>32.636194029850749</v>
      </c>
      <c r="C129" s="31">
        <v>7</v>
      </c>
      <c r="D129" s="17">
        <v>32.288745387453872</v>
      </c>
      <c r="E129" s="31">
        <v>7</v>
      </c>
      <c r="F129" s="17">
        <v>32.979908675799088</v>
      </c>
      <c r="G129" s="31">
        <v>7</v>
      </c>
      <c r="H129" s="17">
        <v>34.010948905109487</v>
      </c>
      <c r="I129" s="31">
        <v>7</v>
      </c>
      <c r="J129" s="531" t="s">
        <v>85</v>
      </c>
      <c r="K129" s="316" t="s">
        <v>269</v>
      </c>
      <c r="M129" s="250"/>
      <c r="N129" s="251"/>
      <c r="O129" s="250"/>
      <c r="P129" s="251"/>
      <c r="Q129" s="250"/>
      <c r="R129" s="251"/>
      <c r="S129" s="252"/>
      <c r="T129" s="248"/>
      <c r="U129" s="252"/>
      <c r="V129" s="248"/>
    </row>
    <row r="130" spans="1:22" ht="24.75" customHeight="1">
      <c r="A130" s="73" t="s">
        <v>126</v>
      </c>
      <c r="B130" s="17">
        <v>58.214484679665738</v>
      </c>
      <c r="C130" s="31">
        <v>3</v>
      </c>
      <c r="D130" s="17">
        <v>54.219346049046322</v>
      </c>
      <c r="E130" s="31">
        <v>4</v>
      </c>
      <c r="F130" s="17">
        <v>53.927999999999997</v>
      </c>
      <c r="G130" s="31">
        <v>4</v>
      </c>
      <c r="H130" s="17">
        <v>56.135026737967912</v>
      </c>
      <c r="I130" s="31">
        <v>4</v>
      </c>
      <c r="J130" s="531" t="s">
        <v>85</v>
      </c>
      <c r="K130" s="316" t="s">
        <v>269</v>
      </c>
      <c r="M130" s="250"/>
      <c r="N130" s="251"/>
      <c r="O130" s="250"/>
      <c r="P130" s="251"/>
      <c r="Q130" s="250"/>
      <c r="R130" s="251"/>
      <c r="S130" s="252"/>
      <c r="T130" s="248"/>
      <c r="U130" s="252"/>
      <c r="V130" s="248"/>
    </row>
    <row r="131" spans="1:22" ht="24.75" customHeight="1">
      <c r="A131" s="73" t="s">
        <v>127</v>
      </c>
      <c r="B131" s="17">
        <v>4.548137737174982</v>
      </c>
      <c r="C131" s="31">
        <v>31</v>
      </c>
      <c r="D131" s="17">
        <v>3.4028159340659339</v>
      </c>
      <c r="E131" s="31">
        <v>31</v>
      </c>
      <c r="F131" s="17">
        <v>3.5047011417058429</v>
      </c>
      <c r="G131" s="31">
        <v>31</v>
      </c>
      <c r="H131" s="17">
        <v>3.6610393909301555</v>
      </c>
      <c r="I131" s="31">
        <v>31</v>
      </c>
      <c r="J131" s="531" t="s">
        <v>85</v>
      </c>
      <c r="K131" s="316" t="s">
        <v>269</v>
      </c>
      <c r="M131" s="250"/>
      <c r="N131" s="251"/>
      <c r="O131" s="250"/>
      <c r="P131" s="251"/>
      <c r="Q131" s="250"/>
      <c r="R131" s="251"/>
      <c r="S131" s="252"/>
      <c r="T131" s="248"/>
      <c r="U131" s="252"/>
      <c r="V131" s="248"/>
    </row>
    <row r="132" spans="1:22" ht="24.75" customHeight="1">
      <c r="A132" s="73" t="s">
        <v>128</v>
      </c>
      <c r="B132" s="17">
        <v>12.076186596048075</v>
      </c>
      <c r="C132" s="31">
        <v>17</v>
      </c>
      <c r="D132" s="17">
        <v>11.855212744504941</v>
      </c>
      <c r="E132" s="31">
        <v>18</v>
      </c>
      <c r="F132" s="17">
        <v>11.773671594087096</v>
      </c>
      <c r="G132" s="31">
        <v>18</v>
      </c>
      <c r="H132" s="17">
        <v>12.911624203821656</v>
      </c>
      <c r="I132" s="31">
        <v>18</v>
      </c>
      <c r="J132" s="531" t="s">
        <v>85</v>
      </c>
      <c r="K132" s="316" t="s">
        <v>269</v>
      </c>
      <c r="M132" s="250"/>
      <c r="N132" s="251"/>
      <c r="O132" s="250"/>
      <c r="P132" s="251"/>
      <c r="Q132" s="250"/>
      <c r="R132" s="251"/>
      <c r="S132" s="252"/>
      <c r="T132" s="248"/>
      <c r="U132" s="252"/>
      <c r="V132" s="248"/>
    </row>
    <row r="133" spans="1:22" ht="24.75" customHeight="1">
      <c r="A133" s="73" t="s">
        <v>129</v>
      </c>
      <c r="B133" s="17">
        <v>58.795507358636719</v>
      </c>
      <c r="C133" s="31">
        <v>2</v>
      </c>
      <c r="D133" s="17">
        <v>57.858454475899002</v>
      </c>
      <c r="E133" s="31">
        <v>1</v>
      </c>
      <c r="F133" s="17">
        <v>61.306354009077154</v>
      </c>
      <c r="G133" s="31">
        <v>1</v>
      </c>
      <c r="H133" s="17">
        <v>61.90371493555724</v>
      </c>
      <c r="I133" s="31">
        <v>1</v>
      </c>
      <c r="J133" s="531" t="s">
        <v>85</v>
      </c>
      <c r="K133" s="316" t="s">
        <v>269</v>
      </c>
      <c r="M133" s="250"/>
      <c r="N133" s="251"/>
      <c r="O133" s="250"/>
      <c r="P133" s="251"/>
      <c r="Q133" s="250"/>
      <c r="R133" s="251"/>
      <c r="S133" s="252"/>
      <c r="T133" s="248"/>
      <c r="U133" s="252"/>
      <c r="V133" s="248"/>
    </row>
    <row r="134" spans="1:22" ht="24.75" customHeight="1">
      <c r="A134" s="73" t="s">
        <v>130</v>
      </c>
      <c r="B134" s="17">
        <v>24.230885692657079</v>
      </c>
      <c r="C134" s="31">
        <v>10</v>
      </c>
      <c r="D134" s="17">
        <v>25.70378619153675</v>
      </c>
      <c r="E134" s="31">
        <v>10</v>
      </c>
      <c r="F134" s="17">
        <v>25.942461762563727</v>
      </c>
      <c r="G134" s="31">
        <v>10</v>
      </c>
      <c r="H134" s="17">
        <v>28.460202604920404</v>
      </c>
      <c r="I134" s="31">
        <v>10</v>
      </c>
      <c r="J134" s="531" t="s">
        <v>85</v>
      </c>
      <c r="K134" s="316" t="s">
        <v>269</v>
      </c>
      <c r="M134" s="250"/>
      <c r="N134" s="251"/>
      <c r="O134" s="250"/>
      <c r="P134" s="251"/>
      <c r="Q134" s="250"/>
      <c r="R134" s="251"/>
      <c r="S134" s="252"/>
      <c r="T134" s="248"/>
      <c r="U134" s="252"/>
      <c r="V134" s="248"/>
    </row>
    <row r="135" spans="1:22" ht="24.75" customHeight="1">
      <c r="A135" s="73" t="s">
        <v>131</v>
      </c>
      <c r="B135" s="17">
        <v>4.5773259396179915</v>
      </c>
      <c r="C135" s="31">
        <v>30</v>
      </c>
      <c r="D135" s="17">
        <v>4.6471663619744055</v>
      </c>
      <c r="E135" s="31">
        <v>29</v>
      </c>
      <c r="F135" s="17">
        <v>5.4010856453558507</v>
      </c>
      <c r="G135" s="31">
        <v>29</v>
      </c>
      <c r="H135" s="17">
        <v>5.6849728424864212</v>
      </c>
      <c r="I135" s="31">
        <v>28</v>
      </c>
      <c r="J135" s="531" t="s">
        <v>85</v>
      </c>
      <c r="K135" s="316" t="s">
        <v>269</v>
      </c>
      <c r="M135" s="250"/>
      <c r="N135" s="251"/>
      <c r="O135" s="250"/>
      <c r="P135" s="251"/>
      <c r="Q135" s="250"/>
      <c r="R135" s="251"/>
      <c r="S135" s="252"/>
      <c r="T135" s="251"/>
      <c r="U135" s="252"/>
      <c r="V135" s="248"/>
    </row>
    <row r="136" spans="1:22" ht="24.75" customHeight="1">
      <c r="A136" s="73" t="s">
        <v>132</v>
      </c>
      <c r="B136" s="17">
        <v>13.339869281045752</v>
      </c>
      <c r="C136" s="31">
        <v>16</v>
      </c>
      <c r="D136" s="17">
        <v>12.746314496314497</v>
      </c>
      <c r="E136" s="31">
        <v>16</v>
      </c>
      <c r="F136" s="17">
        <v>14.036071536829342</v>
      </c>
      <c r="G136" s="31">
        <v>17</v>
      </c>
      <c r="H136" s="17">
        <v>15.273002421307506</v>
      </c>
      <c r="I136" s="31">
        <v>16</v>
      </c>
      <c r="J136" s="531" t="s">
        <v>85</v>
      </c>
      <c r="K136" s="316" t="s">
        <v>269</v>
      </c>
      <c r="M136" s="250"/>
      <c r="N136" s="251"/>
      <c r="O136" s="250"/>
      <c r="P136" s="251"/>
      <c r="Q136" s="250"/>
      <c r="R136" s="251"/>
      <c r="S136" s="252"/>
      <c r="T136" s="251"/>
      <c r="U136" s="252"/>
      <c r="V136" s="248"/>
    </row>
    <row r="137" spans="1:22" ht="24.75" customHeight="1">
      <c r="A137" s="73" t="s">
        <v>133</v>
      </c>
      <c r="B137" s="17">
        <v>8.647686832740213</v>
      </c>
      <c r="C137" s="31">
        <v>23</v>
      </c>
      <c r="D137" s="17">
        <v>9.5399393326592516</v>
      </c>
      <c r="E137" s="31">
        <v>21</v>
      </c>
      <c r="F137" s="17">
        <v>8.0648567119155352</v>
      </c>
      <c r="G137" s="31">
        <v>25</v>
      </c>
      <c r="H137" s="17">
        <v>8.7620724346076457</v>
      </c>
      <c r="I137" s="31">
        <v>25</v>
      </c>
      <c r="J137" s="531" t="s">
        <v>85</v>
      </c>
      <c r="K137" s="316" t="s">
        <v>269</v>
      </c>
      <c r="M137" s="250"/>
      <c r="N137" s="251"/>
      <c r="O137" s="250"/>
      <c r="P137" s="251"/>
      <c r="Q137" s="250"/>
      <c r="R137" s="251"/>
      <c r="S137" s="252"/>
      <c r="T137" s="251"/>
      <c r="U137" s="252"/>
      <c r="V137" s="248"/>
    </row>
    <row r="138" spans="1:22" ht="24.75" customHeight="1">
      <c r="A138" s="73" t="s">
        <v>180</v>
      </c>
      <c r="B138" s="17">
        <v>4.6284530386740332</v>
      </c>
      <c r="C138" s="31">
        <v>29</v>
      </c>
      <c r="D138" s="17">
        <v>3.846049046321526</v>
      </c>
      <c r="E138" s="31">
        <v>30</v>
      </c>
      <c r="F138" s="17">
        <v>4.247311827956989</v>
      </c>
      <c r="G138" s="31">
        <v>30</v>
      </c>
      <c r="H138" s="17">
        <v>3.9973009446693659</v>
      </c>
      <c r="I138" s="31">
        <v>30</v>
      </c>
      <c r="J138" s="531" t="s">
        <v>85</v>
      </c>
      <c r="K138" s="316" t="s">
        <v>269</v>
      </c>
      <c r="M138" s="250"/>
      <c r="N138" s="251"/>
      <c r="O138" s="250"/>
      <c r="P138" s="251"/>
      <c r="Q138" s="250"/>
      <c r="R138" s="251"/>
      <c r="S138" s="252"/>
      <c r="T138" s="251"/>
      <c r="U138" s="252"/>
      <c r="V138" s="248"/>
    </row>
    <row r="139" spans="1:22" ht="24.75" customHeight="1">
      <c r="A139" s="73" t="s">
        <v>135</v>
      </c>
      <c r="B139" s="17">
        <v>7.8462348604528698</v>
      </c>
      <c r="C139" s="31">
        <v>25</v>
      </c>
      <c r="D139" s="17">
        <v>8.3267532467532472</v>
      </c>
      <c r="E139" s="31">
        <v>25</v>
      </c>
      <c r="F139" s="17">
        <v>8.3956945156330089</v>
      </c>
      <c r="G139" s="31">
        <v>24</v>
      </c>
      <c r="H139" s="17">
        <v>9.0137966274910575</v>
      </c>
      <c r="I139" s="31">
        <v>24</v>
      </c>
      <c r="J139" s="531" t="s">
        <v>85</v>
      </c>
      <c r="K139" s="316" t="s">
        <v>269</v>
      </c>
      <c r="M139" s="250"/>
      <c r="N139" s="251"/>
      <c r="O139" s="250"/>
      <c r="P139" s="251"/>
      <c r="Q139" s="250"/>
      <c r="R139" s="251"/>
      <c r="S139" s="252"/>
      <c r="T139" s="251"/>
      <c r="U139" s="252"/>
      <c r="V139" s="248"/>
    </row>
    <row r="140" spans="1:22" ht="24.75" customHeight="1">
      <c r="A140" s="73" t="s">
        <v>136</v>
      </c>
      <c r="B140" s="17">
        <v>16.753834054266616</v>
      </c>
      <c r="C140" s="31">
        <v>15</v>
      </c>
      <c r="D140" s="17">
        <v>16.025068546807677</v>
      </c>
      <c r="E140" s="31">
        <v>15</v>
      </c>
      <c r="F140" s="17">
        <v>16.636612021857925</v>
      </c>
      <c r="G140" s="31">
        <v>14</v>
      </c>
      <c r="H140" s="17">
        <v>17.382031250000001</v>
      </c>
      <c r="I140" s="31">
        <v>14</v>
      </c>
      <c r="J140" s="531" t="s">
        <v>85</v>
      </c>
      <c r="K140" s="316" t="s">
        <v>269</v>
      </c>
      <c r="M140" s="250"/>
      <c r="N140" s="251"/>
      <c r="O140" s="250"/>
      <c r="P140" s="251"/>
      <c r="Q140" s="250"/>
      <c r="R140" s="251"/>
      <c r="S140" s="252"/>
      <c r="T140" s="251"/>
      <c r="U140" s="252"/>
      <c r="V140" s="248"/>
    </row>
    <row r="141" spans="1:22" ht="24.75" customHeight="1">
      <c r="A141" s="73" t="s">
        <v>137</v>
      </c>
      <c r="B141" s="17">
        <v>6.3575860124083476</v>
      </c>
      <c r="C141" s="31">
        <v>27</v>
      </c>
      <c r="D141" s="17">
        <v>6.5973079080201904</v>
      </c>
      <c r="E141" s="31">
        <v>27</v>
      </c>
      <c r="F141" s="17">
        <v>7.4322364751812602</v>
      </c>
      <c r="G141" s="31">
        <v>27</v>
      </c>
      <c r="H141" s="17">
        <v>7.5550586920067078</v>
      </c>
      <c r="I141" s="31">
        <v>27</v>
      </c>
      <c r="J141" s="531" t="s">
        <v>85</v>
      </c>
      <c r="K141" s="316" t="s">
        <v>269</v>
      </c>
      <c r="M141" s="250"/>
      <c r="N141" s="251"/>
      <c r="O141" s="250"/>
      <c r="P141" s="251"/>
      <c r="Q141" s="250"/>
      <c r="R141" s="251"/>
      <c r="S141" s="252"/>
      <c r="T141" s="251"/>
      <c r="U141" s="252"/>
      <c r="V141" s="248"/>
    </row>
    <row r="142" spans="1:22" ht="24.75" customHeight="1">
      <c r="A142" s="73" t="s">
        <v>138</v>
      </c>
      <c r="B142" s="17">
        <v>17.976758225173558</v>
      </c>
      <c r="C142" s="31">
        <v>12</v>
      </c>
      <c r="D142" s="17">
        <v>18.028751123090746</v>
      </c>
      <c r="E142" s="31">
        <v>12</v>
      </c>
      <c r="F142" s="17">
        <v>19.604160475482914</v>
      </c>
      <c r="G142" s="31">
        <v>12</v>
      </c>
      <c r="H142" s="17">
        <v>18.928635147190008</v>
      </c>
      <c r="I142" s="31">
        <v>12</v>
      </c>
      <c r="J142" s="531" t="s">
        <v>85</v>
      </c>
      <c r="K142" s="316" t="s">
        <v>269</v>
      </c>
      <c r="M142" s="250"/>
      <c r="N142" s="251"/>
      <c r="O142" s="250"/>
      <c r="P142" s="251"/>
      <c r="Q142" s="250"/>
      <c r="R142" s="251"/>
      <c r="S142" s="252"/>
      <c r="T142" s="251"/>
      <c r="U142" s="252"/>
      <c r="V142" s="248"/>
    </row>
    <row r="143" spans="1:22" ht="24.75" customHeight="1">
      <c r="A143" s="73" t="s">
        <v>139</v>
      </c>
      <c r="B143" s="17">
        <v>58.891274238227147</v>
      </c>
      <c r="C143" s="31">
        <v>1</v>
      </c>
      <c r="D143" s="17">
        <v>55.429258241758241</v>
      </c>
      <c r="E143" s="31">
        <v>3</v>
      </c>
      <c r="F143" s="17">
        <v>60.081799591002046</v>
      </c>
      <c r="G143" s="31">
        <v>2</v>
      </c>
      <c r="H143" s="17">
        <v>59.362577107607947</v>
      </c>
      <c r="I143" s="31">
        <v>3</v>
      </c>
      <c r="J143" s="531" t="s">
        <v>85</v>
      </c>
      <c r="K143" s="316" t="s">
        <v>269</v>
      </c>
      <c r="P143" s="251"/>
      <c r="T143" s="251"/>
      <c r="U143" s="252"/>
      <c r="V143" s="248"/>
    </row>
    <row r="144" spans="1:22" ht="24.75" customHeight="1">
      <c r="A144" s="73" t="s">
        <v>140</v>
      </c>
      <c r="B144" s="17">
        <v>11.080175727622185</v>
      </c>
      <c r="C144" s="31">
        <v>18</v>
      </c>
      <c r="D144" s="17">
        <v>12.408382590005374</v>
      </c>
      <c r="E144" s="31">
        <v>17</v>
      </c>
      <c r="F144" s="17">
        <v>15.815983175604627</v>
      </c>
      <c r="G144" s="31">
        <v>16</v>
      </c>
      <c r="H144" s="17">
        <v>14.249606712113266</v>
      </c>
      <c r="I144" s="31">
        <v>17</v>
      </c>
      <c r="J144" s="531" t="s">
        <v>85</v>
      </c>
      <c r="K144" s="316" t="s">
        <v>269</v>
      </c>
      <c r="P144" s="251"/>
      <c r="T144" s="251"/>
      <c r="U144" s="252"/>
      <c r="V144" s="248"/>
    </row>
    <row r="145" spans="1:26" ht="24.75" customHeight="1">
      <c r="A145" s="73" t="s">
        <v>141</v>
      </c>
      <c r="B145" s="17">
        <v>9.4991433466590518</v>
      </c>
      <c r="C145" s="31">
        <v>20</v>
      </c>
      <c r="D145" s="17">
        <v>9.6564452015900049</v>
      </c>
      <c r="E145" s="31">
        <v>20</v>
      </c>
      <c r="F145" s="17">
        <v>9.7747035573122538</v>
      </c>
      <c r="G145" s="31">
        <v>21</v>
      </c>
      <c r="H145" s="17">
        <v>10.643990929705215</v>
      </c>
      <c r="I145" s="31">
        <v>20</v>
      </c>
      <c r="J145" s="531" t="s">
        <v>85</v>
      </c>
      <c r="K145" s="316" t="s">
        <v>269</v>
      </c>
      <c r="P145" s="251"/>
      <c r="T145" s="251"/>
      <c r="U145" s="252"/>
      <c r="V145" s="248"/>
    </row>
    <row r="146" spans="1:26" s="45" customFormat="1" ht="24.75" customHeight="1">
      <c r="A146" s="73" t="s">
        <v>142</v>
      </c>
      <c r="B146" s="17">
        <v>54.680686695278972</v>
      </c>
      <c r="C146" s="31">
        <v>4</v>
      </c>
      <c r="D146" s="17">
        <v>56.241379310344826</v>
      </c>
      <c r="E146" s="31">
        <v>2</v>
      </c>
      <c r="F146" s="17">
        <v>57.971145919208574</v>
      </c>
      <c r="G146" s="31">
        <v>3</v>
      </c>
      <c r="H146" s="17">
        <v>60.175182481751825</v>
      </c>
      <c r="I146" s="31">
        <v>2</v>
      </c>
      <c r="J146" s="531" t="s">
        <v>85</v>
      </c>
      <c r="K146" s="316" t="s">
        <v>269</v>
      </c>
      <c r="L146" s="485"/>
      <c r="M146" s="485"/>
      <c r="N146" s="485"/>
      <c r="O146" s="485"/>
      <c r="Q146" s="485"/>
      <c r="R146" s="485"/>
      <c r="S146" s="485"/>
    </row>
    <row r="147" spans="1:26" s="53" customFormat="1" ht="24.75" customHeight="1">
      <c r="A147" s="75" t="s">
        <v>484</v>
      </c>
      <c r="K147" s="24"/>
      <c r="L147" s="24"/>
      <c r="M147" s="24"/>
      <c r="N147" s="24"/>
      <c r="O147" s="24"/>
      <c r="P147" s="24"/>
      <c r="Q147" s="24"/>
      <c r="S147" s="24"/>
      <c r="T147" s="24"/>
      <c r="U147" s="24"/>
    </row>
    <row r="148" spans="1:26" s="45" customFormat="1" ht="24.75" customHeight="1">
      <c r="A148" s="431"/>
    </row>
    <row r="149" spans="1:26" ht="24.75" customHeight="1">
      <c r="A149" s="571" t="s">
        <v>715</v>
      </c>
      <c r="B149" s="82"/>
      <c r="C149" s="82"/>
      <c r="D149" s="82"/>
      <c r="E149" s="82"/>
      <c r="G149" s="82"/>
      <c r="H149" s="82"/>
      <c r="J149" s="82"/>
      <c r="K149" s="564" t="s">
        <v>482</v>
      </c>
    </row>
    <row r="150" spans="1:26" ht="24.75" customHeight="1">
      <c r="A150" s="627" t="s">
        <v>1</v>
      </c>
      <c r="B150" s="608">
        <v>1396</v>
      </c>
      <c r="C150" s="609"/>
      <c r="D150" s="608">
        <v>1397</v>
      </c>
      <c r="E150" s="609"/>
      <c r="F150" s="608">
        <v>1398</v>
      </c>
      <c r="G150" s="609"/>
      <c r="H150" s="608">
        <v>1399</v>
      </c>
      <c r="I150" s="609"/>
      <c r="J150" s="629">
        <v>1400</v>
      </c>
      <c r="K150" s="629"/>
    </row>
    <row r="151" spans="1:26" ht="24.75" customHeight="1">
      <c r="A151" s="628"/>
      <c r="B151" s="165" t="s">
        <v>223</v>
      </c>
      <c r="C151" s="544" t="s">
        <v>3</v>
      </c>
      <c r="D151" s="165" t="s">
        <v>223</v>
      </c>
      <c r="E151" s="544" t="s">
        <v>3</v>
      </c>
      <c r="F151" s="165" t="s">
        <v>223</v>
      </c>
      <c r="G151" s="544" t="s">
        <v>149</v>
      </c>
      <c r="H151" s="165" t="s">
        <v>223</v>
      </c>
      <c r="I151" s="544" t="s">
        <v>149</v>
      </c>
      <c r="J151" s="165" t="s">
        <v>223</v>
      </c>
      <c r="K151" s="544" t="s">
        <v>149</v>
      </c>
      <c r="N151" s="432"/>
      <c r="O151" s="632"/>
      <c r="P151" s="632"/>
      <c r="Q151" s="632"/>
      <c r="R151" s="632"/>
      <c r="S151" s="632"/>
      <c r="T151" s="632"/>
      <c r="U151" s="632"/>
      <c r="V151" s="632"/>
      <c r="W151" s="632"/>
      <c r="X151" s="632"/>
      <c r="Y151" s="632"/>
      <c r="Z151" s="632"/>
    </row>
    <row r="152" spans="1:26" ht="24.75" customHeight="1">
      <c r="A152" s="97" t="s">
        <v>221</v>
      </c>
      <c r="B152" s="317">
        <v>26.696874910571111</v>
      </c>
      <c r="C152" s="63" t="s">
        <v>269</v>
      </c>
      <c r="D152" s="317">
        <v>37.994508442571025</v>
      </c>
      <c r="E152" s="63" t="s">
        <v>269</v>
      </c>
      <c r="F152" s="317">
        <v>55.984353596148061</v>
      </c>
      <c r="G152" s="63" t="s">
        <v>269</v>
      </c>
      <c r="H152" s="317">
        <v>108.58531307173087</v>
      </c>
      <c r="I152" s="63" t="s">
        <v>269</v>
      </c>
      <c r="J152" s="532" t="s">
        <v>85</v>
      </c>
      <c r="K152" s="90" t="s">
        <v>269</v>
      </c>
      <c r="N152" s="633"/>
      <c r="O152" s="630"/>
      <c r="P152" s="630"/>
      <c r="Q152" s="631"/>
      <c r="R152" s="631"/>
      <c r="S152" s="631"/>
      <c r="T152" s="631"/>
      <c r="U152" s="631"/>
      <c r="V152" s="631"/>
      <c r="W152" s="631"/>
      <c r="X152" s="631"/>
      <c r="Y152" s="631"/>
      <c r="Z152" s="631"/>
    </row>
    <row r="153" spans="1:26" ht="24.75" customHeight="1">
      <c r="A153" s="73" t="s">
        <v>113</v>
      </c>
      <c r="B153" s="17">
        <v>24.248251898734178</v>
      </c>
      <c r="C153" s="31">
        <v>13</v>
      </c>
      <c r="D153" s="17">
        <v>38.374352321204519</v>
      </c>
      <c r="E153" s="31">
        <v>12</v>
      </c>
      <c r="F153" s="17">
        <v>53.081040318566451</v>
      </c>
      <c r="G153" s="31">
        <v>12</v>
      </c>
      <c r="H153" s="17">
        <v>99.43913049962714</v>
      </c>
      <c r="I153" s="31">
        <v>11</v>
      </c>
      <c r="J153" s="531" t="s">
        <v>85</v>
      </c>
      <c r="K153" s="316" t="s">
        <v>269</v>
      </c>
      <c r="N153" s="633"/>
      <c r="O153" s="630"/>
      <c r="P153" s="630"/>
      <c r="Q153" s="561"/>
      <c r="R153" s="211"/>
      <c r="S153" s="561"/>
      <c r="T153" s="211"/>
      <c r="U153" s="561"/>
      <c r="V153" s="211"/>
      <c r="W153" s="561"/>
      <c r="X153" s="211"/>
      <c r="Y153" s="561"/>
      <c r="Z153" s="211"/>
    </row>
    <row r="154" spans="1:26" ht="24.75" customHeight="1">
      <c r="A154" s="73" t="s">
        <v>7</v>
      </c>
      <c r="B154" s="17">
        <v>5.8292323476161734</v>
      </c>
      <c r="C154" s="31">
        <v>26</v>
      </c>
      <c r="D154" s="17">
        <v>10.777476318141197</v>
      </c>
      <c r="E154" s="31">
        <v>23</v>
      </c>
      <c r="F154" s="17">
        <v>12.382505002942908</v>
      </c>
      <c r="G154" s="31">
        <v>28</v>
      </c>
      <c r="H154" s="17">
        <v>22.958411592505854</v>
      </c>
      <c r="I154" s="31">
        <v>27</v>
      </c>
      <c r="J154" s="531" t="s">
        <v>85</v>
      </c>
      <c r="K154" s="316" t="s">
        <v>269</v>
      </c>
      <c r="O154" s="634"/>
      <c r="P154" s="634"/>
      <c r="Q154" s="247"/>
      <c r="R154" s="248"/>
      <c r="S154" s="247"/>
      <c r="T154" s="248"/>
      <c r="U154" s="247"/>
      <c r="V154" s="248"/>
      <c r="W154" s="252"/>
      <c r="X154" s="248"/>
      <c r="Y154" s="252"/>
      <c r="Z154" s="248"/>
    </row>
    <row r="155" spans="1:26" ht="24.75" customHeight="1">
      <c r="A155" s="73" t="s">
        <v>115</v>
      </c>
      <c r="B155" s="17">
        <v>6.7499507812499999</v>
      </c>
      <c r="C155" s="31">
        <v>25</v>
      </c>
      <c r="D155" s="17">
        <v>9.0300062063615201</v>
      </c>
      <c r="E155" s="31">
        <v>26</v>
      </c>
      <c r="F155" s="17">
        <v>31.098946800308404</v>
      </c>
      <c r="G155" s="31">
        <v>19</v>
      </c>
      <c r="H155" s="17">
        <v>56.558125965996908</v>
      </c>
      <c r="I155" s="31">
        <v>19</v>
      </c>
      <c r="J155" s="531" t="s">
        <v>85</v>
      </c>
      <c r="K155" s="316" t="s">
        <v>269</v>
      </c>
      <c r="O155" s="635"/>
      <c r="P155" s="635"/>
      <c r="Q155" s="250"/>
      <c r="R155" s="251"/>
      <c r="S155" s="250"/>
      <c r="T155" s="251"/>
      <c r="U155" s="250"/>
      <c r="V155" s="251"/>
      <c r="W155" s="252"/>
      <c r="X155" s="248"/>
      <c r="Y155" s="252"/>
      <c r="Z155" s="248"/>
    </row>
    <row r="156" spans="1:26" ht="24.75" customHeight="1">
      <c r="A156" s="73" t="s">
        <v>116</v>
      </c>
      <c r="B156" s="17">
        <v>50.927985725308645</v>
      </c>
      <c r="C156" s="31">
        <v>5</v>
      </c>
      <c r="D156" s="17">
        <v>77.755143920595529</v>
      </c>
      <c r="E156" s="31">
        <v>5</v>
      </c>
      <c r="F156" s="17">
        <v>98.907671390778532</v>
      </c>
      <c r="G156" s="31">
        <v>7</v>
      </c>
      <c r="H156" s="17">
        <v>215.22564375823762</v>
      </c>
      <c r="I156" s="31">
        <v>8</v>
      </c>
      <c r="J156" s="531" t="s">
        <v>85</v>
      </c>
      <c r="K156" s="316" t="s">
        <v>269</v>
      </c>
      <c r="O156" s="632"/>
      <c r="P156" s="632"/>
      <c r="Q156" s="632"/>
      <c r="R156" s="632"/>
      <c r="S156" s="632"/>
      <c r="T156" s="632"/>
      <c r="U156" s="632"/>
      <c r="V156" s="632"/>
      <c r="W156" s="632"/>
      <c r="X156" s="632"/>
      <c r="Y156" s="632"/>
      <c r="Z156" s="248"/>
    </row>
    <row r="157" spans="1:26" ht="24.75" customHeight="1">
      <c r="A157" s="73" t="s">
        <v>10</v>
      </c>
      <c r="B157" s="17">
        <v>35.432808026030372</v>
      </c>
      <c r="C157" s="31">
        <v>9</v>
      </c>
      <c r="D157" s="17">
        <v>48.780384588068181</v>
      </c>
      <c r="E157" s="31">
        <v>10</v>
      </c>
      <c r="F157" s="17">
        <v>96.278545549738226</v>
      </c>
      <c r="G157" s="31">
        <v>8</v>
      </c>
      <c r="H157" s="17">
        <v>131.58524896121884</v>
      </c>
      <c r="I157" s="31">
        <v>10</v>
      </c>
      <c r="J157" s="531" t="s">
        <v>85</v>
      </c>
      <c r="K157" s="316" t="s">
        <v>269</v>
      </c>
      <c r="L157" s="252"/>
      <c r="M157" s="248"/>
      <c r="O157" s="630"/>
      <c r="P157" s="631"/>
      <c r="Q157" s="631"/>
      <c r="R157" s="631"/>
      <c r="S157" s="631"/>
      <c r="T157" s="631"/>
      <c r="U157" s="631"/>
      <c r="V157" s="631"/>
      <c r="W157" s="631"/>
      <c r="X157" s="631"/>
      <c r="Y157" s="631"/>
      <c r="Z157" s="248"/>
    </row>
    <row r="158" spans="1:26" ht="24.75" customHeight="1">
      <c r="A158" s="73" t="s">
        <v>118</v>
      </c>
      <c r="B158" s="17">
        <v>5.0389522184300342</v>
      </c>
      <c r="C158" s="31">
        <v>28</v>
      </c>
      <c r="D158" s="17">
        <v>10.703579391891893</v>
      </c>
      <c r="E158" s="31">
        <v>24</v>
      </c>
      <c r="F158" s="17">
        <v>9.3830904522613068</v>
      </c>
      <c r="G158" s="31">
        <v>29</v>
      </c>
      <c r="H158" s="17">
        <v>21.038391231028669</v>
      </c>
      <c r="I158" s="31">
        <v>28</v>
      </c>
      <c r="J158" s="531" t="s">
        <v>85</v>
      </c>
      <c r="K158" s="316" t="s">
        <v>269</v>
      </c>
      <c r="L158" s="252"/>
      <c r="M158" s="248"/>
      <c r="O158" s="630"/>
      <c r="P158" s="561"/>
      <c r="Q158" s="211"/>
      <c r="R158" s="561"/>
      <c r="S158" s="211"/>
      <c r="T158" s="561"/>
      <c r="U158" s="211"/>
      <c r="V158" s="561"/>
      <c r="W158" s="211"/>
      <c r="X158" s="561"/>
      <c r="Y158" s="211"/>
      <c r="Z158" s="248"/>
    </row>
    <row r="159" spans="1:26" ht="24.75" customHeight="1">
      <c r="A159" s="73" t="s">
        <v>119</v>
      </c>
      <c r="B159" s="17">
        <v>177.81860151642798</v>
      </c>
      <c r="C159" s="31">
        <v>1</v>
      </c>
      <c r="D159" s="17">
        <v>265.23776344086019</v>
      </c>
      <c r="E159" s="31">
        <v>1</v>
      </c>
      <c r="F159" s="17">
        <v>446.54328373983742</v>
      </c>
      <c r="G159" s="31">
        <v>1</v>
      </c>
      <c r="H159" s="17">
        <v>774.69896661237783</v>
      </c>
      <c r="I159" s="31">
        <v>1</v>
      </c>
      <c r="J159" s="531" t="s">
        <v>85</v>
      </c>
      <c r="K159" s="316" t="s">
        <v>269</v>
      </c>
      <c r="L159" s="252"/>
      <c r="M159" s="248"/>
      <c r="O159" s="562"/>
      <c r="P159" s="247"/>
      <c r="Q159" s="248"/>
      <c r="R159" s="247"/>
      <c r="S159" s="248"/>
      <c r="T159" s="247"/>
      <c r="U159" s="248"/>
      <c r="V159" s="249"/>
      <c r="W159" s="248"/>
      <c r="X159" s="249"/>
      <c r="Y159" s="248"/>
      <c r="Z159" s="248"/>
    </row>
    <row r="160" spans="1:26" ht="24.75" customHeight="1">
      <c r="A160" s="73" t="s">
        <v>93</v>
      </c>
      <c r="B160" s="17">
        <v>29.059592972290321</v>
      </c>
      <c r="C160" s="31">
        <v>11</v>
      </c>
      <c r="D160" s="17">
        <v>28.65797095922558</v>
      </c>
      <c r="E160" s="31">
        <v>13</v>
      </c>
      <c r="F160" s="17">
        <v>41.631804157311507</v>
      </c>
      <c r="G160" s="31">
        <v>14</v>
      </c>
      <c r="H160" s="17">
        <v>76.671615556034794</v>
      </c>
      <c r="I160" s="31">
        <v>14</v>
      </c>
      <c r="J160" s="531" t="s">
        <v>85</v>
      </c>
      <c r="K160" s="316" t="s">
        <v>269</v>
      </c>
      <c r="L160" s="252"/>
      <c r="M160" s="248"/>
      <c r="O160" s="562"/>
      <c r="P160" s="247"/>
      <c r="Q160" s="253"/>
      <c r="R160" s="247"/>
      <c r="S160" s="253"/>
      <c r="T160" s="247"/>
      <c r="U160" s="253"/>
      <c r="V160" s="249"/>
      <c r="W160" s="248"/>
      <c r="X160" s="249"/>
      <c r="Y160" s="248"/>
      <c r="Z160" s="248"/>
    </row>
    <row r="161" spans="1:26" ht="24.75" customHeight="1">
      <c r="A161" s="73" t="s">
        <v>179</v>
      </c>
      <c r="B161" s="17">
        <v>10.588490093847758</v>
      </c>
      <c r="C161" s="31">
        <v>20</v>
      </c>
      <c r="D161" s="17">
        <v>19.522499484004129</v>
      </c>
      <c r="E161" s="31">
        <v>16</v>
      </c>
      <c r="F161" s="17">
        <v>36.022350357507662</v>
      </c>
      <c r="G161" s="31">
        <v>18</v>
      </c>
      <c r="H161" s="17">
        <v>66.135179775280903</v>
      </c>
      <c r="I161" s="31">
        <v>15</v>
      </c>
      <c r="J161" s="531" t="s">
        <v>85</v>
      </c>
      <c r="K161" s="316" t="s">
        <v>269</v>
      </c>
      <c r="L161" s="252"/>
      <c r="M161" s="248"/>
      <c r="O161" s="562"/>
      <c r="P161" s="247"/>
      <c r="Q161" s="253"/>
      <c r="R161" s="247"/>
      <c r="S161" s="253"/>
      <c r="T161" s="247"/>
      <c r="U161" s="253"/>
      <c r="V161" s="249"/>
      <c r="W161" s="248"/>
      <c r="X161" s="249"/>
      <c r="Y161" s="248"/>
      <c r="Z161" s="248"/>
    </row>
    <row r="162" spans="1:26" ht="24.75" customHeight="1">
      <c r="A162" s="73" t="s">
        <v>121</v>
      </c>
      <c r="B162" s="17">
        <v>8.1449667943805881</v>
      </c>
      <c r="C162" s="31">
        <v>23</v>
      </c>
      <c r="D162" s="17">
        <v>8.1554987437185922</v>
      </c>
      <c r="E162" s="31">
        <v>28</v>
      </c>
      <c r="F162" s="17">
        <v>14.384718170580964</v>
      </c>
      <c r="G162" s="31">
        <v>26</v>
      </c>
      <c r="H162" s="17">
        <v>30.396243209876545</v>
      </c>
      <c r="I162" s="31">
        <v>24</v>
      </c>
      <c r="J162" s="531" t="s">
        <v>85</v>
      </c>
      <c r="K162" s="316" t="s">
        <v>269</v>
      </c>
      <c r="L162" s="252"/>
      <c r="M162" s="248"/>
      <c r="O162" s="562"/>
      <c r="P162" s="247"/>
      <c r="Q162" s="253"/>
      <c r="R162" s="247"/>
      <c r="S162" s="253"/>
      <c r="T162" s="247"/>
      <c r="U162" s="253"/>
      <c r="V162" s="249"/>
      <c r="W162" s="248"/>
      <c r="X162" s="249"/>
      <c r="Y162" s="248"/>
      <c r="Z162" s="248"/>
    </row>
    <row r="163" spans="1:26" ht="24.75" customHeight="1">
      <c r="A163" s="73" t="s">
        <v>122</v>
      </c>
      <c r="B163" s="17">
        <v>11.872833257055683</v>
      </c>
      <c r="C163" s="31">
        <v>17</v>
      </c>
      <c r="D163" s="17">
        <v>17.199008555989192</v>
      </c>
      <c r="E163" s="31">
        <v>21</v>
      </c>
      <c r="F163" s="17">
        <v>26.150045951536644</v>
      </c>
      <c r="G163" s="31">
        <v>20</v>
      </c>
      <c r="H163" s="17">
        <v>45.052179137323947</v>
      </c>
      <c r="I163" s="31">
        <v>21</v>
      </c>
      <c r="J163" s="531" t="s">
        <v>85</v>
      </c>
      <c r="K163" s="316" t="s">
        <v>269</v>
      </c>
      <c r="L163" s="252"/>
      <c r="M163" s="248"/>
      <c r="O163" s="562"/>
      <c r="P163" s="247"/>
      <c r="Q163" s="253"/>
      <c r="R163" s="247"/>
      <c r="S163" s="253"/>
      <c r="T163" s="247"/>
      <c r="U163" s="253"/>
      <c r="V163" s="249"/>
      <c r="W163" s="248"/>
      <c r="X163" s="249"/>
      <c r="Y163" s="248"/>
      <c r="Z163" s="248"/>
    </row>
    <row r="164" spans="1:26" ht="24.75" customHeight="1">
      <c r="A164" s="73" t="s">
        <v>17</v>
      </c>
      <c r="B164" s="17">
        <v>10.436095999999999</v>
      </c>
      <c r="C164" s="31">
        <v>21</v>
      </c>
      <c r="D164" s="17">
        <v>18.028993212669683</v>
      </c>
      <c r="E164" s="31">
        <v>19</v>
      </c>
      <c r="F164" s="17">
        <v>40.563719730941706</v>
      </c>
      <c r="G164" s="31">
        <v>15</v>
      </c>
      <c r="H164" s="17">
        <v>57.797559863169894</v>
      </c>
      <c r="I164" s="31">
        <v>18</v>
      </c>
      <c r="J164" s="531" t="s">
        <v>85</v>
      </c>
      <c r="K164" s="316" t="s">
        <v>269</v>
      </c>
      <c r="L164" s="252"/>
      <c r="M164" s="248"/>
      <c r="O164" s="562"/>
      <c r="P164" s="247"/>
      <c r="Q164" s="253"/>
      <c r="R164" s="247"/>
      <c r="S164" s="253"/>
      <c r="T164" s="247"/>
      <c r="U164" s="253"/>
      <c r="V164" s="249"/>
      <c r="W164" s="248"/>
      <c r="X164" s="249"/>
      <c r="Y164" s="248"/>
      <c r="Z164" s="248"/>
    </row>
    <row r="165" spans="1:26" ht="24.75" customHeight="1">
      <c r="A165" s="73" t="s">
        <v>18</v>
      </c>
      <c r="B165" s="17">
        <v>48.060226758793966</v>
      </c>
      <c r="C165" s="31">
        <v>7</v>
      </c>
      <c r="D165" s="17">
        <v>68.996656385841447</v>
      </c>
      <c r="E165" s="31">
        <v>7</v>
      </c>
      <c r="F165" s="17">
        <v>85.144559263050155</v>
      </c>
      <c r="G165" s="31">
        <v>9</v>
      </c>
      <c r="H165" s="17">
        <v>218.95972960420033</v>
      </c>
      <c r="I165" s="31">
        <v>7</v>
      </c>
      <c r="J165" s="531" t="s">
        <v>85</v>
      </c>
      <c r="K165" s="316" t="s">
        <v>269</v>
      </c>
      <c r="L165" s="252"/>
      <c r="M165" s="248"/>
      <c r="O165" s="562"/>
      <c r="P165" s="247"/>
      <c r="Q165" s="253"/>
      <c r="R165" s="247"/>
      <c r="S165" s="253"/>
      <c r="T165" s="247"/>
      <c r="U165" s="253"/>
      <c r="V165" s="249"/>
      <c r="W165" s="248"/>
      <c r="X165" s="249"/>
      <c r="Y165" s="248"/>
      <c r="Z165" s="248"/>
    </row>
    <row r="166" spans="1:26" ht="24.75" customHeight="1">
      <c r="A166" s="73" t="s">
        <v>125</v>
      </c>
      <c r="B166" s="17">
        <v>47.844986940298504</v>
      </c>
      <c r="C166" s="31">
        <v>8</v>
      </c>
      <c r="D166" s="17">
        <v>69.64962084870848</v>
      </c>
      <c r="E166" s="31">
        <v>6</v>
      </c>
      <c r="F166" s="17">
        <v>107.48441643835616</v>
      </c>
      <c r="G166" s="31">
        <v>6</v>
      </c>
      <c r="H166" s="17">
        <v>194.21691788321169</v>
      </c>
      <c r="I166" s="31">
        <v>9</v>
      </c>
      <c r="J166" s="531" t="s">
        <v>85</v>
      </c>
      <c r="K166" s="316" t="s">
        <v>269</v>
      </c>
      <c r="L166" s="252"/>
      <c r="M166" s="248"/>
      <c r="O166" s="562"/>
      <c r="P166" s="247"/>
      <c r="Q166" s="253"/>
      <c r="R166" s="247"/>
      <c r="S166" s="253"/>
      <c r="T166" s="247"/>
      <c r="U166" s="253"/>
      <c r="V166" s="249"/>
      <c r="W166" s="248"/>
      <c r="X166" s="249"/>
      <c r="Y166" s="248"/>
      <c r="Z166" s="248"/>
    </row>
    <row r="167" spans="1:26" ht="24.75" customHeight="1">
      <c r="A167" s="73" t="s">
        <v>126</v>
      </c>
      <c r="B167" s="17">
        <v>49.128220055710308</v>
      </c>
      <c r="C167" s="31">
        <v>6</v>
      </c>
      <c r="D167" s="17">
        <v>59.653087193460493</v>
      </c>
      <c r="E167" s="31">
        <v>8</v>
      </c>
      <c r="F167" s="17">
        <v>122.42650266666666</v>
      </c>
      <c r="G167" s="31">
        <v>5</v>
      </c>
      <c r="H167" s="17">
        <v>224.74870588235294</v>
      </c>
      <c r="I167" s="31">
        <v>6</v>
      </c>
      <c r="J167" s="531" t="s">
        <v>85</v>
      </c>
      <c r="K167" s="316" t="s">
        <v>269</v>
      </c>
      <c r="L167" s="252"/>
      <c r="M167" s="248"/>
      <c r="O167" s="562"/>
      <c r="P167" s="247"/>
      <c r="Q167" s="253"/>
      <c r="R167" s="247"/>
      <c r="S167" s="253"/>
      <c r="T167" s="247"/>
      <c r="U167" s="253"/>
      <c r="V167" s="249"/>
      <c r="W167" s="248"/>
      <c r="X167" s="249"/>
      <c r="Y167" s="248"/>
      <c r="Z167" s="248"/>
    </row>
    <row r="168" spans="1:26" ht="24.75" customHeight="1">
      <c r="A168" s="73" t="s">
        <v>127</v>
      </c>
      <c r="B168" s="17">
        <v>3.1392442023893183</v>
      </c>
      <c r="C168" s="31">
        <v>31</v>
      </c>
      <c r="D168" s="17">
        <v>3.9599323489010989</v>
      </c>
      <c r="E168" s="31">
        <v>31</v>
      </c>
      <c r="F168" s="17">
        <v>3.8539341840161181</v>
      </c>
      <c r="G168" s="31">
        <v>30</v>
      </c>
      <c r="H168" s="17">
        <v>5.9966292618338297</v>
      </c>
      <c r="I168" s="31">
        <v>31</v>
      </c>
      <c r="J168" s="531" t="s">
        <v>85</v>
      </c>
      <c r="K168" s="316" t="s">
        <v>269</v>
      </c>
      <c r="L168" s="252"/>
      <c r="M168" s="248"/>
      <c r="O168" s="562"/>
      <c r="P168" s="247"/>
      <c r="Q168" s="253"/>
      <c r="R168" s="247"/>
      <c r="S168" s="253"/>
      <c r="T168" s="247"/>
      <c r="U168" s="253"/>
      <c r="V168" s="249"/>
      <c r="W168" s="248"/>
      <c r="X168" s="249"/>
      <c r="Y168" s="248"/>
      <c r="Z168" s="248"/>
    </row>
    <row r="169" spans="1:26" ht="24.75" customHeight="1">
      <c r="A169" s="73" t="s">
        <v>128</v>
      </c>
      <c r="B169" s="17">
        <v>10.666315542880424</v>
      </c>
      <c r="C169" s="31">
        <v>19</v>
      </c>
      <c r="D169" s="17">
        <v>18.011560596894537</v>
      </c>
      <c r="E169" s="31">
        <v>20</v>
      </c>
      <c r="F169" s="17">
        <v>24.699372353176187</v>
      </c>
      <c r="G169" s="31">
        <v>22</v>
      </c>
      <c r="H169" s="17">
        <v>47.120732484076434</v>
      </c>
      <c r="I169" s="31">
        <v>20</v>
      </c>
      <c r="J169" s="531" t="s">
        <v>85</v>
      </c>
      <c r="K169" s="316" t="s">
        <v>269</v>
      </c>
      <c r="L169" s="252"/>
      <c r="M169" s="248"/>
      <c r="O169" s="562"/>
      <c r="P169" s="247"/>
      <c r="Q169" s="253"/>
      <c r="R169" s="247"/>
      <c r="S169" s="253"/>
      <c r="T169" s="247"/>
      <c r="U169" s="253"/>
      <c r="V169" s="249"/>
      <c r="W169" s="248"/>
      <c r="X169" s="249"/>
      <c r="Y169" s="248"/>
      <c r="Z169" s="248"/>
    </row>
    <row r="170" spans="1:26" ht="24.75" customHeight="1">
      <c r="A170" s="73" t="s">
        <v>129</v>
      </c>
      <c r="B170" s="17">
        <v>63.607147947327654</v>
      </c>
      <c r="C170" s="31">
        <v>3</v>
      </c>
      <c r="D170" s="17">
        <v>85.38579188982402</v>
      </c>
      <c r="E170" s="31">
        <v>4</v>
      </c>
      <c r="F170" s="17">
        <v>142.58585930408472</v>
      </c>
      <c r="G170" s="31">
        <v>4</v>
      </c>
      <c r="H170" s="17">
        <v>233.41393176648975</v>
      </c>
      <c r="I170" s="31">
        <v>5</v>
      </c>
      <c r="J170" s="531" t="s">
        <v>85</v>
      </c>
      <c r="K170" s="316" t="s">
        <v>269</v>
      </c>
      <c r="L170" s="252"/>
      <c r="M170" s="248"/>
      <c r="O170" s="562"/>
      <c r="P170" s="247"/>
      <c r="Q170" s="253"/>
      <c r="R170" s="247"/>
      <c r="S170" s="253"/>
      <c r="T170" s="247"/>
      <c r="U170" s="253"/>
      <c r="V170" s="249"/>
      <c r="W170" s="248"/>
      <c r="X170" s="249"/>
      <c r="Y170" s="248"/>
      <c r="Z170" s="248"/>
    </row>
    <row r="171" spans="1:26" ht="24.75" customHeight="1">
      <c r="A171" s="73" t="s">
        <v>130</v>
      </c>
      <c r="B171" s="17">
        <v>16.298450416351248</v>
      </c>
      <c r="C171" s="31">
        <v>14</v>
      </c>
      <c r="D171" s="17">
        <v>26.235607275426876</v>
      </c>
      <c r="E171" s="31">
        <v>14</v>
      </c>
      <c r="F171" s="17">
        <v>42.941238164603057</v>
      </c>
      <c r="G171" s="31">
        <v>13</v>
      </c>
      <c r="H171" s="17">
        <v>83.974399421128794</v>
      </c>
      <c r="I171" s="31">
        <v>13</v>
      </c>
      <c r="J171" s="531" t="s">
        <v>85</v>
      </c>
      <c r="K171" s="316" t="s">
        <v>269</v>
      </c>
      <c r="L171" s="252"/>
      <c r="M171" s="248"/>
      <c r="O171" s="562"/>
      <c r="P171" s="247"/>
      <c r="Q171" s="253"/>
      <c r="R171" s="247"/>
      <c r="S171" s="253"/>
      <c r="T171" s="247"/>
      <c r="U171" s="253"/>
      <c r="V171" s="249"/>
      <c r="W171" s="248"/>
      <c r="X171" s="249"/>
      <c r="Y171" s="248"/>
      <c r="Z171" s="248"/>
    </row>
    <row r="172" spans="1:26" ht="24.75" customHeight="1">
      <c r="A172" s="73" t="s">
        <v>131</v>
      </c>
      <c r="B172" s="17">
        <v>4.4134306839186692</v>
      </c>
      <c r="C172" s="31">
        <v>29</v>
      </c>
      <c r="D172" s="17">
        <v>4.6139823278488725</v>
      </c>
      <c r="E172" s="31">
        <v>29</v>
      </c>
      <c r="F172" s="17">
        <v>14.075333534378769</v>
      </c>
      <c r="G172" s="31">
        <v>27</v>
      </c>
      <c r="H172" s="17">
        <v>16.412284248642123</v>
      </c>
      <c r="I172" s="31">
        <v>29</v>
      </c>
      <c r="J172" s="531" t="s">
        <v>85</v>
      </c>
      <c r="K172" s="316" t="s">
        <v>269</v>
      </c>
      <c r="L172" s="252"/>
      <c r="M172" s="248"/>
      <c r="O172" s="562"/>
      <c r="P172" s="247"/>
      <c r="Q172" s="253"/>
      <c r="R172" s="247"/>
      <c r="S172" s="253"/>
      <c r="T172" s="247"/>
      <c r="U172" s="253"/>
      <c r="V172" s="249"/>
      <c r="W172" s="248"/>
      <c r="X172" s="249"/>
      <c r="Y172" s="248"/>
      <c r="Z172" s="248"/>
    </row>
    <row r="173" spans="1:26" ht="24.75" customHeight="1">
      <c r="A173" s="73" t="s">
        <v>132</v>
      </c>
      <c r="B173" s="17">
        <v>26.033502645502647</v>
      </c>
      <c r="C173" s="31">
        <v>12</v>
      </c>
      <c r="D173" s="17">
        <v>44.429230343980343</v>
      </c>
      <c r="E173" s="31">
        <v>11</v>
      </c>
      <c r="F173" s="17">
        <v>62.459145195513791</v>
      </c>
      <c r="G173" s="31">
        <v>11</v>
      </c>
      <c r="H173" s="17">
        <v>96.557071731234871</v>
      </c>
      <c r="I173" s="31">
        <v>12</v>
      </c>
      <c r="J173" s="531" t="s">
        <v>85</v>
      </c>
      <c r="K173" s="316" t="s">
        <v>269</v>
      </c>
      <c r="L173" s="252"/>
      <c r="M173" s="248"/>
      <c r="O173" s="562"/>
      <c r="P173" s="247"/>
      <c r="Q173" s="253"/>
      <c r="R173" s="247"/>
      <c r="S173" s="253"/>
      <c r="T173" s="247"/>
      <c r="U173" s="253"/>
      <c r="V173" s="249"/>
      <c r="W173" s="248"/>
      <c r="X173" s="249"/>
      <c r="Y173" s="248"/>
      <c r="Z173" s="248"/>
    </row>
    <row r="174" spans="1:26" ht="24.75" customHeight="1">
      <c r="A174" s="73" t="s">
        <v>133</v>
      </c>
      <c r="B174" s="17">
        <v>11.076622267412302</v>
      </c>
      <c r="C174" s="31">
        <v>18</v>
      </c>
      <c r="D174" s="17">
        <v>16.944918604651164</v>
      </c>
      <c r="E174" s="31">
        <v>22</v>
      </c>
      <c r="F174" s="17">
        <v>37.910767219708397</v>
      </c>
      <c r="G174" s="31">
        <v>16</v>
      </c>
      <c r="H174" s="17">
        <v>59.396382293762578</v>
      </c>
      <c r="I174" s="31">
        <v>17</v>
      </c>
      <c r="J174" s="531" t="s">
        <v>85</v>
      </c>
      <c r="K174" s="316" t="s">
        <v>269</v>
      </c>
      <c r="L174" s="252"/>
      <c r="M174" s="248"/>
      <c r="O174" s="562"/>
      <c r="P174" s="247"/>
      <c r="Q174" s="253"/>
      <c r="R174" s="247"/>
      <c r="S174" s="253"/>
      <c r="T174" s="247"/>
      <c r="U174" s="253"/>
      <c r="V174" s="249"/>
      <c r="W174" s="248"/>
      <c r="X174" s="249"/>
      <c r="Y174" s="248"/>
      <c r="Z174" s="248"/>
    </row>
    <row r="175" spans="1:26" ht="24.75" customHeight="1">
      <c r="A175" s="73" t="s">
        <v>180</v>
      </c>
      <c r="B175" s="17">
        <v>3.3051574585635359</v>
      </c>
      <c r="C175" s="31">
        <v>30</v>
      </c>
      <c r="D175" s="17">
        <v>4.5301852861035421</v>
      </c>
      <c r="E175" s="31">
        <v>30</v>
      </c>
      <c r="F175" s="17">
        <v>3.8514637096774194</v>
      </c>
      <c r="G175" s="31">
        <v>31</v>
      </c>
      <c r="H175" s="17">
        <v>7.030497975708502</v>
      </c>
      <c r="I175" s="31">
        <v>30</v>
      </c>
      <c r="J175" s="531" t="s">
        <v>85</v>
      </c>
      <c r="K175" s="316" t="s">
        <v>269</v>
      </c>
      <c r="L175" s="252"/>
      <c r="M175" s="248"/>
      <c r="O175" s="562"/>
      <c r="P175" s="247"/>
      <c r="Q175" s="253"/>
      <c r="R175" s="247"/>
      <c r="S175" s="253"/>
      <c r="T175" s="247"/>
      <c r="U175" s="253"/>
      <c r="V175" s="249"/>
      <c r="W175" s="248"/>
      <c r="X175" s="249"/>
      <c r="Y175" s="248"/>
      <c r="Z175" s="248"/>
    </row>
    <row r="176" spans="1:26" ht="24.75" customHeight="1">
      <c r="A176" s="73" t="s">
        <v>135</v>
      </c>
      <c r="B176" s="17">
        <v>5.5046424433912584</v>
      </c>
      <c r="C176" s="31">
        <v>27</v>
      </c>
      <c r="D176" s="17">
        <v>9.2564514285714292</v>
      </c>
      <c r="E176" s="31">
        <v>25</v>
      </c>
      <c r="F176" s="17">
        <v>17.558755509994874</v>
      </c>
      <c r="G176" s="31">
        <v>24</v>
      </c>
      <c r="H176" s="17">
        <v>25.593458865610629</v>
      </c>
      <c r="I176" s="31">
        <v>25</v>
      </c>
      <c r="J176" s="531" t="s">
        <v>85</v>
      </c>
      <c r="K176" s="316" t="s">
        <v>269</v>
      </c>
      <c r="L176" s="252"/>
      <c r="M176" s="248"/>
      <c r="O176" s="562"/>
      <c r="P176" s="247"/>
      <c r="Q176" s="253"/>
      <c r="R176" s="247"/>
      <c r="S176" s="253"/>
      <c r="T176" s="247"/>
      <c r="U176" s="253"/>
      <c r="V176" s="249"/>
      <c r="W176" s="248"/>
      <c r="X176" s="249"/>
      <c r="Y176" s="248"/>
      <c r="Z176" s="248"/>
    </row>
    <row r="177" spans="1:26" ht="24.75" customHeight="1">
      <c r="A177" s="73" t="s">
        <v>136</v>
      </c>
      <c r="B177" s="17">
        <v>12.952755406999607</v>
      </c>
      <c r="C177" s="31">
        <v>16</v>
      </c>
      <c r="D177" s="17">
        <v>19.296002741872307</v>
      </c>
      <c r="E177" s="31">
        <v>17</v>
      </c>
      <c r="F177" s="17">
        <v>36.850372365339581</v>
      </c>
      <c r="G177" s="31">
        <v>17</v>
      </c>
      <c r="H177" s="17">
        <v>60.460110546875001</v>
      </c>
      <c r="I177" s="31">
        <v>16</v>
      </c>
      <c r="J177" s="531" t="s">
        <v>85</v>
      </c>
      <c r="K177" s="316" t="s">
        <v>269</v>
      </c>
      <c r="L177" s="252"/>
      <c r="M177" s="248"/>
      <c r="O177" s="562"/>
      <c r="P177" s="247"/>
      <c r="Q177" s="253"/>
      <c r="R177" s="247"/>
      <c r="S177" s="253"/>
      <c r="T177" s="247"/>
      <c r="U177" s="253"/>
      <c r="V177" s="249"/>
      <c r="W177" s="248"/>
      <c r="X177" s="249"/>
      <c r="Y177" s="248"/>
      <c r="Z177" s="248"/>
    </row>
    <row r="178" spans="1:26" ht="24.75" customHeight="1">
      <c r="A178" s="73" t="s">
        <v>137</v>
      </c>
      <c r="B178" s="17">
        <v>7.0166993795826285</v>
      </c>
      <c r="C178" s="31">
        <v>24</v>
      </c>
      <c r="D178" s="17">
        <v>8.4564200785193488</v>
      </c>
      <c r="E178" s="31">
        <v>27</v>
      </c>
      <c r="F178" s="17">
        <v>17.199722810931402</v>
      </c>
      <c r="G178" s="31">
        <v>25</v>
      </c>
      <c r="H178" s="17">
        <v>24.441445500279485</v>
      </c>
      <c r="I178" s="31">
        <v>26</v>
      </c>
      <c r="J178" s="531" t="s">
        <v>85</v>
      </c>
      <c r="K178" s="316" t="s">
        <v>269</v>
      </c>
      <c r="L178" s="252"/>
      <c r="M178" s="248"/>
      <c r="O178" s="562"/>
      <c r="P178" s="247"/>
      <c r="Q178" s="253"/>
      <c r="R178" s="247"/>
      <c r="S178" s="253"/>
      <c r="T178" s="247"/>
      <c r="U178" s="253"/>
      <c r="V178" s="249"/>
      <c r="W178" s="248"/>
      <c r="X178" s="249"/>
      <c r="Y178" s="248"/>
      <c r="Z178" s="248"/>
    </row>
    <row r="179" spans="1:26" ht="24.75" customHeight="1">
      <c r="A179" s="73" t="s">
        <v>138</v>
      </c>
      <c r="B179" s="17">
        <v>15.052307576214911</v>
      </c>
      <c r="C179" s="31">
        <v>15</v>
      </c>
      <c r="D179" s="17">
        <v>18.86624438454627</v>
      </c>
      <c r="E179" s="31">
        <v>18</v>
      </c>
      <c r="F179" s="17">
        <v>24.703913818722139</v>
      </c>
      <c r="G179" s="31">
        <v>21</v>
      </c>
      <c r="H179" s="17">
        <v>42.093485280999111</v>
      </c>
      <c r="I179" s="31">
        <v>22</v>
      </c>
      <c r="J179" s="531" t="s">
        <v>85</v>
      </c>
      <c r="K179" s="316" t="s">
        <v>269</v>
      </c>
      <c r="L179" s="252"/>
      <c r="M179" s="248"/>
      <c r="O179" s="562"/>
      <c r="P179" s="247"/>
      <c r="Q179" s="253"/>
      <c r="R179" s="247"/>
      <c r="S179" s="253"/>
      <c r="T179" s="247"/>
      <c r="U179" s="253"/>
      <c r="V179" s="249"/>
      <c r="W179" s="248"/>
      <c r="X179" s="249"/>
      <c r="Y179" s="248"/>
      <c r="Z179" s="248"/>
    </row>
    <row r="180" spans="1:26" ht="24.75" customHeight="1">
      <c r="A180" s="73" t="s">
        <v>139</v>
      </c>
      <c r="B180" s="17">
        <v>88.584725069252073</v>
      </c>
      <c r="C180" s="31">
        <v>2</v>
      </c>
      <c r="D180" s="17">
        <v>144.05280769230768</v>
      </c>
      <c r="E180" s="31">
        <v>2</v>
      </c>
      <c r="F180" s="17">
        <v>176.79562031356511</v>
      </c>
      <c r="G180" s="31">
        <v>2</v>
      </c>
      <c r="H180" s="17">
        <v>376.42344413982181</v>
      </c>
      <c r="I180" s="31">
        <v>2</v>
      </c>
      <c r="J180" s="531" t="s">
        <v>85</v>
      </c>
      <c r="K180" s="316" t="s">
        <v>269</v>
      </c>
      <c r="L180" s="252"/>
      <c r="M180" s="248"/>
      <c r="O180" s="562"/>
      <c r="P180" s="247"/>
      <c r="Q180" s="253"/>
      <c r="R180" s="247"/>
      <c r="S180" s="253"/>
      <c r="T180" s="247"/>
      <c r="U180" s="253"/>
      <c r="V180" s="249"/>
      <c r="W180" s="248"/>
      <c r="X180" s="249"/>
      <c r="Y180" s="248"/>
      <c r="Z180" s="248"/>
    </row>
    <row r="181" spans="1:26" ht="24.75" customHeight="1">
      <c r="A181" s="73" t="s">
        <v>140</v>
      </c>
      <c r="B181" s="17">
        <v>32.139169137836355</v>
      </c>
      <c r="C181" s="31">
        <v>10</v>
      </c>
      <c r="D181" s="17">
        <v>57.124679204728643</v>
      </c>
      <c r="E181" s="31">
        <v>9</v>
      </c>
      <c r="F181" s="17">
        <v>72.206548370136701</v>
      </c>
      <c r="G181" s="31">
        <v>10</v>
      </c>
      <c r="H181" s="17">
        <v>252.30645883586786</v>
      </c>
      <c r="I181" s="31">
        <v>4</v>
      </c>
      <c r="J181" s="531" t="s">
        <v>85</v>
      </c>
      <c r="K181" s="316" t="s">
        <v>269</v>
      </c>
      <c r="L181" s="252"/>
      <c r="M181" s="248"/>
      <c r="O181" s="562"/>
      <c r="P181" s="247"/>
      <c r="Q181" s="253"/>
      <c r="R181" s="247"/>
      <c r="S181" s="253"/>
      <c r="T181" s="247"/>
      <c r="U181" s="253"/>
      <c r="V181" s="249"/>
      <c r="W181" s="248"/>
      <c r="X181" s="249"/>
      <c r="Y181" s="248"/>
      <c r="Z181" s="248"/>
    </row>
    <row r="182" spans="1:26" ht="24.75" customHeight="1">
      <c r="A182" s="73" t="s">
        <v>141</v>
      </c>
      <c r="B182" s="17">
        <v>9.9284340376927478</v>
      </c>
      <c r="C182" s="31">
        <v>22</v>
      </c>
      <c r="D182" s="17">
        <v>20.415520726859739</v>
      </c>
      <c r="E182" s="31">
        <v>15</v>
      </c>
      <c r="F182" s="17">
        <v>18.194307171089779</v>
      </c>
      <c r="G182" s="31">
        <v>23</v>
      </c>
      <c r="H182" s="17">
        <v>41.450471655328798</v>
      </c>
      <c r="I182" s="31">
        <v>23</v>
      </c>
      <c r="J182" s="531" t="s">
        <v>85</v>
      </c>
      <c r="K182" s="316" t="s">
        <v>269</v>
      </c>
      <c r="L182" s="252"/>
      <c r="M182" s="248"/>
      <c r="O182" s="562"/>
      <c r="P182" s="247"/>
      <c r="Q182" s="253"/>
      <c r="R182" s="247"/>
      <c r="S182" s="253"/>
      <c r="T182" s="247"/>
      <c r="U182" s="253"/>
      <c r="V182" s="249"/>
      <c r="W182" s="248"/>
      <c r="X182" s="249"/>
      <c r="Y182" s="248"/>
      <c r="Z182" s="248"/>
    </row>
    <row r="183" spans="1:26" ht="24.75" customHeight="1">
      <c r="A183" s="73" t="s">
        <v>142</v>
      </c>
      <c r="B183" s="17">
        <v>55.206852360515022</v>
      </c>
      <c r="C183" s="31">
        <v>4</v>
      </c>
      <c r="D183" s="17">
        <v>94.980039529015983</v>
      </c>
      <c r="E183" s="31">
        <v>3</v>
      </c>
      <c r="F183" s="17">
        <v>147.55448392415499</v>
      </c>
      <c r="G183" s="31">
        <v>3</v>
      </c>
      <c r="H183" s="17">
        <v>322.44260665044607</v>
      </c>
      <c r="I183" s="31">
        <v>3</v>
      </c>
      <c r="J183" s="531" t="s">
        <v>85</v>
      </c>
      <c r="K183" s="316" t="s">
        <v>269</v>
      </c>
      <c r="L183" s="252"/>
      <c r="M183" s="248"/>
      <c r="O183" s="562"/>
      <c r="P183" s="247"/>
      <c r="Q183" s="253"/>
      <c r="R183" s="247"/>
      <c r="S183" s="253"/>
      <c r="T183" s="247"/>
      <c r="U183" s="253"/>
      <c r="V183" s="249"/>
      <c r="W183" s="248"/>
      <c r="X183" s="249"/>
      <c r="Y183" s="248"/>
      <c r="Z183" s="248"/>
    </row>
    <row r="184" spans="1:26" s="45" customFormat="1" ht="24.75" customHeight="1">
      <c r="A184" s="150" t="s">
        <v>484</v>
      </c>
      <c r="B184" s="244"/>
      <c r="C184" s="244"/>
      <c r="D184" s="244"/>
      <c r="E184" s="244"/>
      <c r="F184" s="244"/>
      <c r="G184" s="244"/>
      <c r="H184" s="244"/>
      <c r="I184" s="244"/>
      <c r="J184" s="244"/>
      <c r="K184" s="252"/>
      <c r="P184" s="562"/>
      <c r="Q184" s="247"/>
      <c r="R184" s="253"/>
      <c r="S184" s="247"/>
      <c r="T184" s="253"/>
      <c r="U184" s="247"/>
      <c r="V184" s="253"/>
      <c r="W184" s="249"/>
      <c r="X184" s="248"/>
      <c r="Y184" s="249"/>
      <c r="Z184" s="248"/>
    </row>
    <row r="185" spans="1:26" ht="24.75" customHeight="1">
      <c r="A185" s="431"/>
      <c r="B185" s="45"/>
      <c r="C185" s="45"/>
      <c r="D185" s="244"/>
      <c r="E185" s="244"/>
      <c r="F185" s="432"/>
      <c r="G185" s="45"/>
      <c r="H185" s="432"/>
      <c r="I185" s="45"/>
      <c r="J185" s="432"/>
      <c r="K185" s="251"/>
      <c r="M185" s="245"/>
      <c r="N185" s="245"/>
      <c r="O185" s="245"/>
      <c r="P185" s="245"/>
      <c r="Q185" s="245"/>
      <c r="R185" s="245"/>
      <c r="S185" s="245"/>
      <c r="T185" s="245"/>
      <c r="U185" s="245"/>
      <c r="V185" s="245"/>
      <c r="W185" s="245"/>
      <c r="X185" s="245"/>
    </row>
    <row r="186" spans="1:26" s="45" customFormat="1" ht="24.75" customHeight="1">
      <c r="A186" s="571" t="s">
        <v>1170</v>
      </c>
      <c r="B186" s="155"/>
      <c r="C186" s="155"/>
      <c r="D186" s="155"/>
      <c r="E186" s="155"/>
      <c r="F186" s="155"/>
      <c r="G186" s="155"/>
      <c r="H186" s="155"/>
      <c r="J186" s="155"/>
      <c r="K186" s="435" t="s">
        <v>81</v>
      </c>
    </row>
    <row r="187" spans="1:26" s="45" customFormat="1" ht="24.75" customHeight="1">
      <c r="A187" s="627" t="s">
        <v>1</v>
      </c>
      <c r="B187" s="608">
        <v>1397</v>
      </c>
      <c r="C187" s="609"/>
      <c r="D187" s="608">
        <v>1398</v>
      </c>
      <c r="E187" s="609"/>
      <c r="F187" s="608">
        <v>1399</v>
      </c>
      <c r="G187" s="609"/>
      <c r="H187" s="608">
        <v>1400</v>
      </c>
      <c r="I187" s="609"/>
      <c r="J187" s="629">
        <v>1401</v>
      </c>
      <c r="K187" s="629"/>
    </row>
    <row r="188" spans="1:26" ht="24.75" customHeight="1">
      <c r="A188" s="628"/>
      <c r="B188" s="165" t="s">
        <v>285</v>
      </c>
      <c r="C188" s="544" t="s">
        <v>149</v>
      </c>
      <c r="D188" s="165" t="s">
        <v>285</v>
      </c>
      <c r="E188" s="544" t="s">
        <v>149</v>
      </c>
      <c r="F188" s="165" t="s">
        <v>285</v>
      </c>
      <c r="G188" s="544" t="s">
        <v>149</v>
      </c>
      <c r="H188" s="165" t="s">
        <v>285</v>
      </c>
      <c r="I188" s="544" t="s">
        <v>149</v>
      </c>
      <c r="J188" s="551" t="s">
        <v>285</v>
      </c>
      <c r="K188" s="544" t="s">
        <v>149</v>
      </c>
      <c r="L188" s="45"/>
      <c r="M188" s="45"/>
      <c r="N188" s="45"/>
      <c r="O188" s="45"/>
      <c r="P188" s="45"/>
      <c r="Q188" s="45"/>
    </row>
    <row r="189" spans="1:26" ht="24.75" customHeight="1">
      <c r="A189" s="97" t="s">
        <v>221</v>
      </c>
      <c r="B189" s="317">
        <v>13.553189415720484</v>
      </c>
      <c r="C189" s="63" t="s">
        <v>269</v>
      </c>
      <c r="D189" s="317">
        <v>13.301233824857057</v>
      </c>
      <c r="E189" s="63" t="s">
        <v>269</v>
      </c>
      <c r="F189" s="317">
        <v>13.13</v>
      </c>
      <c r="G189" s="63" t="s">
        <v>269</v>
      </c>
      <c r="H189" s="317">
        <v>13.232384994425061</v>
      </c>
      <c r="I189" s="63" t="s">
        <v>269</v>
      </c>
      <c r="J189" s="532" t="s">
        <v>85</v>
      </c>
      <c r="K189" s="90" t="s">
        <v>269</v>
      </c>
      <c r="L189" s="45"/>
      <c r="M189" s="45"/>
      <c r="N189" s="45"/>
      <c r="O189" s="45"/>
      <c r="P189" s="45"/>
      <c r="Q189" s="45"/>
    </row>
    <row r="190" spans="1:26" ht="24.75" customHeight="1">
      <c r="A190" s="73" t="s">
        <v>113</v>
      </c>
      <c r="B190" s="17">
        <v>21.10414052697616</v>
      </c>
      <c r="C190" s="31">
        <v>12</v>
      </c>
      <c r="D190" s="17">
        <v>21.055251368840221</v>
      </c>
      <c r="E190" s="31">
        <v>11</v>
      </c>
      <c r="F190" s="17">
        <v>20.86</v>
      </c>
      <c r="G190" s="31">
        <v>11</v>
      </c>
      <c r="H190" s="17">
        <v>21.004225702212281</v>
      </c>
      <c r="I190" s="31">
        <v>11</v>
      </c>
      <c r="J190" s="531" t="s">
        <v>85</v>
      </c>
      <c r="K190" s="316" t="s">
        <v>269</v>
      </c>
      <c r="L190" s="45"/>
      <c r="M190" s="45"/>
      <c r="N190" s="45"/>
      <c r="O190" s="45"/>
      <c r="P190" s="45"/>
      <c r="Q190" s="45"/>
    </row>
    <row r="191" spans="1:26" ht="24.75" customHeight="1">
      <c r="A191" s="73" t="s">
        <v>7</v>
      </c>
      <c r="B191" s="17">
        <v>5.6300268096514747</v>
      </c>
      <c r="C191" s="31">
        <v>29</v>
      </c>
      <c r="D191" s="17">
        <v>5.5915244261330201</v>
      </c>
      <c r="E191" s="31">
        <v>29</v>
      </c>
      <c r="F191" s="17">
        <v>5.5</v>
      </c>
      <c r="G191" s="31">
        <v>29</v>
      </c>
      <c r="H191" s="17">
        <v>5.5327868852459021</v>
      </c>
      <c r="I191" s="31">
        <v>29</v>
      </c>
      <c r="J191" s="531" t="s">
        <v>85</v>
      </c>
      <c r="K191" s="316" t="s">
        <v>269</v>
      </c>
      <c r="L191" s="45"/>
      <c r="M191" s="45"/>
      <c r="N191" s="45"/>
      <c r="O191" s="45"/>
      <c r="P191" s="45"/>
      <c r="Q191" s="45"/>
    </row>
    <row r="192" spans="1:26" ht="24.75" customHeight="1">
      <c r="A192" s="73" t="s">
        <v>115</v>
      </c>
      <c r="B192" s="17">
        <v>12.179984484096199</v>
      </c>
      <c r="C192" s="31">
        <v>22</v>
      </c>
      <c r="D192" s="17">
        <v>12.181958365458751</v>
      </c>
      <c r="E192" s="31">
        <v>22</v>
      </c>
      <c r="F192" s="17">
        <v>12.1</v>
      </c>
      <c r="G192" s="31">
        <v>22</v>
      </c>
      <c r="H192" s="17">
        <v>12.210200927357032</v>
      </c>
      <c r="I192" s="31">
        <v>22</v>
      </c>
      <c r="J192" s="531" t="s">
        <v>85</v>
      </c>
      <c r="K192" s="316" t="s">
        <v>269</v>
      </c>
    </row>
    <row r="193" spans="1:11" ht="24.75" customHeight="1">
      <c r="A193" s="73" t="s">
        <v>116</v>
      </c>
      <c r="B193" s="17">
        <v>8.1504103836610042</v>
      </c>
      <c r="C193" s="31">
        <v>26</v>
      </c>
      <c r="D193" s="17">
        <v>8.1632653061224492</v>
      </c>
      <c r="E193" s="31">
        <v>26</v>
      </c>
      <c r="F193" s="17">
        <v>8.09</v>
      </c>
      <c r="G193" s="31">
        <v>26</v>
      </c>
      <c r="H193" s="17">
        <v>8.1340613820372809</v>
      </c>
      <c r="I193" s="31">
        <v>26</v>
      </c>
      <c r="J193" s="531" t="s">
        <v>85</v>
      </c>
      <c r="K193" s="316" t="s">
        <v>269</v>
      </c>
    </row>
    <row r="194" spans="1:11" ht="24.75" customHeight="1">
      <c r="A194" s="73" t="s">
        <v>10</v>
      </c>
      <c r="B194" s="17">
        <v>2.4502840909090904</v>
      </c>
      <c r="C194" s="31">
        <v>31</v>
      </c>
      <c r="D194" s="17">
        <v>2.4432809773123911</v>
      </c>
      <c r="E194" s="31">
        <v>31</v>
      </c>
      <c r="F194" s="17">
        <v>2.33</v>
      </c>
      <c r="G194" s="31">
        <v>31</v>
      </c>
      <c r="H194" s="17">
        <v>2.3545706371191137</v>
      </c>
      <c r="I194" s="31">
        <v>31</v>
      </c>
      <c r="J194" s="531" t="s">
        <v>85</v>
      </c>
      <c r="K194" s="316" t="s">
        <v>269</v>
      </c>
    </row>
    <row r="195" spans="1:11" ht="24.75" customHeight="1">
      <c r="A195" s="73" t="s">
        <v>118</v>
      </c>
      <c r="B195" s="17">
        <v>29.898648648648649</v>
      </c>
      <c r="C195" s="31">
        <v>4</v>
      </c>
      <c r="D195" s="17">
        <v>29.648241206030153</v>
      </c>
      <c r="E195" s="31">
        <v>4</v>
      </c>
      <c r="F195" s="17">
        <v>29.4</v>
      </c>
      <c r="G195" s="31">
        <v>4</v>
      </c>
      <c r="H195" s="17">
        <v>29.848229342327151</v>
      </c>
      <c r="I195" s="31">
        <v>4</v>
      </c>
      <c r="J195" s="531" t="s">
        <v>85</v>
      </c>
      <c r="K195" s="316" t="s">
        <v>269</v>
      </c>
    </row>
    <row r="196" spans="1:11" ht="24.75" customHeight="1">
      <c r="A196" s="73" t="s">
        <v>119</v>
      </c>
      <c r="B196" s="17">
        <v>32.258064516129032</v>
      </c>
      <c r="C196" s="31">
        <v>3</v>
      </c>
      <c r="D196" s="17">
        <v>32.032520325203251</v>
      </c>
      <c r="E196" s="31">
        <v>3</v>
      </c>
      <c r="F196" s="17">
        <v>31.49</v>
      </c>
      <c r="G196" s="31">
        <v>3</v>
      </c>
      <c r="H196" s="17">
        <v>32.084690553745929</v>
      </c>
      <c r="I196" s="31">
        <v>3</v>
      </c>
      <c r="J196" s="531" t="s">
        <v>85</v>
      </c>
      <c r="K196" s="316" t="s">
        <v>269</v>
      </c>
    </row>
    <row r="197" spans="1:11" ht="24.75" customHeight="1">
      <c r="A197" s="73" t="s">
        <v>93</v>
      </c>
      <c r="B197" s="17">
        <v>3.974772660604283</v>
      </c>
      <c r="C197" s="31">
        <v>30</v>
      </c>
      <c r="D197" s="17">
        <v>3.9183023104222499</v>
      </c>
      <c r="E197" s="31">
        <v>30</v>
      </c>
      <c r="F197" s="17">
        <v>3.86</v>
      </c>
      <c r="G197" s="31">
        <v>30</v>
      </c>
      <c r="H197" s="17">
        <v>3.8818201423334049</v>
      </c>
      <c r="I197" s="31">
        <v>30</v>
      </c>
      <c r="J197" s="531" t="s">
        <v>85</v>
      </c>
      <c r="K197" s="316" t="s">
        <v>269</v>
      </c>
    </row>
    <row r="198" spans="1:11" ht="24.75" customHeight="1">
      <c r="A198" s="73" t="s">
        <v>179</v>
      </c>
      <c r="B198" s="17">
        <v>37.874097007223938</v>
      </c>
      <c r="C198" s="31">
        <v>1</v>
      </c>
      <c r="D198" s="17">
        <v>38.508682328907049</v>
      </c>
      <c r="E198" s="31">
        <v>1</v>
      </c>
      <c r="F198" s="17">
        <v>37.96</v>
      </c>
      <c r="G198" s="31">
        <v>1</v>
      </c>
      <c r="H198" s="17">
        <v>38.304392236976511</v>
      </c>
      <c r="I198" s="31">
        <v>1</v>
      </c>
      <c r="J198" s="531" t="s">
        <v>85</v>
      </c>
      <c r="K198" s="316" t="s">
        <v>269</v>
      </c>
    </row>
    <row r="199" spans="1:11" ht="24.75" customHeight="1">
      <c r="A199" s="73" t="s">
        <v>121</v>
      </c>
      <c r="B199" s="17">
        <v>19.095477386934675</v>
      </c>
      <c r="C199" s="31">
        <v>14</v>
      </c>
      <c r="D199" s="17">
        <v>20.148331273176762</v>
      </c>
      <c r="E199" s="31">
        <v>12</v>
      </c>
      <c r="F199" s="17">
        <v>19.71</v>
      </c>
      <c r="G199" s="31">
        <v>13</v>
      </c>
      <c r="H199" s="17">
        <v>20</v>
      </c>
      <c r="I199" s="31">
        <v>13</v>
      </c>
      <c r="J199" s="531" t="s">
        <v>85</v>
      </c>
      <c r="K199" s="316" t="s">
        <v>269</v>
      </c>
    </row>
    <row r="200" spans="1:11" ht="24.75" customHeight="1">
      <c r="A200" s="73" t="s">
        <v>122</v>
      </c>
      <c r="B200" s="17">
        <v>11.272891023716602</v>
      </c>
      <c r="C200" s="31">
        <v>23</v>
      </c>
      <c r="D200" s="17">
        <v>10.933806146572103</v>
      </c>
      <c r="E200" s="31">
        <v>24</v>
      </c>
      <c r="F200" s="17">
        <v>10.78</v>
      </c>
      <c r="G200" s="31">
        <v>24</v>
      </c>
      <c r="H200" s="17">
        <v>10.871478873239438</v>
      </c>
      <c r="I200" s="31">
        <v>24</v>
      </c>
      <c r="J200" s="531" t="s">
        <v>85</v>
      </c>
      <c r="K200" s="316" t="s">
        <v>269</v>
      </c>
    </row>
    <row r="201" spans="1:11" ht="24.75" customHeight="1">
      <c r="A201" s="73" t="s">
        <v>17</v>
      </c>
      <c r="B201" s="17">
        <v>25</v>
      </c>
      <c r="C201" s="31">
        <v>6</v>
      </c>
      <c r="D201" s="17">
        <v>25.448430493273541</v>
      </c>
      <c r="E201" s="31">
        <v>6</v>
      </c>
      <c r="F201" s="17">
        <v>25.14</v>
      </c>
      <c r="G201" s="31">
        <v>6</v>
      </c>
      <c r="H201" s="17">
        <v>25.769669327251997</v>
      </c>
      <c r="I201" s="31">
        <v>6</v>
      </c>
      <c r="J201" s="531" t="s">
        <v>85</v>
      </c>
      <c r="K201" s="316" t="s">
        <v>269</v>
      </c>
    </row>
    <row r="202" spans="1:11" ht="24.75" customHeight="1">
      <c r="A202" s="73" t="s">
        <v>18</v>
      </c>
      <c r="B202" s="17">
        <v>13.247774787828606</v>
      </c>
      <c r="C202" s="31">
        <v>20</v>
      </c>
      <c r="D202" s="17">
        <v>13.060388945752303</v>
      </c>
      <c r="E202" s="31">
        <v>19</v>
      </c>
      <c r="F202" s="17">
        <v>12.93</v>
      </c>
      <c r="G202" s="31">
        <v>19</v>
      </c>
      <c r="H202" s="17">
        <v>12.903877221324716</v>
      </c>
      <c r="I202" s="31">
        <v>19</v>
      </c>
      <c r="J202" s="531" t="s">
        <v>85</v>
      </c>
      <c r="K202" s="316" t="s">
        <v>269</v>
      </c>
    </row>
    <row r="203" spans="1:11" ht="24.75" customHeight="1">
      <c r="A203" s="73" t="s">
        <v>125</v>
      </c>
      <c r="B203" s="17">
        <v>10.885608856088561</v>
      </c>
      <c r="C203" s="31">
        <v>25</v>
      </c>
      <c r="D203" s="17">
        <v>10.593607305936073</v>
      </c>
      <c r="E203" s="31">
        <v>25</v>
      </c>
      <c r="F203" s="17">
        <v>10.210000000000001</v>
      </c>
      <c r="G203" s="31">
        <v>25</v>
      </c>
      <c r="H203" s="17">
        <v>10.310218978102188</v>
      </c>
      <c r="I203" s="31">
        <v>25</v>
      </c>
      <c r="J203" s="531" t="s">
        <v>85</v>
      </c>
      <c r="K203" s="316" t="s">
        <v>269</v>
      </c>
    </row>
    <row r="204" spans="1:11" ht="24.75" customHeight="1">
      <c r="A204" s="73" t="s">
        <v>126</v>
      </c>
      <c r="B204" s="17">
        <v>23.841961852861033</v>
      </c>
      <c r="C204" s="31">
        <v>7</v>
      </c>
      <c r="D204" s="17">
        <v>22.4</v>
      </c>
      <c r="E204" s="31">
        <v>7</v>
      </c>
      <c r="F204" s="17">
        <v>21.99</v>
      </c>
      <c r="G204" s="31">
        <v>7</v>
      </c>
      <c r="H204" s="17">
        <v>22.45989304812834</v>
      </c>
      <c r="I204" s="31">
        <v>7</v>
      </c>
      <c r="J204" s="531" t="s">
        <v>85</v>
      </c>
      <c r="K204" s="316" t="s">
        <v>269</v>
      </c>
    </row>
    <row r="205" spans="1:11" ht="24.75" customHeight="1">
      <c r="A205" s="73" t="s">
        <v>127</v>
      </c>
      <c r="B205" s="17">
        <v>7.6236263736263741</v>
      </c>
      <c r="C205" s="31">
        <v>27</v>
      </c>
      <c r="D205" s="17">
        <v>7.7568838146406982</v>
      </c>
      <c r="E205" s="31">
        <v>27</v>
      </c>
      <c r="F205" s="17">
        <v>7.59</v>
      </c>
      <c r="G205" s="31">
        <v>27</v>
      </c>
      <c r="H205" s="17">
        <v>7.6464746772591852</v>
      </c>
      <c r="I205" s="31">
        <v>27</v>
      </c>
      <c r="J205" s="531" t="s">
        <v>85</v>
      </c>
      <c r="K205" s="316" t="s">
        <v>269</v>
      </c>
    </row>
    <row r="206" spans="1:11" ht="24.75" customHeight="1">
      <c r="A206" s="73" t="s">
        <v>128</v>
      </c>
      <c r="B206" s="17">
        <v>17.140552530752171</v>
      </c>
      <c r="C206" s="31">
        <v>16</v>
      </c>
      <c r="D206" s="17">
        <v>16.560127846584098</v>
      </c>
      <c r="E206" s="31">
        <v>16</v>
      </c>
      <c r="F206" s="17">
        <v>16.37</v>
      </c>
      <c r="G206" s="31">
        <v>16</v>
      </c>
      <c r="H206" s="17">
        <v>16.460987261146496</v>
      </c>
      <c r="I206" s="31">
        <v>16</v>
      </c>
      <c r="J206" s="531" t="s">
        <v>85</v>
      </c>
      <c r="K206" s="316" t="s">
        <v>269</v>
      </c>
    </row>
    <row r="207" spans="1:11" ht="24.75" customHeight="1">
      <c r="A207" s="73" t="s">
        <v>129</v>
      </c>
      <c r="B207" s="17">
        <v>6.8859984697781185</v>
      </c>
      <c r="C207" s="31">
        <v>28</v>
      </c>
      <c r="D207" s="17">
        <v>6.7322239031770046</v>
      </c>
      <c r="E207" s="31">
        <v>28</v>
      </c>
      <c r="F207" s="17">
        <v>6.66</v>
      </c>
      <c r="G207" s="31">
        <v>28</v>
      </c>
      <c r="H207" s="17">
        <v>6.7475360121304018</v>
      </c>
      <c r="I207" s="31">
        <v>28</v>
      </c>
      <c r="J207" s="531" t="s">
        <v>85</v>
      </c>
      <c r="K207" s="316" t="s">
        <v>269</v>
      </c>
    </row>
    <row r="208" spans="1:11" ht="24.75" customHeight="1">
      <c r="A208" s="73" t="s">
        <v>130</v>
      </c>
      <c r="B208" s="17">
        <v>12.472160356347439</v>
      </c>
      <c r="C208" s="31">
        <v>21</v>
      </c>
      <c r="D208" s="17">
        <v>12.745812090313182</v>
      </c>
      <c r="E208" s="31">
        <v>20</v>
      </c>
      <c r="F208" s="17">
        <v>12.52</v>
      </c>
      <c r="G208" s="31">
        <v>21</v>
      </c>
      <c r="H208" s="17">
        <v>12.662807525325615</v>
      </c>
      <c r="I208" s="31">
        <v>20</v>
      </c>
      <c r="J208" s="531" t="s">
        <v>85</v>
      </c>
      <c r="K208" s="316" t="s">
        <v>269</v>
      </c>
    </row>
    <row r="209" spans="1:11" ht="24.75" customHeight="1">
      <c r="A209" s="73" t="s">
        <v>131</v>
      </c>
      <c r="B209" s="17">
        <v>15.904936014625228</v>
      </c>
      <c r="C209" s="31">
        <v>17</v>
      </c>
      <c r="D209" s="17">
        <v>15.440289505428229</v>
      </c>
      <c r="E209" s="31">
        <v>18</v>
      </c>
      <c r="F209" s="17">
        <v>15.28</v>
      </c>
      <c r="G209" s="31">
        <v>18</v>
      </c>
      <c r="H209" s="17">
        <v>15.449607724803862</v>
      </c>
      <c r="I209" s="31">
        <v>18</v>
      </c>
      <c r="J209" s="531" t="s">
        <v>85</v>
      </c>
      <c r="K209" s="316" t="s">
        <v>269</v>
      </c>
    </row>
    <row r="210" spans="1:11" ht="24.75" customHeight="1">
      <c r="A210" s="73" t="s">
        <v>132</v>
      </c>
      <c r="B210" s="17">
        <v>15.632678132678132</v>
      </c>
      <c r="C210" s="31">
        <v>18</v>
      </c>
      <c r="D210" s="17">
        <v>16.15641103364656</v>
      </c>
      <c r="E210" s="31">
        <v>17</v>
      </c>
      <c r="F210" s="17">
        <v>15.95</v>
      </c>
      <c r="G210" s="31">
        <v>17</v>
      </c>
      <c r="H210" s="17">
        <v>16.131961259079905</v>
      </c>
      <c r="I210" s="31">
        <v>17</v>
      </c>
      <c r="J210" s="531" t="s">
        <v>85</v>
      </c>
      <c r="K210" s="316" t="s">
        <v>269</v>
      </c>
    </row>
    <row r="211" spans="1:11" ht="24.75" customHeight="1">
      <c r="A211" s="73" t="s">
        <v>133</v>
      </c>
      <c r="B211" s="17">
        <v>17.997977755308391</v>
      </c>
      <c r="C211" s="31">
        <v>15</v>
      </c>
      <c r="D211" s="17">
        <v>17.948717948717949</v>
      </c>
      <c r="E211" s="31">
        <v>15</v>
      </c>
      <c r="F211" s="17">
        <v>17.809999999999999</v>
      </c>
      <c r="G211" s="31">
        <v>15</v>
      </c>
      <c r="H211" s="17">
        <v>17.907444668008051</v>
      </c>
      <c r="I211" s="31">
        <v>15</v>
      </c>
      <c r="J211" s="531" t="s">
        <v>85</v>
      </c>
      <c r="K211" s="316" t="s">
        <v>269</v>
      </c>
    </row>
    <row r="212" spans="1:11" ht="24.75" customHeight="1">
      <c r="A212" s="73" t="s">
        <v>180</v>
      </c>
      <c r="B212" s="17">
        <v>37.46594005449591</v>
      </c>
      <c r="C212" s="31">
        <v>2</v>
      </c>
      <c r="D212" s="17">
        <v>37.634408602150536</v>
      </c>
      <c r="E212" s="31">
        <v>2</v>
      </c>
      <c r="F212" s="17">
        <v>37.049999999999997</v>
      </c>
      <c r="G212" s="31">
        <v>2</v>
      </c>
      <c r="H212" s="17">
        <v>37.651821862348179</v>
      </c>
      <c r="I212" s="31">
        <v>2</v>
      </c>
      <c r="J212" s="531" t="s">
        <v>85</v>
      </c>
      <c r="K212" s="316" t="s">
        <v>269</v>
      </c>
    </row>
    <row r="213" spans="1:11" ht="24.75" customHeight="1">
      <c r="A213" s="73" t="s">
        <v>135</v>
      </c>
      <c r="B213" s="17">
        <v>22.337662337662337</v>
      </c>
      <c r="C213" s="31">
        <v>9</v>
      </c>
      <c r="D213" s="17">
        <v>21.834956432598666</v>
      </c>
      <c r="E213" s="31">
        <v>9</v>
      </c>
      <c r="F213" s="17">
        <v>21.32</v>
      </c>
      <c r="G213" s="31">
        <v>9</v>
      </c>
      <c r="H213" s="17">
        <v>21.512519161982627</v>
      </c>
      <c r="I213" s="31">
        <v>10</v>
      </c>
      <c r="J213" s="531" t="s">
        <v>85</v>
      </c>
      <c r="K213" s="316" t="s">
        <v>269</v>
      </c>
    </row>
    <row r="214" spans="1:11" ht="24.75" customHeight="1">
      <c r="A214" s="73" t="s">
        <v>136</v>
      </c>
      <c r="B214" s="17">
        <v>13.787700744222482</v>
      </c>
      <c r="C214" s="31">
        <v>19</v>
      </c>
      <c r="D214" s="17">
        <v>12.646370023419204</v>
      </c>
      <c r="E214" s="31">
        <v>21</v>
      </c>
      <c r="F214" s="17">
        <v>12.52</v>
      </c>
      <c r="G214" s="31">
        <v>20</v>
      </c>
      <c r="H214" s="17">
        <v>12.578125</v>
      </c>
      <c r="I214" s="31">
        <v>21</v>
      </c>
      <c r="J214" s="531" t="s">
        <v>85</v>
      </c>
      <c r="K214" s="316" t="s">
        <v>269</v>
      </c>
    </row>
    <row r="215" spans="1:11" ht="24.75" customHeight="1">
      <c r="A215" s="73" t="s">
        <v>137</v>
      </c>
      <c r="B215" s="17">
        <v>23.724060572069543</v>
      </c>
      <c r="C215" s="31">
        <v>8</v>
      </c>
      <c r="D215" s="17">
        <v>19.910764082543224</v>
      </c>
      <c r="E215" s="31">
        <v>14</v>
      </c>
      <c r="F215" s="17">
        <v>19.82</v>
      </c>
      <c r="G215" s="31">
        <v>12</v>
      </c>
      <c r="H215" s="17">
        <v>19.95528228060369</v>
      </c>
      <c r="I215" s="31">
        <v>14</v>
      </c>
      <c r="J215" s="531" t="s">
        <v>85</v>
      </c>
      <c r="K215" s="316" t="s">
        <v>269</v>
      </c>
    </row>
    <row r="216" spans="1:11" ht="24.75" customHeight="1">
      <c r="A216" s="73" t="s">
        <v>138</v>
      </c>
      <c r="B216" s="17">
        <v>22.282120395327944</v>
      </c>
      <c r="C216" s="31">
        <v>10</v>
      </c>
      <c r="D216" s="17">
        <v>22.080237741456166</v>
      </c>
      <c r="E216" s="31">
        <v>8</v>
      </c>
      <c r="F216" s="17">
        <v>21.88</v>
      </c>
      <c r="G216" s="31">
        <v>8</v>
      </c>
      <c r="H216" s="17">
        <v>22.063633660422241</v>
      </c>
      <c r="I216" s="31">
        <v>8</v>
      </c>
      <c r="J216" s="531" t="s">
        <v>85</v>
      </c>
      <c r="K216" s="316" t="s">
        <v>269</v>
      </c>
    </row>
    <row r="217" spans="1:11" ht="24.75" customHeight="1">
      <c r="A217" s="73" t="s">
        <v>139</v>
      </c>
      <c r="B217" s="17">
        <v>21.634615384615387</v>
      </c>
      <c r="C217" s="31">
        <v>11</v>
      </c>
      <c r="D217" s="17">
        <v>21.404226312201772</v>
      </c>
      <c r="E217" s="31">
        <v>10</v>
      </c>
      <c r="F217" s="17">
        <v>21.24</v>
      </c>
      <c r="G217" s="31">
        <v>10</v>
      </c>
      <c r="H217" s="17">
        <v>21.521590130226183</v>
      </c>
      <c r="I217" s="31">
        <v>9</v>
      </c>
      <c r="J217" s="531" t="s">
        <v>85</v>
      </c>
      <c r="K217" s="316" t="s">
        <v>269</v>
      </c>
    </row>
    <row r="218" spans="1:11" ht="24.75" customHeight="1">
      <c r="A218" s="73" t="s">
        <v>140</v>
      </c>
      <c r="B218" s="17">
        <v>20.096722192369693</v>
      </c>
      <c r="C218" s="31">
        <v>13</v>
      </c>
      <c r="D218" s="17">
        <v>19.978969505783386</v>
      </c>
      <c r="E218" s="31">
        <v>13</v>
      </c>
      <c r="F218" s="17">
        <v>19.670000000000002</v>
      </c>
      <c r="G218" s="31">
        <v>14</v>
      </c>
      <c r="H218" s="17">
        <v>20.031463030938646</v>
      </c>
      <c r="I218" s="31">
        <v>12</v>
      </c>
      <c r="J218" s="531" t="s">
        <v>85</v>
      </c>
      <c r="K218" s="316" t="s">
        <v>269</v>
      </c>
    </row>
    <row r="219" spans="1:11" ht="24.75" customHeight="1">
      <c r="A219" s="73" t="s">
        <v>141</v>
      </c>
      <c r="B219" s="17">
        <v>11.073253833049405</v>
      </c>
      <c r="C219" s="31">
        <v>24</v>
      </c>
      <c r="D219" s="17">
        <v>10.954263128176171</v>
      </c>
      <c r="E219" s="31">
        <v>23</v>
      </c>
      <c r="F219" s="17">
        <v>11.02</v>
      </c>
      <c r="G219" s="31">
        <v>23</v>
      </c>
      <c r="H219" s="17">
        <v>11.111111111111111</v>
      </c>
      <c r="I219" s="31">
        <v>23</v>
      </c>
      <c r="J219" s="531" t="s">
        <v>85</v>
      </c>
      <c r="K219" s="316" t="s">
        <v>269</v>
      </c>
    </row>
    <row r="220" spans="1:11" ht="24.75" customHeight="1">
      <c r="A220" s="73" t="s">
        <v>142</v>
      </c>
      <c r="B220" s="17">
        <v>29.015979814970564</v>
      </c>
      <c r="C220" s="31">
        <v>5</v>
      </c>
      <c r="D220" s="17">
        <v>26.793075020610058</v>
      </c>
      <c r="E220" s="31">
        <v>5</v>
      </c>
      <c r="F220" s="17">
        <v>26.7</v>
      </c>
      <c r="G220" s="31">
        <v>5</v>
      </c>
      <c r="H220" s="17">
        <v>26.763990267639901</v>
      </c>
      <c r="I220" s="31">
        <v>5</v>
      </c>
      <c r="J220" s="531" t="s">
        <v>85</v>
      </c>
      <c r="K220" s="316" t="s">
        <v>269</v>
      </c>
    </row>
    <row r="221" spans="1:11" ht="24.75" customHeight="1">
      <c r="A221" s="150" t="s">
        <v>484</v>
      </c>
      <c r="B221" s="254"/>
      <c r="C221" s="255"/>
      <c r="D221" s="45"/>
      <c r="E221" s="45"/>
      <c r="F221" s="45"/>
      <c r="G221" s="45"/>
      <c r="H221" s="45"/>
      <c r="I221" s="45"/>
      <c r="J221" s="45"/>
    </row>
    <row r="222" spans="1:11" s="45" customFormat="1" ht="24.75" customHeight="1">
      <c r="A222" s="431"/>
      <c r="C222" s="562"/>
      <c r="D222" s="244"/>
      <c r="E222" s="160"/>
      <c r="F222" s="160"/>
      <c r="G222" s="254"/>
      <c r="H222" s="160"/>
      <c r="I222" s="254"/>
      <c r="J222" s="160"/>
      <c r="K222" s="485"/>
    </row>
    <row r="223" spans="1:11" s="45" customFormat="1" ht="24.75" customHeight="1">
      <c r="A223" s="571" t="s">
        <v>989</v>
      </c>
      <c r="B223" s="158"/>
      <c r="C223" s="158"/>
      <c r="D223" s="158"/>
      <c r="E223" s="158"/>
      <c r="F223" s="571"/>
      <c r="H223" s="571"/>
      <c r="K223" s="203" t="s">
        <v>0</v>
      </c>
    </row>
    <row r="224" spans="1:11" s="45" customFormat="1" ht="24.75" customHeight="1">
      <c r="A224" s="627" t="s">
        <v>1</v>
      </c>
      <c r="B224" s="608">
        <v>1396</v>
      </c>
      <c r="C224" s="609"/>
      <c r="D224" s="608">
        <v>1397</v>
      </c>
      <c r="E224" s="609"/>
      <c r="F224" s="608">
        <v>1398</v>
      </c>
      <c r="G224" s="609"/>
      <c r="H224" s="608">
        <v>1399</v>
      </c>
      <c r="I224" s="609"/>
      <c r="J224" s="629">
        <v>1400</v>
      </c>
      <c r="K224" s="629"/>
    </row>
    <row r="225" spans="1:11" ht="24.75" customHeight="1">
      <c r="A225" s="628"/>
      <c r="B225" s="165" t="s">
        <v>146</v>
      </c>
      <c r="C225" s="544" t="s">
        <v>149</v>
      </c>
      <c r="D225" s="165" t="s">
        <v>146</v>
      </c>
      <c r="E225" s="544" t="s">
        <v>149</v>
      </c>
      <c r="F225" s="165" t="s">
        <v>146</v>
      </c>
      <c r="G225" s="544" t="s">
        <v>149</v>
      </c>
      <c r="H225" s="165" t="s">
        <v>146</v>
      </c>
      <c r="I225" s="544" t="s">
        <v>149</v>
      </c>
      <c r="J225" s="165" t="s">
        <v>146</v>
      </c>
      <c r="K225" s="544" t="s">
        <v>149</v>
      </c>
    </row>
    <row r="226" spans="1:11" ht="24.75" customHeight="1">
      <c r="A226" s="97" t="s">
        <v>221</v>
      </c>
      <c r="B226" s="299">
        <v>100</v>
      </c>
      <c r="C226" s="63" t="s">
        <v>269</v>
      </c>
      <c r="D226" s="299">
        <v>100</v>
      </c>
      <c r="E226" s="63" t="s">
        <v>269</v>
      </c>
      <c r="F226" s="299">
        <v>100</v>
      </c>
      <c r="G226" s="90" t="s">
        <v>269</v>
      </c>
      <c r="H226" s="299">
        <v>100</v>
      </c>
      <c r="I226" s="90" t="s">
        <v>269</v>
      </c>
      <c r="J226" s="299">
        <v>100</v>
      </c>
      <c r="K226" s="90" t="s">
        <v>269</v>
      </c>
    </row>
    <row r="227" spans="1:11" ht="24.75" customHeight="1">
      <c r="A227" s="73" t="s">
        <v>113</v>
      </c>
      <c r="B227" s="17">
        <v>5.1568370042759897</v>
      </c>
      <c r="C227" s="31">
        <v>6</v>
      </c>
      <c r="D227" s="17">
        <v>5.6542569603018027</v>
      </c>
      <c r="E227" s="31">
        <v>7</v>
      </c>
      <c r="F227" s="17">
        <v>5.3271062062555998</v>
      </c>
      <c r="G227" s="31">
        <v>7</v>
      </c>
      <c r="H227" s="17">
        <v>5.406896695233165</v>
      </c>
      <c r="I227" s="31">
        <v>7</v>
      </c>
      <c r="J227" s="17">
        <v>5.3626978527672984</v>
      </c>
      <c r="K227" s="539">
        <v>7</v>
      </c>
    </row>
    <row r="228" spans="1:11" ht="24.75" customHeight="1">
      <c r="A228" s="73" t="s">
        <v>7</v>
      </c>
      <c r="B228" s="17">
        <v>0.86000597643196142</v>
      </c>
      <c r="C228" s="31">
        <v>20</v>
      </c>
      <c r="D228" s="17">
        <v>0.81319601226146243</v>
      </c>
      <c r="E228" s="31">
        <v>20</v>
      </c>
      <c r="F228" s="17">
        <v>0.71021112845534129</v>
      </c>
      <c r="G228" s="31">
        <v>20</v>
      </c>
      <c r="H228" s="17">
        <v>0.74504353802797518</v>
      </c>
      <c r="I228" s="31">
        <v>20</v>
      </c>
      <c r="J228" s="17">
        <v>0.76282255301166102</v>
      </c>
      <c r="K228" s="539">
        <v>20</v>
      </c>
    </row>
    <row r="229" spans="1:11" ht="24.75" customHeight="1">
      <c r="A229" s="73" t="s">
        <v>115</v>
      </c>
      <c r="B229" s="17">
        <v>0.29446573791789848</v>
      </c>
      <c r="C229" s="31">
        <v>25</v>
      </c>
      <c r="D229" s="17">
        <v>0.26296965371932202</v>
      </c>
      <c r="E229" s="31">
        <v>25</v>
      </c>
      <c r="F229" s="17">
        <v>0.40371745150538391</v>
      </c>
      <c r="G229" s="31">
        <v>25</v>
      </c>
      <c r="H229" s="17">
        <v>0.42033146377507757</v>
      </c>
      <c r="I229" s="31">
        <v>25</v>
      </c>
      <c r="J229" s="17">
        <v>0.31812942812045747</v>
      </c>
      <c r="K229" s="539">
        <v>27</v>
      </c>
    </row>
    <row r="230" spans="1:11" ht="24.75" customHeight="1">
      <c r="A230" s="73" t="s">
        <v>116</v>
      </c>
      <c r="B230" s="17">
        <v>12.304251374274109</v>
      </c>
      <c r="C230" s="31">
        <v>2</v>
      </c>
      <c r="D230" s="17">
        <v>13.054974205688966</v>
      </c>
      <c r="E230" s="31">
        <v>2</v>
      </c>
      <c r="F230" s="17">
        <v>13.215473534271165</v>
      </c>
      <c r="G230" s="31">
        <v>2</v>
      </c>
      <c r="H230" s="17">
        <v>13.357745076484312</v>
      </c>
      <c r="I230" s="31">
        <v>2</v>
      </c>
      <c r="J230" s="17">
        <v>13.905325362262822</v>
      </c>
      <c r="K230" s="539">
        <v>1</v>
      </c>
    </row>
    <row r="231" spans="1:11" ht="24.75" customHeight="1">
      <c r="A231" s="73" t="s">
        <v>10</v>
      </c>
      <c r="B231" s="17">
        <v>3.9268079108985914</v>
      </c>
      <c r="C231" s="31">
        <v>9</v>
      </c>
      <c r="D231" s="17">
        <v>3.0054914748118797</v>
      </c>
      <c r="E231" s="31">
        <v>9</v>
      </c>
      <c r="F231" s="17">
        <v>3.6170499126360238</v>
      </c>
      <c r="G231" s="31">
        <v>8</v>
      </c>
      <c r="H231" s="17">
        <v>3.3733968594914989</v>
      </c>
      <c r="I231" s="31">
        <v>10</v>
      </c>
      <c r="J231" s="17">
        <v>3.3972087756876705</v>
      </c>
      <c r="K231" s="539">
        <v>9</v>
      </c>
    </row>
    <row r="232" spans="1:11" ht="24.75" customHeight="1">
      <c r="A232" s="73" t="s">
        <v>118</v>
      </c>
      <c r="B232" s="17">
        <v>0.17028981246183364</v>
      </c>
      <c r="C232" s="31">
        <v>30</v>
      </c>
      <c r="D232" s="17">
        <v>0.15331443961363136</v>
      </c>
      <c r="E232" s="31">
        <v>30</v>
      </c>
      <c r="F232" s="17">
        <v>0.12159847363094264</v>
      </c>
      <c r="G232" s="31">
        <v>30</v>
      </c>
      <c r="H232" s="17">
        <v>0.14555477748698581</v>
      </c>
      <c r="I232" s="31">
        <v>30</v>
      </c>
      <c r="J232" s="17">
        <v>0.16116880865653796</v>
      </c>
      <c r="K232" s="539">
        <v>30</v>
      </c>
    </row>
    <row r="233" spans="1:11" ht="24.75" customHeight="1">
      <c r="A233" s="73" t="s">
        <v>119</v>
      </c>
      <c r="B233" s="17">
        <v>7.2681375503692696</v>
      </c>
      <c r="C233" s="31">
        <v>4</v>
      </c>
      <c r="D233" s="17">
        <v>7.1961599311417723</v>
      </c>
      <c r="E233" s="31">
        <v>5</v>
      </c>
      <c r="F233" s="17">
        <v>7.3716589563082913</v>
      </c>
      <c r="G233" s="31">
        <v>5</v>
      </c>
      <c r="H233" s="17">
        <v>7.3294291735894248</v>
      </c>
      <c r="I233" s="31">
        <v>5</v>
      </c>
      <c r="J233" s="17">
        <v>6.5776440970731489</v>
      </c>
      <c r="K233" s="539">
        <v>6</v>
      </c>
    </row>
    <row r="234" spans="1:11" ht="24.75" customHeight="1">
      <c r="A234" s="73" t="s">
        <v>93</v>
      </c>
      <c r="B234" s="17">
        <v>18.769828591143302</v>
      </c>
      <c r="C234" s="31">
        <v>1</v>
      </c>
      <c r="D234" s="17">
        <v>14.835531249879452</v>
      </c>
      <c r="E234" s="31">
        <v>1</v>
      </c>
      <c r="F234" s="17">
        <v>13.549370834642701</v>
      </c>
      <c r="G234" s="31">
        <v>1</v>
      </c>
      <c r="H234" s="17">
        <v>14.112750003893332</v>
      </c>
      <c r="I234" s="31">
        <v>1</v>
      </c>
      <c r="J234" s="17">
        <v>13.549909206546918</v>
      </c>
      <c r="K234" s="539">
        <v>2</v>
      </c>
    </row>
    <row r="235" spans="1:11" ht="24.75" customHeight="1">
      <c r="A235" s="73" t="s">
        <v>179</v>
      </c>
      <c r="B235" s="17">
        <v>0.55327032978491364</v>
      </c>
      <c r="C235" s="31">
        <v>24</v>
      </c>
      <c r="D235" s="17">
        <v>0.58513492461554051</v>
      </c>
      <c r="E235" s="31">
        <v>23</v>
      </c>
      <c r="F235" s="17">
        <v>0.61257090552336002</v>
      </c>
      <c r="G235" s="31">
        <v>22</v>
      </c>
      <c r="H235" s="17">
        <v>0.66111350827994586</v>
      </c>
      <c r="I235" s="31">
        <v>22</v>
      </c>
      <c r="J235" s="17">
        <v>0.62016467070786352</v>
      </c>
      <c r="K235" s="539">
        <v>22</v>
      </c>
    </row>
    <row r="236" spans="1:11" ht="24.75" customHeight="1">
      <c r="A236" s="73" t="s">
        <v>121</v>
      </c>
      <c r="B236" s="17">
        <v>0.25917505019247039</v>
      </c>
      <c r="C236" s="31">
        <v>27</v>
      </c>
      <c r="D236" s="17">
        <v>0.21459724195581267</v>
      </c>
      <c r="E236" s="31">
        <v>29</v>
      </c>
      <c r="F236" s="17">
        <v>0.19855391987216553</v>
      </c>
      <c r="G236" s="31">
        <v>28</v>
      </c>
      <c r="H236" s="17">
        <v>0.19900404886341619</v>
      </c>
      <c r="I236" s="31">
        <v>28</v>
      </c>
      <c r="J236" s="17">
        <v>0.21773829059207905</v>
      </c>
      <c r="K236" s="539">
        <v>28</v>
      </c>
    </row>
    <row r="237" spans="1:11" ht="24.75" customHeight="1">
      <c r="A237" s="73" t="s">
        <v>122</v>
      </c>
      <c r="B237" s="17">
        <v>4.0041921465441952</v>
      </c>
      <c r="C237" s="31">
        <v>8</v>
      </c>
      <c r="D237" s="17">
        <v>3.3677381793216914</v>
      </c>
      <c r="E237" s="31">
        <v>8</v>
      </c>
      <c r="F237" s="17">
        <v>3.1593064763317731</v>
      </c>
      <c r="G237" s="31">
        <v>9</v>
      </c>
      <c r="H237" s="17">
        <v>3.385646685288938</v>
      </c>
      <c r="I237" s="31">
        <v>9</v>
      </c>
      <c r="J237" s="17">
        <v>3.1088713003383681</v>
      </c>
      <c r="K237" s="539">
        <v>11</v>
      </c>
    </row>
    <row r="238" spans="1:11" ht="24.75" customHeight="1">
      <c r="A238" s="73" t="s">
        <v>17</v>
      </c>
      <c r="B238" s="17">
        <v>0.26036756744144618</v>
      </c>
      <c r="C238" s="31">
        <v>26</v>
      </c>
      <c r="D238" s="17">
        <v>0.25265080528283251</v>
      </c>
      <c r="E238" s="31">
        <v>26</v>
      </c>
      <c r="F238" s="17">
        <v>0.36057277469412402</v>
      </c>
      <c r="G238" s="31">
        <v>27</v>
      </c>
      <c r="H238" s="17">
        <v>0.30930841070496262</v>
      </c>
      <c r="I238" s="31">
        <v>27</v>
      </c>
      <c r="J238" s="17">
        <v>0.37747032884379267</v>
      </c>
      <c r="K238" s="539">
        <v>25</v>
      </c>
    </row>
    <row r="239" spans="1:11" ht="24.75" customHeight="1">
      <c r="A239" s="73" t="s">
        <v>18</v>
      </c>
      <c r="B239" s="17">
        <v>11.69558388150619</v>
      </c>
      <c r="C239" s="31">
        <v>3</v>
      </c>
      <c r="D239" s="17">
        <v>12.378649577530007</v>
      </c>
      <c r="E239" s="31">
        <v>3</v>
      </c>
      <c r="F239" s="17">
        <v>11.736845624136622</v>
      </c>
      <c r="G239" s="31">
        <v>3</v>
      </c>
      <c r="H239" s="17">
        <v>10.878694075053795</v>
      </c>
      <c r="I239" s="31">
        <v>3</v>
      </c>
      <c r="J239" s="17">
        <v>10.361183599218201</v>
      </c>
      <c r="K239" s="539">
        <v>4</v>
      </c>
    </row>
    <row r="240" spans="1:11" ht="24.75" customHeight="1">
      <c r="A240" s="73" t="s">
        <v>125</v>
      </c>
      <c r="B240" s="17">
        <v>1.8189730857640023</v>
      </c>
      <c r="C240" s="31">
        <v>15</v>
      </c>
      <c r="D240" s="17">
        <v>1.7625975422519171</v>
      </c>
      <c r="E240" s="31">
        <v>15</v>
      </c>
      <c r="F240" s="17">
        <v>1.7895816387541574</v>
      </c>
      <c r="G240" s="31">
        <v>14</v>
      </c>
      <c r="H240" s="17">
        <v>2.0828048288906542</v>
      </c>
      <c r="I240" s="31">
        <v>14</v>
      </c>
      <c r="J240" s="17">
        <v>1.8872335235499835</v>
      </c>
      <c r="K240" s="539">
        <v>14</v>
      </c>
    </row>
    <row r="241" spans="1:11" ht="24.75" customHeight="1">
      <c r="A241" s="73" t="s">
        <v>126</v>
      </c>
      <c r="B241" s="17">
        <v>1.2717484796807086</v>
      </c>
      <c r="C241" s="31">
        <v>17</v>
      </c>
      <c r="D241" s="17">
        <v>1.2186802578965041</v>
      </c>
      <c r="E241" s="31">
        <v>18</v>
      </c>
      <c r="F241" s="17">
        <v>1.4565286047696393</v>
      </c>
      <c r="G241" s="31">
        <v>17</v>
      </c>
      <c r="H241" s="17">
        <v>1.4009850606376222</v>
      </c>
      <c r="I241" s="31">
        <v>17</v>
      </c>
      <c r="J241" s="17">
        <v>1.6556502440107934</v>
      </c>
      <c r="K241" s="539">
        <v>15</v>
      </c>
    </row>
    <row r="242" spans="1:11" ht="24.75" customHeight="1">
      <c r="A242" s="73" t="s">
        <v>127</v>
      </c>
      <c r="B242" s="17">
        <v>0.2558072798561567</v>
      </c>
      <c r="C242" s="31">
        <v>28</v>
      </c>
      <c r="D242" s="17">
        <v>0.23175678726630292</v>
      </c>
      <c r="E242" s="31">
        <v>27</v>
      </c>
      <c r="F242" s="17">
        <v>0.14530356737390565</v>
      </c>
      <c r="G242" s="31">
        <v>29</v>
      </c>
      <c r="H242" s="17">
        <v>0.14880969492722954</v>
      </c>
      <c r="I242" s="31">
        <v>29</v>
      </c>
      <c r="J242" s="17">
        <v>0.17994251945270578</v>
      </c>
      <c r="K242" s="539">
        <v>29</v>
      </c>
    </row>
    <row r="243" spans="1:11" ht="24.75" customHeight="1">
      <c r="A243" s="73" t="s">
        <v>128</v>
      </c>
      <c r="B243" s="17">
        <v>2.6836310277743829</v>
      </c>
      <c r="C243" s="31">
        <v>12</v>
      </c>
      <c r="D243" s="17">
        <v>2.5198511851462908</v>
      </c>
      <c r="E243" s="31">
        <v>13</v>
      </c>
      <c r="F243" s="17">
        <v>2.5913641326943018</v>
      </c>
      <c r="G243" s="31">
        <v>12</v>
      </c>
      <c r="H243" s="17">
        <v>2.5009861084877931</v>
      </c>
      <c r="I243" s="31">
        <v>13</v>
      </c>
      <c r="J243" s="17">
        <v>2.6538351941272702</v>
      </c>
      <c r="K243" s="539">
        <v>13</v>
      </c>
    </row>
    <row r="244" spans="1:11" ht="24.75" customHeight="1">
      <c r="A244" s="73" t="s">
        <v>129</v>
      </c>
      <c r="B244" s="17">
        <v>3.2941571565680379</v>
      </c>
      <c r="C244" s="31">
        <v>10</v>
      </c>
      <c r="D244" s="17">
        <v>2.8721428096594299</v>
      </c>
      <c r="E244" s="31">
        <v>10</v>
      </c>
      <c r="F244" s="17">
        <v>2.8556395623982906</v>
      </c>
      <c r="G244" s="31">
        <v>10</v>
      </c>
      <c r="H244" s="17">
        <v>2.9342174891016808</v>
      </c>
      <c r="I244" s="31">
        <v>12</v>
      </c>
      <c r="J244" s="17">
        <v>2.8871272248576578</v>
      </c>
      <c r="K244" s="539">
        <v>12</v>
      </c>
    </row>
    <row r="245" spans="1:11" ht="24.75" customHeight="1">
      <c r="A245" s="73" t="s">
        <v>130</v>
      </c>
      <c r="B245" s="17">
        <v>1.0525303218040136</v>
      </c>
      <c r="C245" s="31">
        <v>19</v>
      </c>
      <c r="D245" s="17">
        <v>1.30763392950353</v>
      </c>
      <c r="E245" s="31">
        <v>17</v>
      </c>
      <c r="F245" s="17">
        <v>1.183799855018721</v>
      </c>
      <c r="G245" s="31">
        <v>18</v>
      </c>
      <c r="H245" s="17">
        <v>1.2987329289693699</v>
      </c>
      <c r="I245" s="31">
        <v>18</v>
      </c>
      <c r="J245" s="17">
        <v>1.2868186205593353</v>
      </c>
      <c r="K245" s="539">
        <v>18</v>
      </c>
    </row>
    <row r="246" spans="1:11" ht="24.75" customHeight="1">
      <c r="A246" s="73" t="s">
        <v>131</v>
      </c>
      <c r="B246" s="17">
        <v>0.20810255646733561</v>
      </c>
      <c r="C246" s="31">
        <v>29</v>
      </c>
      <c r="D246" s="17">
        <v>0.22362734558917763</v>
      </c>
      <c r="E246" s="31">
        <v>28</v>
      </c>
      <c r="F246" s="17">
        <v>0.40033537465535018</v>
      </c>
      <c r="G246" s="31">
        <v>26</v>
      </c>
      <c r="H246" s="17">
        <v>0.38334975156833251</v>
      </c>
      <c r="I246" s="31">
        <v>26</v>
      </c>
      <c r="J246" s="17">
        <v>0.4068721505758035</v>
      </c>
      <c r="K246" s="539">
        <v>24</v>
      </c>
    </row>
    <row r="247" spans="1:11" ht="24.75" customHeight="1">
      <c r="A247" s="73" t="s">
        <v>132</v>
      </c>
      <c r="B247" s="17">
        <v>2.7120684015480809</v>
      </c>
      <c r="C247" s="31">
        <v>11</v>
      </c>
      <c r="D247" s="17">
        <v>2.5581985971983712</v>
      </c>
      <c r="E247" s="31">
        <v>12</v>
      </c>
      <c r="F247" s="17">
        <v>2.3790512036177933</v>
      </c>
      <c r="G247" s="31">
        <v>13</v>
      </c>
      <c r="H247" s="17">
        <v>3.2747693705749259</v>
      </c>
      <c r="I247" s="31">
        <v>11</v>
      </c>
      <c r="J247" s="17">
        <v>3.7466604420265273</v>
      </c>
      <c r="K247" s="539">
        <v>8</v>
      </c>
    </row>
    <row r="248" spans="1:11" ht="24.75" customHeight="1">
      <c r="A248" s="73" t="s">
        <v>133</v>
      </c>
      <c r="B248" s="17">
        <v>1.0903485489774152</v>
      </c>
      <c r="C248" s="31">
        <v>18</v>
      </c>
      <c r="D248" s="17">
        <v>1.145460345238968</v>
      </c>
      <c r="E248" s="31">
        <v>19</v>
      </c>
      <c r="F248" s="17">
        <v>1.1794980506839119</v>
      </c>
      <c r="G248" s="31">
        <v>19</v>
      </c>
      <c r="H248" s="17">
        <v>1.1127654810251471</v>
      </c>
      <c r="I248" s="31">
        <v>19</v>
      </c>
      <c r="J248" s="17">
        <v>1.0531364128485334</v>
      </c>
      <c r="K248" s="539">
        <v>19</v>
      </c>
    </row>
    <row r="249" spans="1:11" ht="24.75" customHeight="1">
      <c r="A249" s="73" t="s">
        <v>180</v>
      </c>
      <c r="B249" s="17">
        <v>5.9117779479819124E-2</v>
      </c>
      <c r="C249" s="31">
        <v>31</v>
      </c>
      <c r="D249" s="17">
        <v>5.1066536515466388E-2</v>
      </c>
      <c r="E249" s="31">
        <v>31</v>
      </c>
      <c r="F249" s="17">
        <v>4.2618398928466208E-2</v>
      </c>
      <c r="G249" s="31">
        <v>31</v>
      </c>
      <c r="H249" s="17">
        <v>3.9449010359723147E-2</v>
      </c>
      <c r="I249" s="31">
        <v>31</v>
      </c>
      <c r="J249" s="17">
        <v>4.3743899942661889E-2</v>
      </c>
      <c r="K249" s="539">
        <v>31</v>
      </c>
    </row>
    <row r="250" spans="1:11" ht="24.75" customHeight="1">
      <c r="A250" s="73" t="s">
        <v>135</v>
      </c>
      <c r="B250" s="17">
        <v>0.63358991190257141</v>
      </c>
      <c r="C250" s="31">
        <v>22</v>
      </c>
      <c r="D250" s="17">
        <v>0.66677842551321098</v>
      </c>
      <c r="E250" s="31">
        <v>22</v>
      </c>
      <c r="F250" s="17">
        <v>0.66168407195982437</v>
      </c>
      <c r="G250" s="31">
        <v>21</v>
      </c>
      <c r="H250" s="17">
        <v>0.62161723308382744</v>
      </c>
      <c r="I250" s="31">
        <v>23</v>
      </c>
      <c r="J250" s="17">
        <v>0.65496044847933077</v>
      </c>
      <c r="K250" s="539">
        <v>21</v>
      </c>
    </row>
    <row r="251" spans="1:11" ht="24.75" customHeight="1">
      <c r="A251" s="73" t="s">
        <v>136</v>
      </c>
      <c r="B251" s="17">
        <v>1.632212683808127</v>
      </c>
      <c r="C251" s="31">
        <v>16</v>
      </c>
      <c r="D251" s="17">
        <v>1.5789807809461609</v>
      </c>
      <c r="E251" s="31">
        <v>16</v>
      </c>
      <c r="F251" s="17">
        <v>1.6203726117072568</v>
      </c>
      <c r="G251" s="31">
        <v>15</v>
      </c>
      <c r="H251" s="17">
        <v>1.9355054470623758</v>
      </c>
      <c r="I251" s="31">
        <v>15</v>
      </c>
      <c r="J251" s="17">
        <v>1.6072076318966337</v>
      </c>
      <c r="K251" s="539">
        <v>16</v>
      </c>
    </row>
    <row r="252" spans="1:11" ht="24.75" customHeight="1">
      <c r="A252" s="73" t="s">
        <v>137</v>
      </c>
      <c r="B252" s="17">
        <v>0.59606184765873227</v>
      </c>
      <c r="C252" s="31">
        <v>23</v>
      </c>
      <c r="D252" s="17">
        <v>0.44628046324883808</v>
      </c>
      <c r="E252" s="31">
        <v>24</v>
      </c>
      <c r="F252" s="17">
        <v>0.49160025951733249</v>
      </c>
      <c r="G252" s="31">
        <v>24</v>
      </c>
      <c r="H252" s="17">
        <v>0.43807255284942503</v>
      </c>
      <c r="I252" s="31">
        <v>24</v>
      </c>
      <c r="J252" s="17">
        <v>0.34166361753754737</v>
      </c>
      <c r="K252" s="539">
        <v>26</v>
      </c>
    </row>
    <row r="253" spans="1:11" ht="24.75" customHeight="1">
      <c r="A253" s="73" t="s">
        <v>138</v>
      </c>
      <c r="B253" s="17">
        <v>2.4280200654244157</v>
      </c>
      <c r="C253" s="31">
        <v>13</v>
      </c>
      <c r="D253" s="17">
        <v>1.7759544731439099</v>
      </c>
      <c r="E253" s="31">
        <v>14</v>
      </c>
      <c r="F253" s="17">
        <v>1.5607936418573281</v>
      </c>
      <c r="G253" s="31">
        <v>16</v>
      </c>
      <c r="H253" s="17">
        <v>1.6023821003109011</v>
      </c>
      <c r="I253" s="31">
        <v>16</v>
      </c>
      <c r="J253" s="17">
        <v>1.6038065276090103</v>
      </c>
      <c r="K253" s="539">
        <v>17</v>
      </c>
    </row>
    <row r="254" spans="1:11" ht="24.75" customHeight="1">
      <c r="A254" s="73" t="s">
        <v>139</v>
      </c>
      <c r="B254" s="17">
        <v>6.500418801565182</v>
      </c>
      <c r="C254" s="31">
        <v>5</v>
      </c>
      <c r="D254" s="17">
        <v>6.9395450652215747</v>
      </c>
      <c r="E254" s="31">
        <v>6</v>
      </c>
      <c r="F254" s="17">
        <v>6.9383275111820932</v>
      </c>
      <c r="G254" s="31">
        <v>6</v>
      </c>
      <c r="H254" s="17">
        <v>6.2833666287264727</v>
      </c>
      <c r="I254" s="31">
        <v>6</v>
      </c>
      <c r="J254" s="17">
        <v>6.6481085882934678</v>
      </c>
      <c r="K254" s="539">
        <v>5</v>
      </c>
    </row>
    <row r="255" spans="1:11" ht="24.75" customHeight="1">
      <c r="A255" s="73" t="s">
        <v>140</v>
      </c>
      <c r="B255" s="17">
        <v>5.1466207428790822</v>
      </c>
      <c r="C255" s="31">
        <v>7</v>
      </c>
      <c r="D255" s="17">
        <v>9.4123890916586745</v>
      </c>
      <c r="E255" s="31">
        <v>4</v>
      </c>
      <c r="F255" s="17">
        <v>10.975232138898621</v>
      </c>
      <c r="G255" s="31">
        <v>4</v>
      </c>
      <c r="H255" s="17">
        <v>9.1616966503402217</v>
      </c>
      <c r="I255" s="31">
        <v>4</v>
      </c>
      <c r="J255" s="17">
        <v>10.744857939891235</v>
      </c>
      <c r="K255" s="539">
        <v>3</v>
      </c>
    </row>
    <row r="256" spans="1:11" ht="24.75" customHeight="1">
      <c r="A256" s="73" t="s">
        <v>141</v>
      </c>
      <c r="B256" s="17">
        <v>0.71801274090108158</v>
      </c>
      <c r="C256" s="31">
        <v>21</v>
      </c>
      <c r="D256" s="17">
        <v>0.75387871474451829</v>
      </c>
      <c r="E256" s="31">
        <v>21</v>
      </c>
      <c r="F256" s="17">
        <v>0.52070587656701495</v>
      </c>
      <c r="G256" s="31">
        <v>23</v>
      </c>
      <c r="H256" s="17">
        <v>0.74113938223716835</v>
      </c>
      <c r="I256" s="31">
        <v>21</v>
      </c>
      <c r="J256" s="17">
        <v>0.50130184198407457</v>
      </c>
      <c r="K256" s="539">
        <v>23</v>
      </c>
    </row>
    <row r="257" spans="1:24" ht="24.75" customHeight="1">
      <c r="A257" s="73" t="s">
        <v>142</v>
      </c>
      <c r="B257" s="17">
        <v>2.3753656490525263</v>
      </c>
      <c r="C257" s="31">
        <v>14</v>
      </c>
      <c r="D257" s="17">
        <v>2.7605129841075922</v>
      </c>
      <c r="E257" s="31">
        <v>11</v>
      </c>
      <c r="F257" s="17">
        <v>2.8235273011525086</v>
      </c>
      <c r="G257" s="31">
        <v>11</v>
      </c>
      <c r="H257" s="17">
        <v>3.7144359646742813</v>
      </c>
      <c r="I257" s="31">
        <v>8</v>
      </c>
      <c r="J257" s="17">
        <v>3.376738898530629</v>
      </c>
      <c r="K257" s="539">
        <v>10</v>
      </c>
    </row>
    <row r="258" spans="1:24" ht="24.75" customHeight="1">
      <c r="A258" s="150" t="s">
        <v>483</v>
      </c>
      <c r="B258" s="256"/>
      <c r="H258" s="256"/>
      <c r="I258" s="45"/>
      <c r="J258" s="256"/>
    </row>
    <row r="259" spans="1:24" ht="24.75" customHeight="1">
      <c r="A259" s="431"/>
      <c r="B259" s="45"/>
      <c r="H259" s="45"/>
      <c r="I259" s="45"/>
      <c r="J259" s="45"/>
      <c r="M259" s="245"/>
      <c r="N259" s="245"/>
      <c r="O259" s="245"/>
      <c r="P259" s="245"/>
      <c r="Q259" s="245"/>
      <c r="R259" s="245"/>
      <c r="S259" s="245"/>
      <c r="T259" s="245"/>
      <c r="U259" s="245"/>
      <c r="V259" s="245"/>
      <c r="W259" s="245"/>
      <c r="X259" s="245"/>
    </row>
    <row r="260" spans="1:24" s="45" customFormat="1" ht="24.75" customHeight="1">
      <c r="A260" s="571" t="s">
        <v>716</v>
      </c>
      <c r="B260" s="33"/>
      <c r="C260" s="33"/>
      <c r="D260" s="158"/>
      <c r="E260" s="158"/>
      <c r="F260" s="485"/>
      <c r="G260" s="485"/>
      <c r="H260" s="82"/>
      <c r="K260" s="564" t="s">
        <v>405</v>
      </c>
    </row>
    <row r="261" spans="1:24" s="45" customFormat="1" ht="24.75" customHeight="1">
      <c r="A261" s="627" t="s">
        <v>1</v>
      </c>
      <c r="B261" s="608">
        <v>1396</v>
      </c>
      <c r="C261" s="609"/>
      <c r="D261" s="608">
        <v>1397</v>
      </c>
      <c r="E261" s="609"/>
      <c r="F261" s="608">
        <v>1398</v>
      </c>
      <c r="G261" s="609"/>
      <c r="H261" s="608">
        <v>1399</v>
      </c>
      <c r="I261" s="609"/>
      <c r="J261" s="629">
        <v>1400</v>
      </c>
      <c r="K261" s="629"/>
    </row>
    <row r="262" spans="1:24" ht="24.75" customHeight="1">
      <c r="A262" s="628"/>
      <c r="B262" s="165" t="s">
        <v>146</v>
      </c>
      <c r="C262" s="544" t="s">
        <v>3</v>
      </c>
      <c r="D262" s="165" t="s">
        <v>146</v>
      </c>
      <c r="E262" s="544" t="s">
        <v>3</v>
      </c>
      <c r="F262" s="165" t="s">
        <v>146</v>
      </c>
      <c r="G262" s="544" t="s">
        <v>3</v>
      </c>
      <c r="H262" s="165" t="s">
        <v>146</v>
      </c>
      <c r="I262" s="544" t="s">
        <v>3</v>
      </c>
      <c r="J262" s="165" t="s">
        <v>146</v>
      </c>
      <c r="K262" s="544" t="s">
        <v>149</v>
      </c>
    </row>
    <row r="263" spans="1:24" ht="24.75" customHeight="1">
      <c r="A263" s="97" t="s">
        <v>221</v>
      </c>
      <c r="B263" s="317">
        <v>100</v>
      </c>
      <c r="C263" s="63" t="s">
        <v>269</v>
      </c>
      <c r="D263" s="317">
        <v>100</v>
      </c>
      <c r="E263" s="63" t="s">
        <v>269</v>
      </c>
      <c r="F263" s="317">
        <v>100</v>
      </c>
      <c r="G263" s="63" t="s">
        <v>269</v>
      </c>
      <c r="H263" s="317">
        <v>100</v>
      </c>
      <c r="I263" s="63" t="s">
        <v>269</v>
      </c>
      <c r="J263" s="532" t="s">
        <v>85</v>
      </c>
      <c r="K263" s="90" t="s">
        <v>269</v>
      </c>
    </row>
    <row r="264" spans="1:24" ht="24.75" customHeight="1">
      <c r="A264" s="73" t="s">
        <v>113</v>
      </c>
      <c r="B264" s="17">
        <v>5.7892654622181201</v>
      </c>
      <c r="C264" s="31">
        <v>5</v>
      </c>
      <c r="D264" s="17">
        <v>5.968460747343161</v>
      </c>
      <c r="E264" s="31">
        <v>4</v>
      </c>
      <c r="F264" s="17">
        <v>5.9523809523809517</v>
      </c>
      <c r="G264" s="31">
        <v>4</v>
      </c>
      <c r="H264" s="17">
        <v>4.8232205157716788</v>
      </c>
      <c r="I264" s="31">
        <v>6</v>
      </c>
      <c r="J264" s="531" t="s">
        <v>85</v>
      </c>
      <c r="K264" s="316" t="s">
        <v>269</v>
      </c>
    </row>
    <row r="265" spans="1:24" ht="24.75" customHeight="1">
      <c r="A265" s="73" t="s">
        <v>7</v>
      </c>
      <c r="B265" s="17">
        <v>2.2880126598971384</v>
      </c>
      <c r="C265" s="31">
        <v>14</v>
      </c>
      <c r="D265" s="17">
        <v>2.2043195063421321</v>
      </c>
      <c r="E265" s="31">
        <v>15</v>
      </c>
      <c r="F265" s="17">
        <v>2.3569370111156855</v>
      </c>
      <c r="G265" s="31">
        <v>14</v>
      </c>
      <c r="H265" s="17">
        <v>4.0954813029768973</v>
      </c>
      <c r="I265" s="31">
        <v>7</v>
      </c>
      <c r="J265" s="531" t="s">
        <v>85</v>
      </c>
      <c r="K265" s="316" t="s">
        <v>269</v>
      </c>
    </row>
    <row r="266" spans="1:24" ht="24.75" customHeight="1">
      <c r="A266" s="73" t="s">
        <v>115</v>
      </c>
      <c r="B266" s="17">
        <v>0.74179084794936045</v>
      </c>
      <c r="C266" s="31">
        <v>24</v>
      </c>
      <c r="D266" s="17">
        <v>0.85704490915323972</v>
      </c>
      <c r="E266" s="31">
        <v>23</v>
      </c>
      <c r="F266" s="17">
        <v>0.89543021819678881</v>
      </c>
      <c r="G266" s="31">
        <v>23</v>
      </c>
      <c r="H266" s="17">
        <v>1.551391336666307</v>
      </c>
      <c r="I266" s="31">
        <v>22</v>
      </c>
      <c r="J266" s="531" t="s">
        <v>85</v>
      </c>
      <c r="K266" s="316" t="s">
        <v>269</v>
      </c>
    </row>
    <row r="267" spans="1:24" ht="24.75" customHeight="1">
      <c r="A267" s="73" t="s">
        <v>116</v>
      </c>
      <c r="B267" s="17">
        <v>12.837926941843596</v>
      </c>
      <c r="C267" s="31">
        <v>2</v>
      </c>
      <c r="D267" s="17">
        <v>13.112787110044566</v>
      </c>
      <c r="E267" s="31">
        <v>2</v>
      </c>
      <c r="F267" s="17">
        <v>12.700699876492383</v>
      </c>
      <c r="G267" s="31">
        <v>2</v>
      </c>
      <c r="H267" s="17">
        <v>6.3674183841072303</v>
      </c>
      <c r="I267" s="31">
        <v>3</v>
      </c>
      <c r="J267" s="531" t="s">
        <v>85</v>
      </c>
      <c r="K267" s="316" t="s">
        <v>269</v>
      </c>
    </row>
    <row r="268" spans="1:24" ht="24.75" customHeight="1">
      <c r="A268" s="73" t="s">
        <v>10</v>
      </c>
      <c r="B268" s="17">
        <v>5.9376236318079911</v>
      </c>
      <c r="C268" s="31">
        <v>4</v>
      </c>
      <c r="D268" s="17">
        <v>5.6050737058621873</v>
      </c>
      <c r="E268" s="31">
        <v>5</v>
      </c>
      <c r="F268" s="17">
        <v>5.6779195828187179</v>
      </c>
      <c r="G268" s="31">
        <v>5</v>
      </c>
      <c r="H268" s="17">
        <v>3.4624560898703978</v>
      </c>
      <c r="I268" s="31">
        <v>11</v>
      </c>
      <c r="J268" s="531" t="s">
        <v>85</v>
      </c>
      <c r="K268" s="316" t="s">
        <v>269</v>
      </c>
    </row>
    <row r="269" spans="1:24" ht="24.75" customHeight="1">
      <c r="A269" s="73" t="s">
        <v>118</v>
      </c>
      <c r="B269" s="17">
        <v>0.17143610708162996</v>
      </c>
      <c r="C269" s="31">
        <v>31</v>
      </c>
      <c r="D269" s="17">
        <v>0.18512170037709977</v>
      </c>
      <c r="E269" s="31">
        <v>31</v>
      </c>
      <c r="F269" s="17">
        <v>0.13723068478111708</v>
      </c>
      <c r="G269" s="31">
        <v>31</v>
      </c>
      <c r="H269" s="17">
        <v>0.71095445335635243</v>
      </c>
      <c r="I269" s="31">
        <v>31</v>
      </c>
      <c r="J269" s="531" t="s">
        <v>85</v>
      </c>
      <c r="K269" s="316" t="s">
        <v>269</v>
      </c>
    </row>
    <row r="270" spans="1:24" ht="24.75" customHeight="1">
      <c r="A270" s="73" t="s">
        <v>119</v>
      </c>
      <c r="B270" s="17">
        <v>0.60332322299881314</v>
      </c>
      <c r="C270" s="31">
        <v>27</v>
      </c>
      <c r="D270" s="17">
        <v>0.61707233459033251</v>
      </c>
      <c r="E270" s="31">
        <v>27</v>
      </c>
      <c r="F270" s="17">
        <v>0.72389186222039248</v>
      </c>
      <c r="G270" s="31">
        <v>27</v>
      </c>
      <c r="H270" s="17">
        <v>1.4722631850279946</v>
      </c>
      <c r="I270" s="31">
        <v>24</v>
      </c>
      <c r="J270" s="531" t="s">
        <v>85</v>
      </c>
      <c r="K270" s="316" t="s">
        <v>269</v>
      </c>
    </row>
    <row r="271" spans="1:24" ht="24.75" customHeight="1">
      <c r="A271" s="73" t="s">
        <v>93</v>
      </c>
      <c r="B271" s="17">
        <v>22.438348938414876</v>
      </c>
      <c r="C271" s="31">
        <v>1</v>
      </c>
      <c r="D271" s="17">
        <v>21.576962632841962</v>
      </c>
      <c r="E271" s="31">
        <v>1</v>
      </c>
      <c r="F271" s="17">
        <v>19.051049814738576</v>
      </c>
      <c r="G271" s="31">
        <v>1</v>
      </c>
      <c r="H271" s="17">
        <v>16.678056324857028</v>
      </c>
      <c r="I271" s="31">
        <v>1</v>
      </c>
      <c r="J271" s="531" t="s">
        <v>85</v>
      </c>
      <c r="K271" s="316" t="s">
        <v>269</v>
      </c>
    </row>
    <row r="272" spans="1:24" ht="24.75" customHeight="1">
      <c r="A272" s="73" t="s">
        <v>179</v>
      </c>
      <c r="B272" s="17">
        <v>0.73519715152314391</v>
      </c>
      <c r="C272" s="31">
        <v>26</v>
      </c>
      <c r="D272" s="17">
        <v>0.82961947206033593</v>
      </c>
      <c r="E272" s="31">
        <v>25</v>
      </c>
      <c r="F272" s="17">
        <v>0.80966104020859064</v>
      </c>
      <c r="G272" s="31">
        <v>25</v>
      </c>
      <c r="H272" s="17">
        <v>1.1737342493016341</v>
      </c>
      <c r="I272" s="31">
        <v>26</v>
      </c>
      <c r="J272" s="531" t="s">
        <v>85</v>
      </c>
      <c r="K272" s="316" t="s">
        <v>269</v>
      </c>
    </row>
    <row r="273" spans="1:11" ht="24.75" customHeight="1">
      <c r="A273" s="73" t="s">
        <v>121</v>
      </c>
      <c r="B273" s="17">
        <v>0.45496505340894106</v>
      </c>
      <c r="C273" s="31">
        <v>28</v>
      </c>
      <c r="D273" s="17">
        <v>0.40452519712032908</v>
      </c>
      <c r="E273" s="31">
        <v>29</v>
      </c>
      <c r="F273" s="17">
        <v>0.49746123233154932</v>
      </c>
      <c r="G273" s="31">
        <v>28</v>
      </c>
      <c r="H273" s="17">
        <v>0.97111822465201592</v>
      </c>
      <c r="I273" s="31">
        <v>28</v>
      </c>
      <c r="J273" s="531" t="s">
        <v>85</v>
      </c>
      <c r="K273" s="316" t="s">
        <v>269</v>
      </c>
    </row>
    <row r="274" spans="1:11" ht="24.75" customHeight="1">
      <c r="A274" s="73" t="s">
        <v>122</v>
      </c>
      <c r="B274" s="17">
        <v>7.1343795331662934</v>
      </c>
      <c r="C274" s="31">
        <v>3</v>
      </c>
      <c r="D274" s="17">
        <v>7.4734316078162504</v>
      </c>
      <c r="E274" s="31">
        <v>3</v>
      </c>
      <c r="F274" s="17">
        <v>7.7466721558940579</v>
      </c>
      <c r="G274" s="31">
        <v>3</v>
      </c>
      <c r="H274" s="17">
        <v>8.1717800237384459</v>
      </c>
      <c r="I274" s="31">
        <v>2</v>
      </c>
      <c r="J274" s="531" t="s">
        <v>85</v>
      </c>
      <c r="K274" s="316" t="s">
        <v>269</v>
      </c>
    </row>
    <row r="275" spans="1:11" ht="24.75" customHeight="1">
      <c r="A275" s="73" t="s">
        <v>17</v>
      </c>
      <c r="B275" s="17">
        <v>0.44507450876961629</v>
      </c>
      <c r="C275" s="31">
        <v>29</v>
      </c>
      <c r="D275" s="17">
        <v>0.411381556393555</v>
      </c>
      <c r="E275" s="31">
        <v>28</v>
      </c>
      <c r="F275" s="17">
        <v>0.4631535611362701</v>
      </c>
      <c r="G275" s="31">
        <v>29</v>
      </c>
      <c r="H275" s="17">
        <v>1.0514452876787876</v>
      </c>
      <c r="I275" s="31">
        <v>27</v>
      </c>
      <c r="J275" s="531" t="s">
        <v>85</v>
      </c>
      <c r="K275" s="316" t="s">
        <v>269</v>
      </c>
    </row>
    <row r="276" spans="1:11" ht="24.75" customHeight="1">
      <c r="A276" s="73" t="s">
        <v>18</v>
      </c>
      <c r="B276" s="17">
        <v>2.1858103652907821</v>
      </c>
      <c r="C276" s="31">
        <v>15</v>
      </c>
      <c r="D276" s="17">
        <v>2.2351731230716489</v>
      </c>
      <c r="E276" s="31">
        <v>14</v>
      </c>
      <c r="F276" s="17">
        <v>2.2197063263345687</v>
      </c>
      <c r="G276" s="31">
        <v>16</v>
      </c>
      <c r="H276" s="17">
        <v>5.937009195650349</v>
      </c>
      <c r="I276" s="31">
        <v>5</v>
      </c>
      <c r="J276" s="531" t="s">
        <v>85</v>
      </c>
      <c r="K276" s="316" t="s">
        <v>269</v>
      </c>
    </row>
    <row r="277" spans="1:11" ht="24.75" customHeight="1">
      <c r="A277" s="73" t="s">
        <v>125</v>
      </c>
      <c r="B277" s="17">
        <v>1.3714888566530397</v>
      </c>
      <c r="C277" s="31">
        <v>18</v>
      </c>
      <c r="D277" s="17">
        <v>1.4569763455605074</v>
      </c>
      <c r="E277" s="31">
        <v>18</v>
      </c>
      <c r="F277" s="17">
        <v>1.6296143817757653</v>
      </c>
      <c r="G277" s="31">
        <v>17</v>
      </c>
      <c r="H277" s="17">
        <v>1.3140068817513697</v>
      </c>
      <c r="I277" s="31">
        <v>25</v>
      </c>
      <c r="J277" s="531" t="s">
        <v>85</v>
      </c>
      <c r="K277" s="316" t="s">
        <v>269</v>
      </c>
    </row>
    <row r="278" spans="1:11" ht="24.75" customHeight="1">
      <c r="A278" s="73" t="s">
        <v>126</v>
      </c>
      <c r="B278" s="17">
        <v>3.5342212844520637</v>
      </c>
      <c r="C278" s="31">
        <v>10</v>
      </c>
      <c r="D278" s="17">
        <v>3.3047651696948921</v>
      </c>
      <c r="E278" s="31">
        <v>10</v>
      </c>
      <c r="F278" s="17">
        <v>3.3038287361053928</v>
      </c>
      <c r="G278" s="31">
        <v>11</v>
      </c>
      <c r="H278" s="17">
        <v>0.89678571856754064</v>
      </c>
      <c r="I278" s="31">
        <v>29</v>
      </c>
      <c r="J278" s="531" t="s">
        <v>85</v>
      </c>
      <c r="K278" s="316" t="s">
        <v>269</v>
      </c>
    </row>
    <row r="279" spans="1:11" ht="24.75" customHeight="1">
      <c r="A279" s="73" t="s">
        <v>127</v>
      </c>
      <c r="B279" s="17">
        <v>1.2099432942107347</v>
      </c>
      <c r="C279" s="31">
        <v>20</v>
      </c>
      <c r="D279" s="17">
        <v>1.1347274597188892</v>
      </c>
      <c r="E279" s="31">
        <v>20</v>
      </c>
      <c r="F279" s="17">
        <v>1.396322217647866</v>
      </c>
      <c r="G279" s="31">
        <v>19</v>
      </c>
      <c r="H279" s="17">
        <v>3.621911304535482</v>
      </c>
      <c r="I279" s="31">
        <v>10</v>
      </c>
      <c r="J279" s="531" t="s">
        <v>85</v>
      </c>
      <c r="K279" s="316" t="s">
        <v>269</v>
      </c>
    </row>
    <row r="280" spans="1:11" ht="24.75" customHeight="1">
      <c r="A280" s="73" t="s">
        <v>128</v>
      </c>
      <c r="B280" s="17">
        <v>4.1309508110246602</v>
      </c>
      <c r="C280" s="31">
        <v>6</v>
      </c>
      <c r="D280" s="17">
        <v>4.4360644497771684</v>
      </c>
      <c r="E280" s="31">
        <v>6</v>
      </c>
      <c r="F280" s="17">
        <v>4.3605050089199944</v>
      </c>
      <c r="G280" s="31">
        <v>7</v>
      </c>
      <c r="H280" s="17">
        <v>6.0233308156194179</v>
      </c>
      <c r="I280" s="31">
        <v>4</v>
      </c>
      <c r="J280" s="531" t="s">
        <v>85</v>
      </c>
      <c r="K280" s="316" t="s">
        <v>269</v>
      </c>
    </row>
    <row r="281" spans="1:11" ht="24.75" customHeight="1">
      <c r="A281" s="73" t="s">
        <v>129</v>
      </c>
      <c r="B281" s="17">
        <v>3.8704998021891068</v>
      </c>
      <c r="C281" s="31">
        <v>7</v>
      </c>
      <c r="D281" s="17">
        <v>3.5550222831676379</v>
      </c>
      <c r="E281" s="31">
        <v>9</v>
      </c>
      <c r="F281" s="17">
        <v>4.4737203238644163</v>
      </c>
      <c r="G281" s="31">
        <v>6</v>
      </c>
      <c r="H281" s="17">
        <v>1.5813641213777891</v>
      </c>
      <c r="I281" s="31">
        <v>21</v>
      </c>
      <c r="J281" s="531" t="s">
        <v>85</v>
      </c>
      <c r="K281" s="316" t="s">
        <v>269</v>
      </c>
    </row>
    <row r="282" spans="1:11" ht="24.75" customHeight="1">
      <c r="A282" s="73" t="s">
        <v>130</v>
      </c>
      <c r="B282" s="17">
        <v>2.4528550705525518</v>
      </c>
      <c r="C282" s="31">
        <v>13</v>
      </c>
      <c r="D282" s="17">
        <v>2.7596846074734316</v>
      </c>
      <c r="E282" s="31">
        <v>12</v>
      </c>
      <c r="F282" s="17">
        <v>2.566213805406889</v>
      </c>
      <c r="G282" s="31">
        <v>13</v>
      </c>
      <c r="H282" s="17">
        <v>1.6568955388507236</v>
      </c>
      <c r="I282" s="31">
        <v>20</v>
      </c>
      <c r="J282" s="531" t="s">
        <v>85</v>
      </c>
      <c r="K282" s="316" t="s">
        <v>269</v>
      </c>
    </row>
    <row r="283" spans="1:11" ht="24.75" customHeight="1">
      <c r="A283" s="73" t="s">
        <v>131</v>
      </c>
      <c r="B283" s="17">
        <v>0.73849399973625218</v>
      </c>
      <c r="C283" s="31">
        <v>25</v>
      </c>
      <c r="D283" s="17">
        <v>0.73705862187178606</v>
      </c>
      <c r="E283" s="31">
        <v>26</v>
      </c>
      <c r="F283" s="17">
        <v>0.77192260189378348</v>
      </c>
      <c r="G283" s="31">
        <v>26</v>
      </c>
      <c r="H283" s="17">
        <v>1.9865961706770252</v>
      </c>
      <c r="I283" s="31">
        <v>18</v>
      </c>
      <c r="J283" s="531" t="s">
        <v>85</v>
      </c>
      <c r="K283" s="316" t="s">
        <v>269</v>
      </c>
    </row>
    <row r="284" spans="1:11" ht="24.75" customHeight="1">
      <c r="A284" s="73" t="s">
        <v>132</v>
      </c>
      <c r="B284" s="17">
        <v>2.0803112224713174</v>
      </c>
      <c r="C284" s="31">
        <v>16</v>
      </c>
      <c r="D284" s="17">
        <v>2.0226259856016457</v>
      </c>
      <c r="E284" s="31">
        <v>16</v>
      </c>
      <c r="F284" s="17">
        <v>2.3157678056813502</v>
      </c>
      <c r="G284" s="31">
        <v>15</v>
      </c>
      <c r="H284" s="17">
        <v>3.9612032274694577</v>
      </c>
      <c r="I284" s="31">
        <v>9</v>
      </c>
      <c r="J284" s="531" t="s">
        <v>85</v>
      </c>
      <c r="K284" s="316" t="s">
        <v>269</v>
      </c>
    </row>
    <row r="285" spans="1:11" ht="24.75" customHeight="1">
      <c r="A285" s="73" t="s">
        <v>133</v>
      </c>
      <c r="B285" s="17">
        <v>0.95938283001450619</v>
      </c>
      <c r="C285" s="31">
        <v>22</v>
      </c>
      <c r="D285" s="17">
        <v>0.89818306479259524</v>
      </c>
      <c r="E285" s="31">
        <v>22</v>
      </c>
      <c r="F285" s="17">
        <v>0.89886098531631664</v>
      </c>
      <c r="G285" s="31">
        <v>22</v>
      </c>
      <c r="H285" s="17">
        <v>2.3834358402570466</v>
      </c>
      <c r="I285" s="31">
        <v>13</v>
      </c>
      <c r="J285" s="531" t="s">
        <v>85</v>
      </c>
      <c r="K285" s="316" t="s">
        <v>269</v>
      </c>
    </row>
    <row r="286" spans="1:11" ht="24.75" customHeight="1">
      <c r="A286" s="73" t="s">
        <v>180</v>
      </c>
      <c r="B286" s="17">
        <v>0.20770143742582092</v>
      </c>
      <c r="C286" s="31">
        <v>30</v>
      </c>
      <c r="D286" s="17">
        <v>0.19883441892355161</v>
      </c>
      <c r="E286" s="31">
        <v>30</v>
      </c>
      <c r="F286" s="17">
        <v>0.21956909564978727</v>
      </c>
      <c r="G286" s="31">
        <v>30</v>
      </c>
      <c r="H286" s="17">
        <v>0.88839333884832583</v>
      </c>
      <c r="I286" s="31">
        <v>30</v>
      </c>
      <c r="J286" s="531" t="s">
        <v>85</v>
      </c>
      <c r="K286" s="316" t="s">
        <v>269</v>
      </c>
    </row>
    <row r="287" spans="1:11" ht="24.75" customHeight="1">
      <c r="A287" s="73" t="s">
        <v>135</v>
      </c>
      <c r="B287" s="17">
        <v>1.3385203745219569</v>
      </c>
      <c r="C287" s="31">
        <v>19</v>
      </c>
      <c r="D287" s="17">
        <v>1.4672608844703461</v>
      </c>
      <c r="E287" s="31">
        <v>17</v>
      </c>
      <c r="F287" s="17">
        <v>1.4580760257993688</v>
      </c>
      <c r="G287" s="31">
        <v>18</v>
      </c>
      <c r="H287" s="17">
        <v>2.3462695872148087</v>
      </c>
      <c r="I287" s="31">
        <v>14</v>
      </c>
      <c r="J287" s="531" t="s">
        <v>85</v>
      </c>
      <c r="K287" s="316" t="s">
        <v>269</v>
      </c>
    </row>
    <row r="288" spans="1:11" ht="24.75" customHeight="1">
      <c r="A288" s="73" t="s">
        <v>136</v>
      </c>
      <c r="B288" s="17">
        <v>2.6638533561914808</v>
      </c>
      <c r="C288" s="31">
        <v>12</v>
      </c>
      <c r="D288" s="17">
        <v>2.5848474460061706</v>
      </c>
      <c r="E288" s="31">
        <v>13</v>
      </c>
      <c r="F288" s="17">
        <v>2.8921366817620422</v>
      </c>
      <c r="G288" s="31">
        <v>12</v>
      </c>
      <c r="H288" s="17">
        <v>3.0692131544557544</v>
      </c>
      <c r="I288" s="31">
        <v>12</v>
      </c>
      <c r="J288" s="531" t="s">
        <v>85</v>
      </c>
      <c r="K288" s="316" t="s">
        <v>269</v>
      </c>
    </row>
    <row r="289" spans="1:24" ht="24.75" customHeight="1">
      <c r="A289" s="73" t="s">
        <v>137</v>
      </c>
      <c r="B289" s="17">
        <v>0.97586707108004744</v>
      </c>
      <c r="C289" s="31">
        <v>21</v>
      </c>
      <c r="D289" s="17">
        <v>1.0935893040795337</v>
      </c>
      <c r="E289" s="31">
        <v>21</v>
      </c>
      <c r="F289" s="17">
        <v>1.1698915877590228</v>
      </c>
      <c r="G289" s="31">
        <v>21</v>
      </c>
      <c r="H289" s="17">
        <v>2.1448524739536503</v>
      </c>
      <c r="I289" s="31">
        <v>16</v>
      </c>
      <c r="J289" s="531" t="s">
        <v>85</v>
      </c>
      <c r="K289" s="316" t="s">
        <v>269</v>
      </c>
    </row>
    <row r="290" spans="1:24" ht="24.75" customHeight="1">
      <c r="A290" s="73" t="s">
        <v>138</v>
      </c>
      <c r="B290" s="17">
        <v>3.5836740076486877</v>
      </c>
      <c r="C290" s="31">
        <v>9</v>
      </c>
      <c r="D290" s="17">
        <v>3.6784367500857043</v>
      </c>
      <c r="E290" s="31">
        <v>7</v>
      </c>
      <c r="F290" s="17">
        <v>3.8733360779470289</v>
      </c>
      <c r="G290" s="31">
        <v>9</v>
      </c>
      <c r="H290" s="17">
        <v>4.0319389993885553</v>
      </c>
      <c r="I290" s="31">
        <v>8</v>
      </c>
      <c r="J290" s="531" t="s">
        <v>85</v>
      </c>
      <c r="K290" s="316" t="s">
        <v>269</v>
      </c>
    </row>
    <row r="291" spans="1:24" ht="24.75" customHeight="1">
      <c r="A291" s="73" t="s">
        <v>139</v>
      </c>
      <c r="B291" s="17">
        <v>3.7682975075827509</v>
      </c>
      <c r="C291" s="31">
        <v>8</v>
      </c>
      <c r="D291" s="17">
        <v>3.675008570449092</v>
      </c>
      <c r="E291" s="31">
        <v>8</v>
      </c>
      <c r="F291" s="17">
        <v>3.8836283793056126</v>
      </c>
      <c r="G291" s="31">
        <v>8</v>
      </c>
      <c r="H291" s="17">
        <v>1.7492117157620879</v>
      </c>
      <c r="I291" s="31">
        <v>19</v>
      </c>
      <c r="J291" s="531" t="s">
        <v>85</v>
      </c>
      <c r="K291" s="316" t="s">
        <v>269</v>
      </c>
    </row>
    <row r="292" spans="1:24" ht="24.75" customHeight="1">
      <c r="A292" s="73" t="s">
        <v>140</v>
      </c>
      <c r="B292" s="17">
        <v>0.81102466042463406</v>
      </c>
      <c r="C292" s="31">
        <v>23</v>
      </c>
      <c r="D292" s="17">
        <v>0.83647583133356196</v>
      </c>
      <c r="E292" s="31">
        <v>24</v>
      </c>
      <c r="F292" s="17">
        <v>0.86455331412103753</v>
      </c>
      <c r="G292" s="31">
        <v>24</v>
      </c>
      <c r="H292" s="17">
        <v>2.2863240177918449</v>
      </c>
      <c r="I292" s="31">
        <v>15</v>
      </c>
      <c r="J292" s="531" t="s">
        <v>85</v>
      </c>
      <c r="K292" s="316" t="s">
        <v>269</v>
      </c>
    </row>
    <row r="293" spans="1:24" ht="24.75" customHeight="1">
      <c r="A293" s="73" t="s">
        <v>141</v>
      </c>
      <c r="B293" s="17">
        <v>1.4308321244889886</v>
      </c>
      <c r="C293" s="31">
        <v>17</v>
      </c>
      <c r="D293" s="17">
        <v>1.4364072677408297</v>
      </c>
      <c r="E293" s="31">
        <v>19</v>
      </c>
      <c r="F293" s="17">
        <v>1.3311376423768355</v>
      </c>
      <c r="G293" s="31">
        <v>20</v>
      </c>
      <c r="H293" s="17">
        <v>2.1148796892421684</v>
      </c>
      <c r="I293" s="31">
        <v>17</v>
      </c>
      <c r="J293" s="531" t="s">
        <v>85</v>
      </c>
      <c r="K293" s="316" t="s">
        <v>269</v>
      </c>
    </row>
    <row r="294" spans="1:24" ht="24.75" customHeight="1">
      <c r="A294" s="73" t="s">
        <v>142</v>
      </c>
      <c r="B294" s="17">
        <v>3.108927864961097</v>
      </c>
      <c r="C294" s="31">
        <v>11</v>
      </c>
      <c r="D294" s="17">
        <v>3.2499142955090847</v>
      </c>
      <c r="E294" s="31">
        <v>11</v>
      </c>
      <c r="F294" s="17">
        <v>3.35872101001784</v>
      </c>
      <c r="G294" s="31">
        <v>10</v>
      </c>
      <c r="H294" s="17">
        <v>1.4782577419702909</v>
      </c>
      <c r="I294" s="31">
        <v>23</v>
      </c>
      <c r="J294" s="531" t="s">
        <v>85</v>
      </c>
      <c r="K294" s="316" t="s">
        <v>269</v>
      </c>
    </row>
    <row r="295" spans="1:24" ht="24.75" customHeight="1">
      <c r="A295" s="150" t="s">
        <v>484</v>
      </c>
      <c r="B295" s="45"/>
      <c r="C295" s="45"/>
      <c r="D295" s="45"/>
      <c r="E295" s="45"/>
      <c r="F295" s="45"/>
      <c r="G295" s="45"/>
      <c r="H295" s="45"/>
      <c r="I295" s="45"/>
      <c r="J295" s="45"/>
    </row>
    <row r="296" spans="1:24" ht="24.75" customHeight="1">
      <c r="A296" s="431"/>
      <c r="B296" s="45"/>
      <c r="C296" s="45"/>
      <c r="D296" s="45"/>
      <c r="E296" s="45"/>
      <c r="F296" s="45"/>
      <c r="G296" s="45"/>
      <c r="H296" s="45"/>
      <c r="I296" s="45"/>
      <c r="J296" s="45"/>
      <c r="M296" s="245"/>
      <c r="N296" s="245"/>
      <c r="O296" s="245"/>
      <c r="P296" s="245"/>
      <c r="Q296" s="245"/>
      <c r="R296" s="245"/>
      <c r="S296" s="245"/>
      <c r="T296" s="245"/>
      <c r="U296" s="245"/>
      <c r="V296" s="245"/>
      <c r="W296" s="245"/>
      <c r="X296" s="245"/>
    </row>
    <row r="297" spans="1:24" s="45" customFormat="1" ht="24.75" customHeight="1">
      <c r="A297" s="571" t="s">
        <v>717</v>
      </c>
      <c r="B297" s="33"/>
      <c r="C297" s="33"/>
      <c r="D297" s="33"/>
      <c r="E297" s="33"/>
      <c r="F297" s="82"/>
      <c r="K297" s="564" t="s">
        <v>405</v>
      </c>
    </row>
    <row r="298" spans="1:24" s="45" customFormat="1" ht="24.75" customHeight="1">
      <c r="A298" s="627" t="s">
        <v>176</v>
      </c>
      <c r="B298" s="608">
        <v>1396</v>
      </c>
      <c r="C298" s="609"/>
      <c r="D298" s="608">
        <v>1397</v>
      </c>
      <c r="E298" s="609"/>
      <c r="F298" s="608">
        <v>1398</v>
      </c>
      <c r="G298" s="609"/>
      <c r="H298" s="608">
        <v>1399</v>
      </c>
      <c r="I298" s="609"/>
      <c r="J298" s="629">
        <v>1400</v>
      </c>
      <c r="K298" s="629"/>
    </row>
    <row r="299" spans="1:24" ht="24.75" customHeight="1">
      <c r="A299" s="628"/>
      <c r="B299" s="165" t="s">
        <v>146</v>
      </c>
      <c r="C299" s="544" t="s">
        <v>3</v>
      </c>
      <c r="D299" s="165" t="s">
        <v>146</v>
      </c>
      <c r="E299" s="544" t="s">
        <v>3</v>
      </c>
      <c r="F299" s="165" t="s">
        <v>146</v>
      </c>
      <c r="G299" s="544" t="s">
        <v>3</v>
      </c>
      <c r="H299" s="165" t="s">
        <v>146</v>
      </c>
      <c r="I299" s="544" t="s">
        <v>3</v>
      </c>
      <c r="J299" s="165" t="s">
        <v>146</v>
      </c>
      <c r="K299" s="544" t="s">
        <v>149</v>
      </c>
    </row>
    <row r="300" spans="1:24" ht="24.75" customHeight="1">
      <c r="A300" s="97" t="s">
        <v>221</v>
      </c>
      <c r="B300" s="317">
        <v>100</v>
      </c>
      <c r="C300" s="63" t="s">
        <v>269</v>
      </c>
      <c r="D300" s="317">
        <v>100</v>
      </c>
      <c r="E300" s="63" t="s">
        <v>269</v>
      </c>
      <c r="F300" s="317">
        <v>100</v>
      </c>
      <c r="G300" s="63" t="s">
        <v>269</v>
      </c>
      <c r="H300" s="317">
        <v>100</v>
      </c>
      <c r="I300" s="63" t="s">
        <v>269</v>
      </c>
      <c r="J300" s="532" t="s">
        <v>85</v>
      </c>
      <c r="K300" s="90" t="s">
        <v>269</v>
      </c>
    </row>
    <row r="301" spans="1:24" ht="24.75" customHeight="1">
      <c r="A301" s="73" t="s">
        <v>113</v>
      </c>
      <c r="B301" s="17">
        <v>4.4254448302979492</v>
      </c>
      <c r="C301" s="31">
        <v>7</v>
      </c>
      <c r="D301" s="17">
        <v>4.9033178027074342</v>
      </c>
      <c r="E301" s="31">
        <v>6</v>
      </c>
      <c r="F301" s="17">
        <v>4.5857707535079486</v>
      </c>
      <c r="G301" s="31">
        <v>7</v>
      </c>
      <c r="H301" s="17">
        <v>4.4169588015965537</v>
      </c>
      <c r="I301" s="31">
        <v>7</v>
      </c>
      <c r="J301" s="531" t="s">
        <v>85</v>
      </c>
      <c r="K301" s="316" t="s">
        <v>269</v>
      </c>
    </row>
    <row r="302" spans="1:24" ht="24.75" customHeight="1">
      <c r="A302" s="73" t="s">
        <v>7</v>
      </c>
      <c r="B302" s="17">
        <v>0.89257202427592852</v>
      </c>
      <c r="C302" s="31">
        <v>20</v>
      </c>
      <c r="D302" s="17">
        <v>1.1600830373605306</v>
      </c>
      <c r="E302" s="31">
        <v>18</v>
      </c>
      <c r="F302" s="17">
        <v>0.90467974836720721</v>
      </c>
      <c r="G302" s="31">
        <v>20</v>
      </c>
      <c r="H302" s="17">
        <v>0.86591586618203953</v>
      </c>
      <c r="I302" s="31">
        <v>20</v>
      </c>
      <c r="J302" s="531" t="s">
        <v>85</v>
      </c>
      <c r="K302" s="316" t="s">
        <v>269</v>
      </c>
    </row>
    <row r="303" spans="1:24" ht="24.75" customHeight="1">
      <c r="A303" s="73" t="s">
        <v>115</v>
      </c>
      <c r="B303" s="17">
        <v>0.39919948848459302</v>
      </c>
      <c r="C303" s="31">
        <v>27</v>
      </c>
      <c r="D303" s="17">
        <v>0.37321717763252288</v>
      </c>
      <c r="E303" s="31">
        <v>26</v>
      </c>
      <c r="F303" s="17">
        <v>0.86725864848303269</v>
      </c>
      <c r="G303" s="31">
        <v>21</v>
      </c>
      <c r="H303" s="17">
        <v>0.80806311792614383</v>
      </c>
      <c r="I303" s="31">
        <v>21</v>
      </c>
      <c r="J303" s="531" t="s">
        <v>85</v>
      </c>
      <c r="K303" s="316" t="s">
        <v>269</v>
      </c>
    </row>
    <row r="304" spans="1:24" ht="24.75" customHeight="1">
      <c r="A304" s="73" t="s">
        <v>116</v>
      </c>
      <c r="B304" s="17">
        <v>12.198344456917983</v>
      </c>
      <c r="C304" s="31">
        <v>2</v>
      </c>
      <c r="D304" s="17">
        <v>13.061654328704385</v>
      </c>
      <c r="E304" s="31">
        <v>1</v>
      </c>
      <c r="F304" s="17">
        <v>11.254152471677163</v>
      </c>
      <c r="G304" s="31">
        <v>3</v>
      </c>
      <c r="H304" s="17">
        <v>12.620783437740021</v>
      </c>
      <c r="I304" s="31">
        <v>1</v>
      </c>
      <c r="J304" s="531" t="s">
        <v>85</v>
      </c>
      <c r="K304" s="316" t="s">
        <v>269</v>
      </c>
    </row>
    <row r="305" spans="1:11" ht="24.75" customHeight="1">
      <c r="A305" s="73" t="s">
        <v>10</v>
      </c>
      <c r="B305" s="17">
        <v>4.5283203975022408</v>
      </c>
      <c r="C305" s="31">
        <v>6</v>
      </c>
      <c r="D305" s="17">
        <v>4.4045194142623627</v>
      </c>
      <c r="E305" s="31">
        <v>8</v>
      </c>
      <c r="F305" s="17">
        <v>5.9308525795224147</v>
      </c>
      <c r="G305" s="31">
        <v>5</v>
      </c>
      <c r="H305" s="17">
        <v>4.1958542432153081</v>
      </c>
      <c r="I305" s="31">
        <v>9</v>
      </c>
      <c r="J305" s="531" t="s">
        <v>85</v>
      </c>
      <c r="K305" s="316" t="s">
        <v>269</v>
      </c>
    </row>
    <row r="306" spans="1:11" ht="24.75" customHeight="1">
      <c r="A306" s="73" t="s">
        <v>118</v>
      </c>
      <c r="B306" s="17">
        <v>0.13643231759490917</v>
      </c>
      <c r="C306" s="31">
        <v>30</v>
      </c>
      <c r="D306" s="17">
        <v>0.20317552918515924</v>
      </c>
      <c r="E306" s="31">
        <v>30</v>
      </c>
      <c r="F306" s="17">
        <v>0.12044345802369325</v>
      </c>
      <c r="G306" s="31">
        <v>30</v>
      </c>
      <c r="H306" s="17">
        <v>0.13774733906483586</v>
      </c>
      <c r="I306" s="31">
        <v>30</v>
      </c>
      <c r="J306" s="531" t="s">
        <v>85</v>
      </c>
      <c r="K306" s="316" t="s">
        <v>269</v>
      </c>
    </row>
    <row r="307" spans="1:11" ht="24.75" customHeight="1">
      <c r="A307" s="73" t="s">
        <v>119</v>
      </c>
      <c r="B307" s="17">
        <v>9.7523057737683985</v>
      </c>
      <c r="C307" s="31">
        <v>4</v>
      </c>
      <c r="D307" s="17">
        <v>10.282111667763436</v>
      </c>
      <c r="E307" s="31">
        <v>4</v>
      </c>
      <c r="F307" s="17">
        <v>11.809503931139524</v>
      </c>
      <c r="G307" s="31">
        <v>2</v>
      </c>
      <c r="H307" s="17">
        <v>10.503821702564759</v>
      </c>
      <c r="I307" s="31">
        <v>4</v>
      </c>
      <c r="J307" s="531" t="s">
        <v>85</v>
      </c>
      <c r="K307" s="316" t="s">
        <v>269</v>
      </c>
    </row>
    <row r="308" spans="1:11" ht="24.75" customHeight="1">
      <c r="A308" s="73" t="s">
        <v>93</v>
      </c>
      <c r="B308" s="17">
        <v>18.073665972924822</v>
      </c>
      <c r="C308" s="31">
        <v>1</v>
      </c>
      <c r="D308" s="17">
        <v>12.530058220787346</v>
      </c>
      <c r="E308" s="31">
        <v>2</v>
      </c>
      <c r="F308" s="17">
        <v>12.359119705251468</v>
      </c>
      <c r="G308" s="31">
        <v>1</v>
      </c>
      <c r="H308" s="17">
        <v>11.776302766807961</v>
      </c>
      <c r="I308" s="31">
        <v>3</v>
      </c>
      <c r="J308" s="531" t="s">
        <v>85</v>
      </c>
      <c r="K308" s="316" t="s">
        <v>269</v>
      </c>
    </row>
    <row r="309" spans="1:11" ht="24.75" customHeight="1">
      <c r="A309" s="73" t="s">
        <v>179</v>
      </c>
      <c r="B309" s="17">
        <v>0.46917195302319786</v>
      </c>
      <c r="C309" s="31">
        <v>24</v>
      </c>
      <c r="D309" s="17">
        <v>0.60656850308591692</v>
      </c>
      <c r="E309" s="31">
        <v>22</v>
      </c>
      <c r="F309" s="17">
        <v>0.75825925461838151</v>
      </c>
      <c r="G309" s="31">
        <v>23</v>
      </c>
      <c r="H309" s="17">
        <v>0.71487684098391102</v>
      </c>
      <c r="I309" s="31">
        <v>23</v>
      </c>
      <c r="J309" s="531" t="s">
        <v>85</v>
      </c>
      <c r="K309" s="316" t="s">
        <v>269</v>
      </c>
    </row>
    <row r="310" spans="1:11" ht="24.75" customHeight="1">
      <c r="A310" s="73" t="s">
        <v>121</v>
      </c>
      <c r="B310" s="17">
        <v>0.29466630724343112</v>
      </c>
      <c r="C310" s="31">
        <v>29</v>
      </c>
      <c r="D310" s="17">
        <v>0.20815375560730515</v>
      </c>
      <c r="E310" s="31">
        <v>29</v>
      </c>
      <c r="F310" s="17">
        <v>0.2502147232175328</v>
      </c>
      <c r="G310" s="31">
        <v>28</v>
      </c>
      <c r="H310" s="17">
        <v>0.27184473578453971</v>
      </c>
      <c r="I310" s="31">
        <v>28</v>
      </c>
      <c r="J310" s="531" t="s">
        <v>85</v>
      </c>
      <c r="K310" s="316" t="s">
        <v>269</v>
      </c>
    </row>
    <row r="311" spans="1:11" ht="24.75" customHeight="1">
      <c r="A311" s="73" t="s">
        <v>122</v>
      </c>
      <c r="B311" s="17">
        <v>3.5958905548716475</v>
      </c>
      <c r="C311" s="31">
        <v>10</v>
      </c>
      <c r="D311" s="17">
        <v>3.6739115724346543</v>
      </c>
      <c r="E311" s="31">
        <v>9</v>
      </c>
      <c r="F311" s="17">
        <v>3.805360346182876</v>
      </c>
      <c r="G311" s="31">
        <v>11</v>
      </c>
      <c r="H311" s="17">
        <v>3.3904815217235464</v>
      </c>
      <c r="I311" s="31">
        <v>12</v>
      </c>
      <c r="J311" s="531" t="s">
        <v>85</v>
      </c>
      <c r="K311" s="316" t="s">
        <v>269</v>
      </c>
    </row>
    <row r="312" spans="1:11" ht="24.75" customHeight="1">
      <c r="A312" s="73" t="s">
        <v>17</v>
      </c>
      <c r="B312" s="17">
        <v>0.4219155373302021</v>
      </c>
      <c r="C312" s="31">
        <v>25</v>
      </c>
      <c r="D312" s="17">
        <v>0.51102764928303213</v>
      </c>
      <c r="E312" s="31">
        <v>24</v>
      </c>
      <c r="F312" s="17">
        <v>0.77797494331298989</v>
      </c>
      <c r="G312" s="31">
        <v>22</v>
      </c>
      <c r="H312" s="17">
        <v>0.55966106500349311</v>
      </c>
      <c r="I312" s="31">
        <v>24</v>
      </c>
      <c r="J312" s="531" t="s">
        <v>85</v>
      </c>
      <c r="K312" s="316" t="s">
        <v>269</v>
      </c>
    </row>
    <row r="313" spans="1:11" ht="24.75" customHeight="1">
      <c r="A313" s="73" t="s">
        <v>18</v>
      </c>
      <c r="B313" s="17">
        <v>10.605460580856336</v>
      </c>
      <c r="C313" s="31">
        <v>3</v>
      </c>
      <c r="D313" s="17">
        <v>10.687736567779387</v>
      </c>
      <c r="E313" s="31">
        <v>3</v>
      </c>
      <c r="F313" s="17">
        <v>8.9430251424392271</v>
      </c>
      <c r="G313" s="31">
        <v>4</v>
      </c>
      <c r="H313" s="17">
        <v>11.971839389351862</v>
      </c>
      <c r="I313" s="31">
        <v>2</v>
      </c>
      <c r="J313" s="531" t="s">
        <v>85</v>
      </c>
      <c r="K313" s="316" t="s">
        <v>269</v>
      </c>
    </row>
    <row r="314" spans="1:11" ht="24.75" customHeight="1">
      <c r="A314" s="73" t="s">
        <v>125</v>
      </c>
      <c r="B314" s="17">
        <v>2.3697941667472553</v>
      </c>
      <c r="C314" s="31">
        <v>14</v>
      </c>
      <c r="D314" s="17">
        <v>2.4208545502119603</v>
      </c>
      <c r="E314" s="31">
        <v>14</v>
      </c>
      <c r="F314" s="17">
        <v>2.5305947573901646</v>
      </c>
      <c r="G314" s="31">
        <v>14</v>
      </c>
      <c r="H314" s="17">
        <v>2.3502475558779805</v>
      </c>
      <c r="I314" s="31">
        <v>14</v>
      </c>
      <c r="J314" s="531" t="s">
        <v>85</v>
      </c>
      <c r="K314" s="316" t="s">
        <v>269</v>
      </c>
    </row>
    <row r="315" spans="1:11" ht="24.75" customHeight="1">
      <c r="A315" s="73" t="s">
        <v>126</v>
      </c>
      <c r="B315" s="17">
        <v>1.6298021047113909</v>
      </c>
      <c r="C315" s="31">
        <v>16</v>
      </c>
      <c r="D315" s="17">
        <v>1.4039435386551953</v>
      </c>
      <c r="E315" s="31">
        <v>17</v>
      </c>
      <c r="F315" s="17">
        <v>1.9742388257129169</v>
      </c>
      <c r="G315" s="31">
        <v>16</v>
      </c>
      <c r="H315" s="17">
        <v>1.856157375249146</v>
      </c>
      <c r="I315" s="31">
        <v>15</v>
      </c>
      <c r="J315" s="531" t="s">
        <v>85</v>
      </c>
      <c r="K315" s="316" t="s">
        <v>269</v>
      </c>
    </row>
    <row r="316" spans="1:11" ht="24.75" customHeight="1">
      <c r="A316" s="73" t="s">
        <v>127</v>
      </c>
      <c r="B316" s="17">
        <v>0.41279972281898886</v>
      </c>
      <c r="C316" s="31">
        <v>26</v>
      </c>
      <c r="D316" s="17">
        <v>0.36974285924653555</v>
      </c>
      <c r="E316" s="31">
        <v>27</v>
      </c>
      <c r="F316" s="17">
        <v>0.24676977720769935</v>
      </c>
      <c r="G316" s="31">
        <v>29</v>
      </c>
      <c r="H316" s="17">
        <v>0.20002023015945614</v>
      </c>
      <c r="I316" s="31">
        <v>29</v>
      </c>
      <c r="J316" s="531" t="s">
        <v>85</v>
      </c>
      <c r="K316" s="316" t="s">
        <v>269</v>
      </c>
    </row>
    <row r="317" spans="1:11" ht="24.75" customHeight="1">
      <c r="A317" s="73" t="s">
        <v>128</v>
      </c>
      <c r="B317" s="17">
        <v>2.4192840366973662</v>
      </c>
      <c r="C317" s="31">
        <v>13</v>
      </c>
      <c r="D317" s="17">
        <v>2.8639544734322331</v>
      </c>
      <c r="E317" s="31">
        <v>13</v>
      </c>
      <c r="F317" s="17">
        <v>2.658518853288439</v>
      </c>
      <c r="G317" s="31">
        <v>13</v>
      </c>
      <c r="H317" s="17">
        <v>2.6138319446424956</v>
      </c>
      <c r="I317" s="31">
        <v>13</v>
      </c>
      <c r="J317" s="531" t="s">
        <v>85</v>
      </c>
      <c r="K317" s="316" t="s">
        <v>269</v>
      </c>
    </row>
    <row r="318" spans="1:11" ht="24.75" customHeight="1">
      <c r="A318" s="73" t="s">
        <v>129</v>
      </c>
      <c r="B318" s="17">
        <v>3.794124393913672</v>
      </c>
      <c r="C318" s="31">
        <v>9</v>
      </c>
      <c r="D318" s="17">
        <v>3.5783420852847283</v>
      </c>
      <c r="E318" s="31">
        <v>11</v>
      </c>
      <c r="F318" s="17">
        <v>4.0529467179974468</v>
      </c>
      <c r="G318" s="31">
        <v>9</v>
      </c>
      <c r="H318" s="17">
        <v>3.3992849187754941</v>
      </c>
      <c r="I318" s="31">
        <v>11</v>
      </c>
      <c r="J318" s="531" t="s">
        <v>85</v>
      </c>
      <c r="K318" s="316" t="s">
        <v>269</v>
      </c>
    </row>
    <row r="319" spans="1:11" ht="24.75" customHeight="1">
      <c r="A319" s="73" t="s">
        <v>130</v>
      </c>
      <c r="B319" s="17">
        <v>0.99478340924752973</v>
      </c>
      <c r="C319" s="31">
        <v>19</v>
      </c>
      <c r="D319" s="17">
        <v>1.1331290537582919</v>
      </c>
      <c r="E319" s="31">
        <v>20</v>
      </c>
      <c r="F319" s="17">
        <v>1.2676754559669732</v>
      </c>
      <c r="G319" s="31">
        <v>19</v>
      </c>
      <c r="H319" s="17">
        <v>1.2813593647478279</v>
      </c>
      <c r="I319" s="31">
        <v>19</v>
      </c>
      <c r="J319" s="531" t="s">
        <v>85</v>
      </c>
      <c r="K319" s="316" t="s">
        <v>269</v>
      </c>
    </row>
    <row r="320" spans="1:11" ht="24.75" customHeight="1">
      <c r="A320" s="73" t="s">
        <v>131</v>
      </c>
      <c r="B320" s="17">
        <v>0.33095902639291963</v>
      </c>
      <c r="C320" s="31">
        <v>28</v>
      </c>
      <c r="D320" s="17">
        <v>0.24277567259314564</v>
      </c>
      <c r="E320" s="31">
        <v>28</v>
      </c>
      <c r="F320" s="17">
        <v>0.50177174572447147</v>
      </c>
      <c r="G320" s="31">
        <v>27</v>
      </c>
      <c r="H320" s="17">
        <v>0.30026695248257829</v>
      </c>
      <c r="I320" s="31">
        <v>27</v>
      </c>
      <c r="J320" s="531" t="s">
        <v>85</v>
      </c>
      <c r="K320" s="316" t="s">
        <v>269</v>
      </c>
    </row>
    <row r="321" spans="1:20" ht="24.75" customHeight="1">
      <c r="A321" s="73" t="s">
        <v>132</v>
      </c>
      <c r="B321" s="17">
        <v>3.8647617799486693</v>
      </c>
      <c r="C321" s="31">
        <v>8</v>
      </c>
      <c r="D321" s="17">
        <v>4.6384603044996906</v>
      </c>
      <c r="E321" s="31">
        <v>7</v>
      </c>
      <c r="F321" s="17">
        <v>4.4303836299819102</v>
      </c>
      <c r="G321" s="31">
        <v>8</v>
      </c>
      <c r="H321" s="17">
        <v>3.5224117641407164</v>
      </c>
      <c r="I321" s="31">
        <v>10</v>
      </c>
      <c r="J321" s="531" t="s">
        <v>85</v>
      </c>
      <c r="K321" s="316" t="s">
        <v>269</v>
      </c>
    </row>
    <row r="322" spans="1:20" ht="24.75" customHeight="1">
      <c r="A322" s="73" t="s">
        <v>133</v>
      </c>
      <c r="B322" s="17">
        <v>1.0066792249118928</v>
      </c>
      <c r="C322" s="31">
        <v>18</v>
      </c>
      <c r="D322" s="17">
        <v>1.0746979796478022</v>
      </c>
      <c r="E322" s="31">
        <v>21</v>
      </c>
      <c r="F322" s="17">
        <v>1.6212886358069383</v>
      </c>
      <c r="G322" s="31">
        <v>18</v>
      </c>
      <c r="H322" s="17">
        <v>1.3037441467525546</v>
      </c>
      <c r="I322" s="31">
        <v>18</v>
      </c>
      <c r="J322" s="531" t="s">
        <v>85</v>
      </c>
      <c r="K322" s="316" t="s">
        <v>269</v>
      </c>
    </row>
    <row r="323" spans="1:20" ht="24.75" customHeight="1">
      <c r="A323" s="73" t="s">
        <v>180</v>
      </c>
      <c r="B323" s="17">
        <v>0.11056307803834578</v>
      </c>
      <c r="C323" s="31">
        <v>31</v>
      </c>
      <c r="D323" s="17">
        <v>0.10661852823659289</v>
      </c>
      <c r="E323" s="31">
        <v>31</v>
      </c>
      <c r="F323" s="17">
        <v>6.161149223117867E-2</v>
      </c>
      <c r="G323" s="31">
        <v>31</v>
      </c>
      <c r="H323" s="17">
        <v>5.7520187525545913E-2</v>
      </c>
      <c r="I323" s="31">
        <v>31</v>
      </c>
      <c r="J323" s="531" t="s">
        <v>85</v>
      </c>
      <c r="K323" s="316" t="s">
        <v>269</v>
      </c>
    </row>
    <row r="324" spans="1:20" ht="24.75" customHeight="1">
      <c r="A324" s="73" t="s">
        <v>135</v>
      </c>
      <c r="B324" s="17">
        <v>0.48298481808001748</v>
      </c>
      <c r="C324" s="31">
        <v>23</v>
      </c>
      <c r="D324" s="17">
        <v>0.57134169461974194</v>
      </c>
      <c r="E324" s="31">
        <v>23</v>
      </c>
      <c r="F324" s="17">
        <v>0.73656992648740305</v>
      </c>
      <c r="G324" s="31">
        <v>24</v>
      </c>
      <c r="H324" s="17">
        <v>0.55301359336089306</v>
      </c>
      <c r="I324" s="31">
        <v>25</v>
      </c>
      <c r="J324" s="531" t="s">
        <v>85</v>
      </c>
      <c r="K324" s="316" t="s">
        <v>269</v>
      </c>
    </row>
    <row r="325" spans="1:20" ht="24.75" customHeight="1">
      <c r="A325" s="73" t="s">
        <v>136</v>
      </c>
      <c r="B325" s="17">
        <v>1.5219063363155492</v>
      </c>
      <c r="C325" s="31">
        <v>17</v>
      </c>
      <c r="D325" s="17">
        <v>1.5795698120233046</v>
      </c>
      <c r="E325" s="31">
        <v>16</v>
      </c>
      <c r="F325" s="17">
        <v>2.0299436764410883</v>
      </c>
      <c r="G325" s="31">
        <v>15</v>
      </c>
      <c r="H325" s="17">
        <v>1.7089324638934791</v>
      </c>
      <c r="I325" s="31">
        <v>16</v>
      </c>
      <c r="J325" s="531" t="s">
        <v>85</v>
      </c>
      <c r="K325" s="316" t="s">
        <v>269</v>
      </c>
    </row>
    <row r="326" spans="1:20" ht="24.75" customHeight="1">
      <c r="A326" s="73" t="s">
        <v>137</v>
      </c>
      <c r="B326" s="17">
        <v>0.57480562069345364</v>
      </c>
      <c r="C326" s="31">
        <v>22</v>
      </c>
      <c r="D326" s="17">
        <v>0.48345777617354363</v>
      </c>
      <c r="E326" s="31">
        <v>25</v>
      </c>
      <c r="F326" s="17">
        <v>0.66307815346735544</v>
      </c>
      <c r="G326" s="31">
        <v>26</v>
      </c>
      <c r="H326" s="17">
        <v>0.48278439657531969</v>
      </c>
      <c r="I326" s="31">
        <v>26</v>
      </c>
      <c r="J326" s="531" t="s">
        <v>85</v>
      </c>
      <c r="K326" s="316" t="s">
        <v>269</v>
      </c>
    </row>
    <row r="327" spans="1:20" ht="24.75" customHeight="1">
      <c r="A327" s="73" t="s">
        <v>138</v>
      </c>
      <c r="B327" s="17">
        <v>2.3041137748572456</v>
      </c>
      <c r="C327" s="31">
        <v>15</v>
      </c>
      <c r="D327" s="17">
        <v>2.019865879664577</v>
      </c>
      <c r="E327" s="31">
        <v>15</v>
      </c>
      <c r="F327" s="17">
        <v>1.7873673240041108</v>
      </c>
      <c r="G327" s="31">
        <v>17</v>
      </c>
      <c r="H327" s="17">
        <v>1.5629955849787289</v>
      </c>
      <c r="I327" s="31">
        <v>17</v>
      </c>
      <c r="J327" s="531" t="s">
        <v>85</v>
      </c>
      <c r="K327" s="316" t="s">
        <v>269</v>
      </c>
    </row>
    <row r="328" spans="1:20" ht="24.75" customHeight="1">
      <c r="A328" s="73" t="s">
        <v>139</v>
      </c>
      <c r="B328" s="17">
        <v>5.9102443333116605</v>
      </c>
      <c r="C328" s="31">
        <v>5</v>
      </c>
      <c r="D328" s="17">
        <v>6.7251776426718228</v>
      </c>
      <c r="E328" s="31">
        <v>5</v>
      </c>
      <c r="F328" s="17">
        <v>5.576537127030468</v>
      </c>
      <c r="G328" s="31">
        <v>6</v>
      </c>
      <c r="H328" s="17">
        <v>6.0638430737122562</v>
      </c>
      <c r="I328" s="31">
        <v>5</v>
      </c>
      <c r="J328" s="531" t="s">
        <v>85</v>
      </c>
      <c r="K328" s="316" t="s">
        <v>269</v>
      </c>
    </row>
    <row r="329" spans="1:20" ht="24.75" customHeight="1">
      <c r="A329" s="73" t="s">
        <v>140</v>
      </c>
      <c r="B329" s="17">
        <v>2.7041077408020904</v>
      </c>
      <c r="C329" s="31">
        <v>12</v>
      </c>
      <c r="D329" s="17">
        <v>3.4087158929153234</v>
      </c>
      <c r="E329" s="31">
        <v>12</v>
      </c>
      <c r="F329" s="17">
        <v>2.9529091107615528</v>
      </c>
      <c r="G329" s="31">
        <v>12</v>
      </c>
      <c r="H329" s="17">
        <v>5.312452488849825</v>
      </c>
      <c r="I329" s="31">
        <v>6</v>
      </c>
      <c r="J329" s="531" t="s">
        <v>85</v>
      </c>
      <c r="K329" s="316" t="s">
        <v>269</v>
      </c>
    </row>
    <row r="330" spans="1:20" ht="24.75" customHeight="1">
      <c r="A330" s="73" t="s">
        <v>141</v>
      </c>
      <c r="B330" s="17">
        <v>0.80324180107612386</v>
      </c>
      <c r="C330" s="31">
        <v>21</v>
      </c>
      <c r="D330" s="17">
        <v>1.1527641871227758</v>
      </c>
      <c r="E330" s="31">
        <v>19</v>
      </c>
      <c r="F330" s="17">
        <v>0.69281465496085393</v>
      </c>
      <c r="G330" s="31">
        <v>25</v>
      </c>
      <c r="H330" s="17">
        <v>0.80731692098593033</v>
      </c>
      <c r="I330" s="31">
        <v>22</v>
      </c>
      <c r="J330" s="531" t="s">
        <v>85</v>
      </c>
      <c r="K330" s="316" t="s">
        <v>269</v>
      </c>
    </row>
    <row r="331" spans="1:20" ht="24.75" customHeight="1">
      <c r="A331" s="73" t="s">
        <v>142</v>
      </c>
      <c r="B331" s="17">
        <v>2.971654482548169</v>
      </c>
      <c r="C331" s="31">
        <v>11</v>
      </c>
      <c r="D331" s="17">
        <v>3.621052810585041</v>
      </c>
      <c r="E331" s="31">
        <v>10</v>
      </c>
      <c r="F331" s="17">
        <v>3.8483644512967858</v>
      </c>
      <c r="G331" s="31">
        <v>10</v>
      </c>
      <c r="H331" s="17">
        <v>4.3896662093447993</v>
      </c>
      <c r="I331" s="31">
        <v>8</v>
      </c>
      <c r="J331" s="531" t="s">
        <v>85</v>
      </c>
      <c r="K331" s="316" t="s">
        <v>269</v>
      </c>
    </row>
    <row r="332" spans="1:20" ht="24.75" customHeight="1">
      <c r="A332" s="150" t="s">
        <v>484</v>
      </c>
      <c r="B332" s="45"/>
      <c r="C332" s="45"/>
      <c r="D332" s="45"/>
      <c r="E332" s="45"/>
      <c r="F332" s="45"/>
      <c r="G332" s="45"/>
      <c r="H332" s="45"/>
      <c r="I332" s="45"/>
      <c r="J332" s="45"/>
    </row>
    <row r="333" spans="1:20" s="45" customFormat="1" ht="24.75" customHeight="1">
      <c r="A333" s="431"/>
      <c r="C333" s="257"/>
      <c r="T333" s="45">
        <v>10</v>
      </c>
    </row>
    <row r="334" spans="1:20" ht="24.75" customHeight="1">
      <c r="A334" s="571" t="s">
        <v>1036</v>
      </c>
      <c r="B334" s="158"/>
      <c r="C334" s="158"/>
      <c r="D334" s="158"/>
      <c r="E334" s="158"/>
      <c r="F334" s="82"/>
      <c r="G334" s="45"/>
      <c r="H334" s="45"/>
      <c r="K334" s="564" t="s">
        <v>0</v>
      </c>
    </row>
    <row r="335" spans="1:20" ht="24.75" customHeight="1">
      <c r="A335" s="627" t="s">
        <v>176</v>
      </c>
      <c r="B335" s="608">
        <v>1396</v>
      </c>
      <c r="C335" s="609"/>
      <c r="D335" s="608">
        <v>1397</v>
      </c>
      <c r="E335" s="609"/>
      <c r="F335" s="608">
        <v>1398</v>
      </c>
      <c r="G335" s="609"/>
      <c r="H335" s="608">
        <v>1399</v>
      </c>
      <c r="I335" s="609"/>
      <c r="J335" s="629">
        <v>1400</v>
      </c>
      <c r="K335" s="629"/>
    </row>
    <row r="336" spans="1:20" ht="24.75" customHeight="1">
      <c r="A336" s="628"/>
      <c r="B336" s="165" t="s">
        <v>146</v>
      </c>
      <c r="C336" s="544" t="s">
        <v>3</v>
      </c>
      <c r="D336" s="165" t="s">
        <v>146</v>
      </c>
      <c r="E336" s="544" t="s">
        <v>3</v>
      </c>
      <c r="F336" s="165" t="s">
        <v>146</v>
      </c>
      <c r="G336" s="544" t="s">
        <v>3</v>
      </c>
      <c r="H336" s="165" t="s">
        <v>146</v>
      </c>
      <c r="I336" s="544" t="s">
        <v>3</v>
      </c>
      <c r="J336" s="165" t="s">
        <v>146</v>
      </c>
      <c r="K336" s="544" t="s">
        <v>149</v>
      </c>
    </row>
    <row r="337" spans="1:11" ht="24.75" customHeight="1">
      <c r="A337" s="97" t="s">
        <v>221</v>
      </c>
      <c r="B337" s="317">
        <v>100</v>
      </c>
      <c r="C337" s="63" t="s">
        <v>269</v>
      </c>
      <c r="D337" s="317">
        <v>100</v>
      </c>
      <c r="E337" s="63" t="s">
        <v>269</v>
      </c>
      <c r="F337" s="317">
        <v>100</v>
      </c>
      <c r="G337" s="63" t="s">
        <v>269</v>
      </c>
      <c r="H337" s="317">
        <v>100</v>
      </c>
      <c r="I337" s="63" t="s">
        <v>269</v>
      </c>
      <c r="J337" s="532" t="s">
        <v>85</v>
      </c>
      <c r="K337" s="90" t="s">
        <v>269</v>
      </c>
    </row>
    <row r="338" spans="1:11" ht="24.75" customHeight="1">
      <c r="A338" s="73" t="s">
        <v>113</v>
      </c>
      <c r="B338" s="17">
        <v>5.6667752148043915</v>
      </c>
      <c r="C338" s="31">
        <v>5</v>
      </c>
      <c r="D338" s="17">
        <v>6.121967551991621</v>
      </c>
      <c r="E338" s="31">
        <v>4</v>
      </c>
      <c r="F338" s="17">
        <v>6.047695684303954</v>
      </c>
      <c r="G338" s="31">
        <v>5</v>
      </c>
      <c r="H338" s="17">
        <v>6.1530730342116868</v>
      </c>
      <c r="I338" s="31">
        <v>4</v>
      </c>
      <c r="J338" s="531" t="s">
        <v>85</v>
      </c>
      <c r="K338" s="316" t="s">
        <v>269</v>
      </c>
    </row>
    <row r="339" spans="1:11" ht="24.75" customHeight="1">
      <c r="A339" s="73" t="s">
        <v>7</v>
      </c>
      <c r="B339" s="17">
        <v>1.6002132717814774</v>
      </c>
      <c r="C339" s="31">
        <v>17</v>
      </c>
      <c r="D339" s="17">
        <v>1.6754633926042903</v>
      </c>
      <c r="E339" s="31">
        <v>17</v>
      </c>
      <c r="F339" s="17">
        <v>1.5145156560193944</v>
      </c>
      <c r="G339" s="31">
        <v>19</v>
      </c>
      <c r="H339" s="17">
        <v>1.5137919195446154</v>
      </c>
      <c r="I339" s="31">
        <v>17</v>
      </c>
      <c r="J339" s="531" t="s">
        <v>85</v>
      </c>
      <c r="K339" s="316" t="s">
        <v>269</v>
      </c>
    </row>
    <row r="340" spans="1:11" ht="24.75" customHeight="1">
      <c r="A340" s="73" t="s">
        <v>115</v>
      </c>
      <c r="B340" s="17">
        <v>0.4919536583815754</v>
      </c>
      <c r="C340" s="31">
        <v>26</v>
      </c>
      <c r="D340" s="17">
        <v>0.58253916710741616</v>
      </c>
      <c r="E340" s="31">
        <v>25</v>
      </c>
      <c r="F340" s="17">
        <v>0.68460609232341962</v>
      </c>
      <c r="G340" s="31">
        <v>24</v>
      </c>
      <c r="H340" s="17">
        <v>0.70587373764442363</v>
      </c>
      <c r="I340" s="31">
        <v>24</v>
      </c>
      <c r="J340" s="531" t="s">
        <v>85</v>
      </c>
      <c r="K340" s="316" t="s">
        <v>269</v>
      </c>
    </row>
    <row r="341" spans="1:11" ht="24.75" customHeight="1">
      <c r="A341" s="73" t="s">
        <v>116</v>
      </c>
      <c r="B341" s="17">
        <v>12.090631508318555</v>
      </c>
      <c r="C341" s="31">
        <v>2</v>
      </c>
      <c r="D341" s="17">
        <v>11.945109814400714</v>
      </c>
      <c r="E341" s="31">
        <v>2</v>
      </c>
      <c r="F341" s="17">
        <v>11.391492789433039</v>
      </c>
      <c r="G341" s="31">
        <v>2</v>
      </c>
      <c r="H341" s="17">
        <v>11.425793842628682</v>
      </c>
      <c r="I341" s="31">
        <v>2</v>
      </c>
      <c r="J341" s="531" t="s">
        <v>85</v>
      </c>
      <c r="K341" s="316" t="s">
        <v>269</v>
      </c>
    </row>
    <row r="342" spans="1:11" ht="24.75" customHeight="1">
      <c r="A342" s="73" t="s">
        <v>10</v>
      </c>
      <c r="B342" s="17">
        <v>6.3625519048510899</v>
      </c>
      <c r="C342" s="31">
        <v>4</v>
      </c>
      <c r="D342" s="17">
        <v>6.0477947431896268</v>
      </c>
      <c r="E342" s="31">
        <v>5</v>
      </c>
      <c r="F342" s="17">
        <v>6.2316950057406233</v>
      </c>
      <c r="G342" s="31">
        <v>4</v>
      </c>
      <c r="H342" s="17">
        <v>6.0070375112829959</v>
      </c>
      <c r="I342" s="31">
        <v>5</v>
      </c>
      <c r="J342" s="531" t="s">
        <v>85</v>
      </c>
      <c r="K342" s="316" t="s">
        <v>269</v>
      </c>
    </row>
    <row r="343" spans="1:11" ht="24.75" customHeight="1">
      <c r="A343" s="73" t="s">
        <v>118</v>
      </c>
      <c r="B343" s="17">
        <v>0.1884125706617443</v>
      </c>
      <c r="C343" s="31">
        <v>31</v>
      </c>
      <c r="D343" s="17">
        <v>0.20371567705182117</v>
      </c>
      <c r="E343" s="31">
        <v>30</v>
      </c>
      <c r="F343" s="17">
        <v>0.18100565968385823</v>
      </c>
      <c r="G343" s="31">
        <v>30</v>
      </c>
      <c r="H343" s="17">
        <v>0.12969143097300945</v>
      </c>
      <c r="I343" s="31">
        <v>31</v>
      </c>
      <c r="J343" s="531" t="s">
        <v>85</v>
      </c>
      <c r="K343" s="316" t="s">
        <v>269</v>
      </c>
    </row>
    <row r="344" spans="1:11" ht="24.75" customHeight="1">
      <c r="A344" s="73" t="s">
        <v>119</v>
      </c>
      <c r="B344" s="17">
        <v>1.3645569520582808</v>
      </c>
      <c r="C344" s="31">
        <v>18</v>
      </c>
      <c r="D344" s="17">
        <v>1.4973563680470923</v>
      </c>
      <c r="E344" s="31">
        <v>18</v>
      </c>
      <c r="F344" s="17">
        <v>1.55504096604356</v>
      </c>
      <c r="G344" s="31">
        <v>18</v>
      </c>
      <c r="H344" s="17">
        <v>1.4279323715436623</v>
      </c>
      <c r="I344" s="31">
        <v>19</v>
      </c>
      <c r="J344" s="531" t="s">
        <v>85</v>
      </c>
      <c r="K344" s="316" t="s">
        <v>269</v>
      </c>
    </row>
    <row r="345" spans="1:11" ht="24.75" customHeight="1">
      <c r="A345" s="73" t="s">
        <v>93</v>
      </c>
      <c r="B345" s="17">
        <v>23.609444925318318</v>
      </c>
      <c r="C345" s="31">
        <v>1</v>
      </c>
      <c r="D345" s="17">
        <v>22.125991109644829</v>
      </c>
      <c r="E345" s="31">
        <v>1</v>
      </c>
      <c r="F345" s="17">
        <v>22.253495515882761</v>
      </c>
      <c r="G345" s="31">
        <v>1</v>
      </c>
      <c r="H345" s="17">
        <v>22.712450642699579</v>
      </c>
      <c r="I345" s="31">
        <v>1</v>
      </c>
      <c r="J345" s="531" t="s">
        <v>85</v>
      </c>
      <c r="K345" s="316" t="s">
        <v>269</v>
      </c>
    </row>
    <row r="346" spans="1:11" ht="24.75" customHeight="1">
      <c r="A346" s="73" t="s">
        <v>179</v>
      </c>
      <c r="B346" s="17">
        <v>0.55157077029245571</v>
      </c>
      <c r="C346" s="31">
        <v>25</v>
      </c>
      <c r="D346" s="17">
        <v>0.59159447891294725</v>
      </c>
      <c r="E346" s="31">
        <v>24</v>
      </c>
      <c r="F346" s="17">
        <v>0.58564893993882949</v>
      </c>
      <c r="G346" s="31">
        <v>25</v>
      </c>
      <c r="H346" s="17">
        <v>0.60446607619212378</v>
      </c>
      <c r="I346" s="31">
        <v>25</v>
      </c>
      <c r="J346" s="531" t="s">
        <v>85</v>
      </c>
      <c r="K346" s="316" t="s">
        <v>269</v>
      </c>
    </row>
    <row r="347" spans="1:11" ht="24.75" customHeight="1">
      <c r="A347" s="73" t="s">
        <v>121</v>
      </c>
      <c r="B347" s="17">
        <v>0.40067198608784071</v>
      </c>
      <c r="C347" s="31">
        <v>29</v>
      </c>
      <c r="D347" s="17">
        <v>0.40137525385153555</v>
      </c>
      <c r="E347" s="31">
        <v>29</v>
      </c>
      <c r="F347" s="17">
        <v>0.39338932959162576</v>
      </c>
      <c r="G347" s="31">
        <v>29</v>
      </c>
      <c r="H347" s="17">
        <v>0.38928655385351768</v>
      </c>
      <c r="I347" s="31">
        <v>29</v>
      </c>
      <c r="J347" s="531" t="s">
        <v>85</v>
      </c>
      <c r="K347" s="316" t="s">
        <v>269</v>
      </c>
    </row>
    <row r="348" spans="1:11" ht="24.75" customHeight="1">
      <c r="A348" s="73" t="s">
        <v>122</v>
      </c>
      <c r="B348" s="17">
        <v>6.3921354905729029</v>
      </c>
      <c r="C348" s="31">
        <v>3</v>
      </c>
      <c r="D348" s="17">
        <v>6.6155108839656958</v>
      </c>
      <c r="E348" s="31">
        <v>3</v>
      </c>
      <c r="F348" s="17">
        <v>6.474735989524401</v>
      </c>
      <c r="G348" s="31">
        <v>3</v>
      </c>
      <c r="H348" s="17">
        <v>6.2514559773475131</v>
      </c>
      <c r="I348" s="31">
        <v>3</v>
      </c>
      <c r="J348" s="531" t="s">
        <v>85</v>
      </c>
      <c r="K348" s="316" t="s">
        <v>269</v>
      </c>
    </row>
    <row r="349" spans="1:11" ht="24.75" customHeight="1">
      <c r="A349" s="73" t="s">
        <v>17</v>
      </c>
      <c r="B349" s="17">
        <v>0.448028220266106</v>
      </c>
      <c r="C349" s="31">
        <v>27</v>
      </c>
      <c r="D349" s="17">
        <v>0.4584179505118558</v>
      </c>
      <c r="E349" s="31">
        <v>27</v>
      </c>
      <c r="F349" s="17">
        <v>0.50936600342275329</v>
      </c>
      <c r="G349" s="31">
        <v>27</v>
      </c>
      <c r="H349" s="17">
        <v>0.47732177643298684</v>
      </c>
      <c r="I349" s="31">
        <v>28</v>
      </c>
      <c r="J349" s="531" t="s">
        <v>85</v>
      </c>
      <c r="K349" s="316" t="s">
        <v>269</v>
      </c>
    </row>
    <row r="350" spans="1:11" ht="24.75" customHeight="1">
      <c r="A350" s="73" t="s">
        <v>18</v>
      </c>
      <c r="B350" s="17">
        <v>4.7556457686192397</v>
      </c>
      <c r="C350" s="31">
        <v>7</v>
      </c>
      <c r="D350" s="17">
        <v>4.7542117293396142</v>
      </c>
      <c r="E350" s="31">
        <v>6</v>
      </c>
      <c r="F350" s="17">
        <v>4.4124911091017847</v>
      </c>
      <c r="G350" s="31">
        <v>8</v>
      </c>
      <c r="H350" s="17">
        <v>4.9232862450138581</v>
      </c>
      <c r="I350" s="31">
        <v>6</v>
      </c>
      <c r="J350" s="531" t="s">
        <v>85</v>
      </c>
      <c r="K350" s="316" t="s">
        <v>269</v>
      </c>
    </row>
    <row r="351" spans="1:11" ht="24.75" customHeight="1">
      <c r="A351" s="73" t="s">
        <v>125</v>
      </c>
      <c r="B351" s="17">
        <v>1.9677021484094885</v>
      </c>
      <c r="C351" s="31">
        <v>15</v>
      </c>
      <c r="D351" s="17">
        <v>2.0187577611808587</v>
      </c>
      <c r="E351" s="31">
        <v>15</v>
      </c>
      <c r="F351" s="17">
        <v>2.0020390162827479</v>
      </c>
      <c r="G351" s="31">
        <v>15</v>
      </c>
      <c r="H351" s="17">
        <v>1.9780596485065054</v>
      </c>
      <c r="I351" s="31">
        <v>16</v>
      </c>
      <c r="J351" s="531" t="s">
        <v>85</v>
      </c>
      <c r="K351" s="316" t="s">
        <v>269</v>
      </c>
    </row>
    <row r="352" spans="1:11" ht="24.75" customHeight="1">
      <c r="A352" s="73" t="s">
        <v>126</v>
      </c>
      <c r="B352" s="17">
        <v>2.350826456274504</v>
      </c>
      <c r="C352" s="31">
        <v>14</v>
      </c>
      <c r="D352" s="17">
        <v>2.2953773498389944</v>
      </c>
      <c r="E352" s="31">
        <v>14</v>
      </c>
      <c r="F352" s="17">
        <v>2.2422526528555373</v>
      </c>
      <c r="G352" s="31">
        <v>14</v>
      </c>
      <c r="H352" s="17">
        <v>2.2281560945686141</v>
      </c>
      <c r="I352" s="31">
        <v>14</v>
      </c>
      <c r="J352" s="531" t="s">
        <v>85</v>
      </c>
      <c r="K352" s="316" t="s">
        <v>269</v>
      </c>
    </row>
    <row r="353" spans="1:11" ht="24.75" customHeight="1">
      <c r="A353" s="73" t="s">
        <v>127</v>
      </c>
      <c r="B353" s="17">
        <v>0.72800367601361748</v>
      </c>
      <c r="C353" s="31">
        <v>23</v>
      </c>
      <c r="D353" s="17">
        <v>0.57152283236310764</v>
      </c>
      <c r="E353" s="31">
        <v>26</v>
      </c>
      <c r="F353" s="17">
        <v>0.57860829100166256</v>
      </c>
      <c r="G353" s="31">
        <v>26</v>
      </c>
      <c r="H353" s="17">
        <v>0.58690148386312779</v>
      </c>
      <c r="I353" s="31">
        <v>26</v>
      </c>
      <c r="J353" s="531" t="s">
        <v>85</v>
      </c>
      <c r="K353" s="316" t="s">
        <v>269</v>
      </c>
    </row>
    <row r="354" spans="1:11" ht="24.75" customHeight="1">
      <c r="A354" s="73" t="s">
        <v>128</v>
      </c>
      <c r="B354" s="17">
        <v>3.3341713474535899</v>
      </c>
      <c r="C354" s="31">
        <v>11</v>
      </c>
      <c r="D354" s="17">
        <v>3.3908393697272277</v>
      </c>
      <c r="E354" s="31">
        <v>11</v>
      </c>
      <c r="F354" s="17">
        <v>3.2674709268321349</v>
      </c>
      <c r="G354" s="31">
        <v>11</v>
      </c>
      <c r="H354" s="17">
        <v>3.4422355746142288</v>
      </c>
      <c r="I354" s="31">
        <v>10</v>
      </c>
      <c r="J354" s="531" t="s">
        <v>85</v>
      </c>
      <c r="K354" s="316" t="s">
        <v>269</v>
      </c>
    </row>
    <row r="355" spans="1:11" ht="24.75" customHeight="1">
      <c r="A355" s="73" t="s">
        <v>129</v>
      </c>
      <c r="B355" s="17">
        <v>4.2690913958446872</v>
      </c>
      <c r="C355" s="31">
        <v>8</v>
      </c>
      <c r="D355" s="17">
        <v>4.3616034015673186</v>
      </c>
      <c r="E355" s="31">
        <v>8</v>
      </c>
      <c r="F355" s="17">
        <v>4.493098223705255</v>
      </c>
      <c r="G355" s="31">
        <v>7</v>
      </c>
      <c r="H355" s="17">
        <v>4.3328293904980333</v>
      </c>
      <c r="I355" s="31">
        <v>8</v>
      </c>
      <c r="J355" s="531" t="s">
        <v>85</v>
      </c>
      <c r="K355" s="316" t="s">
        <v>269</v>
      </c>
    </row>
    <row r="356" spans="1:11" ht="24.75" customHeight="1">
      <c r="A356" s="73" t="s">
        <v>130</v>
      </c>
      <c r="B356" s="17">
        <v>1.8002680520333654</v>
      </c>
      <c r="C356" s="31">
        <v>16</v>
      </c>
      <c r="D356" s="17">
        <v>1.9969558002732744</v>
      </c>
      <c r="E356" s="31">
        <v>16</v>
      </c>
      <c r="F356" s="17">
        <v>1.9746525550625869</v>
      </c>
      <c r="G356" s="31">
        <v>16</v>
      </c>
      <c r="H356" s="17">
        <v>2.0871617688340454</v>
      </c>
      <c r="I356" s="31">
        <v>15</v>
      </c>
      <c r="J356" s="531" t="s">
        <v>85</v>
      </c>
      <c r="K356" s="316" t="s">
        <v>269</v>
      </c>
    </row>
    <row r="357" spans="1:11" ht="24.75" customHeight="1">
      <c r="A357" s="73" t="s">
        <v>131</v>
      </c>
      <c r="B357" s="17">
        <v>0.4178259664018204</v>
      </c>
      <c r="C357" s="31">
        <v>28</v>
      </c>
      <c r="D357" s="17">
        <v>0.43984590973872828</v>
      </c>
      <c r="E357" s="31">
        <v>28</v>
      </c>
      <c r="F357" s="17">
        <v>0.4964489073411793</v>
      </c>
      <c r="G357" s="31">
        <v>28</v>
      </c>
      <c r="H357" s="17">
        <v>0.49987450072248318</v>
      </c>
      <c r="I357" s="31">
        <v>27</v>
      </c>
      <c r="J357" s="531" t="s">
        <v>85</v>
      </c>
      <c r="K357" s="316" t="s">
        <v>269</v>
      </c>
    </row>
    <row r="358" spans="1:11" ht="24.75" customHeight="1">
      <c r="A358" s="73" t="s">
        <v>132</v>
      </c>
      <c r="B358" s="17">
        <v>2.410612295860604</v>
      </c>
      <c r="C358" s="31">
        <v>12</v>
      </c>
      <c r="D358" s="17">
        <v>2.3937168825041573</v>
      </c>
      <c r="E358" s="31">
        <v>12</v>
      </c>
      <c r="F358" s="17">
        <v>2.5670649530355454</v>
      </c>
      <c r="G358" s="31">
        <v>12</v>
      </c>
      <c r="H358" s="17">
        <v>2.6777778190507373</v>
      </c>
      <c r="I358" s="31">
        <v>12</v>
      </c>
      <c r="J358" s="531" t="s">
        <v>85</v>
      </c>
      <c r="K358" s="316" t="s">
        <v>269</v>
      </c>
    </row>
    <row r="359" spans="1:11" ht="24.75" customHeight="1">
      <c r="A359" s="73" t="s">
        <v>133</v>
      </c>
      <c r="B359" s="17">
        <v>0.9566859184944092</v>
      </c>
      <c r="C359" s="31">
        <v>20</v>
      </c>
      <c r="D359" s="17">
        <v>1.0883677310214797</v>
      </c>
      <c r="E359" s="31">
        <v>20</v>
      </c>
      <c r="F359" s="17">
        <v>0.88928385512672892</v>
      </c>
      <c r="G359" s="31">
        <v>22</v>
      </c>
      <c r="H359" s="17">
        <v>0.92434330446761503</v>
      </c>
      <c r="I359" s="31">
        <v>22</v>
      </c>
      <c r="J359" s="531" t="s">
        <v>85</v>
      </c>
      <c r="K359" s="316" t="s">
        <v>269</v>
      </c>
    </row>
    <row r="360" spans="1:11" ht="24.75" customHeight="1">
      <c r="A360" s="73" t="s">
        <v>180</v>
      </c>
      <c r="B360" s="17">
        <v>0.1884688132201508</v>
      </c>
      <c r="C360" s="31">
        <v>30</v>
      </c>
      <c r="D360" s="17">
        <v>0.16282258106378572</v>
      </c>
      <c r="E360" s="31">
        <v>31</v>
      </c>
      <c r="F360" s="17">
        <v>0.17518465072005879</v>
      </c>
      <c r="G360" s="31">
        <v>31</v>
      </c>
      <c r="H360" s="17">
        <v>0.15717922198938378</v>
      </c>
      <c r="I360" s="31">
        <v>30</v>
      </c>
      <c r="J360" s="531" t="s">
        <v>85</v>
      </c>
      <c r="K360" s="316" t="s">
        <v>269</v>
      </c>
    </row>
    <row r="361" spans="1:11" ht="24.75" customHeight="1">
      <c r="A361" s="73" t="s">
        <v>135</v>
      </c>
      <c r="B361" s="17">
        <v>0.83801412025671351</v>
      </c>
      <c r="C361" s="31">
        <v>22</v>
      </c>
      <c r="D361" s="17">
        <v>0.924506961343047</v>
      </c>
      <c r="E361" s="31">
        <v>22</v>
      </c>
      <c r="F361" s="17">
        <v>0.90807739835270984</v>
      </c>
      <c r="G361" s="31">
        <v>21</v>
      </c>
      <c r="H361" s="17">
        <v>0.93607072109815315</v>
      </c>
      <c r="I361" s="31">
        <v>21</v>
      </c>
      <c r="J361" s="531" t="s">
        <v>85</v>
      </c>
      <c r="K361" s="316" t="s">
        <v>269</v>
      </c>
    </row>
    <row r="362" spans="1:11" ht="24.75" customHeight="1">
      <c r="A362" s="73" t="s">
        <v>136</v>
      </c>
      <c r="B362" s="17">
        <v>2.3962142009085423</v>
      </c>
      <c r="C362" s="31">
        <v>13</v>
      </c>
      <c r="D362" s="17">
        <v>2.3596873668018428</v>
      </c>
      <c r="E362" s="31">
        <v>13</v>
      </c>
      <c r="F362" s="17">
        <v>2.362941572038312</v>
      </c>
      <c r="G362" s="31">
        <v>13</v>
      </c>
      <c r="H362" s="17">
        <v>2.3612967657270763</v>
      </c>
      <c r="I362" s="31">
        <v>13</v>
      </c>
      <c r="J362" s="531" t="s">
        <v>85</v>
      </c>
      <c r="K362" s="316" t="s">
        <v>269</v>
      </c>
    </row>
    <row r="363" spans="1:11" ht="24.75" customHeight="1">
      <c r="A363" s="73" t="s">
        <v>137</v>
      </c>
      <c r="B363" s="17">
        <v>0.63396611835796479</v>
      </c>
      <c r="C363" s="31">
        <v>24</v>
      </c>
      <c r="D363" s="17">
        <v>0.67845625967173628</v>
      </c>
      <c r="E363" s="31">
        <v>23</v>
      </c>
      <c r="F363" s="17">
        <v>0.73876919477705816</v>
      </c>
      <c r="G363" s="31">
        <v>23</v>
      </c>
      <c r="H363" s="17">
        <v>0.71722969763960531</v>
      </c>
      <c r="I363" s="31">
        <v>23</v>
      </c>
      <c r="J363" s="531" t="s">
        <v>85</v>
      </c>
      <c r="K363" s="316" t="s">
        <v>269</v>
      </c>
    </row>
    <row r="364" spans="1:11" ht="24.75" customHeight="1">
      <c r="A364" s="73" t="s">
        <v>138</v>
      </c>
      <c r="B364" s="17">
        <v>3.3496380510153752</v>
      </c>
      <c r="C364" s="31">
        <v>10</v>
      </c>
      <c r="D364" s="17">
        <v>3.4720487902507169</v>
      </c>
      <c r="E364" s="31">
        <v>10</v>
      </c>
      <c r="F364" s="17">
        <v>3.6571458983230505</v>
      </c>
      <c r="G364" s="31">
        <v>10</v>
      </c>
      <c r="H364" s="17">
        <v>3.3779735766975705</v>
      </c>
      <c r="I364" s="31">
        <v>11</v>
      </c>
      <c r="J364" s="531" t="s">
        <v>85</v>
      </c>
      <c r="K364" s="316" t="s">
        <v>269</v>
      </c>
    </row>
    <row r="365" spans="1:11" ht="24.75" customHeight="1">
      <c r="A365" s="73" t="s">
        <v>139</v>
      </c>
      <c r="B365" s="17">
        <v>4.7828109243295742</v>
      </c>
      <c r="C365" s="31">
        <v>6</v>
      </c>
      <c r="D365" s="17">
        <v>4.6548340080598045</v>
      </c>
      <c r="E365" s="31">
        <v>7</v>
      </c>
      <c r="F365" s="17">
        <v>4.8863212387550581</v>
      </c>
      <c r="G365" s="31">
        <v>6</v>
      </c>
      <c r="H365" s="17">
        <v>4.5959798840312382</v>
      </c>
      <c r="I365" s="31">
        <v>7</v>
      </c>
      <c r="J365" s="531" t="s">
        <v>85</v>
      </c>
      <c r="K365" s="316" t="s">
        <v>269</v>
      </c>
    </row>
    <row r="366" spans="1:11" ht="24.75" customHeight="1">
      <c r="A366" s="73" t="s">
        <v>140</v>
      </c>
      <c r="B366" s="17">
        <v>1.1348061009677657</v>
      </c>
      <c r="C366" s="31">
        <v>19</v>
      </c>
      <c r="D366" s="17">
        <v>1.3318806383014312</v>
      </c>
      <c r="E366" s="31">
        <v>19</v>
      </c>
      <c r="F366" s="17">
        <v>1.6676913490382306</v>
      </c>
      <c r="G366" s="31">
        <v>17</v>
      </c>
      <c r="H366" s="17">
        <v>1.4419946584535837</v>
      </c>
      <c r="I366" s="31">
        <v>18</v>
      </c>
      <c r="J366" s="531" t="s">
        <v>85</v>
      </c>
      <c r="K366" s="316" t="s">
        <v>269</v>
      </c>
    </row>
    <row r="367" spans="1:11" ht="24.75" customHeight="1">
      <c r="A367" s="73" t="s">
        <v>141</v>
      </c>
      <c r="B367" s="17">
        <v>0.93548247397516227</v>
      </c>
      <c r="C367" s="31">
        <v>21</v>
      </c>
      <c r="D367" s="17">
        <v>0.98079985511501122</v>
      </c>
      <c r="E367" s="31">
        <v>21</v>
      </c>
      <c r="F367" s="17">
        <v>0.95969034449839807</v>
      </c>
      <c r="G367" s="31">
        <v>20</v>
      </c>
      <c r="H367" s="17">
        <v>0.99635282649313628</v>
      </c>
      <c r="I367" s="31">
        <v>20</v>
      </c>
      <c r="J367" s="531" t="s">
        <v>85</v>
      </c>
      <c r="K367" s="316" t="s">
        <v>269</v>
      </c>
    </row>
    <row r="368" spans="1:11" ht="24.75" customHeight="1">
      <c r="A368" s="73" t="s">
        <v>142</v>
      </c>
      <c r="B368" s="17">
        <v>3.5828196981686862</v>
      </c>
      <c r="C368" s="31">
        <v>9</v>
      </c>
      <c r="D368" s="17">
        <v>3.8569283805584185</v>
      </c>
      <c r="E368" s="31">
        <v>9</v>
      </c>
      <c r="F368" s="17">
        <v>3.8983574221467769</v>
      </c>
      <c r="G368" s="31">
        <v>9</v>
      </c>
      <c r="H368" s="17">
        <v>3.9372280738434564</v>
      </c>
      <c r="I368" s="31">
        <v>9</v>
      </c>
      <c r="J368" s="531" t="s">
        <v>85</v>
      </c>
      <c r="K368" s="316" t="s">
        <v>269</v>
      </c>
    </row>
    <row r="369" spans="1:10" ht="24.75" customHeight="1">
      <c r="A369" s="150" t="s">
        <v>484</v>
      </c>
      <c r="B369" s="45"/>
      <c r="C369" s="45"/>
      <c r="D369" s="45"/>
      <c r="E369" s="45"/>
      <c r="F369" s="45"/>
      <c r="G369" s="45"/>
      <c r="H369" s="45"/>
      <c r="I369" s="45"/>
      <c r="J369" s="45"/>
    </row>
    <row r="370" spans="1:10" ht="24.75" customHeight="1">
      <c r="A370" s="432"/>
      <c r="B370" s="45"/>
      <c r="C370" s="45"/>
      <c r="D370" s="45"/>
      <c r="E370" s="45"/>
      <c r="F370" s="45"/>
      <c r="G370" s="45"/>
      <c r="H370" s="45"/>
      <c r="I370" s="45"/>
      <c r="J370" s="45"/>
    </row>
    <row r="371" spans="1:10" ht="24.75" customHeight="1">
      <c r="A371" s="432"/>
      <c r="B371" s="45"/>
      <c r="C371" s="45"/>
      <c r="D371" s="45"/>
      <c r="E371" s="45"/>
      <c r="F371" s="45"/>
      <c r="G371" s="45"/>
      <c r="H371" s="45"/>
      <c r="I371" s="45"/>
      <c r="J371" s="45"/>
    </row>
    <row r="372" spans="1:10" ht="24.75" customHeight="1">
      <c r="A372" s="432"/>
      <c r="B372" s="45"/>
      <c r="C372" s="45"/>
      <c r="D372" s="45"/>
      <c r="E372" s="45"/>
      <c r="F372" s="45"/>
      <c r="G372" s="45"/>
      <c r="H372" s="45"/>
      <c r="I372" s="45"/>
      <c r="J372" s="45"/>
    </row>
    <row r="373" spans="1:10" ht="24.75" customHeight="1">
      <c r="A373" s="432"/>
      <c r="B373" s="45"/>
      <c r="C373" s="45"/>
      <c r="D373" s="45"/>
      <c r="E373" s="45"/>
      <c r="F373" s="45"/>
      <c r="G373" s="45"/>
      <c r="H373" s="45"/>
      <c r="I373" s="45"/>
      <c r="J373" s="45"/>
    </row>
    <row r="374" spans="1:10" ht="24.75" customHeight="1">
      <c r="A374" s="432"/>
      <c r="B374" s="45"/>
      <c r="C374" s="45"/>
      <c r="D374" s="45"/>
      <c r="E374" s="45"/>
      <c r="F374" s="45"/>
      <c r="G374" s="45"/>
      <c r="H374" s="45"/>
      <c r="I374" s="45"/>
      <c r="J374" s="45"/>
    </row>
    <row r="375" spans="1:10" ht="24.75" customHeight="1">
      <c r="A375" s="432"/>
      <c r="B375" s="45"/>
      <c r="C375" s="45"/>
      <c r="D375" s="45"/>
      <c r="E375" s="45"/>
      <c r="F375" s="45"/>
      <c r="G375" s="45"/>
      <c r="H375" s="45"/>
      <c r="I375" s="45"/>
      <c r="J375" s="45"/>
    </row>
    <row r="376" spans="1:10" ht="24.75" customHeight="1">
      <c r="A376" s="432"/>
      <c r="B376" s="45"/>
      <c r="C376" s="45"/>
      <c r="D376" s="45"/>
      <c r="E376" s="45"/>
      <c r="F376" s="45"/>
      <c r="G376" s="45"/>
      <c r="H376" s="45"/>
      <c r="I376" s="45"/>
      <c r="J376" s="45"/>
    </row>
    <row r="377" spans="1:10" ht="24.75" customHeight="1">
      <c r="A377" s="432"/>
      <c r="B377" s="45"/>
      <c r="C377" s="45"/>
      <c r="D377" s="45"/>
      <c r="E377" s="45"/>
      <c r="F377" s="45"/>
      <c r="G377" s="45"/>
      <c r="H377" s="45"/>
      <c r="I377" s="45"/>
      <c r="J377" s="45"/>
    </row>
    <row r="378" spans="1:10" ht="24.75" customHeight="1">
      <c r="A378" s="432"/>
      <c r="B378" s="45"/>
      <c r="C378" s="45"/>
      <c r="D378" s="45"/>
      <c r="E378" s="45"/>
      <c r="F378" s="45"/>
      <c r="G378" s="45"/>
      <c r="H378" s="45"/>
      <c r="I378" s="45"/>
      <c r="J378" s="45"/>
    </row>
    <row r="379" spans="1:10" ht="24.75" customHeight="1">
      <c r="A379" s="432"/>
      <c r="B379" s="45"/>
      <c r="C379" s="45"/>
      <c r="D379" s="45"/>
      <c r="E379" s="45"/>
      <c r="F379" s="45"/>
      <c r="G379" s="45"/>
      <c r="H379" s="45"/>
      <c r="I379" s="45"/>
      <c r="J379" s="45"/>
    </row>
    <row r="380" spans="1:10" ht="24.75" customHeight="1">
      <c r="A380" s="45"/>
      <c r="B380" s="45"/>
      <c r="C380" s="45"/>
      <c r="D380" s="45"/>
      <c r="E380" s="45"/>
      <c r="F380" s="45"/>
      <c r="G380" s="45"/>
      <c r="H380" s="45"/>
      <c r="I380" s="45"/>
      <c r="J380" s="45"/>
    </row>
    <row r="381" spans="1:10" ht="24.75" customHeight="1">
      <c r="A381" s="45"/>
      <c r="B381" s="45"/>
      <c r="C381" s="45"/>
      <c r="D381" s="45"/>
      <c r="E381" s="45"/>
      <c r="F381" s="45"/>
      <c r="G381" s="45"/>
      <c r="H381" s="45"/>
      <c r="I381" s="45"/>
      <c r="J381" s="45"/>
    </row>
    <row r="382" spans="1:10" ht="24.75" customHeight="1">
      <c r="A382" s="45"/>
      <c r="B382" s="45"/>
      <c r="C382" s="45"/>
      <c r="D382" s="45"/>
      <c r="E382" s="45"/>
      <c r="F382" s="45"/>
      <c r="G382" s="45"/>
      <c r="H382" s="45"/>
      <c r="I382" s="45"/>
      <c r="J382" s="45"/>
    </row>
    <row r="383" spans="1:10" ht="24.75" customHeight="1">
      <c r="A383" s="45"/>
      <c r="B383" s="45"/>
      <c r="C383" s="45"/>
      <c r="D383" s="45"/>
      <c r="E383" s="45"/>
      <c r="F383" s="45"/>
      <c r="G383" s="45"/>
      <c r="H383" s="45"/>
      <c r="I383" s="45"/>
      <c r="J383" s="45"/>
    </row>
    <row r="384" spans="1:10" ht="24.75" customHeight="1">
      <c r="A384" s="45"/>
      <c r="B384" s="45"/>
      <c r="C384" s="45"/>
      <c r="D384" s="45"/>
      <c r="E384" s="45"/>
      <c r="F384" s="45"/>
      <c r="G384" s="45"/>
      <c r="H384" s="45"/>
      <c r="I384" s="45"/>
      <c r="J384" s="45"/>
    </row>
    <row r="385" spans="1:10" ht="24.75" customHeight="1">
      <c r="A385" s="45"/>
      <c r="B385" s="45"/>
      <c r="C385" s="45"/>
      <c r="D385" s="45"/>
      <c r="E385" s="45"/>
      <c r="F385" s="45"/>
      <c r="G385" s="45"/>
      <c r="H385" s="45"/>
      <c r="I385" s="45"/>
      <c r="J385" s="45"/>
    </row>
    <row r="386" spans="1:10" ht="24.75" customHeight="1">
      <c r="A386" s="45"/>
      <c r="B386" s="45"/>
      <c r="C386" s="45"/>
      <c r="D386" s="45"/>
      <c r="E386" s="45"/>
      <c r="F386" s="45"/>
      <c r="G386" s="45"/>
      <c r="H386" s="45"/>
      <c r="I386" s="45"/>
      <c r="J386" s="45"/>
    </row>
    <row r="387" spans="1:10" ht="24.75" customHeight="1">
      <c r="A387" s="45"/>
      <c r="B387" s="45"/>
      <c r="C387" s="45"/>
      <c r="D387" s="45"/>
      <c r="E387" s="45"/>
      <c r="F387" s="45"/>
      <c r="G387" s="45"/>
      <c r="H387" s="45"/>
      <c r="I387" s="45"/>
      <c r="J387" s="45"/>
    </row>
    <row r="388" spans="1:10" ht="24.75" customHeight="1">
      <c r="A388" s="45"/>
      <c r="B388" s="45"/>
      <c r="C388" s="45"/>
      <c r="D388" s="45"/>
      <c r="E388" s="45"/>
      <c r="F388" s="45"/>
      <c r="G388" s="45"/>
      <c r="H388" s="45"/>
      <c r="I388" s="45"/>
      <c r="J388" s="45"/>
    </row>
    <row r="389" spans="1:10" ht="24.75" customHeight="1">
      <c r="A389" s="45"/>
      <c r="B389" s="45"/>
      <c r="C389" s="45"/>
      <c r="D389" s="45"/>
      <c r="E389" s="45"/>
      <c r="F389" s="45"/>
      <c r="G389" s="45"/>
      <c r="H389" s="45"/>
      <c r="I389" s="45"/>
      <c r="J389" s="45"/>
    </row>
    <row r="390" spans="1:10" ht="24.75" customHeight="1">
      <c r="A390" s="45"/>
      <c r="B390" s="45"/>
      <c r="C390" s="45"/>
      <c r="D390" s="45"/>
      <c r="E390" s="45"/>
      <c r="F390" s="45"/>
      <c r="G390" s="45"/>
      <c r="H390" s="45"/>
      <c r="I390" s="45"/>
      <c r="J390" s="45"/>
    </row>
    <row r="391" spans="1:10" ht="24.75" customHeight="1">
      <c r="A391" s="45"/>
      <c r="B391" s="45"/>
      <c r="C391" s="45"/>
      <c r="D391" s="45"/>
      <c r="E391" s="45"/>
      <c r="F391" s="45"/>
      <c r="G391" s="45"/>
      <c r="H391" s="45"/>
      <c r="I391" s="45"/>
      <c r="J391" s="45"/>
    </row>
    <row r="392" spans="1:10" ht="24.75" customHeight="1">
      <c r="A392" s="45"/>
      <c r="B392" s="45"/>
      <c r="C392" s="45"/>
      <c r="D392" s="45"/>
      <c r="E392" s="45"/>
      <c r="F392" s="45"/>
      <c r="G392" s="45"/>
      <c r="H392" s="45"/>
      <c r="I392" s="45"/>
      <c r="J392" s="45"/>
    </row>
    <row r="393" spans="1:10" ht="24.75" customHeight="1">
      <c r="A393" s="45"/>
      <c r="B393" s="45"/>
      <c r="C393" s="45"/>
      <c r="D393" s="45"/>
      <c r="E393" s="45"/>
      <c r="F393" s="45"/>
      <c r="G393" s="45"/>
      <c r="H393" s="45"/>
      <c r="I393" s="45"/>
      <c r="J393" s="45"/>
    </row>
    <row r="394" spans="1:10" ht="24.75" customHeight="1">
      <c r="A394" s="45"/>
      <c r="B394" s="45"/>
      <c r="C394" s="45"/>
      <c r="D394" s="45"/>
      <c r="E394" s="45"/>
      <c r="F394" s="45"/>
      <c r="G394" s="45"/>
      <c r="H394" s="45"/>
      <c r="I394" s="45"/>
      <c r="J394" s="45"/>
    </row>
    <row r="395" spans="1:10" ht="24.75" customHeight="1">
      <c r="A395" s="45"/>
      <c r="B395" s="45"/>
      <c r="C395" s="45"/>
      <c r="D395" s="45"/>
      <c r="E395" s="45"/>
      <c r="F395" s="45"/>
      <c r="G395" s="45"/>
      <c r="H395" s="45"/>
      <c r="I395" s="45"/>
      <c r="J395" s="45"/>
    </row>
    <row r="396" spans="1:10" ht="24.75" customHeight="1">
      <c r="A396" s="45"/>
      <c r="B396" s="45"/>
      <c r="C396" s="45"/>
      <c r="D396" s="45"/>
      <c r="E396" s="45"/>
      <c r="F396" s="45"/>
      <c r="G396" s="45"/>
      <c r="H396" s="45"/>
      <c r="I396" s="45"/>
      <c r="J396" s="45"/>
    </row>
    <row r="397" spans="1:10" ht="24.75" customHeight="1">
      <c r="A397" s="45"/>
      <c r="B397" s="45"/>
      <c r="C397" s="45"/>
      <c r="D397" s="45"/>
      <c r="E397" s="45"/>
      <c r="F397" s="45"/>
      <c r="G397" s="45"/>
      <c r="H397" s="45"/>
      <c r="I397" s="45"/>
      <c r="J397" s="45"/>
    </row>
    <row r="398" spans="1:10" ht="24.75" customHeight="1">
      <c r="A398" s="45"/>
      <c r="B398" s="45"/>
      <c r="C398" s="45"/>
      <c r="D398" s="45"/>
      <c r="E398" s="45"/>
      <c r="F398" s="45"/>
      <c r="G398" s="45"/>
      <c r="H398" s="45"/>
      <c r="I398" s="45"/>
      <c r="J398" s="45"/>
    </row>
    <row r="399" spans="1:10" ht="24.75" customHeight="1">
      <c r="A399" s="45"/>
      <c r="B399" s="45"/>
      <c r="C399" s="45"/>
      <c r="D399" s="45"/>
      <c r="E399" s="45"/>
      <c r="F399" s="45"/>
      <c r="G399" s="45"/>
      <c r="H399" s="45"/>
      <c r="I399" s="45"/>
      <c r="J399" s="45"/>
    </row>
    <row r="400" spans="1:10" ht="24.75" customHeight="1">
      <c r="A400" s="45"/>
      <c r="B400" s="45"/>
      <c r="C400" s="45"/>
      <c r="D400" s="45"/>
      <c r="E400" s="45"/>
      <c r="F400" s="45"/>
      <c r="G400" s="45"/>
      <c r="H400" s="45"/>
      <c r="I400" s="45"/>
      <c r="J400" s="45"/>
    </row>
    <row r="401" spans="1:10" ht="24.75" customHeight="1">
      <c r="A401" s="45"/>
      <c r="B401" s="45"/>
      <c r="C401" s="45"/>
      <c r="D401" s="45"/>
      <c r="E401" s="45"/>
      <c r="F401" s="45"/>
      <c r="G401" s="45"/>
      <c r="H401" s="45"/>
      <c r="I401" s="45"/>
      <c r="J401" s="45"/>
    </row>
    <row r="402" spans="1:10" ht="24.75" customHeight="1">
      <c r="A402" s="45"/>
      <c r="B402" s="45"/>
      <c r="C402" s="45"/>
      <c r="D402" s="45"/>
      <c r="E402" s="45"/>
      <c r="F402" s="45"/>
      <c r="G402" s="45"/>
      <c r="H402" s="45"/>
      <c r="I402" s="45"/>
      <c r="J402" s="45"/>
    </row>
    <row r="403" spans="1:10" ht="24.75" customHeight="1">
      <c r="A403" s="45"/>
      <c r="B403" s="45"/>
      <c r="C403" s="45"/>
      <c r="D403" s="45"/>
      <c r="E403" s="45"/>
      <c r="F403" s="45"/>
      <c r="G403" s="45"/>
      <c r="H403" s="45"/>
      <c r="I403" s="45"/>
      <c r="J403" s="45"/>
    </row>
    <row r="404" spans="1:10" ht="24.75" customHeight="1">
      <c r="A404" s="45"/>
      <c r="B404" s="45"/>
      <c r="C404" s="45"/>
      <c r="D404" s="45"/>
      <c r="E404" s="45"/>
      <c r="F404" s="45"/>
      <c r="G404" s="45"/>
      <c r="H404" s="45"/>
      <c r="I404" s="45"/>
      <c r="J404" s="45"/>
    </row>
    <row r="405" spans="1:10" ht="24.75" customHeight="1">
      <c r="A405" s="45"/>
      <c r="B405" s="45"/>
      <c r="C405" s="45"/>
      <c r="D405" s="45"/>
      <c r="E405" s="45"/>
      <c r="F405" s="45"/>
      <c r="G405" s="45"/>
      <c r="H405" s="45"/>
      <c r="I405" s="45"/>
      <c r="J405" s="45"/>
    </row>
    <row r="406" spans="1:10" ht="24.75" customHeight="1">
      <c r="A406" s="45"/>
      <c r="B406" s="45"/>
      <c r="C406" s="45"/>
      <c r="D406" s="45"/>
      <c r="E406" s="45"/>
      <c r="F406" s="45"/>
      <c r="G406" s="45"/>
      <c r="H406" s="45"/>
      <c r="I406" s="45"/>
      <c r="J406" s="45"/>
    </row>
    <row r="407" spans="1:10" ht="24.75" customHeight="1">
      <c r="A407" s="45"/>
      <c r="B407" s="45"/>
      <c r="C407" s="45"/>
      <c r="D407" s="45"/>
      <c r="E407" s="45"/>
      <c r="F407" s="45"/>
      <c r="G407" s="45"/>
      <c r="H407" s="45"/>
      <c r="I407" s="45"/>
      <c r="J407" s="45"/>
    </row>
    <row r="408" spans="1:10" ht="24.75" customHeight="1">
      <c r="A408" s="45"/>
      <c r="B408" s="45"/>
      <c r="C408" s="45"/>
      <c r="D408" s="45"/>
      <c r="E408" s="45"/>
      <c r="F408" s="45"/>
      <c r="G408" s="45"/>
      <c r="H408" s="45"/>
      <c r="I408" s="45"/>
      <c r="J408" s="45"/>
    </row>
    <row r="409" spans="1:10" ht="24.75" customHeight="1">
      <c r="A409" s="45"/>
      <c r="B409" s="45"/>
      <c r="C409" s="45"/>
      <c r="D409" s="45"/>
      <c r="E409" s="45"/>
      <c r="F409" s="45"/>
      <c r="G409" s="45"/>
      <c r="H409" s="45"/>
      <c r="I409" s="45"/>
      <c r="J409" s="45"/>
    </row>
    <row r="410" spans="1:10" ht="24.75" customHeight="1">
      <c r="A410" s="45"/>
      <c r="B410" s="45"/>
      <c r="C410" s="45"/>
      <c r="D410" s="45"/>
      <c r="E410" s="45"/>
      <c r="F410" s="45"/>
      <c r="G410" s="45"/>
      <c r="H410" s="45"/>
      <c r="I410" s="45"/>
      <c r="J410" s="45"/>
    </row>
    <row r="411" spans="1:10" ht="24.75" customHeight="1">
      <c r="A411" s="45"/>
      <c r="B411" s="45"/>
      <c r="C411" s="45"/>
      <c r="D411" s="45"/>
      <c r="E411" s="45"/>
      <c r="F411" s="45"/>
      <c r="G411" s="45"/>
      <c r="H411" s="45"/>
      <c r="I411" s="45"/>
      <c r="J411" s="45"/>
    </row>
    <row r="412" spans="1:10" ht="24.75" customHeight="1">
      <c r="A412" s="45"/>
      <c r="B412" s="45"/>
      <c r="C412" s="45"/>
      <c r="D412" s="45"/>
      <c r="E412" s="45"/>
      <c r="F412" s="45"/>
      <c r="G412" s="45"/>
      <c r="H412" s="45"/>
      <c r="I412" s="45"/>
      <c r="J412" s="45"/>
    </row>
    <row r="413" spans="1:10" ht="24.75" customHeight="1">
      <c r="A413" s="45"/>
      <c r="B413" s="45"/>
      <c r="C413" s="45"/>
      <c r="D413" s="45"/>
      <c r="E413" s="45"/>
      <c r="F413" s="45"/>
      <c r="G413" s="45"/>
      <c r="H413" s="45"/>
      <c r="I413" s="45"/>
      <c r="J413" s="45"/>
    </row>
    <row r="414" spans="1:10" ht="24.75" customHeight="1">
      <c r="A414" s="45"/>
      <c r="B414" s="45"/>
      <c r="C414" s="45"/>
      <c r="D414" s="45"/>
      <c r="E414" s="45"/>
      <c r="F414" s="45"/>
      <c r="G414" s="45"/>
      <c r="H414" s="45"/>
      <c r="I414" s="45"/>
      <c r="J414" s="45"/>
    </row>
    <row r="415" spans="1:10" ht="24.75" customHeight="1">
      <c r="A415" s="45"/>
      <c r="B415" s="45"/>
      <c r="C415" s="45"/>
      <c r="D415" s="45"/>
      <c r="E415" s="45"/>
      <c r="F415" s="45"/>
      <c r="G415" s="45"/>
      <c r="H415" s="45"/>
      <c r="I415" s="45"/>
      <c r="J415" s="45"/>
    </row>
    <row r="416" spans="1:10" ht="24.75" customHeight="1">
      <c r="A416" s="45"/>
      <c r="B416" s="45"/>
      <c r="C416" s="45"/>
      <c r="D416" s="45"/>
      <c r="E416" s="45"/>
      <c r="F416" s="45"/>
      <c r="G416" s="45"/>
      <c r="H416" s="45"/>
      <c r="I416" s="45"/>
      <c r="J416" s="45"/>
    </row>
    <row r="417" spans="1:10" ht="24.75" customHeight="1">
      <c r="A417" s="45"/>
      <c r="B417" s="45"/>
      <c r="C417" s="45"/>
      <c r="D417" s="45"/>
      <c r="E417" s="45"/>
      <c r="F417" s="45"/>
      <c r="G417" s="45"/>
      <c r="H417" s="45"/>
      <c r="I417" s="45"/>
      <c r="J417" s="45"/>
    </row>
    <row r="418" spans="1:10" ht="24.75" customHeight="1">
      <c r="A418" s="45"/>
      <c r="B418" s="45"/>
      <c r="C418" s="45"/>
      <c r="D418" s="45"/>
      <c r="E418" s="45"/>
      <c r="F418" s="45"/>
      <c r="G418" s="45"/>
      <c r="H418" s="45"/>
      <c r="I418" s="45"/>
      <c r="J418" s="45"/>
    </row>
    <row r="419" spans="1:10" ht="24.75" customHeight="1">
      <c r="A419" s="45"/>
      <c r="B419" s="45"/>
      <c r="C419" s="45"/>
      <c r="D419" s="45"/>
      <c r="E419" s="45"/>
      <c r="F419" s="45"/>
      <c r="G419" s="45"/>
      <c r="H419" s="45"/>
      <c r="I419" s="45"/>
      <c r="J419" s="45"/>
    </row>
    <row r="420" spans="1:10" ht="24.75" customHeight="1">
      <c r="A420" s="45"/>
      <c r="B420" s="45"/>
      <c r="C420" s="45"/>
      <c r="D420" s="45"/>
      <c r="E420" s="45"/>
      <c r="F420" s="45"/>
      <c r="G420" s="45"/>
      <c r="H420" s="45"/>
      <c r="I420" s="45"/>
      <c r="J420" s="45"/>
    </row>
    <row r="421" spans="1:10" ht="24.75" customHeight="1">
      <c r="A421" s="45"/>
      <c r="B421" s="45"/>
      <c r="C421" s="45"/>
      <c r="D421" s="45"/>
      <c r="E421" s="45"/>
      <c r="F421" s="45"/>
      <c r="G421" s="45"/>
      <c r="H421" s="45"/>
      <c r="I421" s="45"/>
      <c r="J421" s="45"/>
    </row>
    <row r="422" spans="1:10" ht="24.75" customHeight="1">
      <c r="A422" s="45"/>
      <c r="B422" s="45"/>
      <c r="C422" s="45"/>
      <c r="D422" s="45"/>
      <c r="E422" s="45"/>
      <c r="F422" s="45"/>
      <c r="G422" s="45"/>
      <c r="H422" s="45"/>
      <c r="I422" s="45"/>
      <c r="J422" s="45"/>
    </row>
    <row r="423" spans="1:10" ht="24.75" customHeight="1">
      <c r="A423" s="45"/>
      <c r="B423" s="45"/>
      <c r="C423" s="45"/>
      <c r="D423" s="45"/>
      <c r="E423" s="45"/>
      <c r="F423" s="45"/>
      <c r="G423" s="45"/>
      <c r="H423" s="45"/>
      <c r="I423" s="45"/>
      <c r="J423" s="45"/>
    </row>
    <row r="424" spans="1:10" ht="24.75" customHeight="1">
      <c r="A424" s="45"/>
      <c r="B424" s="45"/>
      <c r="C424" s="45"/>
      <c r="D424" s="45"/>
      <c r="E424" s="45"/>
      <c r="F424" s="45"/>
      <c r="G424" s="45"/>
      <c r="H424" s="45"/>
      <c r="I424" s="45"/>
      <c r="J424" s="45"/>
    </row>
    <row r="425" spans="1:10" ht="24.75" customHeight="1">
      <c r="A425" s="45"/>
      <c r="B425" s="45"/>
      <c r="C425" s="45"/>
      <c r="D425" s="45"/>
      <c r="E425" s="45"/>
      <c r="F425" s="45"/>
      <c r="G425" s="45"/>
      <c r="H425" s="45"/>
      <c r="I425" s="45"/>
      <c r="J425" s="45"/>
    </row>
    <row r="426" spans="1:10" ht="24.75" customHeight="1">
      <c r="A426" s="45"/>
      <c r="B426" s="45"/>
      <c r="C426" s="45"/>
      <c r="D426" s="45"/>
      <c r="E426" s="45"/>
      <c r="F426" s="45"/>
      <c r="G426" s="45"/>
      <c r="H426" s="45"/>
      <c r="I426" s="45"/>
      <c r="J426" s="45"/>
    </row>
    <row r="427" spans="1:10" ht="24.75" customHeight="1">
      <c r="A427" s="45"/>
      <c r="B427" s="45"/>
      <c r="C427" s="45"/>
      <c r="D427" s="45"/>
      <c r="E427" s="45"/>
      <c r="F427" s="45"/>
      <c r="G427" s="45"/>
      <c r="H427" s="45"/>
      <c r="I427" s="45"/>
      <c r="J427" s="45"/>
    </row>
    <row r="428" spans="1:10" ht="24.75" customHeight="1">
      <c r="A428" s="45"/>
      <c r="B428" s="45"/>
      <c r="C428" s="45"/>
      <c r="D428" s="45"/>
      <c r="E428" s="45"/>
      <c r="F428" s="45"/>
      <c r="G428" s="45"/>
      <c r="H428" s="45"/>
      <c r="I428" s="45"/>
      <c r="J428" s="45"/>
    </row>
    <row r="429" spans="1:10" ht="24.75" customHeight="1">
      <c r="A429" s="45"/>
      <c r="B429" s="45"/>
      <c r="C429" s="45"/>
      <c r="D429" s="45"/>
      <c r="E429" s="45"/>
      <c r="F429" s="45"/>
      <c r="G429" s="45"/>
      <c r="H429" s="45"/>
      <c r="I429" s="45"/>
      <c r="J429" s="45"/>
    </row>
    <row r="430" spans="1:10" ht="24.75" customHeight="1">
      <c r="A430" s="45"/>
      <c r="B430" s="45"/>
      <c r="C430" s="45"/>
      <c r="D430" s="45"/>
      <c r="E430" s="45"/>
      <c r="F430" s="45"/>
      <c r="G430" s="45"/>
      <c r="H430" s="45"/>
      <c r="I430" s="45"/>
      <c r="J430" s="45"/>
    </row>
    <row r="431" spans="1:10" ht="24.75" customHeight="1">
      <c r="A431" s="45"/>
      <c r="B431" s="45"/>
      <c r="C431" s="45"/>
      <c r="D431" s="45"/>
      <c r="E431" s="45"/>
      <c r="F431" s="45"/>
      <c r="G431" s="45"/>
      <c r="H431" s="45"/>
      <c r="I431" s="45"/>
      <c r="J431" s="45"/>
    </row>
    <row r="432" spans="1:10" ht="24.75" customHeight="1">
      <c r="A432" s="45"/>
      <c r="B432" s="45"/>
      <c r="C432" s="45"/>
      <c r="D432" s="45"/>
      <c r="E432" s="45"/>
      <c r="F432" s="45"/>
      <c r="G432" s="45"/>
      <c r="H432" s="45"/>
      <c r="I432" s="45"/>
      <c r="J432" s="45"/>
    </row>
    <row r="433" spans="1:10" ht="24.75" customHeight="1">
      <c r="A433" s="45"/>
      <c r="B433" s="45"/>
      <c r="C433" s="45"/>
      <c r="D433" s="45"/>
      <c r="E433" s="45"/>
      <c r="F433" s="45"/>
      <c r="G433" s="45"/>
      <c r="H433" s="45"/>
      <c r="I433" s="45"/>
      <c r="J433" s="45"/>
    </row>
    <row r="434" spans="1:10" ht="24.75" customHeight="1">
      <c r="A434" s="45"/>
      <c r="B434" s="45"/>
      <c r="C434" s="45"/>
      <c r="D434" s="45"/>
      <c r="E434" s="45"/>
      <c r="F434" s="45"/>
      <c r="G434" s="45"/>
      <c r="H434" s="45"/>
      <c r="I434" s="45"/>
      <c r="J434" s="45"/>
    </row>
    <row r="435" spans="1:10" ht="24.75" customHeight="1">
      <c r="A435" s="45"/>
      <c r="B435" s="45"/>
      <c r="C435" s="45"/>
      <c r="D435" s="45"/>
      <c r="E435" s="45"/>
      <c r="F435" s="45"/>
      <c r="G435" s="45"/>
      <c r="H435" s="45"/>
      <c r="I435" s="45"/>
      <c r="J435" s="45"/>
    </row>
    <row r="436" spans="1:10" ht="24.75" customHeight="1">
      <c r="A436" s="45"/>
      <c r="B436" s="45"/>
      <c r="C436" s="45"/>
      <c r="D436" s="45"/>
      <c r="E436" s="45"/>
      <c r="F436" s="45"/>
      <c r="G436" s="45"/>
      <c r="H436" s="45"/>
      <c r="I436" s="45"/>
      <c r="J436" s="45"/>
    </row>
    <row r="437" spans="1:10" ht="24.75" customHeight="1">
      <c r="A437" s="45"/>
      <c r="B437" s="45"/>
      <c r="C437" s="45"/>
      <c r="D437" s="45"/>
      <c r="E437" s="45"/>
      <c r="F437" s="45"/>
      <c r="G437" s="45"/>
      <c r="H437" s="45"/>
      <c r="I437" s="45"/>
      <c r="J437" s="45"/>
    </row>
    <row r="438" spans="1:10" ht="24.75" customHeight="1">
      <c r="A438" s="45"/>
      <c r="B438" s="45"/>
      <c r="C438" s="45"/>
      <c r="D438" s="45"/>
      <c r="E438" s="45"/>
      <c r="F438" s="45"/>
      <c r="G438" s="45"/>
      <c r="H438" s="45"/>
      <c r="I438" s="45"/>
      <c r="J438" s="45"/>
    </row>
    <row r="439" spans="1:10" ht="24.75" customHeight="1">
      <c r="A439" s="45"/>
      <c r="B439" s="45"/>
      <c r="C439" s="45"/>
      <c r="D439" s="45"/>
      <c r="E439" s="45"/>
      <c r="F439" s="45"/>
      <c r="G439" s="45"/>
      <c r="H439" s="45"/>
      <c r="I439" s="45"/>
      <c r="J439" s="45"/>
    </row>
    <row r="440" spans="1:10" ht="24.75" customHeight="1">
      <c r="A440" s="45"/>
      <c r="B440" s="45"/>
      <c r="C440" s="45"/>
      <c r="D440" s="45"/>
      <c r="E440" s="45"/>
      <c r="F440" s="45"/>
      <c r="G440" s="45"/>
      <c r="H440" s="45"/>
      <c r="I440" s="45"/>
      <c r="J440" s="45"/>
    </row>
    <row r="441" spans="1:10" ht="24.75" customHeight="1">
      <c r="A441" s="45"/>
      <c r="B441" s="45"/>
      <c r="C441" s="45"/>
      <c r="D441" s="45"/>
      <c r="E441" s="45"/>
      <c r="F441" s="45"/>
      <c r="G441" s="45"/>
      <c r="H441" s="45"/>
      <c r="I441" s="45"/>
      <c r="J441" s="45"/>
    </row>
    <row r="442" spans="1:10" ht="24.75" customHeight="1">
      <c r="A442" s="45"/>
      <c r="B442" s="45"/>
      <c r="C442" s="45"/>
      <c r="D442" s="45"/>
      <c r="E442" s="45"/>
      <c r="F442" s="45"/>
      <c r="G442" s="45"/>
      <c r="H442" s="45"/>
      <c r="I442" s="45"/>
      <c r="J442" s="45"/>
    </row>
    <row r="443" spans="1:10" ht="24.75" customHeight="1">
      <c r="A443" s="45"/>
      <c r="B443" s="45"/>
      <c r="C443" s="45"/>
      <c r="D443" s="45"/>
      <c r="E443" s="45"/>
      <c r="F443" s="45"/>
      <c r="G443" s="45"/>
      <c r="H443" s="45"/>
      <c r="I443" s="45"/>
      <c r="J443" s="45"/>
    </row>
    <row r="444" spans="1:10" ht="24.75" customHeight="1">
      <c r="A444" s="45"/>
      <c r="B444" s="45"/>
      <c r="C444" s="45"/>
      <c r="D444" s="45"/>
      <c r="E444" s="45"/>
      <c r="F444" s="45"/>
      <c r="G444" s="45"/>
      <c r="H444" s="45"/>
      <c r="I444" s="45"/>
      <c r="J444" s="45"/>
    </row>
    <row r="445" spans="1:10" ht="24.75" customHeight="1">
      <c r="A445" s="45"/>
      <c r="B445" s="45"/>
      <c r="C445" s="45"/>
      <c r="D445" s="45"/>
      <c r="E445" s="45"/>
      <c r="F445" s="45"/>
      <c r="G445" s="45"/>
      <c r="H445" s="45"/>
      <c r="I445" s="45"/>
      <c r="J445" s="45"/>
    </row>
    <row r="446" spans="1:10" ht="24.75" customHeight="1">
      <c r="A446" s="45"/>
      <c r="B446" s="45"/>
      <c r="C446" s="45"/>
      <c r="D446" s="45"/>
      <c r="E446" s="45"/>
      <c r="F446" s="45"/>
      <c r="G446" s="45"/>
      <c r="H446" s="45"/>
      <c r="I446" s="45"/>
      <c r="J446" s="45"/>
    </row>
    <row r="447" spans="1:10" ht="24.75" customHeight="1">
      <c r="A447" s="45"/>
      <c r="B447" s="45"/>
      <c r="C447" s="45"/>
      <c r="D447" s="45"/>
      <c r="E447" s="45"/>
      <c r="F447" s="45"/>
      <c r="G447" s="45"/>
      <c r="H447" s="45"/>
      <c r="I447" s="45"/>
      <c r="J447" s="45"/>
    </row>
    <row r="448" spans="1:10" ht="24.75" customHeight="1">
      <c r="A448" s="45"/>
      <c r="B448" s="45"/>
      <c r="C448" s="45"/>
      <c r="D448" s="45"/>
      <c r="E448" s="45"/>
      <c r="F448" s="45"/>
      <c r="G448" s="45"/>
      <c r="H448" s="45"/>
      <c r="I448" s="45"/>
      <c r="J448" s="45"/>
    </row>
    <row r="449" spans="1:10" ht="24.75" customHeight="1">
      <c r="A449" s="45"/>
      <c r="B449" s="45"/>
      <c r="C449" s="45"/>
      <c r="D449" s="45"/>
      <c r="E449" s="45"/>
      <c r="F449" s="45"/>
      <c r="G449" s="45"/>
      <c r="H449" s="45"/>
      <c r="I449" s="45"/>
      <c r="J449" s="45"/>
    </row>
    <row r="450" spans="1:10" ht="24.75" customHeight="1">
      <c r="A450" s="45"/>
      <c r="B450" s="45"/>
      <c r="C450" s="45"/>
      <c r="D450" s="45"/>
      <c r="E450" s="45"/>
      <c r="F450" s="45"/>
      <c r="G450" s="45"/>
      <c r="H450" s="45"/>
      <c r="I450" s="45"/>
      <c r="J450" s="45"/>
    </row>
    <row r="451" spans="1:10" ht="24.75" customHeight="1">
      <c r="A451" s="45"/>
      <c r="B451" s="45"/>
      <c r="C451" s="45"/>
      <c r="D451" s="45"/>
      <c r="E451" s="45"/>
      <c r="F451" s="45"/>
      <c r="G451" s="45"/>
      <c r="H451" s="45"/>
      <c r="I451" s="45"/>
      <c r="J451" s="45"/>
    </row>
    <row r="452" spans="1:10" ht="24.75" customHeight="1">
      <c r="A452" s="45"/>
      <c r="B452" s="45"/>
      <c r="C452" s="45"/>
      <c r="D452" s="45"/>
      <c r="E452" s="45"/>
      <c r="F452" s="45"/>
      <c r="G452" s="45"/>
      <c r="H452" s="45"/>
      <c r="I452" s="45"/>
      <c r="J452" s="45"/>
    </row>
    <row r="453" spans="1:10" ht="24.75" customHeight="1">
      <c r="A453" s="45"/>
      <c r="B453" s="45"/>
      <c r="C453" s="45"/>
      <c r="D453" s="45"/>
      <c r="E453" s="45"/>
      <c r="F453" s="45"/>
      <c r="G453" s="45"/>
      <c r="H453" s="45"/>
      <c r="I453" s="45"/>
      <c r="J453" s="45"/>
    </row>
    <row r="454" spans="1:10" ht="24.75" customHeight="1">
      <c r="A454" s="45"/>
      <c r="B454" s="45"/>
      <c r="C454" s="45"/>
      <c r="D454" s="45"/>
      <c r="E454" s="45"/>
      <c r="F454" s="45"/>
      <c r="G454" s="45"/>
      <c r="H454" s="45"/>
      <c r="I454" s="45"/>
      <c r="J454" s="45"/>
    </row>
    <row r="455" spans="1:10" ht="24.75" customHeight="1">
      <c r="A455" s="45"/>
      <c r="B455" s="45"/>
      <c r="C455" s="45"/>
      <c r="D455" s="45"/>
      <c r="E455" s="45"/>
      <c r="F455" s="45"/>
      <c r="G455" s="45"/>
      <c r="H455" s="45"/>
      <c r="I455" s="45"/>
      <c r="J455" s="45"/>
    </row>
    <row r="456" spans="1:10" ht="24.75" customHeight="1">
      <c r="A456" s="45"/>
      <c r="B456" s="45"/>
      <c r="C456" s="45"/>
      <c r="D456" s="45"/>
      <c r="E456" s="45"/>
      <c r="F456" s="45"/>
      <c r="G456" s="45"/>
      <c r="H456" s="45"/>
      <c r="I456" s="45"/>
      <c r="J456" s="45"/>
    </row>
    <row r="457" spans="1:10" ht="24.75" customHeight="1">
      <c r="A457" s="45"/>
      <c r="B457" s="45"/>
      <c r="C457" s="45"/>
      <c r="D457" s="45"/>
      <c r="E457" s="45"/>
      <c r="F457" s="45"/>
      <c r="G457" s="45"/>
      <c r="H457" s="45"/>
      <c r="I457" s="45"/>
      <c r="J457" s="45"/>
    </row>
    <row r="458" spans="1:10" ht="24.75" customHeight="1">
      <c r="A458" s="45"/>
      <c r="B458" s="45"/>
      <c r="C458" s="45"/>
      <c r="D458" s="45"/>
      <c r="E458" s="45"/>
      <c r="F458" s="45"/>
      <c r="G458" s="45"/>
      <c r="H458" s="45"/>
      <c r="I458" s="45"/>
      <c r="J458" s="45"/>
    </row>
    <row r="459" spans="1:10" ht="24.75" customHeight="1">
      <c r="A459" s="45"/>
      <c r="B459" s="45"/>
      <c r="C459" s="45"/>
      <c r="D459" s="45"/>
      <c r="E459" s="45"/>
      <c r="F459" s="45"/>
      <c r="G459" s="45"/>
      <c r="H459" s="45"/>
      <c r="I459" s="45"/>
      <c r="J459" s="45"/>
    </row>
    <row r="460" spans="1:10" ht="24.75" customHeight="1">
      <c r="A460" s="45"/>
      <c r="B460" s="45"/>
      <c r="C460" s="45"/>
      <c r="D460" s="45"/>
      <c r="E460" s="45"/>
      <c r="F460" s="45"/>
      <c r="G460" s="45"/>
      <c r="H460" s="45"/>
      <c r="I460" s="45"/>
      <c r="J460" s="45"/>
    </row>
    <row r="461" spans="1:10" ht="24.75" customHeight="1">
      <c r="A461" s="45"/>
      <c r="B461" s="45"/>
      <c r="C461" s="45"/>
      <c r="D461" s="45"/>
      <c r="E461" s="45"/>
      <c r="F461" s="45"/>
      <c r="G461" s="45"/>
      <c r="H461" s="45"/>
      <c r="I461" s="45"/>
      <c r="J461" s="45"/>
    </row>
    <row r="462" spans="1:10" ht="24.75" customHeight="1">
      <c r="A462" s="45"/>
      <c r="B462" s="45"/>
      <c r="C462" s="45"/>
      <c r="D462" s="45"/>
      <c r="E462" s="45"/>
      <c r="F462" s="45"/>
      <c r="G462" s="45"/>
      <c r="H462" s="45"/>
      <c r="I462" s="45"/>
      <c r="J462" s="45"/>
    </row>
    <row r="463" spans="1:10" ht="24.75" customHeight="1">
      <c r="A463" s="45"/>
      <c r="B463" s="45"/>
      <c r="C463" s="45"/>
      <c r="D463" s="45"/>
      <c r="E463" s="45"/>
      <c r="F463" s="45"/>
      <c r="G463" s="45"/>
      <c r="H463" s="45"/>
      <c r="I463" s="45"/>
      <c r="J463" s="45"/>
    </row>
    <row r="464" spans="1:10" ht="24.75" customHeight="1">
      <c r="A464" s="45"/>
      <c r="B464" s="45"/>
      <c r="C464" s="45"/>
      <c r="D464" s="45"/>
      <c r="E464" s="45"/>
      <c r="F464" s="45"/>
      <c r="G464" s="45"/>
      <c r="H464" s="45"/>
      <c r="I464" s="45"/>
      <c r="J464" s="45"/>
    </row>
    <row r="465" spans="1:10" ht="24.75" customHeight="1">
      <c r="A465" s="45"/>
      <c r="B465" s="45"/>
      <c r="C465" s="45"/>
      <c r="D465" s="45"/>
      <c r="E465" s="45"/>
      <c r="F465" s="45"/>
      <c r="G465" s="45"/>
      <c r="H465" s="45"/>
      <c r="I465" s="45"/>
      <c r="J465" s="45"/>
    </row>
    <row r="466" spans="1:10" ht="24.75" customHeight="1">
      <c r="A466" s="45"/>
      <c r="B466" s="45"/>
      <c r="C466" s="45"/>
      <c r="D466" s="45"/>
      <c r="E466" s="45"/>
      <c r="F466" s="45"/>
      <c r="G466" s="45"/>
      <c r="H466" s="45"/>
      <c r="I466" s="45"/>
      <c r="J466" s="45"/>
    </row>
    <row r="467" spans="1:10" ht="24.75" customHeight="1">
      <c r="A467" s="45"/>
      <c r="B467" s="45"/>
      <c r="C467" s="45"/>
      <c r="D467" s="45"/>
      <c r="E467" s="45"/>
      <c r="F467" s="45"/>
      <c r="G467" s="45"/>
      <c r="H467" s="45"/>
      <c r="I467" s="45"/>
      <c r="J467" s="45"/>
    </row>
    <row r="468" spans="1:10" ht="24.75" customHeight="1">
      <c r="A468" s="45"/>
      <c r="B468" s="45"/>
      <c r="C468" s="45"/>
      <c r="D468" s="45"/>
      <c r="E468" s="45"/>
      <c r="F468" s="45"/>
      <c r="G468" s="45"/>
      <c r="H468" s="45"/>
      <c r="I468" s="45"/>
      <c r="J468" s="45"/>
    </row>
    <row r="469" spans="1:10" ht="24.75" customHeight="1">
      <c r="A469" s="45"/>
      <c r="B469" s="45"/>
      <c r="C469" s="45"/>
      <c r="D469" s="45"/>
      <c r="E469" s="45"/>
      <c r="F469" s="45"/>
      <c r="G469" s="45"/>
      <c r="H469" s="45"/>
      <c r="I469" s="45"/>
      <c r="J469" s="45"/>
    </row>
    <row r="470" spans="1:10" ht="24.75" customHeight="1">
      <c r="A470" s="45"/>
      <c r="B470" s="45"/>
      <c r="C470" s="45"/>
      <c r="D470" s="45"/>
      <c r="E470" s="45"/>
      <c r="F470" s="45"/>
      <c r="G470" s="45"/>
      <c r="H470" s="45"/>
      <c r="I470" s="45"/>
      <c r="J470" s="45"/>
    </row>
    <row r="471" spans="1:10" ht="24.75" customHeight="1">
      <c r="A471" s="45"/>
      <c r="B471" s="45"/>
      <c r="C471" s="45"/>
      <c r="D471" s="45"/>
      <c r="E471" s="45"/>
      <c r="F471" s="45"/>
      <c r="G471" s="45"/>
      <c r="H471" s="45"/>
      <c r="I471" s="45"/>
      <c r="J471" s="45"/>
    </row>
    <row r="472" spans="1:10" ht="24.75" customHeight="1">
      <c r="A472" s="45"/>
      <c r="B472" s="45"/>
      <c r="C472" s="45"/>
      <c r="D472" s="45"/>
      <c r="E472" s="45"/>
      <c r="F472" s="45"/>
      <c r="G472" s="45"/>
      <c r="H472" s="45"/>
      <c r="I472" s="45"/>
      <c r="J472" s="45"/>
    </row>
    <row r="473" spans="1:10" ht="24.75" customHeight="1">
      <c r="A473" s="45"/>
      <c r="B473" s="45"/>
      <c r="C473" s="45"/>
      <c r="D473" s="45"/>
      <c r="E473" s="45"/>
      <c r="F473" s="45"/>
      <c r="G473" s="45"/>
      <c r="H473" s="45"/>
      <c r="I473" s="45"/>
      <c r="J473" s="45"/>
    </row>
    <row r="474" spans="1:10" ht="24.75" customHeight="1">
      <c r="A474" s="45"/>
      <c r="B474" s="45"/>
      <c r="C474" s="45"/>
      <c r="D474" s="45"/>
      <c r="E474" s="45"/>
      <c r="F474" s="45"/>
      <c r="G474" s="45"/>
      <c r="H474" s="45"/>
      <c r="I474" s="45"/>
      <c r="J474" s="45"/>
    </row>
    <row r="475" spans="1:10" ht="24.75" customHeight="1">
      <c r="A475" s="45"/>
      <c r="B475" s="45"/>
      <c r="C475" s="45"/>
      <c r="D475" s="45"/>
      <c r="E475" s="45"/>
      <c r="F475" s="45"/>
      <c r="G475" s="45"/>
      <c r="H475" s="45"/>
      <c r="I475" s="45"/>
      <c r="J475" s="45"/>
    </row>
    <row r="476" spans="1:10" ht="24.75" customHeight="1">
      <c r="A476" s="45"/>
      <c r="B476" s="45"/>
      <c r="C476" s="45"/>
      <c r="D476" s="45"/>
      <c r="E476" s="45"/>
      <c r="F476" s="45"/>
      <c r="G476" s="45"/>
      <c r="H476" s="45"/>
      <c r="I476" s="45"/>
      <c r="J476" s="45"/>
    </row>
    <row r="477" spans="1:10" ht="24.75" customHeight="1">
      <c r="A477" s="45"/>
      <c r="B477" s="45"/>
      <c r="C477" s="45"/>
      <c r="D477" s="45"/>
      <c r="E477" s="45"/>
      <c r="F477" s="45"/>
      <c r="G477" s="45"/>
      <c r="H477" s="45"/>
      <c r="I477" s="45"/>
      <c r="J477" s="45"/>
    </row>
    <row r="478" spans="1:10" ht="24.75" customHeight="1">
      <c r="A478" s="45"/>
      <c r="B478" s="45"/>
      <c r="C478" s="45"/>
      <c r="D478" s="45"/>
      <c r="E478" s="45"/>
      <c r="F478" s="45"/>
      <c r="G478" s="45"/>
      <c r="H478" s="45"/>
      <c r="I478" s="45"/>
      <c r="J478" s="45"/>
    </row>
    <row r="479" spans="1:10" ht="24.75" customHeight="1">
      <c r="A479" s="45"/>
      <c r="B479" s="45"/>
      <c r="C479" s="45"/>
      <c r="D479" s="45"/>
      <c r="E479" s="45"/>
      <c r="F479" s="45"/>
      <c r="G479" s="45"/>
      <c r="H479" s="45"/>
      <c r="I479" s="45"/>
      <c r="J479" s="45"/>
    </row>
    <row r="480" spans="1:10" ht="24.75" customHeight="1">
      <c r="A480" s="45"/>
      <c r="B480" s="45"/>
      <c r="C480" s="45"/>
      <c r="D480" s="45"/>
      <c r="E480" s="45"/>
      <c r="F480" s="45"/>
      <c r="G480" s="45"/>
      <c r="H480" s="45"/>
      <c r="I480" s="45"/>
      <c r="J480" s="45"/>
    </row>
    <row r="481" spans="1:10" ht="24.75" customHeight="1">
      <c r="A481" s="45"/>
      <c r="B481" s="45"/>
      <c r="C481" s="45"/>
      <c r="D481" s="45"/>
      <c r="E481" s="45"/>
      <c r="F481" s="45"/>
      <c r="G481" s="45"/>
      <c r="H481" s="45"/>
      <c r="I481" s="45"/>
      <c r="J481" s="45"/>
    </row>
    <row r="482" spans="1:10" ht="24.75" customHeight="1">
      <c r="A482" s="45"/>
      <c r="B482" s="45"/>
      <c r="C482" s="45"/>
      <c r="D482" s="45"/>
      <c r="E482" s="45"/>
      <c r="F482" s="45"/>
      <c r="G482" s="45"/>
      <c r="H482" s="45"/>
      <c r="I482" s="45"/>
      <c r="J482" s="45"/>
    </row>
    <row r="483" spans="1:10" ht="24.75" customHeight="1">
      <c r="A483" s="45"/>
      <c r="B483" s="45"/>
      <c r="C483" s="45"/>
      <c r="D483" s="45"/>
      <c r="E483" s="45"/>
      <c r="F483" s="45"/>
      <c r="G483" s="45"/>
      <c r="H483" s="45"/>
      <c r="I483" s="45"/>
      <c r="J483" s="45"/>
    </row>
    <row r="484" spans="1:10" ht="24.75" customHeight="1">
      <c r="A484" s="45"/>
      <c r="B484" s="45"/>
      <c r="C484" s="45"/>
      <c r="D484" s="45"/>
      <c r="E484" s="45"/>
      <c r="F484" s="45"/>
      <c r="G484" s="45"/>
      <c r="H484" s="45"/>
      <c r="I484" s="45"/>
      <c r="J484" s="45"/>
    </row>
    <row r="485" spans="1:10" ht="24.75" customHeight="1">
      <c r="A485" s="45"/>
      <c r="B485" s="45"/>
      <c r="C485" s="45"/>
      <c r="D485" s="45"/>
      <c r="E485" s="45"/>
      <c r="F485" s="45"/>
      <c r="G485" s="45"/>
      <c r="H485" s="45"/>
      <c r="I485" s="45"/>
      <c r="J485" s="45"/>
    </row>
    <row r="486" spans="1:10" ht="24.75" customHeight="1">
      <c r="A486" s="45"/>
      <c r="B486" s="45"/>
      <c r="C486" s="45"/>
      <c r="D486" s="45"/>
      <c r="E486" s="45"/>
      <c r="F486" s="45"/>
      <c r="G486" s="45"/>
      <c r="H486" s="45"/>
      <c r="I486" s="45"/>
      <c r="J486" s="45"/>
    </row>
    <row r="487" spans="1:10" ht="24.75" customHeight="1">
      <c r="A487" s="45"/>
      <c r="B487" s="45"/>
      <c r="C487" s="45"/>
      <c r="D487" s="45"/>
      <c r="E487" s="45"/>
      <c r="F487" s="45"/>
      <c r="G487" s="45"/>
      <c r="H487" s="45"/>
      <c r="I487" s="45"/>
      <c r="J487" s="45"/>
    </row>
    <row r="488" spans="1:10" ht="24.75" customHeight="1">
      <c r="A488" s="45"/>
      <c r="B488" s="45"/>
      <c r="C488" s="45"/>
      <c r="D488" s="45"/>
      <c r="E488" s="45"/>
      <c r="F488" s="45"/>
      <c r="G488" s="45"/>
      <c r="H488" s="45"/>
      <c r="I488" s="45"/>
      <c r="J488" s="45"/>
    </row>
    <row r="489" spans="1:10" ht="24.75" customHeight="1">
      <c r="A489" s="45"/>
      <c r="B489" s="45"/>
      <c r="C489" s="45"/>
      <c r="D489" s="45"/>
      <c r="E489" s="45"/>
      <c r="F489" s="45"/>
      <c r="G489" s="45"/>
      <c r="H489" s="45"/>
      <c r="I489" s="45"/>
      <c r="J489" s="45"/>
    </row>
    <row r="490" spans="1:10" ht="24.75" customHeight="1">
      <c r="A490" s="45"/>
      <c r="B490" s="45"/>
      <c r="C490" s="45"/>
      <c r="D490" s="45"/>
      <c r="E490" s="45"/>
      <c r="F490" s="45"/>
      <c r="G490" s="45"/>
      <c r="H490" s="45"/>
      <c r="I490" s="45"/>
      <c r="J490" s="45"/>
    </row>
    <row r="491" spans="1:10" ht="24.75" customHeight="1">
      <c r="A491" s="45"/>
      <c r="B491" s="45"/>
      <c r="C491" s="45"/>
      <c r="D491" s="45"/>
      <c r="E491" s="45"/>
      <c r="F491" s="45"/>
      <c r="G491" s="45"/>
      <c r="H491" s="45"/>
      <c r="I491" s="45"/>
      <c r="J491" s="45"/>
    </row>
    <row r="492" spans="1:10" ht="24.75" customHeight="1">
      <c r="A492" s="45"/>
      <c r="B492" s="45"/>
      <c r="C492" s="45"/>
      <c r="D492" s="45"/>
      <c r="E492" s="45"/>
      <c r="F492" s="45"/>
      <c r="G492" s="45"/>
      <c r="H492" s="45"/>
      <c r="I492" s="45"/>
      <c r="J492" s="45"/>
    </row>
    <row r="493" spans="1:10" ht="24.75" customHeight="1">
      <c r="A493" s="45"/>
      <c r="B493" s="45"/>
      <c r="C493" s="45"/>
      <c r="D493" s="45"/>
      <c r="E493" s="45"/>
      <c r="F493" s="45"/>
      <c r="G493" s="45"/>
      <c r="H493" s="45"/>
      <c r="I493" s="45"/>
      <c r="J493" s="45"/>
    </row>
    <row r="494" spans="1:10" ht="24.75" customHeight="1">
      <c r="A494" s="45"/>
      <c r="B494" s="45"/>
      <c r="C494" s="45"/>
      <c r="D494" s="45"/>
      <c r="E494" s="45"/>
      <c r="F494" s="45"/>
      <c r="G494" s="45"/>
      <c r="H494" s="45"/>
      <c r="I494" s="45"/>
      <c r="J494" s="45"/>
    </row>
    <row r="495" spans="1:10" ht="24.75" customHeight="1">
      <c r="A495" s="45"/>
      <c r="B495" s="45"/>
      <c r="C495" s="45"/>
      <c r="D495" s="45"/>
      <c r="E495" s="45"/>
      <c r="F495" s="45"/>
      <c r="G495" s="45"/>
      <c r="H495" s="45"/>
      <c r="I495" s="45"/>
      <c r="J495" s="45"/>
    </row>
    <row r="496" spans="1:10" ht="24.75" customHeight="1">
      <c r="A496" s="45"/>
      <c r="B496" s="45"/>
      <c r="C496" s="45"/>
      <c r="D496" s="45"/>
      <c r="E496" s="45"/>
      <c r="F496" s="45"/>
      <c r="G496" s="45"/>
      <c r="H496" s="45"/>
      <c r="I496" s="45"/>
      <c r="J496" s="45"/>
    </row>
    <row r="497" spans="1:10" ht="24.75" customHeight="1">
      <c r="A497" s="45"/>
      <c r="B497" s="45"/>
      <c r="C497" s="45"/>
      <c r="D497" s="45"/>
      <c r="E497" s="45"/>
      <c r="F497" s="45"/>
      <c r="G497" s="45"/>
      <c r="H497" s="45"/>
      <c r="I497" s="45"/>
      <c r="J497" s="45"/>
    </row>
    <row r="498" spans="1:10" ht="24.75" customHeight="1">
      <c r="A498" s="45"/>
      <c r="B498" s="45"/>
      <c r="C498" s="45"/>
      <c r="D498" s="45"/>
      <c r="E498" s="45"/>
      <c r="F498" s="45"/>
      <c r="G498" s="45"/>
      <c r="H498" s="45"/>
      <c r="I498" s="45"/>
      <c r="J498" s="45"/>
    </row>
    <row r="499" spans="1:10" ht="24.75" customHeight="1">
      <c r="A499" s="45"/>
      <c r="B499" s="45"/>
      <c r="C499" s="45"/>
      <c r="D499" s="45"/>
      <c r="E499" s="45"/>
      <c r="F499" s="45"/>
      <c r="G499" s="45"/>
      <c r="H499" s="45"/>
      <c r="I499" s="45"/>
      <c r="J499" s="45"/>
    </row>
    <row r="500" spans="1:10" ht="24.75" customHeight="1">
      <c r="A500" s="45"/>
      <c r="B500" s="45"/>
      <c r="C500" s="45"/>
      <c r="D500" s="45"/>
      <c r="E500" s="45"/>
      <c r="F500" s="45"/>
      <c r="G500" s="45"/>
      <c r="H500" s="45"/>
      <c r="I500" s="45"/>
      <c r="J500" s="45"/>
    </row>
    <row r="501" spans="1:10" ht="24.75" customHeight="1">
      <c r="A501" s="45"/>
      <c r="B501" s="45"/>
      <c r="C501" s="45"/>
      <c r="D501" s="45"/>
      <c r="E501" s="45"/>
      <c r="F501" s="45"/>
      <c r="G501" s="45"/>
      <c r="H501" s="45"/>
      <c r="I501" s="45"/>
      <c r="J501" s="45"/>
    </row>
    <row r="502" spans="1:10" ht="24.75" customHeight="1">
      <c r="A502" s="45"/>
      <c r="B502" s="45"/>
      <c r="C502" s="45"/>
      <c r="D502" s="45"/>
      <c r="E502" s="45"/>
      <c r="F502" s="45"/>
      <c r="G502" s="45"/>
      <c r="H502" s="45"/>
      <c r="I502" s="45"/>
      <c r="J502" s="45"/>
    </row>
    <row r="503" spans="1:10" ht="24.75" customHeight="1">
      <c r="A503" s="45"/>
      <c r="B503" s="45"/>
      <c r="C503" s="45"/>
      <c r="D503" s="45"/>
      <c r="E503" s="45"/>
      <c r="F503" s="45"/>
      <c r="G503" s="45"/>
      <c r="H503" s="45"/>
      <c r="I503" s="45"/>
      <c r="J503" s="45"/>
    </row>
    <row r="504" spans="1:10" ht="24.75" customHeight="1">
      <c r="A504" s="45"/>
      <c r="B504" s="45"/>
      <c r="C504" s="45"/>
      <c r="D504" s="45"/>
      <c r="E504" s="45"/>
      <c r="F504" s="45"/>
      <c r="G504" s="45"/>
      <c r="H504" s="45"/>
      <c r="I504" s="45"/>
      <c r="J504" s="45"/>
    </row>
    <row r="505" spans="1:10" ht="24.75" customHeight="1">
      <c r="A505" s="45"/>
      <c r="B505" s="45"/>
      <c r="C505" s="45"/>
      <c r="D505" s="45"/>
      <c r="E505" s="45"/>
      <c r="F505" s="45"/>
      <c r="G505" s="45"/>
      <c r="H505" s="45"/>
      <c r="I505" s="45"/>
      <c r="J505" s="45"/>
    </row>
    <row r="506" spans="1:10" ht="24.75" customHeight="1">
      <c r="A506" s="45"/>
      <c r="B506" s="45"/>
      <c r="C506" s="45"/>
      <c r="D506" s="45"/>
      <c r="E506" s="45"/>
      <c r="F506" s="45"/>
      <c r="G506" s="45"/>
      <c r="H506" s="45"/>
      <c r="I506" s="45"/>
      <c r="J506" s="45"/>
    </row>
    <row r="507" spans="1:10" ht="24.75" customHeight="1">
      <c r="A507" s="45"/>
      <c r="B507" s="45"/>
      <c r="C507" s="45"/>
      <c r="D507" s="45"/>
      <c r="E507" s="45"/>
      <c r="F507" s="45"/>
      <c r="G507" s="45"/>
      <c r="H507" s="45"/>
      <c r="I507" s="45"/>
      <c r="J507" s="45"/>
    </row>
    <row r="508" spans="1:10" ht="24.75" customHeight="1">
      <c r="A508" s="45"/>
      <c r="B508" s="45"/>
      <c r="C508" s="45"/>
      <c r="D508" s="45"/>
      <c r="E508" s="45"/>
      <c r="F508" s="45"/>
      <c r="G508" s="45"/>
      <c r="H508" s="45"/>
      <c r="I508" s="45"/>
      <c r="J508" s="45"/>
    </row>
    <row r="509" spans="1:10" ht="24.75" customHeight="1">
      <c r="A509" s="45"/>
      <c r="B509" s="45"/>
      <c r="C509" s="45"/>
      <c r="D509" s="45"/>
      <c r="E509" s="45"/>
      <c r="F509" s="45"/>
      <c r="G509" s="45"/>
      <c r="H509" s="45"/>
      <c r="I509" s="45"/>
      <c r="J509" s="45"/>
    </row>
    <row r="510" spans="1:10" ht="24.75" customHeight="1">
      <c r="A510" s="45"/>
      <c r="B510" s="45"/>
      <c r="C510" s="45"/>
      <c r="D510" s="45"/>
      <c r="E510" s="45"/>
      <c r="F510" s="45"/>
      <c r="G510" s="45"/>
      <c r="H510" s="45"/>
      <c r="I510" s="45"/>
      <c r="J510" s="45"/>
    </row>
    <row r="511" spans="1:10" ht="24.75" customHeight="1">
      <c r="A511" s="45"/>
      <c r="B511" s="45"/>
      <c r="C511" s="45"/>
      <c r="D511" s="45"/>
      <c r="E511" s="45"/>
      <c r="F511" s="45"/>
      <c r="G511" s="45"/>
      <c r="H511" s="45"/>
      <c r="I511" s="45"/>
      <c r="J511" s="45"/>
    </row>
    <row r="512" spans="1:10" ht="24.75" customHeight="1">
      <c r="A512" s="45"/>
      <c r="B512" s="45"/>
      <c r="C512" s="45"/>
      <c r="D512" s="45"/>
      <c r="E512" s="45"/>
      <c r="F512" s="45"/>
      <c r="G512" s="45"/>
      <c r="H512" s="45"/>
      <c r="I512" s="45"/>
      <c r="J512" s="45"/>
    </row>
    <row r="513" spans="1:10" ht="24.75" customHeight="1">
      <c r="A513" s="45"/>
      <c r="B513" s="45"/>
      <c r="C513" s="45"/>
      <c r="D513" s="45"/>
      <c r="E513" s="45"/>
      <c r="F513" s="45"/>
      <c r="G513" s="45"/>
      <c r="H513" s="45"/>
      <c r="I513" s="45"/>
      <c r="J513" s="45"/>
    </row>
    <row r="514" spans="1:10" ht="24.75" customHeight="1">
      <c r="A514" s="45"/>
      <c r="B514" s="45"/>
      <c r="C514" s="45"/>
      <c r="D514" s="45"/>
      <c r="E514" s="45"/>
      <c r="F514" s="45"/>
      <c r="G514" s="45"/>
      <c r="H514" s="45"/>
      <c r="I514" s="45"/>
      <c r="J514" s="45"/>
    </row>
    <row r="515" spans="1:10" ht="24.75" customHeight="1">
      <c r="A515" s="45"/>
      <c r="B515" s="45"/>
      <c r="C515" s="45"/>
      <c r="D515" s="45"/>
      <c r="E515" s="45"/>
      <c r="F515" s="45"/>
      <c r="G515" s="45"/>
      <c r="H515" s="45"/>
      <c r="I515" s="45"/>
      <c r="J515" s="45"/>
    </row>
    <row r="516" spans="1:10" ht="24.75" customHeight="1">
      <c r="A516" s="45"/>
      <c r="B516" s="45"/>
      <c r="C516" s="45"/>
      <c r="D516" s="45"/>
      <c r="E516" s="45"/>
      <c r="F516" s="45"/>
      <c r="G516" s="45"/>
      <c r="H516" s="45"/>
      <c r="I516" s="45"/>
      <c r="J516" s="45"/>
    </row>
    <row r="517" spans="1:10" ht="24.75" customHeight="1">
      <c r="A517" s="45"/>
      <c r="B517" s="45"/>
      <c r="C517" s="45"/>
      <c r="D517" s="45"/>
      <c r="E517" s="45"/>
      <c r="F517" s="45"/>
      <c r="G517" s="45"/>
      <c r="H517" s="45"/>
      <c r="I517" s="45"/>
      <c r="J517" s="45"/>
    </row>
    <row r="518" spans="1:10" ht="24.75" customHeight="1">
      <c r="A518" s="45"/>
      <c r="B518" s="45"/>
      <c r="C518" s="45"/>
      <c r="D518" s="45"/>
      <c r="E518" s="45"/>
      <c r="F518" s="45"/>
      <c r="G518" s="45"/>
      <c r="H518" s="45"/>
      <c r="I518" s="45"/>
      <c r="J518" s="45"/>
    </row>
    <row r="519" spans="1:10" ht="24.75" customHeight="1">
      <c r="A519" s="45"/>
      <c r="B519" s="45"/>
      <c r="C519" s="45"/>
      <c r="D519" s="45"/>
      <c r="E519" s="45"/>
      <c r="F519" s="45"/>
      <c r="G519" s="45"/>
      <c r="H519" s="45"/>
      <c r="I519" s="45"/>
      <c r="J519" s="45"/>
    </row>
    <row r="520" spans="1:10" ht="24.75" customHeight="1">
      <c r="A520" s="45"/>
      <c r="B520" s="45"/>
      <c r="C520" s="45"/>
      <c r="D520" s="45"/>
      <c r="E520" s="45"/>
      <c r="F520" s="45"/>
      <c r="G520" s="45"/>
      <c r="H520" s="45"/>
      <c r="I520" s="45"/>
      <c r="J520" s="45"/>
    </row>
    <row r="521" spans="1:10" ht="24.75" customHeight="1">
      <c r="A521" s="45"/>
      <c r="B521" s="45"/>
      <c r="C521" s="45"/>
      <c r="D521" s="45"/>
      <c r="E521" s="45"/>
      <c r="F521" s="45"/>
      <c r="G521" s="45"/>
      <c r="H521" s="45"/>
      <c r="I521" s="45"/>
      <c r="J521" s="45"/>
    </row>
    <row r="522" spans="1:10" ht="24.75" customHeight="1">
      <c r="A522" s="45"/>
      <c r="B522" s="45"/>
      <c r="C522" s="45"/>
      <c r="D522" s="45"/>
      <c r="E522" s="45"/>
      <c r="F522" s="45"/>
      <c r="G522" s="45"/>
      <c r="H522" s="45"/>
      <c r="I522" s="45"/>
      <c r="J522" s="45"/>
    </row>
    <row r="523" spans="1:10" ht="24.75" customHeight="1">
      <c r="A523" s="45"/>
      <c r="B523" s="45"/>
      <c r="C523" s="45"/>
      <c r="D523" s="45"/>
      <c r="E523" s="45"/>
      <c r="F523" s="45"/>
      <c r="G523" s="45"/>
      <c r="H523" s="45"/>
      <c r="I523" s="45"/>
      <c r="J523" s="45"/>
    </row>
    <row r="524" spans="1:10" ht="24.75" customHeight="1">
      <c r="A524" s="45"/>
      <c r="B524" s="45"/>
      <c r="C524" s="45"/>
      <c r="D524" s="45"/>
      <c r="E524" s="45"/>
      <c r="F524" s="45"/>
      <c r="G524" s="45"/>
      <c r="H524" s="45"/>
      <c r="I524" s="45"/>
      <c r="J524" s="45"/>
    </row>
    <row r="525" spans="1:10" ht="24.75" customHeight="1">
      <c r="A525" s="45"/>
      <c r="B525" s="45"/>
      <c r="C525" s="45"/>
      <c r="D525" s="45"/>
      <c r="E525" s="45"/>
      <c r="F525" s="45"/>
      <c r="G525" s="45"/>
      <c r="H525" s="45"/>
      <c r="I525" s="45"/>
      <c r="J525" s="45"/>
    </row>
    <row r="526" spans="1:10" ht="24.75" customHeight="1">
      <c r="A526" s="45"/>
      <c r="B526" s="45"/>
      <c r="C526" s="45"/>
      <c r="D526" s="45"/>
      <c r="E526" s="45"/>
      <c r="F526" s="45"/>
      <c r="G526" s="45"/>
      <c r="H526" s="45"/>
      <c r="I526" s="45"/>
      <c r="J526" s="45"/>
    </row>
    <row r="527" spans="1:10" ht="24.75" customHeight="1">
      <c r="A527" s="45"/>
      <c r="B527" s="45"/>
      <c r="C527" s="45"/>
      <c r="D527" s="45"/>
      <c r="E527" s="45"/>
      <c r="F527" s="45"/>
      <c r="G527" s="45"/>
      <c r="H527" s="45"/>
      <c r="I527" s="45"/>
      <c r="J527" s="45"/>
    </row>
    <row r="528" spans="1:10" ht="24.75" customHeight="1">
      <c r="A528" s="45"/>
      <c r="B528" s="45"/>
      <c r="C528" s="45"/>
      <c r="D528" s="45"/>
      <c r="E528" s="45"/>
      <c r="F528" s="45"/>
      <c r="G528" s="45"/>
      <c r="H528" s="45"/>
      <c r="I528" s="45"/>
      <c r="J528" s="45"/>
    </row>
    <row r="529" spans="1:10" ht="24.75" customHeight="1">
      <c r="A529" s="45"/>
      <c r="B529" s="45"/>
      <c r="C529" s="45"/>
      <c r="D529" s="45"/>
      <c r="E529" s="45"/>
      <c r="F529" s="45"/>
      <c r="G529" s="45"/>
      <c r="H529" s="45"/>
      <c r="I529" s="45"/>
      <c r="J529" s="45"/>
    </row>
    <row r="530" spans="1:10" ht="24.75" customHeight="1">
      <c r="A530" s="45"/>
      <c r="B530" s="45"/>
      <c r="C530" s="45"/>
      <c r="D530" s="45"/>
      <c r="E530" s="45"/>
      <c r="F530" s="45"/>
      <c r="G530" s="45"/>
      <c r="H530" s="45"/>
      <c r="I530" s="45"/>
      <c r="J530" s="45"/>
    </row>
    <row r="531" spans="1:10" ht="24.75" customHeight="1">
      <c r="A531" s="45"/>
      <c r="B531" s="45"/>
      <c r="C531" s="45"/>
      <c r="D531" s="45"/>
      <c r="E531" s="45"/>
      <c r="F531" s="45"/>
      <c r="G531" s="45"/>
      <c r="H531" s="45"/>
      <c r="I531" s="45"/>
      <c r="J531" s="45"/>
    </row>
    <row r="532" spans="1:10" ht="24.75" customHeight="1">
      <c r="A532" s="45"/>
      <c r="B532" s="45"/>
      <c r="C532" s="45"/>
      <c r="D532" s="45"/>
      <c r="E532" s="45"/>
      <c r="F532" s="45"/>
      <c r="G532" s="45"/>
      <c r="H532" s="45"/>
      <c r="I532" s="45"/>
      <c r="J532" s="45"/>
    </row>
  </sheetData>
  <mergeCells count="77">
    <mergeCell ref="H2:I2"/>
    <mergeCell ref="H39:I39"/>
    <mergeCell ref="H76:I76"/>
    <mergeCell ref="H113:I113"/>
    <mergeCell ref="H150:I150"/>
    <mergeCell ref="D150:E150"/>
    <mergeCell ref="A76:A77"/>
    <mergeCell ref="B76:C76"/>
    <mergeCell ref="A187:A188"/>
    <mergeCell ref="B113:C113"/>
    <mergeCell ref="B187:C187"/>
    <mergeCell ref="R157:S157"/>
    <mergeCell ref="T157:U157"/>
    <mergeCell ref="V157:W157"/>
    <mergeCell ref="X157:Y157"/>
    <mergeCell ref="A2:A3"/>
    <mergeCell ref="B2:C2"/>
    <mergeCell ref="D2:E2"/>
    <mergeCell ref="F2:G2"/>
    <mergeCell ref="A39:A40"/>
    <mergeCell ref="B39:C39"/>
    <mergeCell ref="D39:E39"/>
    <mergeCell ref="D76:E76"/>
    <mergeCell ref="A113:A114"/>
    <mergeCell ref="D113:E113"/>
    <mergeCell ref="A150:A151"/>
    <mergeCell ref="B150:C150"/>
    <mergeCell ref="F39:G39"/>
    <mergeCell ref="O156:Y156"/>
    <mergeCell ref="F150:G150"/>
    <mergeCell ref="O151:Z151"/>
    <mergeCell ref="N152:N153"/>
    <mergeCell ref="O152:P153"/>
    <mergeCell ref="Q152:R152"/>
    <mergeCell ref="S152:T152"/>
    <mergeCell ref="U152:V152"/>
    <mergeCell ref="W152:X152"/>
    <mergeCell ref="Y152:Z152"/>
    <mergeCell ref="F76:G76"/>
    <mergeCell ref="F113:G113"/>
    <mergeCell ref="O154:P154"/>
    <mergeCell ref="O155:P155"/>
    <mergeCell ref="O157:O158"/>
    <mergeCell ref="P157:Q157"/>
    <mergeCell ref="A224:A225"/>
    <mergeCell ref="B224:C224"/>
    <mergeCell ref="D224:E224"/>
    <mergeCell ref="D187:E187"/>
    <mergeCell ref="F187:G187"/>
    <mergeCell ref="H187:I187"/>
    <mergeCell ref="F224:G224"/>
    <mergeCell ref="H224:I224"/>
    <mergeCell ref="J187:K187"/>
    <mergeCell ref="J224:K224"/>
    <mergeCell ref="A261:A262"/>
    <mergeCell ref="A335:A336"/>
    <mergeCell ref="B335:C335"/>
    <mergeCell ref="A298:A299"/>
    <mergeCell ref="B298:C298"/>
    <mergeCell ref="H261:I261"/>
    <mergeCell ref="H298:I298"/>
    <mergeCell ref="D298:E298"/>
    <mergeCell ref="H335:I335"/>
    <mergeCell ref="B261:C261"/>
    <mergeCell ref="D261:E261"/>
    <mergeCell ref="F261:G261"/>
    <mergeCell ref="D335:E335"/>
    <mergeCell ref="F335:G335"/>
    <mergeCell ref="F298:G298"/>
    <mergeCell ref="J261:K261"/>
    <mergeCell ref="J298:K298"/>
    <mergeCell ref="J335:K335"/>
    <mergeCell ref="J2:K2"/>
    <mergeCell ref="J39:K39"/>
    <mergeCell ref="J76:K76"/>
    <mergeCell ref="J113:K113"/>
    <mergeCell ref="J150:K150"/>
  </mergeCells>
  <hyperlinks>
    <hyperlink ref="A38" location="فهرست!A98" display="2- نسبت کارگاه های صنعتی خصوصی ده نفر کارکن و بیشتر به کل جمعيت"/>
    <hyperlink ref="A75" location="فهرست!A99" display="3- نسبت کارگاه های صنعتی عمومی ده نفر کارکن و بیشتر به کل جمعيت"/>
    <hyperlink ref="A112" location="فهرست!A100" display="4- نسبت شاغلان کارگاه های صنعتی ده نفرکارکن و بیشتر به کل جمعیت"/>
    <hyperlink ref="A149" location="فهرست!A101" display="5- سرانه ارزش افزوده فعالیت صنعتی کارگاه های صنعتی داراي ده نفر کارکن و بیشتر"/>
    <hyperlink ref="A186" location="فهرست!A102" display="6- شركت هاي تعاوني صنعتی  تحت پوشش وزارت تعاون،کارورفاه اجتماعی  به کل جمعيت"/>
    <hyperlink ref="A223" location="فهرست!A103" display="7- توزیع ارزش تولیدات کارگاه‌های صنعتی دارای ده نفر کارکن و بیشتر"/>
    <hyperlink ref="A334" location="فهرست!A106" display="10- توزیع شاغلان کارگاه های صنعتی دارای ده نفر کارکن وبیشتر   "/>
    <hyperlink ref="A1" location="فهرست!A97" display="1- نسبت کارگاه های صنعتی ده نفر کارکن و بیشتر به کل جمعيت"/>
    <hyperlink ref="A260" location="فهرست!A104" display="8- توزیع تعداد کارگاه های صنعتی دارای ده نفر کارکن و بیشتر"/>
    <hyperlink ref="A297" location="فهرست!A105" display="9-توزیع ارزش افزوده فعالیت صنعتی کارگاه های صنعتی دارای ده نفر کارکن و بیشتر"/>
  </hyperlinks>
  <pageMargins left="0.7" right="0.7" top="0.75" bottom="0.75" header="0.3" footer="0.3"/>
  <pageSetup paperSize="9" orientation="portrait" r:id="rId1"/>
  <ignoredErrors>
    <ignoredError sqref="J189:J220 J152:J183"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2"/>
  <sheetViews>
    <sheetView showGridLines="0" rightToLeft="1" workbookViewId="0">
      <selection sqref="A1:XFD1048576"/>
    </sheetView>
  </sheetViews>
  <sheetFormatPr defaultColWidth="9.140625" defaultRowHeight="24.75" customHeight="1"/>
  <cols>
    <col min="1" max="1" width="38.42578125" style="485" customWidth="1"/>
    <col min="2" max="2" width="10.5703125" style="485" customWidth="1"/>
    <col min="3" max="11" width="11.140625" style="485" customWidth="1"/>
    <col min="12" max="16384" width="9.140625" style="485"/>
  </cols>
  <sheetData>
    <row r="1" spans="1:11" ht="24.75" customHeight="1">
      <c r="A1" s="571" t="s">
        <v>294</v>
      </c>
      <c r="C1" s="13"/>
      <c r="E1" s="19"/>
      <c r="K1" s="54" t="s">
        <v>926</v>
      </c>
    </row>
    <row r="2" spans="1:11" s="22" customFormat="1" ht="24.75" customHeight="1">
      <c r="A2" s="627" t="s">
        <v>1</v>
      </c>
      <c r="B2" s="605">
        <v>1397</v>
      </c>
      <c r="C2" s="606"/>
      <c r="D2" s="605">
        <v>1398</v>
      </c>
      <c r="E2" s="606"/>
      <c r="F2" s="605">
        <v>1399</v>
      </c>
      <c r="G2" s="606"/>
      <c r="H2" s="605">
        <v>1400</v>
      </c>
      <c r="I2" s="606"/>
      <c r="J2" s="605">
        <v>1401</v>
      </c>
      <c r="K2" s="606"/>
    </row>
    <row r="3" spans="1:11" s="22" customFormat="1" ht="24.75" customHeight="1">
      <c r="A3" s="628"/>
      <c r="B3" s="226" t="s">
        <v>295</v>
      </c>
      <c r="C3" s="543" t="s">
        <v>149</v>
      </c>
      <c r="D3" s="543" t="s">
        <v>295</v>
      </c>
      <c r="E3" s="543" t="s">
        <v>149</v>
      </c>
      <c r="F3" s="543" t="s">
        <v>295</v>
      </c>
      <c r="G3" s="543" t="s">
        <v>149</v>
      </c>
      <c r="H3" s="542" t="s">
        <v>295</v>
      </c>
      <c r="I3" s="542" t="s">
        <v>149</v>
      </c>
      <c r="J3" s="542" t="s">
        <v>295</v>
      </c>
      <c r="K3" s="542" t="s">
        <v>149</v>
      </c>
    </row>
    <row r="4" spans="1:11" ht="24.75" customHeight="1">
      <c r="A4" s="23" t="s">
        <v>49</v>
      </c>
      <c r="B4" s="100">
        <v>56211</v>
      </c>
      <c r="C4" s="3" t="s">
        <v>269</v>
      </c>
      <c r="D4" s="100">
        <v>58604</v>
      </c>
      <c r="E4" s="3" t="s">
        <v>269</v>
      </c>
      <c r="F4" s="100">
        <v>59561</v>
      </c>
      <c r="G4" s="3" t="s">
        <v>269</v>
      </c>
      <c r="H4" s="100">
        <v>61096.626000000004</v>
      </c>
      <c r="I4" s="3" t="s">
        <v>269</v>
      </c>
      <c r="J4" s="100">
        <v>64574</v>
      </c>
      <c r="K4" s="3" t="s">
        <v>269</v>
      </c>
    </row>
    <row r="5" spans="1:11" ht="24.75" customHeight="1">
      <c r="A5" s="23" t="s">
        <v>50</v>
      </c>
      <c r="B5" s="95">
        <v>1590</v>
      </c>
      <c r="C5" s="5">
        <v>13</v>
      </c>
      <c r="D5" s="95">
        <v>1857</v>
      </c>
      <c r="E5" s="5">
        <v>13</v>
      </c>
      <c r="F5" s="95">
        <v>1803</v>
      </c>
      <c r="G5" s="5">
        <v>13</v>
      </c>
      <c r="H5" s="95">
        <v>2045.673</v>
      </c>
      <c r="I5" s="5">
        <v>12</v>
      </c>
      <c r="J5" s="95">
        <v>2045</v>
      </c>
      <c r="K5" s="5">
        <v>12</v>
      </c>
    </row>
    <row r="6" spans="1:11" ht="24.75" customHeight="1">
      <c r="A6" s="23" t="s">
        <v>51</v>
      </c>
      <c r="B6" s="95">
        <v>1200</v>
      </c>
      <c r="C6" s="5">
        <v>18</v>
      </c>
      <c r="D6" s="95">
        <v>1199</v>
      </c>
      <c r="E6" s="5">
        <v>18</v>
      </c>
      <c r="F6" s="95">
        <v>1352</v>
      </c>
      <c r="G6" s="5">
        <v>16</v>
      </c>
      <c r="H6" s="95">
        <v>1362.2339999999999</v>
      </c>
      <c r="I6" s="5">
        <v>17</v>
      </c>
      <c r="J6" s="95">
        <v>1668</v>
      </c>
      <c r="K6" s="5">
        <v>15</v>
      </c>
    </row>
    <row r="7" spans="1:11" ht="24.75" customHeight="1">
      <c r="A7" s="23" t="s">
        <v>52</v>
      </c>
      <c r="B7" s="95">
        <v>813</v>
      </c>
      <c r="C7" s="5">
        <v>22</v>
      </c>
      <c r="D7" s="95">
        <v>813</v>
      </c>
      <c r="E7" s="5">
        <v>22</v>
      </c>
      <c r="F7" s="95">
        <v>934</v>
      </c>
      <c r="G7" s="5">
        <v>21</v>
      </c>
      <c r="H7" s="95">
        <v>941.65</v>
      </c>
      <c r="I7" s="5">
        <v>21</v>
      </c>
      <c r="J7" s="95">
        <v>1095</v>
      </c>
      <c r="K7" s="5">
        <v>20</v>
      </c>
    </row>
    <row r="8" spans="1:11" ht="24.75" customHeight="1">
      <c r="A8" s="23" t="s">
        <v>53</v>
      </c>
      <c r="B8" s="95">
        <v>4677</v>
      </c>
      <c r="C8" s="5">
        <v>3</v>
      </c>
      <c r="D8" s="95">
        <v>4697</v>
      </c>
      <c r="E8" s="5">
        <v>3</v>
      </c>
      <c r="F8" s="95">
        <v>4348</v>
      </c>
      <c r="G8" s="5">
        <v>3</v>
      </c>
      <c r="H8" s="95">
        <v>4725.2280000000001</v>
      </c>
      <c r="I8" s="5">
        <v>3</v>
      </c>
      <c r="J8" s="95">
        <v>4723</v>
      </c>
      <c r="K8" s="5">
        <v>3</v>
      </c>
    </row>
    <row r="9" spans="1:11" ht="24.75" customHeight="1">
      <c r="A9" s="571" t="s">
        <v>10</v>
      </c>
      <c r="B9" s="95">
        <v>1414</v>
      </c>
      <c r="C9" s="5">
        <v>14</v>
      </c>
      <c r="D9" s="95">
        <v>1412</v>
      </c>
      <c r="E9" s="5">
        <v>15</v>
      </c>
      <c r="F9" s="95">
        <v>1428</v>
      </c>
      <c r="G9" s="5">
        <v>15</v>
      </c>
      <c r="H9" s="95">
        <v>1427.8</v>
      </c>
      <c r="I9" s="5">
        <v>15</v>
      </c>
      <c r="J9" s="95">
        <v>1428</v>
      </c>
      <c r="K9" s="5">
        <v>17</v>
      </c>
    </row>
    <row r="10" spans="1:11" ht="24.75" customHeight="1">
      <c r="A10" s="23" t="s">
        <v>54</v>
      </c>
      <c r="B10" s="95">
        <v>163</v>
      </c>
      <c r="C10" s="5">
        <v>28</v>
      </c>
      <c r="D10" s="95">
        <v>163</v>
      </c>
      <c r="E10" s="5">
        <v>29</v>
      </c>
      <c r="F10" s="95">
        <v>166</v>
      </c>
      <c r="G10" s="5">
        <v>29</v>
      </c>
      <c r="H10" s="95">
        <v>165.5</v>
      </c>
      <c r="I10" s="5">
        <v>29</v>
      </c>
      <c r="J10" s="95">
        <v>166</v>
      </c>
      <c r="K10" s="5">
        <v>29</v>
      </c>
    </row>
    <row r="11" spans="1:11" ht="24.75" customHeight="1">
      <c r="A11" s="23" t="s">
        <v>12</v>
      </c>
      <c r="B11" s="95">
        <v>3766</v>
      </c>
      <c r="C11" s="5">
        <v>4</v>
      </c>
      <c r="D11" s="95">
        <v>3912</v>
      </c>
      <c r="E11" s="5">
        <v>4</v>
      </c>
      <c r="F11" s="95">
        <v>3384</v>
      </c>
      <c r="G11" s="5">
        <v>6</v>
      </c>
      <c r="H11" s="95">
        <v>4019.71</v>
      </c>
      <c r="I11" s="5">
        <v>5</v>
      </c>
      <c r="J11" s="95">
        <v>4689</v>
      </c>
      <c r="K11" s="5">
        <v>4</v>
      </c>
    </row>
    <row r="12" spans="1:11" ht="24.75" customHeight="1">
      <c r="A12" s="23" t="s">
        <v>55</v>
      </c>
      <c r="B12" s="95">
        <v>5132</v>
      </c>
      <c r="C12" s="5">
        <v>2</v>
      </c>
      <c r="D12" s="95">
        <v>5312</v>
      </c>
      <c r="E12" s="5">
        <v>2</v>
      </c>
      <c r="F12" s="95">
        <v>5334</v>
      </c>
      <c r="G12" s="5">
        <v>2</v>
      </c>
      <c r="H12" s="95">
        <v>5287.5190000000002</v>
      </c>
      <c r="I12" s="5">
        <v>2</v>
      </c>
      <c r="J12" s="95">
        <v>5278</v>
      </c>
      <c r="K12" s="5">
        <v>2</v>
      </c>
    </row>
    <row r="13" spans="1:11" ht="24.75" customHeight="1">
      <c r="A13" s="23" t="s">
        <v>56</v>
      </c>
      <c r="B13" s="95">
        <v>5</v>
      </c>
      <c r="C13" s="5">
        <v>30</v>
      </c>
      <c r="D13" s="95">
        <v>9</v>
      </c>
      <c r="E13" s="5">
        <v>30</v>
      </c>
      <c r="F13" s="95">
        <v>5</v>
      </c>
      <c r="G13" s="5">
        <v>31</v>
      </c>
      <c r="H13" s="95">
        <v>5.3</v>
      </c>
      <c r="I13" s="5">
        <v>31</v>
      </c>
      <c r="J13" s="95">
        <v>5</v>
      </c>
      <c r="K13" s="5">
        <v>31</v>
      </c>
    </row>
    <row r="14" spans="1:11" ht="24.75" customHeight="1">
      <c r="A14" s="23" t="s">
        <v>57</v>
      </c>
      <c r="B14" s="95">
        <v>586</v>
      </c>
      <c r="C14" s="5">
        <v>25</v>
      </c>
      <c r="D14" s="95">
        <v>586</v>
      </c>
      <c r="E14" s="5">
        <v>25</v>
      </c>
      <c r="F14" s="95">
        <v>586</v>
      </c>
      <c r="G14" s="5">
        <v>27</v>
      </c>
      <c r="H14" s="95">
        <v>586.36400000000003</v>
      </c>
      <c r="I14" s="5">
        <v>27</v>
      </c>
      <c r="J14" s="95">
        <v>586</v>
      </c>
      <c r="K14" s="5">
        <v>27</v>
      </c>
    </row>
    <row r="15" spans="1:11" ht="24.75" customHeight="1">
      <c r="A15" s="23" t="s">
        <v>58</v>
      </c>
      <c r="B15" s="95">
        <v>3056</v>
      </c>
      <c r="C15" s="5">
        <v>6</v>
      </c>
      <c r="D15" s="95">
        <v>3076</v>
      </c>
      <c r="E15" s="5">
        <v>7</v>
      </c>
      <c r="F15" s="95">
        <v>3227</v>
      </c>
      <c r="G15" s="5">
        <v>7</v>
      </c>
      <c r="H15" s="95">
        <v>3225.212</v>
      </c>
      <c r="I15" s="5">
        <v>7</v>
      </c>
      <c r="J15" s="95">
        <v>3554</v>
      </c>
      <c r="K15" s="5">
        <v>7</v>
      </c>
    </row>
    <row r="16" spans="1:11" ht="24.75" customHeight="1">
      <c r="A16" s="23" t="s">
        <v>59</v>
      </c>
      <c r="B16" s="95">
        <v>897</v>
      </c>
      <c r="C16" s="5">
        <v>21</v>
      </c>
      <c r="D16" s="95">
        <v>1039</v>
      </c>
      <c r="E16" s="5">
        <v>19</v>
      </c>
      <c r="F16" s="95">
        <v>1197</v>
      </c>
      <c r="G16" s="5">
        <v>19</v>
      </c>
      <c r="H16" s="95">
        <v>1171.0999999999999</v>
      </c>
      <c r="I16" s="5">
        <v>19</v>
      </c>
      <c r="J16" s="95">
        <v>1192</v>
      </c>
      <c r="K16" s="5">
        <v>19</v>
      </c>
    </row>
    <row r="17" spans="1:11" ht="24.75" customHeight="1">
      <c r="A17" s="23" t="s">
        <v>60</v>
      </c>
      <c r="B17" s="95">
        <v>6106</v>
      </c>
      <c r="C17" s="5">
        <v>1</v>
      </c>
      <c r="D17" s="95">
        <v>6407</v>
      </c>
      <c r="E17" s="5">
        <v>1</v>
      </c>
      <c r="F17" s="95">
        <v>6431</v>
      </c>
      <c r="G17" s="5">
        <v>1</v>
      </c>
      <c r="H17" s="95">
        <v>6458.25</v>
      </c>
      <c r="I17" s="5">
        <v>1</v>
      </c>
      <c r="J17" s="95">
        <v>6877</v>
      </c>
      <c r="K17" s="5">
        <v>1</v>
      </c>
    </row>
    <row r="18" spans="1:11" ht="24.75" customHeight="1">
      <c r="A18" s="23" t="s">
        <v>19</v>
      </c>
      <c r="B18" s="95">
        <v>552</v>
      </c>
      <c r="C18" s="5">
        <v>26</v>
      </c>
      <c r="D18" s="95">
        <v>571</v>
      </c>
      <c r="E18" s="5">
        <v>26</v>
      </c>
      <c r="F18" s="95">
        <v>711</v>
      </c>
      <c r="G18" s="5">
        <v>24</v>
      </c>
      <c r="H18" s="95">
        <v>592.70000000000005</v>
      </c>
      <c r="I18" s="5">
        <v>26</v>
      </c>
      <c r="J18" s="95">
        <v>919</v>
      </c>
      <c r="K18" s="5">
        <v>23</v>
      </c>
    </row>
    <row r="19" spans="1:11" ht="24.75" customHeight="1">
      <c r="A19" s="23" t="s">
        <v>61</v>
      </c>
      <c r="B19" s="95">
        <v>543</v>
      </c>
      <c r="C19" s="5">
        <v>27</v>
      </c>
      <c r="D19" s="95">
        <v>546</v>
      </c>
      <c r="E19" s="5">
        <v>27</v>
      </c>
      <c r="F19" s="95">
        <v>603</v>
      </c>
      <c r="G19" s="5">
        <v>26</v>
      </c>
      <c r="H19" s="95">
        <v>620.4</v>
      </c>
      <c r="I19" s="5">
        <v>25</v>
      </c>
      <c r="J19" s="95">
        <v>768</v>
      </c>
      <c r="K19" s="5">
        <v>25</v>
      </c>
    </row>
    <row r="20" spans="1:11" ht="24.75" customHeight="1">
      <c r="A20" s="23" t="s">
        <v>21</v>
      </c>
      <c r="B20" s="95">
        <v>1218</v>
      </c>
      <c r="C20" s="5">
        <v>17</v>
      </c>
      <c r="D20" s="95">
        <v>1238</v>
      </c>
      <c r="E20" s="5">
        <v>17</v>
      </c>
      <c r="F20" s="95">
        <v>1403</v>
      </c>
      <c r="G20" s="5">
        <v>18</v>
      </c>
      <c r="H20" s="95">
        <v>1370.5</v>
      </c>
      <c r="I20" s="5">
        <v>16</v>
      </c>
      <c r="J20" s="95">
        <v>1458</v>
      </c>
      <c r="K20" s="5">
        <v>16</v>
      </c>
    </row>
    <row r="21" spans="1:11" ht="24.75" customHeight="1">
      <c r="A21" s="23" t="s">
        <v>62</v>
      </c>
      <c r="B21" s="95">
        <v>3743</v>
      </c>
      <c r="C21" s="5">
        <v>5</v>
      </c>
      <c r="D21" s="95">
        <v>3893</v>
      </c>
      <c r="E21" s="5">
        <v>5</v>
      </c>
      <c r="F21" s="95">
        <v>4068</v>
      </c>
      <c r="G21" s="5">
        <v>4</v>
      </c>
      <c r="H21" s="95">
        <v>4046.8429999999998</v>
      </c>
      <c r="I21" s="5">
        <v>4</v>
      </c>
      <c r="J21" s="95">
        <v>4044</v>
      </c>
      <c r="K21" s="5">
        <v>5</v>
      </c>
    </row>
    <row r="22" spans="1:11" ht="24.75" customHeight="1">
      <c r="A22" s="23" t="s">
        <v>63</v>
      </c>
      <c r="B22" s="95">
        <v>1913</v>
      </c>
      <c r="C22" s="5">
        <v>12</v>
      </c>
      <c r="D22" s="95">
        <v>1917</v>
      </c>
      <c r="E22" s="5">
        <v>12</v>
      </c>
      <c r="F22" s="95">
        <v>1919</v>
      </c>
      <c r="G22" s="5">
        <v>12</v>
      </c>
      <c r="H22" s="95">
        <v>1882.25</v>
      </c>
      <c r="I22" s="5">
        <v>13</v>
      </c>
      <c r="J22" s="95">
        <v>1882</v>
      </c>
      <c r="K22" s="5">
        <v>13</v>
      </c>
    </row>
    <row r="23" spans="1:11" ht="24.75" customHeight="1">
      <c r="A23" s="23" t="s">
        <v>64</v>
      </c>
      <c r="B23" s="95">
        <v>630</v>
      </c>
      <c r="C23" s="5">
        <v>24</v>
      </c>
      <c r="D23" s="95">
        <v>657</v>
      </c>
      <c r="E23" s="5">
        <v>24</v>
      </c>
      <c r="F23" s="95">
        <v>646</v>
      </c>
      <c r="G23" s="5">
        <v>25</v>
      </c>
      <c r="H23" s="95">
        <v>646.4</v>
      </c>
      <c r="I23" s="5">
        <v>24</v>
      </c>
      <c r="J23" s="95">
        <v>638</v>
      </c>
      <c r="K23" s="5">
        <v>26</v>
      </c>
    </row>
    <row r="24" spans="1:11" ht="24.75" customHeight="1">
      <c r="A24" s="23" t="s">
        <v>65</v>
      </c>
      <c r="B24" s="95">
        <v>781</v>
      </c>
      <c r="C24" s="5">
        <v>23</v>
      </c>
      <c r="D24" s="95">
        <v>781</v>
      </c>
      <c r="E24" s="5">
        <v>23</v>
      </c>
      <c r="F24" s="95">
        <v>796</v>
      </c>
      <c r="G24" s="5">
        <v>23</v>
      </c>
      <c r="H24" s="95">
        <v>905</v>
      </c>
      <c r="I24" s="5">
        <v>23</v>
      </c>
      <c r="J24" s="95">
        <v>908</v>
      </c>
      <c r="K24" s="5">
        <v>24</v>
      </c>
    </row>
    <row r="25" spans="1:11" ht="24.75" customHeight="1">
      <c r="A25" s="23" t="s">
        <v>74</v>
      </c>
      <c r="B25" s="95">
        <v>2698</v>
      </c>
      <c r="C25" s="5">
        <v>8</v>
      </c>
      <c r="D25" s="95">
        <v>2901</v>
      </c>
      <c r="E25" s="5">
        <v>8</v>
      </c>
      <c r="F25" s="95">
        <v>2988</v>
      </c>
      <c r="G25" s="5">
        <v>8</v>
      </c>
      <c r="H25" s="95">
        <v>2949.5329999999999</v>
      </c>
      <c r="I25" s="5">
        <v>8</v>
      </c>
      <c r="J25" s="95">
        <v>3535</v>
      </c>
      <c r="K25" s="5">
        <v>8</v>
      </c>
    </row>
    <row r="26" spans="1:11" ht="24.75" customHeight="1">
      <c r="A26" s="23" t="s">
        <v>66</v>
      </c>
      <c r="B26" s="95">
        <v>1226</v>
      </c>
      <c r="C26" s="5">
        <v>16</v>
      </c>
      <c r="D26" s="95">
        <v>1495</v>
      </c>
      <c r="E26" s="5">
        <v>14</v>
      </c>
      <c r="F26" s="95">
        <v>1772</v>
      </c>
      <c r="G26" s="5">
        <v>14</v>
      </c>
      <c r="H26" s="95">
        <v>1711.328</v>
      </c>
      <c r="I26" s="5">
        <v>14</v>
      </c>
      <c r="J26" s="95">
        <v>1784</v>
      </c>
      <c r="K26" s="5">
        <v>14</v>
      </c>
    </row>
    <row r="27" spans="1:11" ht="24.75" customHeight="1">
      <c r="A27" s="23" t="s">
        <v>67</v>
      </c>
      <c r="B27" s="95">
        <v>0</v>
      </c>
      <c r="C27" s="5">
        <v>31</v>
      </c>
      <c r="D27" s="95">
        <v>0</v>
      </c>
      <c r="E27" s="5">
        <v>31</v>
      </c>
      <c r="F27" s="95">
        <v>29</v>
      </c>
      <c r="G27" s="5">
        <v>30</v>
      </c>
      <c r="H27" s="95">
        <v>29.3</v>
      </c>
      <c r="I27" s="5">
        <v>30</v>
      </c>
      <c r="J27" s="95">
        <v>29</v>
      </c>
      <c r="K27" s="5">
        <v>30</v>
      </c>
    </row>
    <row r="28" spans="1:11" ht="24.75" customHeight="1">
      <c r="A28" s="23" t="s">
        <v>68</v>
      </c>
      <c r="B28" s="95">
        <v>935</v>
      </c>
      <c r="C28" s="5">
        <v>20</v>
      </c>
      <c r="D28" s="95">
        <v>935</v>
      </c>
      <c r="E28" s="5">
        <v>21</v>
      </c>
      <c r="F28" s="95">
        <v>932</v>
      </c>
      <c r="G28" s="5">
        <v>22</v>
      </c>
      <c r="H28" s="95">
        <v>924.8</v>
      </c>
      <c r="I28" s="5">
        <v>22</v>
      </c>
      <c r="J28" s="95">
        <v>932</v>
      </c>
      <c r="K28" s="5">
        <v>22</v>
      </c>
    </row>
    <row r="29" spans="1:11" ht="24.75" customHeight="1">
      <c r="A29" s="23" t="s">
        <v>69</v>
      </c>
      <c r="B29" s="95">
        <v>2437</v>
      </c>
      <c r="C29" s="5">
        <v>10</v>
      </c>
      <c r="D29" s="95">
        <v>2457</v>
      </c>
      <c r="E29" s="5">
        <v>10</v>
      </c>
      <c r="F29" s="95">
        <v>2463</v>
      </c>
      <c r="G29" s="5">
        <v>10</v>
      </c>
      <c r="H29" s="95">
        <v>2445.067</v>
      </c>
      <c r="I29" s="5">
        <v>10</v>
      </c>
      <c r="J29" s="95">
        <v>2445</v>
      </c>
      <c r="K29" s="5">
        <v>10</v>
      </c>
    </row>
    <row r="30" spans="1:11" ht="24.75" customHeight="1">
      <c r="A30" s="23" t="s">
        <v>70</v>
      </c>
      <c r="B30" s="95">
        <v>90</v>
      </c>
      <c r="C30" s="5">
        <v>29</v>
      </c>
      <c r="D30" s="95">
        <v>349</v>
      </c>
      <c r="E30" s="5">
        <v>28</v>
      </c>
      <c r="F30" s="95">
        <v>359</v>
      </c>
      <c r="G30" s="5">
        <v>28</v>
      </c>
      <c r="H30" s="95">
        <v>350.5</v>
      </c>
      <c r="I30" s="5">
        <v>28</v>
      </c>
      <c r="J30" s="95">
        <v>479</v>
      </c>
      <c r="K30" s="5">
        <v>28</v>
      </c>
    </row>
    <row r="31" spans="1:11" ht="24.75" customHeight="1">
      <c r="A31" s="23" t="s">
        <v>138</v>
      </c>
      <c r="B31" s="95">
        <v>2613</v>
      </c>
      <c r="C31" s="5">
        <v>9</v>
      </c>
      <c r="D31" s="95">
        <v>2661</v>
      </c>
      <c r="E31" s="5">
        <v>9</v>
      </c>
      <c r="F31" s="95">
        <v>2884</v>
      </c>
      <c r="G31" s="5">
        <v>9</v>
      </c>
      <c r="H31" s="95">
        <v>2885.88</v>
      </c>
      <c r="I31" s="5">
        <v>9</v>
      </c>
      <c r="J31" s="95">
        <v>2893</v>
      </c>
      <c r="K31" s="5">
        <v>9</v>
      </c>
    </row>
    <row r="32" spans="1:11" ht="24.75" customHeight="1">
      <c r="A32" s="23" t="s">
        <v>71</v>
      </c>
      <c r="B32" s="95">
        <v>1240</v>
      </c>
      <c r="C32" s="5">
        <v>15</v>
      </c>
      <c r="D32" s="95">
        <v>1243</v>
      </c>
      <c r="E32" s="5">
        <v>16</v>
      </c>
      <c r="F32" s="95">
        <v>1274</v>
      </c>
      <c r="G32" s="5">
        <v>17</v>
      </c>
      <c r="H32" s="95">
        <v>1259.49</v>
      </c>
      <c r="I32" s="5">
        <v>18</v>
      </c>
      <c r="J32" s="95">
        <v>1261</v>
      </c>
      <c r="K32" s="5">
        <v>18</v>
      </c>
    </row>
    <row r="33" spans="1:11" ht="24.75" customHeight="1">
      <c r="A33" s="23" t="s">
        <v>75</v>
      </c>
      <c r="B33" s="95">
        <v>2963</v>
      </c>
      <c r="C33" s="5">
        <v>7</v>
      </c>
      <c r="D33" s="95">
        <v>3187</v>
      </c>
      <c r="E33" s="5">
        <v>6</v>
      </c>
      <c r="F33" s="95">
        <v>3553</v>
      </c>
      <c r="G33" s="5">
        <v>5</v>
      </c>
      <c r="H33" s="95">
        <v>3787.886</v>
      </c>
      <c r="I33" s="5">
        <v>6</v>
      </c>
      <c r="J33" s="95">
        <v>4026</v>
      </c>
      <c r="K33" s="5">
        <v>6</v>
      </c>
    </row>
    <row r="34" spans="1:11" ht="24.75" customHeight="1">
      <c r="A34" s="23" t="s">
        <v>72</v>
      </c>
      <c r="B34" s="95">
        <v>1012</v>
      </c>
      <c r="C34" s="5">
        <v>19</v>
      </c>
      <c r="D34" s="95">
        <v>1018</v>
      </c>
      <c r="E34" s="5">
        <v>20</v>
      </c>
      <c r="F34" s="95">
        <v>1025</v>
      </c>
      <c r="G34" s="5">
        <v>20</v>
      </c>
      <c r="H34" s="95">
        <v>1024.5</v>
      </c>
      <c r="I34" s="5">
        <v>20</v>
      </c>
      <c r="J34" s="95">
        <v>1025</v>
      </c>
      <c r="K34" s="5">
        <v>21</v>
      </c>
    </row>
    <row r="35" spans="1:11" ht="24.75" customHeight="1">
      <c r="A35" s="23" t="s">
        <v>36</v>
      </c>
      <c r="B35" s="95">
        <v>2213</v>
      </c>
      <c r="C35" s="5">
        <v>11</v>
      </c>
      <c r="D35" s="95">
        <v>2232</v>
      </c>
      <c r="E35" s="5">
        <v>11</v>
      </c>
      <c r="F35" s="95">
        <v>2240</v>
      </c>
      <c r="G35" s="5">
        <v>11</v>
      </c>
      <c r="H35" s="95">
        <v>2242.7089999999998</v>
      </c>
      <c r="I35" s="5">
        <v>11</v>
      </c>
      <c r="J35" s="95">
        <v>2241</v>
      </c>
      <c r="K35" s="5">
        <v>11</v>
      </c>
    </row>
    <row r="36" spans="1:11" ht="24.75" customHeight="1">
      <c r="A36" s="574" t="s">
        <v>296</v>
      </c>
      <c r="I36" s="12"/>
    </row>
    <row r="37" spans="1:11" ht="24.75" customHeight="1">
      <c r="I37" s="12"/>
    </row>
    <row r="38" spans="1:11" ht="24.75" customHeight="1">
      <c r="A38" s="574"/>
      <c r="I38" s="12"/>
    </row>
    <row r="39" spans="1:11" ht="24.75" customHeight="1">
      <c r="A39" s="571" t="s">
        <v>413</v>
      </c>
      <c r="C39" s="13"/>
      <c r="E39" s="19"/>
      <c r="G39" s="54"/>
      <c r="K39" s="29" t="s">
        <v>558</v>
      </c>
    </row>
    <row r="40" spans="1:11" s="22" customFormat="1" ht="24.75" customHeight="1">
      <c r="A40" s="627" t="s">
        <v>1</v>
      </c>
      <c r="B40" s="605">
        <v>1397</v>
      </c>
      <c r="C40" s="606"/>
      <c r="D40" s="605">
        <v>1398</v>
      </c>
      <c r="E40" s="606"/>
      <c r="F40" s="605">
        <v>1399</v>
      </c>
      <c r="G40" s="606"/>
      <c r="H40" s="605">
        <v>1400</v>
      </c>
      <c r="I40" s="606"/>
      <c r="J40" s="605" t="s">
        <v>804</v>
      </c>
      <c r="K40" s="606"/>
    </row>
    <row r="41" spans="1:11" s="22" customFormat="1" ht="24.75" customHeight="1">
      <c r="A41" s="628"/>
      <c r="B41" s="542" t="s">
        <v>295</v>
      </c>
      <c r="C41" s="542" t="s">
        <v>3</v>
      </c>
      <c r="D41" s="543" t="s">
        <v>295</v>
      </c>
      <c r="E41" s="543" t="s">
        <v>149</v>
      </c>
      <c r="F41" s="543" t="s">
        <v>295</v>
      </c>
      <c r="G41" s="542" t="s">
        <v>149</v>
      </c>
      <c r="H41" s="543" t="s">
        <v>295</v>
      </c>
      <c r="I41" s="543" t="s">
        <v>3</v>
      </c>
      <c r="J41" s="543" t="s">
        <v>295</v>
      </c>
      <c r="K41" s="543" t="s">
        <v>3</v>
      </c>
    </row>
    <row r="42" spans="1:11" ht="24.75" customHeight="1">
      <c r="A42" s="23" t="s">
        <v>49</v>
      </c>
      <c r="B42" s="100">
        <v>261338</v>
      </c>
      <c r="C42" s="3" t="s">
        <v>269</v>
      </c>
      <c r="D42" s="100">
        <v>278078</v>
      </c>
      <c r="E42" s="3" t="s">
        <v>269</v>
      </c>
      <c r="F42" s="100">
        <v>289296</v>
      </c>
      <c r="G42" s="3" t="s">
        <v>269</v>
      </c>
      <c r="H42" s="100">
        <v>295641</v>
      </c>
      <c r="I42" s="3" t="s">
        <v>269</v>
      </c>
      <c r="J42" s="100">
        <v>306990</v>
      </c>
      <c r="K42" s="3" t="s">
        <v>269</v>
      </c>
    </row>
    <row r="43" spans="1:11" ht="24.75" customHeight="1">
      <c r="A43" s="23" t="s">
        <v>50</v>
      </c>
      <c r="B43" s="95">
        <v>8323</v>
      </c>
      <c r="C43" s="5">
        <v>10</v>
      </c>
      <c r="D43" s="95">
        <v>9340</v>
      </c>
      <c r="E43" s="5">
        <v>10</v>
      </c>
      <c r="F43" s="95">
        <v>9520</v>
      </c>
      <c r="G43" s="5">
        <v>10</v>
      </c>
      <c r="H43" s="95">
        <v>10128</v>
      </c>
      <c r="I43" s="5">
        <v>10</v>
      </c>
      <c r="J43" s="95">
        <v>10635</v>
      </c>
      <c r="K43" s="5">
        <v>11</v>
      </c>
    </row>
    <row r="44" spans="1:11" ht="24.75" customHeight="1">
      <c r="A44" s="23" t="s">
        <v>51</v>
      </c>
      <c r="B44" s="95">
        <v>4599</v>
      </c>
      <c r="C44" s="5">
        <v>21</v>
      </c>
      <c r="D44" s="95">
        <v>5249</v>
      </c>
      <c r="E44" s="5">
        <v>19</v>
      </c>
      <c r="F44" s="95">
        <v>5614</v>
      </c>
      <c r="G44" s="5">
        <v>19</v>
      </c>
      <c r="H44" s="95">
        <v>5634</v>
      </c>
      <c r="I44" s="5">
        <v>19</v>
      </c>
      <c r="J44" s="95">
        <v>5501</v>
      </c>
      <c r="K44" s="5">
        <v>19</v>
      </c>
    </row>
    <row r="45" spans="1:11" ht="24.75" customHeight="1">
      <c r="A45" s="23" t="s">
        <v>52</v>
      </c>
      <c r="B45" s="95">
        <v>2293</v>
      </c>
      <c r="C45" s="5">
        <v>27</v>
      </c>
      <c r="D45" s="95">
        <v>2512</v>
      </c>
      <c r="E45" s="5">
        <v>28</v>
      </c>
      <c r="F45" s="95">
        <v>2962</v>
      </c>
      <c r="G45" s="5">
        <v>27</v>
      </c>
      <c r="H45" s="95">
        <v>3202</v>
      </c>
      <c r="I45" s="5">
        <v>25</v>
      </c>
      <c r="J45" s="95">
        <v>3242</v>
      </c>
      <c r="K45" s="5">
        <v>25</v>
      </c>
    </row>
    <row r="46" spans="1:11" ht="24.75" customHeight="1">
      <c r="A46" s="23" t="s">
        <v>53</v>
      </c>
      <c r="B46" s="95">
        <v>19696</v>
      </c>
      <c r="C46" s="5">
        <v>3</v>
      </c>
      <c r="D46" s="95">
        <v>19721</v>
      </c>
      <c r="E46" s="5">
        <v>3</v>
      </c>
      <c r="F46" s="95">
        <v>20656</v>
      </c>
      <c r="G46" s="5">
        <v>3</v>
      </c>
      <c r="H46" s="95">
        <v>20921</v>
      </c>
      <c r="I46" s="5">
        <v>3</v>
      </c>
      <c r="J46" s="95">
        <v>21326</v>
      </c>
      <c r="K46" s="5">
        <v>3</v>
      </c>
    </row>
    <row r="47" spans="1:11" ht="24.75" customHeight="1">
      <c r="A47" s="23" t="s">
        <v>10</v>
      </c>
      <c r="B47" s="95">
        <v>6031</v>
      </c>
      <c r="C47" s="5">
        <v>15</v>
      </c>
      <c r="D47" s="95">
        <v>6211</v>
      </c>
      <c r="E47" s="5">
        <v>15</v>
      </c>
      <c r="F47" s="95">
        <v>6241</v>
      </c>
      <c r="G47" s="5">
        <v>15</v>
      </c>
      <c r="H47" s="95">
        <v>6381</v>
      </c>
      <c r="I47" s="5">
        <v>15</v>
      </c>
      <c r="J47" s="95">
        <v>6366</v>
      </c>
      <c r="K47" s="5">
        <v>16</v>
      </c>
    </row>
    <row r="48" spans="1:11" ht="24.75" customHeight="1">
      <c r="A48" s="23" t="s">
        <v>54</v>
      </c>
      <c r="B48" s="95">
        <v>2569</v>
      </c>
      <c r="C48" s="5">
        <v>26</v>
      </c>
      <c r="D48" s="95">
        <v>2569</v>
      </c>
      <c r="E48" s="5">
        <v>27</v>
      </c>
      <c r="F48" s="95">
        <v>2584</v>
      </c>
      <c r="G48" s="5">
        <v>28</v>
      </c>
      <c r="H48" s="95">
        <v>2599</v>
      </c>
      <c r="I48" s="5">
        <v>28</v>
      </c>
      <c r="J48" s="95">
        <v>2637</v>
      </c>
      <c r="K48" s="5">
        <v>28</v>
      </c>
    </row>
    <row r="49" spans="1:11" ht="24.75" customHeight="1">
      <c r="A49" s="23" t="s">
        <v>12</v>
      </c>
      <c r="B49" s="95">
        <v>8870</v>
      </c>
      <c r="C49" s="5">
        <v>9</v>
      </c>
      <c r="D49" s="95">
        <v>9440</v>
      </c>
      <c r="E49" s="5">
        <v>9</v>
      </c>
      <c r="F49" s="95">
        <v>11595</v>
      </c>
      <c r="G49" s="5">
        <v>9</v>
      </c>
      <c r="H49" s="95">
        <v>12407</v>
      </c>
      <c r="I49" s="5">
        <v>9</v>
      </c>
      <c r="J49" s="95">
        <v>13728</v>
      </c>
      <c r="K49" s="5">
        <v>7</v>
      </c>
    </row>
    <row r="50" spans="1:11" ht="24.75" customHeight="1">
      <c r="A50" s="23" t="s">
        <v>55</v>
      </c>
      <c r="B50" s="95">
        <v>35694</v>
      </c>
      <c r="C50" s="5">
        <v>1</v>
      </c>
      <c r="D50" s="95">
        <v>36398</v>
      </c>
      <c r="E50" s="5">
        <v>1</v>
      </c>
      <c r="F50" s="95">
        <v>36905</v>
      </c>
      <c r="G50" s="5">
        <v>1</v>
      </c>
      <c r="H50" s="95">
        <v>37125</v>
      </c>
      <c r="I50" s="5">
        <v>1</v>
      </c>
      <c r="J50" s="95">
        <v>37460</v>
      </c>
      <c r="K50" s="5">
        <v>1</v>
      </c>
    </row>
    <row r="51" spans="1:11" ht="24.75" customHeight="1">
      <c r="A51" s="23" t="s">
        <v>56</v>
      </c>
      <c r="B51" s="95">
        <v>2275</v>
      </c>
      <c r="C51" s="5">
        <v>28</v>
      </c>
      <c r="D51" s="95">
        <v>2743</v>
      </c>
      <c r="E51" s="5">
        <v>26</v>
      </c>
      <c r="F51" s="95">
        <v>3013</v>
      </c>
      <c r="G51" s="5">
        <v>26</v>
      </c>
      <c r="H51" s="95">
        <v>3155</v>
      </c>
      <c r="I51" s="5">
        <v>26</v>
      </c>
      <c r="J51" s="95">
        <v>3135</v>
      </c>
      <c r="K51" s="5">
        <v>27</v>
      </c>
    </row>
    <row r="52" spans="1:11" ht="24.75" customHeight="1">
      <c r="A52" s="23" t="s">
        <v>57</v>
      </c>
      <c r="B52" s="95">
        <v>1850</v>
      </c>
      <c r="C52" s="5">
        <v>30</v>
      </c>
      <c r="D52" s="95">
        <v>1850</v>
      </c>
      <c r="E52" s="5">
        <v>30</v>
      </c>
      <c r="F52" s="95">
        <v>2125</v>
      </c>
      <c r="G52" s="5">
        <v>30</v>
      </c>
      <c r="H52" s="95">
        <v>2125</v>
      </c>
      <c r="I52" s="5">
        <v>30</v>
      </c>
      <c r="J52" s="95">
        <v>2155</v>
      </c>
      <c r="K52" s="5">
        <v>30</v>
      </c>
    </row>
    <row r="53" spans="1:11" ht="24.75" customHeight="1">
      <c r="A53" s="23" t="s">
        <v>58</v>
      </c>
      <c r="B53" s="95">
        <v>11700</v>
      </c>
      <c r="C53" s="5">
        <v>7</v>
      </c>
      <c r="D53" s="95">
        <v>12639</v>
      </c>
      <c r="E53" s="5">
        <v>7</v>
      </c>
      <c r="F53" s="95">
        <v>12709</v>
      </c>
      <c r="G53" s="5">
        <v>7</v>
      </c>
      <c r="H53" s="95">
        <v>12784</v>
      </c>
      <c r="I53" s="5">
        <v>7</v>
      </c>
      <c r="J53" s="95">
        <v>13004</v>
      </c>
      <c r="K53" s="5">
        <v>9</v>
      </c>
    </row>
    <row r="54" spans="1:11" ht="24.75" customHeight="1">
      <c r="A54" s="23" t="s">
        <v>59</v>
      </c>
      <c r="B54" s="95">
        <v>1958</v>
      </c>
      <c r="C54" s="5">
        <v>29</v>
      </c>
      <c r="D54" s="95">
        <v>2208</v>
      </c>
      <c r="E54" s="5">
        <v>29</v>
      </c>
      <c r="F54" s="95">
        <v>2208</v>
      </c>
      <c r="G54" s="5">
        <v>29</v>
      </c>
      <c r="H54" s="95">
        <v>2208</v>
      </c>
      <c r="I54" s="5">
        <v>29</v>
      </c>
      <c r="J54" s="95">
        <v>2208</v>
      </c>
      <c r="K54" s="5">
        <v>29</v>
      </c>
    </row>
    <row r="55" spans="1:11" ht="24.75" customHeight="1">
      <c r="A55" s="23" t="s">
        <v>60</v>
      </c>
      <c r="B55" s="95">
        <v>26660</v>
      </c>
      <c r="C55" s="5">
        <v>2</v>
      </c>
      <c r="D55" s="95">
        <v>29965</v>
      </c>
      <c r="E55" s="5">
        <v>2</v>
      </c>
      <c r="F55" s="95">
        <v>30572</v>
      </c>
      <c r="G55" s="5">
        <v>2</v>
      </c>
      <c r="H55" s="95">
        <v>30965</v>
      </c>
      <c r="I55" s="5">
        <v>2</v>
      </c>
      <c r="J55" s="95">
        <v>31391</v>
      </c>
      <c r="K55" s="5">
        <v>2</v>
      </c>
    </row>
    <row r="56" spans="1:11" ht="24.75" customHeight="1">
      <c r="A56" s="23" t="s">
        <v>19</v>
      </c>
      <c r="B56" s="95">
        <v>5382</v>
      </c>
      <c r="C56" s="5">
        <v>17</v>
      </c>
      <c r="D56" s="95">
        <v>5422</v>
      </c>
      <c r="E56" s="5">
        <v>18</v>
      </c>
      <c r="F56" s="95">
        <v>5877</v>
      </c>
      <c r="G56" s="5">
        <v>17</v>
      </c>
      <c r="H56" s="95">
        <v>5877</v>
      </c>
      <c r="I56" s="5">
        <v>17</v>
      </c>
      <c r="J56" s="95">
        <v>5877</v>
      </c>
      <c r="K56" s="5">
        <v>18</v>
      </c>
    </row>
    <row r="57" spans="1:11" ht="24.75" customHeight="1">
      <c r="A57" s="23" t="s">
        <v>61</v>
      </c>
      <c r="B57" s="95">
        <v>5153</v>
      </c>
      <c r="C57" s="5">
        <v>18</v>
      </c>
      <c r="D57" s="95">
        <v>5553</v>
      </c>
      <c r="E57" s="5">
        <v>17</v>
      </c>
      <c r="F57" s="95">
        <v>5633</v>
      </c>
      <c r="G57" s="5">
        <v>18</v>
      </c>
      <c r="H57" s="95">
        <v>5713</v>
      </c>
      <c r="I57" s="5">
        <v>18</v>
      </c>
      <c r="J57" s="95">
        <v>6183</v>
      </c>
      <c r="K57" s="5">
        <v>17</v>
      </c>
    </row>
    <row r="58" spans="1:11" ht="24.75" customHeight="1">
      <c r="A58" s="23" t="s">
        <v>21</v>
      </c>
      <c r="B58" s="95">
        <v>6981</v>
      </c>
      <c r="C58" s="5">
        <v>14</v>
      </c>
      <c r="D58" s="95">
        <v>7066</v>
      </c>
      <c r="E58" s="5">
        <v>14</v>
      </c>
      <c r="F58" s="95">
        <v>7366</v>
      </c>
      <c r="G58" s="5">
        <v>14</v>
      </c>
      <c r="H58" s="95">
        <v>7489</v>
      </c>
      <c r="I58" s="5">
        <v>14</v>
      </c>
      <c r="J58" s="95">
        <v>7954</v>
      </c>
      <c r="K58" s="5">
        <v>14</v>
      </c>
    </row>
    <row r="59" spans="1:11" ht="24.75" customHeight="1">
      <c r="A59" s="23" t="s">
        <v>62</v>
      </c>
      <c r="B59" s="95">
        <v>17057</v>
      </c>
      <c r="C59" s="5">
        <v>4</v>
      </c>
      <c r="D59" s="95">
        <v>18537</v>
      </c>
      <c r="E59" s="5">
        <v>4</v>
      </c>
      <c r="F59" s="95">
        <v>18785</v>
      </c>
      <c r="G59" s="5">
        <v>4</v>
      </c>
      <c r="H59" s="95">
        <v>19209</v>
      </c>
      <c r="I59" s="5">
        <v>4</v>
      </c>
      <c r="J59" s="95">
        <v>19687</v>
      </c>
      <c r="K59" s="5">
        <v>5</v>
      </c>
    </row>
    <row r="60" spans="1:11" ht="24.75" customHeight="1">
      <c r="A60" s="23" t="s">
        <v>63</v>
      </c>
      <c r="B60" s="95">
        <v>4630</v>
      </c>
      <c r="C60" s="5">
        <v>20</v>
      </c>
      <c r="D60" s="95">
        <v>4655</v>
      </c>
      <c r="E60" s="5">
        <v>21</v>
      </c>
      <c r="F60" s="95">
        <v>4725</v>
      </c>
      <c r="G60" s="5">
        <v>22</v>
      </c>
      <c r="H60" s="95">
        <v>4685</v>
      </c>
      <c r="I60" s="5">
        <v>22</v>
      </c>
      <c r="J60" s="95">
        <v>4875</v>
      </c>
      <c r="K60" s="5">
        <v>22</v>
      </c>
    </row>
    <row r="61" spans="1:11" ht="24.75" customHeight="1">
      <c r="A61" s="23" t="s">
        <v>64</v>
      </c>
      <c r="B61" s="95">
        <v>3205</v>
      </c>
      <c r="C61" s="5">
        <v>24</v>
      </c>
      <c r="D61" s="95">
        <v>3265</v>
      </c>
      <c r="E61" s="5">
        <v>24</v>
      </c>
      <c r="F61" s="95">
        <v>3375</v>
      </c>
      <c r="G61" s="5">
        <v>24</v>
      </c>
      <c r="H61" s="95">
        <v>3745</v>
      </c>
      <c r="I61" s="5">
        <v>24</v>
      </c>
      <c r="J61" s="95">
        <v>3625</v>
      </c>
      <c r="K61" s="5">
        <v>24</v>
      </c>
    </row>
    <row r="62" spans="1:11" ht="24.75" customHeight="1">
      <c r="A62" s="23" t="s">
        <v>65</v>
      </c>
      <c r="B62" s="95">
        <v>2935</v>
      </c>
      <c r="C62" s="5">
        <v>25</v>
      </c>
      <c r="D62" s="95">
        <v>2965</v>
      </c>
      <c r="E62" s="5">
        <v>25</v>
      </c>
      <c r="F62" s="95">
        <v>3125</v>
      </c>
      <c r="G62" s="5">
        <v>25</v>
      </c>
      <c r="H62" s="95">
        <v>3125</v>
      </c>
      <c r="I62" s="5">
        <v>27</v>
      </c>
      <c r="J62" s="95">
        <v>3205</v>
      </c>
      <c r="K62" s="5">
        <v>26</v>
      </c>
    </row>
    <row r="63" spans="1:11" ht="24.75" customHeight="1">
      <c r="A63" s="23" t="s">
        <v>74</v>
      </c>
      <c r="B63" s="95">
        <v>12037</v>
      </c>
      <c r="C63" s="5">
        <v>6</v>
      </c>
      <c r="D63" s="95">
        <v>14522</v>
      </c>
      <c r="E63" s="5">
        <v>6</v>
      </c>
      <c r="F63" s="95">
        <v>15402</v>
      </c>
      <c r="G63" s="5">
        <v>6</v>
      </c>
      <c r="H63" s="95">
        <v>16032</v>
      </c>
      <c r="I63" s="5">
        <v>6</v>
      </c>
      <c r="J63" s="95">
        <v>17867</v>
      </c>
      <c r="K63" s="5">
        <v>6</v>
      </c>
    </row>
    <row r="64" spans="1:11" ht="24.75" customHeight="1">
      <c r="A64" s="23" t="s">
        <v>66</v>
      </c>
      <c r="B64" s="95">
        <v>5761</v>
      </c>
      <c r="C64" s="5">
        <v>16</v>
      </c>
      <c r="D64" s="95">
        <v>5841</v>
      </c>
      <c r="E64" s="5">
        <v>16</v>
      </c>
      <c r="F64" s="95">
        <v>6211</v>
      </c>
      <c r="G64" s="5">
        <v>16</v>
      </c>
      <c r="H64" s="95">
        <v>6316</v>
      </c>
      <c r="I64" s="5">
        <v>16</v>
      </c>
      <c r="J64" s="95">
        <v>6506</v>
      </c>
      <c r="K64" s="5">
        <v>15</v>
      </c>
    </row>
    <row r="65" spans="1:11" ht="24.75" customHeight="1">
      <c r="A65" s="23" t="s">
        <v>67</v>
      </c>
      <c r="B65" s="95">
        <v>1508</v>
      </c>
      <c r="C65" s="5">
        <v>31</v>
      </c>
      <c r="D65" s="95">
        <v>1579</v>
      </c>
      <c r="E65" s="5">
        <v>31</v>
      </c>
      <c r="F65" s="95">
        <v>1579</v>
      </c>
      <c r="G65" s="5">
        <v>31</v>
      </c>
      <c r="H65" s="95">
        <v>1659</v>
      </c>
      <c r="I65" s="5">
        <v>31</v>
      </c>
      <c r="J65" s="95">
        <v>1759</v>
      </c>
      <c r="K65" s="5">
        <v>31</v>
      </c>
    </row>
    <row r="66" spans="1:11" ht="24.75" customHeight="1">
      <c r="A66" s="23" t="s">
        <v>68</v>
      </c>
      <c r="B66" s="95">
        <v>4283</v>
      </c>
      <c r="C66" s="5">
        <v>23</v>
      </c>
      <c r="D66" s="95">
        <v>4623</v>
      </c>
      <c r="E66" s="5">
        <v>22</v>
      </c>
      <c r="F66" s="95">
        <v>4748</v>
      </c>
      <c r="G66" s="5">
        <v>21</v>
      </c>
      <c r="H66" s="95">
        <v>4868</v>
      </c>
      <c r="I66" s="5">
        <v>21</v>
      </c>
      <c r="J66" s="95">
        <v>5073</v>
      </c>
      <c r="K66" s="5">
        <v>21</v>
      </c>
    </row>
    <row r="67" spans="1:11" ht="24.75" customHeight="1">
      <c r="A67" s="23" t="s">
        <v>69</v>
      </c>
      <c r="B67" s="95">
        <v>7331</v>
      </c>
      <c r="C67" s="5">
        <v>13</v>
      </c>
      <c r="D67" s="95">
        <v>7546</v>
      </c>
      <c r="E67" s="5">
        <v>13</v>
      </c>
      <c r="F67" s="95">
        <v>7856</v>
      </c>
      <c r="G67" s="5">
        <v>13</v>
      </c>
      <c r="H67" s="95">
        <v>7956</v>
      </c>
      <c r="I67" s="5">
        <v>13</v>
      </c>
      <c r="J67" s="95">
        <v>8068</v>
      </c>
      <c r="K67" s="5">
        <v>13</v>
      </c>
    </row>
    <row r="68" spans="1:11" ht="24.75" customHeight="1">
      <c r="A68" s="23" t="s">
        <v>70</v>
      </c>
      <c r="B68" s="95">
        <v>4852</v>
      </c>
      <c r="C68" s="5">
        <v>19</v>
      </c>
      <c r="D68" s="95">
        <v>5052</v>
      </c>
      <c r="E68" s="5">
        <v>20</v>
      </c>
      <c r="F68" s="95">
        <v>5112</v>
      </c>
      <c r="G68" s="5">
        <v>20</v>
      </c>
      <c r="H68" s="95">
        <v>5142</v>
      </c>
      <c r="I68" s="5">
        <v>20</v>
      </c>
      <c r="J68" s="95">
        <v>5157</v>
      </c>
      <c r="K68" s="5">
        <v>20</v>
      </c>
    </row>
    <row r="69" spans="1:11" ht="24.75" customHeight="1">
      <c r="A69" s="23" t="s">
        <v>138</v>
      </c>
      <c r="B69" s="95">
        <v>11153</v>
      </c>
      <c r="C69" s="5">
        <v>8</v>
      </c>
      <c r="D69" s="95">
        <v>11958</v>
      </c>
      <c r="E69" s="5">
        <v>8</v>
      </c>
      <c r="F69" s="95">
        <v>12228</v>
      </c>
      <c r="G69" s="5">
        <v>8</v>
      </c>
      <c r="H69" s="95">
        <v>12483</v>
      </c>
      <c r="I69" s="5">
        <v>8</v>
      </c>
      <c r="J69" s="95">
        <v>13597</v>
      </c>
      <c r="K69" s="5">
        <v>8</v>
      </c>
    </row>
    <row r="70" spans="1:11" ht="24.75" customHeight="1">
      <c r="A70" s="23" t="s">
        <v>71</v>
      </c>
      <c r="B70" s="95">
        <v>8056</v>
      </c>
      <c r="C70" s="5">
        <v>11</v>
      </c>
      <c r="D70" s="95">
        <v>8158</v>
      </c>
      <c r="E70" s="5">
        <v>12</v>
      </c>
      <c r="F70" s="95">
        <v>8263</v>
      </c>
      <c r="G70" s="5">
        <v>12</v>
      </c>
      <c r="H70" s="95">
        <v>8368</v>
      </c>
      <c r="I70" s="5">
        <v>12</v>
      </c>
      <c r="J70" s="95">
        <v>8398</v>
      </c>
      <c r="K70" s="5">
        <v>12</v>
      </c>
    </row>
    <row r="71" spans="1:11" ht="24.75" customHeight="1">
      <c r="A71" s="23" t="s">
        <v>75</v>
      </c>
      <c r="B71" s="95">
        <v>16110</v>
      </c>
      <c r="C71" s="5">
        <v>5</v>
      </c>
      <c r="D71" s="95">
        <v>17329</v>
      </c>
      <c r="E71" s="5">
        <v>5</v>
      </c>
      <c r="F71" s="95">
        <v>18534</v>
      </c>
      <c r="G71" s="5">
        <v>5</v>
      </c>
      <c r="H71" s="95">
        <v>19212</v>
      </c>
      <c r="I71" s="5">
        <v>5</v>
      </c>
      <c r="J71" s="95">
        <v>19732</v>
      </c>
      <c r="K71" s="5">
        <v>4</v>
      </c>
    </row>
    <row r="72" spans="1:11" ht="24.75" customHeight="1">
      <c r="A72" s="23" t="s">
        <v>72</v>
      </c>
      <c r="B72" s="95">
        <v>4423</v>
      </c>
      <c r="C72" s="5">
        <v>22</v>
      </c>
      <c r="D72" s="95">
        <v>4487</v>
      </c>
      <c r="E72" s="5">
        <v>23</v>
      </c>
      <c r="F72" s="95">
        <v>4547</v>
      </c>
      <c r="G72" s="5">
        <v>23</v>
      </c>
      <c r="H72" s="95">
        <v>4612</v>
      </c>
      <c r="I72" s="5">
        <v>23</v>
      </c>
      <c r="J72" s="95">
        <v>4762</v>
      </c>
      <c r="K72" s="5">
        <v>23</v>
      </c>
    </row>
    <row r="73" spans="1:11" ht="24.75" customHeight="1">
      <c r="A73" s="23" t="s">
        <v>36</v>
      </c>
      <c r="B73" s="95">
        <v>7967</v>
      </c>
      <c r="C73" s="5">
        <v>12</v>
      </c>
      <c r="D73" s="95">
        <v>8675</v>
      </c>
      <c r="E73" s="5">
        <v>11</v>
      </c>
      <c r="F73" s="95">
        <v>9230</v>
      </c>
      <c r="G73" s="5">
        <v>11</v>
      </c>
      <c r="H73" s="95">
        <v>9520</v>
      </c>
      <c r="I73" s="5">
        <v>11</v>
      </c>
      <c r="J73" s="95">
        <v>11880</v>
      </c>
      <c r="K73" s="5">
        <v>10</v>
      </c>
    </row>
    <row r="74" spans="1:11" ht="24.75" customHeight="1">
      <c r="A74" s="428" t="s">
        <v>923</v>
      </c>
      <c r="B74" s="488"/>
      <c r="C74" s="296"/>
      <c r="D74" s="488"/>
      <c r="E74" s="296"/>
      <c r="F74" s="488"/>
      <c r="G74" s="296"/>
      <c r="H74" s="488"/>
      <c r="I74" s="296"/>
      <c r="J74" s="488"/>
      <c r="K74" s="296"/>
    </row>
    <row r="75" spans="1:11" ht="24.75" customHeight="1">
      <c r="A75" s="574" t="s">
        <v>296</v>
      </c>
      <c r="B75" s="99"/>
      <c r="C75" s="12"/>
      <c r="D75" s="11"/>
      <c r="E75" s="12"/>
      <c r="G75" s="12"/>
      <c r="I75" s="12"/>
    </row>
    <row r="76" spans="1:11" ht="24.75" customHeight="1">
      <c r="A76" s="57"/>
      <c r="B76" s="99"/>
      <c r="C76" s="12"/>
      <c r="D76" s="11"/>
      <c r="E76" s="12"/>
      <c r="G76" s="12"/>
      <c r="I76" s="12"/>
    </row>
    <row r="77" spans="1:11" ht="24.75" customHeight="1">
      <c r="A77" s="571" t="s">
        <v>412</v>
      </c>
      <c r="C77" s="13"/>
      <c r="E77" s="19"/>
      <c r="K77" s="29" t="s">
        <v>925</v>
      </c>
    </row>
    <row r="78" spans="1:11" s="22" customFormat="1" ht="24.75" customHeight="1">
      <c r="A78" s="583" t="s">
        <v>1</v>
      </c>
      <c r="B78" s="605">
        <v>1397</v>
      </c>
      <c r="C78" s="606"/>
      <c r="D78" s="605">
        <v>1398</v>
      </c>
      <c r="E78" s="606"/>
      <c r="F78" s="605">
        <v>1399</v>
      </c>
      <c r="G78" s="606"/>
      <c r="H78" s="605">
        <v>1400</v>
      </c>
      <c r="I78" s="606"/>
      <c r="J78" s="605" t="s">
        <v>804</v>
      </c>
      <c r="K78" s="606"/>
    </row>
    <row r="79" spans="1:11" s="22" customFormat="1" ht="24.75" customHeight="1">
      <c r="A79" s="583"/>
      <c r="B79" s="543" t="s">
        <v>295</v>
      </c>
      <c r="C79" s="543" t="s">
        <v>149</v>
      </c>
      <c r="D79" s="543" t="s">
        <v>295</v>
      </c>
      <c r="E79" s="543" t="s">
        <v>149</v>
      </c>
      <c r="F79" s="543" t="s">
        <v>295</v>
      </c>
      <c r="G79" s="543" t="s">
        <v>3</v>
      </c>
      <c r="H79" s="543" t="s">
        <v>295</v>
      </c>
      <c r="I79" s="543" t="s">
        <v>149</v>
      </c>
      <c r="J79" s="543" t="s">
        <v>295</v>
      </c>
      <c r="K79" s="543" t="s">
        <v>3</v>
      </c>
    </row>
    <row r="80" spans="1:11" ht="24.75" customHeight="1">
      <c r="A80" s="23" t="s">
        <v>49</v>
      </c>
      <c r="B80" s="100">
        <v>125543</v>
      </c>
      <c r="C80" s="3" t="s">
        <v>269</v>
      </c>
      <c r="D80" s="100">
        <v>128380</v>
      </c>
      <c r="E80" s="3" t="s">
        <v>269</v>
      </c>
      <c r="F80" s="100">
        <v>131282</v>
      </c>
      <c r="G80" s="3" t="s">
        <v>269</v>
      </c>
      <c r="H80" s="100">
        <v>134755</v>
      </c>
      <c r="I80" s="3" t="s">
        <v>269</v>
      </c>
      <c r="J80" s="100">
        <v>139462</v>
      </c>
      <c r="K80" s="3" t="s">
        <v>269</v>
      </c>
    </row>
    <row r="81" spans="1:11" ht="24.75" customHeight="1">
      <c r="A81" s="23" t="s">
        <v>50</v>
      </c>
      <c r="B81" s="95">
        <v>3919</v>
      </c>
      <c r="C81" s="5">
        <v>11</v>
      </c>
      <c r="D81" s="95">
        <v>4059</v>
      </c>
      <c r="E81" s="5">
        <v>11</v>
      </c>
      <c r="F81" s="95">
        <v>4218</v>
      </c>
      <c r="G81" s="5">
        <v>11</v>
      </c>
      <c r="H81" s="95">
        <v>4382</v>
      </c>
      <c r="I81" s="5">
        <v>11</v>
      </c>
      <c r="J81" s="95">
        <v>4527</v>
      </c>
      <c r="K81" s="5">
        <v>11</v>
      </c>
    </row>
    <row r="82" spans="1:11" ht="24.75" customHeight="1">
      <c r="A82" s="23" t="s">
        <v>51</v>
      </c>
      <c r="B82" s="95">
        <v>2541</v>
      </c>
      <c r="C82" s="5">
        <v>14</v>
      </c>
      <c r="D82" s="95">
        <v>2607</v>
      </c>
      <c r="E82" s="5">
        <v>14</v>
      </c>
      <c r="F82" s="95">
        <v>2681</v>
      </c>
      <c r="G82" s="5">
        <v>14</v>
      </c>
      <c r="H82" s="95">
        <v>2759</v>
      </c>
      <c r="I82" s="5">
        <v>15</v>
      </c>
      <c r="J82" s="95">
        <v>2857</v>
      </c>
      <c r="K82" s="5">
        <v>15</v>
      </c>
    </row>
    <row r="83" spans="1:11" ht="24.75" customHeight="1">
      <c r="A83" s="23" t="s">
        <v>52</v>
      </c>
      <c r="B83" s="95">
        <v>944</v>
      </c>
      <c r="C83" s="5">
        <v>30</v>
      </c>
      <c r="D83" s="95">
        <v>967</v>
      </c>
      <c r="E83" s="5">
        <v>30</v>
      </c>
      <c r="F83" s="95">
        <v>991</v>
      </c>
      <c r="G83" s="5">
        <v>30</v>
      </c>
      <c r="H83" s="95">
        <v>1015</v>
      </c>
      <c r="I83" s="5">
        <v>30</v>
      </c>
      <c r="J83" s="95">
        <v>1048</v>
      </c>
      <c r="K83" s="5">
        <v>30</v>
      </c>
    </row>
    <row r="84" spans="1:11" ht="24.75" customHeight="1">
      <c r="A84" s="23" t="s">
        <v>53</v>
      </c>
      <c r="B84" s="95">
        <v>8744</v>
      </c>
      <c r="C84" s="5">
        <v>4</v>
      </c>
      <c r="D84" s="95">
        <v>8739</v>
      </c>
      <c r="E84" s="5">
        <v>4</v>
      </c>
      <c r="F84" s="95">
        <v>9019</v>
      </c>
      <c r="G84" s="5">
        <v>4</v>
      </c>
      <c r="H84" s="95">
        <v>9220</v>
      </c>
      <c r="I84" s="5">
        <v>4</v>
      </c>
      <c r="J84" s="95">
        <v>9428</v>
      </c>
      <c r="K84" s="5">
        <v>4</v>
      </c>
    </row>
    <row r="85" spans="1:11" ht="24.75" customHeight="1">
      <c r="A85" s="23" t="s">
        <v>10</v>
      </c>
      <c r="B85" s="95">
        <v>4171</v>
      </c>
      <c r="C85" s="5">
        <v>9</v>
      </c>
      <c r="D85" s="95">
        <v>4279</v>
      </c>
      <c r="E85" s="5">
        <v>9</v>
      </c>
      <c r="F85" s="95">
        <v>4500</v>
      </c>
      <c r="G85" s="5">
        <v>9</v>
      </c>
      <c r="H85" s="95">
        <v>4615</v>
      </c>
      <c r="I85" s="5">
        <v>9</v>
      </c>
      <c r="J85" s="95">
        <v>4835</v>
      </c>
      <c r="K85" s="5">
        <v>9</v>
      </c>
    </row>
    <row r="86" spans="1:11" ht="24.75" customHeight="1">
      <c r="A86" s="23" t="s">
        <v>54</v>
      </c>
      <c r="B86" s="95">
        <v>1010</v>
      </c>
      <c r="C86" s="5">
        <v>29</v>
      </c>
      <c r="D86" s="95">
        <v>1020</v>
      </c>
      <c r="E86" s="5">
        <v>29</v>
      </c>
      <c r="F86" s="95">
        <v>1030</v>
      </c>
      <c r="G86" s="5">
        <v>29</v>
      </c>
      <c r="H86" s="95">
        <v>1059</v>
      </c>
      <c r="I86" s="5">
        <v>29</v>
      </c>
      <c r="J86" s="95">
        <v>1087</v>
      </c>
      <c r="K86" s="5">
        <v>29</v>
      </c>
    </row>
    <row r="87" spans="1:11" ht="24.75" customHeight="1">
      <c r="A87" s="23" t="s">
        <v>12</v>
      </c>
      <c r="B87" s="95">
        <v>3987</v>
      </c>
      <c r="C87" s="5">
        <v>10</v>
      </c>
      <c r="D87" s="95">
        <v>4103</v>
      </c>
      <c r="E87" s="5">
        <v>10</v>
      </c>
      <c r="F87" s="95">
        <v>4233</v>
      </c>
      <c r="G87" s="5">
        <v>10</v>
      </c>
      <c r="H87" s="95">
        <v>4387</v>
      </c>
      <c r="I87" s="5">
        <v>10</v>
      </c>
      <c r="J87" s="95">
        <v>4545</v>
      </c>
      <c r="K87" s="5">
        <v>10</v>
      </c>
    </row>
    <row r="88" spans="1:11" ht="24.75" customHeight="1">
      <c r="A88" s="23" t="s">
        <v>55</v>
      </c>
      <c r="B88" s="95">
        <v>21719</v>
      </c>
      <c r="C88" s="5">
        <v>1</v>
      </c>
      <c r="D88" s="95">
        <v>22072</v>
      </c>
      <c r="E88" s="5">
        <v>1</v>
      </c>
      <c r="F88" s="95">
        <v>21747</v>
      </c>
      <c r="G88" s="5">
        <v>1</v>
      </c>
      <c r="H88" s="95">
        <v>22178</v>
      </c>
      <c r="I88" s="5">
        <v>1</v>
      </c>
      <c r="J88" s="95">
        <v>23219</v>
      </c>
      <c r="K88" s="5">
        <v>1</v>
      </c>
    </row>
    <row r="89" spans="1:11" ht="24.75" customHeight="1">
      <c r="A89" s="23" t="s">
        <v>56</v>
      </c>
      <c r="B89" s="95">
        <v>1080</v>
      </c>
      <c r="C89" s="5">
        <v>27</v>
      </c>
      <c r="D89" s="95">
        <v>1103</v>
      </c>
      <c r="E89" s="5">
        <v>27</v>
      </c>
      <c r="F89" s="95">
        <v>1133</v>
      </c>
      <c r="G89" s="5">
        <v>27</v>
      </c>
      <c r="H89" s="95">
        <v>1161</v>
      </c>
      <c r="I89" s="5">
        <v>27</v>
      </c>
      <c r="J89" s="95">
        <v>1202</v>
      </c>
      <c r="K89" s="5">
        <v>27</v>
      </c>
    </row>
    <row r="90" spans="1:11" ht="24.75" customHeight="1">
      <c r="A90" s="23" t="s">
        <v>57</v>
      </c>
      <c r="B90" s="95">
        <v>1026</v>
      </c>
      <c r="C90" s="5">
        <v>28</v>
      </c>
      <c r="D90" s="95">
        <v>1039</v>
      </c>
      <c r="E90" s="5">
        <v>28</v>
      </c>
      <c r="F90" s="95">
        <v>1071</v>
      </c>
      <c r="G90" s="5">
        <v>28</v>
      </c>
      <c r="H90" s="95">
        <v>1100</v>
      </c>
      <c r="I90" s="5">
        <v>28</v>
      </c>
      <c r="J90" s="95">
        <v>1133</v>
      </c>
      <c r="K90" s="5">
        <v>28</v>
      </c>
    </row>
    <row r="91" spans="1:11" ht="24.75" customHeight="1">
      <c r="A91" s="23" t="s">
        <v>58</v>
      </c>
      <c r="B91" s="95">
        <v>7099</v>
      </c>
      <c r="C91" s="5">
        <v>5</v>
      </c>
      <c r="D91" s="95">
        <v>7313</v>
      </c>
      <c r="E91" s="5">
        <v>5</v>
      </c>
      <c r="F91" s="95">
        <v>7562</v>
      </c>
      <c r="G91" s="5">
        <v>5</v>
      </c>
      <c r="H91" s="95">
        <v>7760</v>
      </c>
      <c r="I91" s="5">
        <v>5</v>
      </c>
      <c r="J91" s="95">
        <v>8140</v>
      </c>
      <c r="K91" s="5">
        <v>5</v>
      </c>
    </row>
    <row r="92" spans="1:11" ht="24.75" customHeight="1">
      <c r="A92" s="23" t="s">
        <v>59</v>
      </c>
      <c r="B92" s="95">
        <v>842</v>
      </c>
      <c r="C92" s="5">
        <v>31</v>
      </c>
      <c r="D92" s="95">
        <v>862</v>
      </c>
      <c r="E92" s="5">
        <v>31</v>
      </c>
      <c r="F92" s="95">
        <v>897</v>
      </c>
      <c r="G92" s="5">
        <v>31</v>
      </c>
      <c r="H92" s="95">
        <v>833</v>
      </c>
      <c r="I92" s="5">
        <v>31</v>
      </c>
      <c r="J92" s="95">
        <v>854</v>
      </c>
      <c r="K92" s="5">
        <v>31</v>
      </c>
    </row>
    <row r="93" spans="1:11" ht="24.75" customHeight="1">
      <c r="A93" s="23" t="s">
        <v>60</v>
      </c>
      <c r="B93" s="95">
        <v>13654</v>
      </c>
      <c r="C93" s="5">
        <v>2</v>
      </c>
      <c r="D93" s="95">
        <v>13890</v>
      </c>
      <c r="E93" s="5">
        <v>2</v>
      </c>
      <c r="F93" s="95">
        <v>14404</v>
      </c>
      <c r="G93" s="5">
        <v>2</v>
      </c>
      <c r="H93" s="95">
        <v>14679</v>
      </c>
      <c r="I93" s="5">
        <v>2</v>
      </c>
      <c r="J93" s="95">
        <v>14965</v>
      </c>
      <c r="K93" s="5">
        <v>2</v>
      </c>
    </row>
    <row r="94" spans="1:11" ht="24.75" customHeight="1">
      <c r="A94" s="23" t="s">
        <v>19</v>
      </c>
      <c r="B94" s="95">
        <v>1507</v>
      </c>
      <c r="C94" s="5">
        <v>23</v>
      </c>
      <c r="D94" s="95">
        <v>1548</v>
      </c>
      <c r="E94" s="5">
        <v>23</v>
      </c>
      <c r="F94" s="95">
        <v>1588</v>
      </c>
      <c r="G94" s="5">
        <v>23</v>
      </c>
      <c r="H94" s="95">
        <v>1626</v>
      </c>
      <c r="I94" s="5">
        <v>23</v>
      </c>
      <c r="J94" s="95">
        <v>1662</v>
      </c>
      <c r="K94" s="5">
        <v>23</v>
      </c>
    </row>
    <row r="95" spans="1:11" ht="24.75" customHeight="1">
      <c r="A95" s="23" t="s">
        <v>61</v>
      </c>
      <c r="B95" s="95">
        <v>1379</v>
      </c>
      <c r="C95" s="5">
        <v>25</v>
      </c>
      <c r="D95" s="95">
        <v>1418</v>
      </c>
      <c r="E95" s="5">
        <v>25</v>
      </c>
      <c r="F95" s="95">
        <v>1462</v>
      </c>
      <c r="G95" s="5">
        <v>25</v>
      </c>
      <c r="H95" s="95">
        <v>1496</v>
      </c>
      <c r="I95" s="5">
        <v>25</v>
      </c>
      <c r="J95" s="95">
        <v>1522</v>
      </c>
      <c r="K95" s="5">
        <v>25</v>
      </c>
    </row>
    <row r="96" spans="1:11" ht="24.75" customHeight="1">
      <c r="A96" s="23" t="s">
        <v>21</v>
      </c>
      <c r="B96" s="95">
        <v>2930</v>
      </c>
      <c r="C96" s="5">
        <v>13</v>
      </c>
      <c r="D96" s="95">
        <v>3032</v>
      </c>
      <c r="E96" s="5">
        <v>13</v>
      </c>
      <c r="F96" s="95">
        <v>3138</v>
      </c>
      <c r="G96" s="5">
        <v>13</v>
      </c>
      <c r="H96" s="95">
        <v>3223</v>
      </c>
      <c r="I96" s="5">
        <v>13</v>
      </c>
      <c r="J96" s="95">
        <v>3327</v>
      </c>
      <c r="K96" s="5">
        <v>13</v>
      </c>
    </row>
    <row r="97" spans="1:11" ht="24.75" customHeight="1">
      <c r="A97" s="23" t="s">
        <v>62</v>
      </c>
      <c r="B97" s="95">
        <v>9187</v>
      </c>
      <c r="C97" s="5">
        <v>3</v>
      </c>
      <c r="D97" s="95">
        <v>9472</v>
      </c>
      <c r="E97" s="5">
        <v>3</v>
      </c>
      <c r="F97" s="95">
        <v>9855</v>
      </c>
      <c r="G97" s="5">
        <v>3</v>
      </c>
      <c r="H97" s="95">
        <v>10108</v>
      </c>
      <c r="I97" s="5">
        <v>3</v>
      </c>
      <c r="J97" s="95">
        <v>10387</v>
      </c>
      <c r="K97" s="5">
        <v>3</v>
      </c>
    </row>
    <row r="98" spans="1:11" ht="24.75" customHeight="1">
      <c r="A98" s="23" t="s">
        <v>63</v>
      </c>
      <c r="B98" s="95">
        <v>1947</v>
      </c>
      <c r="C98" s="5">
        <v>20</v>
      </c>
      <c r="D98" s="95">
        <v>1983</v>
      </c>
      <c r="E98" s="5">
        <v>20</v>
      </c>
      <c r="F98" s="95">
        <v>2034</v>
      </c>
      <c r="G98" s="5">
        <v>20</v>
      </c>
      <c r="H98" s="95">
        <v>2071</v>
      </c>
      <c r="I98" s="5">
        <v>21</v>
      </c>
      <c r="J98" s="95">
        <v>2330</v>
      </c>
      <c r="K98" s="5">
        <v>19</v>
      </c>
    </row>
    <row r="99" spans="1:11" ht="24.75" customHeight="1">
      <c r="A99" s="23" t="s">
        <v>64</v>
      </c>
      <c r="B99" s="95">
        <v>1925</v>
      </c>
      <c r="C99" s="5">
        <v>21</v>
      </c>
      <c r="D99" s="95">
        <v>1978</v>
      </c>
      <c r="E99" s="5">
        <v>21</v>
      </c>
      <c r="F99" s="95">
        <v>1820</v>
      </c>
      <c r="G99" s="5">
        <v>22</v>
      </c>
      <c r="H99" s="95">
        <v>1862</v>
      </c>
      <c r="I99" s="5">
        <v>22</v>
      </c>
      <c r="J99" s="95">
        <v>2163</v>
      </c>
      <c r="K99" s="5">
        <v>22</v>
      </c>
    </row>
    <row r="100" spans="1:11" ht="24.75" customHeight="1">
      <c r="A100" s="23" t="s">
        <v>65</v>
      </c>
      <c r="B100" s="95">
        <v>1491</v>
      </c>
      <c r="C100" s="5">
        <v>24</v>
      </c>
      <c r="D100" s="95">
        <v>1480</v>
      </c>
      <c r="E100" s="5">
        <v>24</v>
      </c>
      <c r="F100" s="95">
        <v>1499</v>
      </c>
      <c r="G100" s="5">
        <v>24</v>
      </c>
      <c r="H100" s="95">
        <v>1533</v>
      </c>
      <c r="I100" s="5">
        <v>24</v>
      </c>
      <c r="J100" s="95">
        <v>1586</v>
      </c>
      <c r="K100" s="5">
        <v>24</v>
      </c>
    </row>
    <row r="101" spans="1:11" ht="24.75" customHeight="1">
      <c r="A101" s="23" t="s">
        <v>74</v>
      </c>
      <c r="B101" s="95">
        <v>5300</v>
      </c>
      <c r="C101" s="5">
        <v>7</v>
      </c>
      <c r="D101" s="95">
        <v>5397</v>
      </c>
      <c r="E101" s="5">
        <v>8</v>
      </c>
      <c r="F101" s="95">
        <v>5441</v>
      </c>
      <c r="G101" s="5">
        <v>8</v>
      </c>
      <c r="H101" s="95">
        <v>5586</v>
      </c>
      <c r="I101" s="5">
        <v>8</v>
      </c>
      <c r="J101" s="95">
        <v>5659</v>
      </c>
      <c r="K101" s="5">
        <v>8</v>
      </c>
    </row>
    <row r="102" spans="1:11" ht="24.75" customHeight="1">
      <c r="A102" s="23" t="s">
        <v>66</v>
      </c>
      <c r="B102" s="95">
        <v>2099</v>
      </c>
      <c r="C102" s="5">
        <v>18</v>
      </c>
      <c r="D102" s="95">
        <v>2145</v>
      </c>
      <c r="E102" s="5">
        <v>18</v>
      </c>
      <c r="F102" s="95">
        <v>2198</v>
      </c>
      <c r="G102" s="5">
        <v>18</v>
      </c>
      <c r="H102" s="95">
        <v>2250</v>
      </c>
      <c r="I102" s="5">
        <v>19</v>
      </c>
      <c r="J102" s="95">
        <v>2294</v>
      </c>
      <c r="K102" s="5">
        <v>21</v>
      </c>
    </row>
    <row r="103" spans="1:11" ht="24.75" customHeight="1">
      <c r="A103" s="23" t="s">
        <v>67</v>
      </c>
      <c r="B103" s="95">
        <v>1204</v>
      </c>
      <c r="C103" s="5">
        <v>26</v>
      </c>
      <c r="D103" s="95">
        <v>1222</v>
      </c>
      <c r="E103" s="5">
        <v>26</v>
      </c>
      <c r="F103" s="95">
        <v>1248</v>
      </c>
      <c r="G103" s="5">
        <v>26</v>
      </c>
      <c r="H103" s="95">
        <v>1261</v>
      </c>
      <c r="I103" s="5">
        <v>26</v>
      </c>
      <c r="J103" s="95">
        <v>1268</v>
      </c>
      <c r="K103" s="5">
        <v>26</v>
      </c>
    </row>
    <row r="104" spans="1:11" ht="24.75" customHeight="1">
      <c r="A104" s="23" t="s">
        <v>68</v>
      </c>
      <c r="B104" s="95">
        <v>2424</v>
      </c>
      <c r="C104" s="5">
        <v>16</v>
      </c>
      <c r="D104" s="95">
        <v>2511</v>
      </c>
      <c r="E104" s="5">
        <v>15</v>
      </c>
      <c r="F104" s="95">
        <v>2632</v>
      </c>
      <c r="G104" s="5">
        <v>15</v>
      </c>
      <c r="H104" s="95">
        <v>2766</v>
      </c>
      <c r="I104" s="5">
        <v>14</v>
      </c>
      <c r="J104" s="95">
        <v>2891</v>
      </c>
      <c r="K104" s="5">
        <v>14</v>
      </c>
    </row>
    <row r="105" spans="1:11" ht="24.75" customHeight="1">
      <c r="A105" s="23" t="s">
        <v>69</v>
      </c>
      <c r="B105" s="95">
        <v>3515</v>
      </c>
      <c r="C105" s="5">
        <v>12</v>
      </c>
      <c r="D105" s="95">
        <v>3602</v>
      </c>
      <c r="E105" s="5">
        <v>12</v>
      </c>
      <c r="F105" s="95">
        <v>3695</v>
      </c>
      <c r="G105" s="5">
        <v>12</v>
      </c>
      <c r="H105" s="95">
        <v>3818</v>
      </c>
      <c r="I105" s="5">
        <v>12</v>
      </c>
      <c r="J105" s="95">
        <v>3940</v>
      </c>
      <c r="K105" s="5">
        <v>12</v>
      </c>
    </row>
    <row r="106" spans="1:11" ht="24.75" customHeight="1">
      <c r="A106" s="23" t="s">
        <v>70</v>
      </c>
      <c r="B106" s="95">
        <v>1881</v>
      </c>
      <c r="C106" s="5">
        <v>22</v>
      </c>
      <c r="D106" s="95">
        <v>1923</v>
      </c>
      <c r="E106" s="5">
        <v>22</v>
      </c>
      <c r="F106" s="95">
        <v>2012</v>
      </c>
      <c r="G106" s="5">
        <v>21</v>
      </c>
      <c r="H106" s="95">
        <v>2307</v>
      </c>
      <c r="I106" s="5">
        <v>18</v>
      </c>
      <c r="J106" s="95">
        <v>2386</v>
      </c>
      <c r="K106" s="5">
        <v>18</v>
      </c>
    </row>
    <row r="107" spans="1:11" ht="24.75" customHeight="1">
      <c r="A107" s="23" t="s">
        <v>138</v>
      </c>
      <c r="B107" s="95">
        <v>6002</v>
      </c>
      <c r="C107" s="5">
        <v>6</v>
      </c>
      <c r="D107" s="95">
        <v>6293</v>
      </c>
      <c r="E107" s="5">
        <v>6</v>
      </c>
      <c r="F107" s="95">
        <v>6522</v>
      </c>
      <c r="G107" s="5">
        <v>6</v>
      </c>
      <c r="H107" s="95">
        <v>6722</v>
      </c>
      <c r="I107" s="5">
        <v>6</v>
      </c>
      <c r="J107" s="95">
        <v>6890</v>
      </c>
      <c r="K107" s="5">
        <v>6</v>
      </c>
    </row>
    <row r="108" spans="1:11" ht="24.75" customHeight="1">
      <c r="A108" s="23" t="s">
        <v>71</v>
      </c>
      <c r="B108" s="95">
        <v>2433</v>
      </c>
      <c r="C108" s="5">
        <v>15</v>
      </c>
      <c r="D108" s="95">
        <v>2481</v>
      </c>
      <c r="E108" s="5">
        <v>16</v>
      </c>
      <c r="F108" s="95">
        <v>2544</v>
      </c>
      <c r="G108" s="5">
        <v>16</v>
      </c>
      <c r="H108" s="95">
        <v>2600</v>
      </c>
      <c r="I108" s="5">
        <v>16</v>
      </c>
      <c r="J108" s="95">
        <v>2666</v>
      </c>
      <c r="K108" s="5">
        <v>16</v>
      </c>
    </row>
    <row r="109" spans="1:11" ht="24.75" customHeight="1">
      <c r="A109" s="23" t="s">
        <v>75</v>
      </c>
      <c r="B109" s="95">
        <v>5297</v>
      </c>
      <c r="C109" s="5">
        <v>8</v>
      </c>
      <c r="D109" s="95">
        <v>5467</v>
      </c>
      <c r="E109" s="5">
        <v>7</v>
      </c>
      <c r="F109" s="95">
        <v>5612</v>
      </c>
      <c r="G109" s="5">
        <v>7</v>
      </c>
      <c r="H109" s="95">
        <v>5760</v>
      </c>
      <c r="I109" s="5">
        <v>7</v>
      </c>
      <c r="J109" s="95">
        <v>5875</v>
      </c>
      <c r="K109" s="5">
        <v>7</v>
      </c>
    </row>
    <row r="110" spans="1:11" ht="24.75" customHeight="1">
      <c r="A110" s="23" t="s">
        <v>72</v>
      </c>
      <c r="B110" s="95">
        <v>2275</v>
      </c>
      <c r="C110" s="5">
        <v>17</v>
      </c>
      <c r="D110" s="95">
        <v>2312</v>
      </c>
      <c r="E110" s="5">
        <v>17</v>
      </c>
      <c r="F110" s="95">
        <v>2358</v>
      </c>
      <c r="G110" s="5">
        <v>17</v>
      </c>
      <c r="H110" s="95">
        <v>2399</v>
      </c>
      <c r="I110" s="5">
        <v>17</v>
      </c>
      <c r="J110" s="95">
        <v>2451</v>
      </c>
      <c r="K110" s="5">
        <v>17</v>
      </c>
    </row>
    <row r="111" spans="1:11" ht="24.75" customHeight="1">
      <c r="A111" s="23" t="s">
        <v>36</v>
      </c>
      <c r="B111" s="95">
        <v>2008</v>
      </c>
      <c r="C111" s="5">
        <v>19</v>
      </c>
      <c r="D111" s="95">
        <v>2063</v>
      </c>
      <c r="E111" s="5">
        <v>19</v>
      </c>
      <c r="F111" s="95">
        <v>2128</v>
      </c>
      <c r="G111" s="5">
        <v>19</v>
      </c>
      <c r="H111" s="95">
        <v>2221</v>
      </c>
      <c r="I111" s="5">
        <v>20</v>
      </c>
      <c r="J111" s="95">
        <v>2324</v>
      </c>
      <c r="K111" s="5">
        <v>20</v>
      </c>
    </row>
    <row r="112" spans="1:11" ht="24.75" customHeight="1">
      <c r="A112" s="428" t="s">
        <v>923</v>
      </c>
      <c r="B112" s="488"/>
      <c r="C112" s="296"/>
      <c r="D112" s="488"/>
      <c r="E112" s="296"/>
      <c r="F112" s="488"/>
      <c r="G112" s="296"/>
      <c r="H112" s="488"/>
      <c r="I112" s="296"/>
      <c r="J112" s="488"/>
      <c r="K112" s="296"/>
    </row>
    <row r="113" spans="1:11" ht="24.75" customHeight="1">
      <c r="A113" s="574" t="s">
        <v>296</v>
      </c>
      <c r="B113" s="99"/>
      <c r="C113" s="12"/>
      <c r="D113" s="11"/>
      <c r="E113" s="12"/>
      <c r="G113" s="12"/>
      <c r="H113" s="144"/>
      <c r="I113" s="12"/>
      <c r="J113" s="144"/>
    </row>
    <row r="114" spans="1:11" ht="24.75" customHeight="1">
      <c r="B114" s="99"/>
      <c r="C114" s="12"/>
      <c r="D114" s="11"/>
      <c r="E114" s="12"/>
      <c r="G114" s="12"/>
    </row>
    <row r="116" spans="1:11" ht="24.75" customHeight="1">
      <c r="A116" s="571" t="s">
        <v>929</v>
      </c>
      <c r="C116" s="13"/>
      <c r="E116" s="19"/>
      <c r="F116" s="572"/>
      <c r="H116" s="572"/>
      <c r="K116" s="29" t="s">
        <v>304</v>
      </c>
    </row>
    <row r="117" spans="1:11" s="22" customFormat="1" ht="24.75" customHeight="1">
      <c r="A117" s="583" t="s">
        <v>1</v>
      </c>
      <c r="B117" s="605">
        <v>1397</v>
      </c>
      <c r="C117" s="606"/>
      <c r="D117" s="605">
        <v>1398</v>
      </c>
      <c r="E117" s="606"/>
      <c r="F117" s="605">
        <v>1399</v>
      </c>
      <c r="G117" s="606"/>
      <c r="H117" s="605">
        <v>1400</v>
      </c>
      <c r="I117" s="606"/>
      <c r="J117" s="605" t="s">
        <v>804</v>
      </c>
      <c r="K117" s="606"/>
    </row>
    <row r="118" spans="1:11" s="22" customFormat="1" ht="24.75" customHeight="1">
      <c r="A118" s="584"/>
      <c r="B118" s="542" t="s">
        <v>250</v>
      </c>
      <c r="C118" s="542" t="s">
        <v>149</v>
      </c>
      <c r="D118" s="543" t="s">
        <v>250</v>
      </c>
      <c r="E118" s="542" t="s">
        <v>149</v>
      </c>
      <c r="F118" s="543" t="s">
        <v>250</v>
      </c>
      <c r="G118" s="542" t="s">
        <v>149</v>
      </c>
      <c r="H118" s="543" t="s">
        <v>250</v>
      </c>
      <c r="I118" s="542" t="s">
        <v>149</v>
      </c>
      <c r="J118" s="543" t="s">
        <v>250</v>
      </c>
      <c r="K118" s="543" t="s">
        <v>3</v>
      </c>
    </row>
    <row r="119" spans="1:11" ht="24.75" customHeight="1">
      <c r="A119" s="16" t="s">
        <v>49</v>
      </c>
      <c r="B119" s="100">
        <v>2960</v>
      </c>
      <c r="C119" s="3" t="s">
        <v>269</v>
      </c>
      <c r="D119" s="100">
        <v>3007</v>
      </c>
      <c r="E119" s="3" t="s">
        <v>269</v>
      </c>
      <c r="F119" s="100">
        <v>3059</v>
      </c>
      <c r="G119" s="3" t="s">
        <v>269</v>
      </c>
      <c r="H119" s="100">
        <v>3188</v>
      </c>
      <c r="I119" s="3" t="s">
        <v>1513</v>
      </c>
      <c r="J119" s="100">
        <v>3106</v>
      </c>
      <c r="K119" s="3" t="s">
        <v>559</v>
      </c>
    </row>
    <row r="120" spans="1:11" ht="24.75" customHeight="1">
      <c r="A120" s="23" t="s">
        <v>50</v>
      </c>
      <c r="B120" s="5">
        <v>1723</v>
      </c>
      <c r="C120" s="5">
        <v>26</v>
      </c>
      <c r="D120" s="5">
        <v>1708</v>
      </c>
      <c r="E120" s="5">
        <v>27</v>
      </c>
      <c r="F120" s="5">
        <v>1766</v>
      </c>
      <c r="G120" s="5">
        <v>27</v>
      </c>
      <c r="H120" s="5">
        <v>1828</v>
      </c>
      <c r="I120" s="5">
        <v>26</v>
      </c>
      <c r="J120" s="5">
        <v>1740</v>
      </c>
      <c r="K120" s="486">
        <v>26</v>
      </c>
    </row>
    <row r="121" spans="1:11" ht="24.75" customHeight="1">
      <c r="A121" s="23" t="s">
        <v>51</v>
      </c>
      <c r="B121" s="5">
        <v>1949</v>
      </c>
      <c r="C121" s="5">
        <v>19</v>
      </c>
      <c r="D121" s="5">
        <v>1949</v>
      </c>
      <c r="E121" s="5">
        <v>19</v>
      </c>
      <c r="F121" s="5">
        <v>1989</v>
      </c>
      <c r="G121" s="5">
        <v>19</v>
      </c>
      <c r="H121" s="5">
        <v>2026</v>
      </c>
      <c r="I121" s="5">
        <v>19</v>
      </c>
      <c r="J121" s="5">
        <v>2014</v>
      </c>
      <c r="K121" s="486">
        <v>19</v>
      </c>
    </row>
    <row r="122" spans="1:11" ht="24.75" customHeight="1">
      <c r="A122" s="23" t="s">
        <v>52</v>
      </c>
      <c r="B122" s="5">
        <v>1506</v>
      </c>
      <c r="C122" s="5">
        <v>30</v>
      </c>
      <c r="D122" s="5">
        <v>1506</v>
      </c>
      <c r="E122" s="5">
        <v>30</v>
      </c>
      <c r="F122" s="5">
        <v>1556</v>
      </c>
      <c r="G122" s="5">
        <v>31</v>
      </c>
      <c r="H122" s="5">
        <v>1597</v>
      </c>
      <c r="I122" s="5">
        <v>30</v>
      </c>
      <c r="J122" s="5">
        <v>1559</v>
      </c>
      <c r="K122" s="486">
        <v>30</v>
      </c>
    </row>
    <row r="123" spans="1:11" ht="24.75" customHeight="1">
      <c r="A123" s="23" t="s">
        <v>53</v>
      </c>
      <c r="B123" s="5">
        <v>2073</v>
      </c>
      <c r="C123" s="5">
        <v>16</v>
      </c>
      <c r="D123" s="5">
        <v>2131</v>
      </c>
      <c r="E123" s="5">
        <v>15</v>
      </c>
      <c r="F123" s="5">
        <v>2199</v>
      </c>
      <c r="G123" s="5">
        <v>15</v>
      </c>
      <c r="H123" s="5">
        <v>2238</v>
      </c>
      <c r="I123" s="5">
        <v>15</v>
      </c>
      <c r="J123" s="5">
        <v>2130</v>
      </c>
      <c r="K123" s="486">
        <v>15</v>
      </c>
    </row>
    <row r="124" spans="1:11" ht="24.75" customHeight="1">
      <c r="A124" s="23" t="s">
        <v>10</v>
      </c>
      <c r="B124" s="5">
        <v>2092</v>
      </c>
      <c r="C124" s="5">
        <v>15</v>
      </c>
      <c r="D124" s="5">
        <v>2090</v>
      </c>
      <c r="E124" s="5">
        <v>16</v>
      </c>
      <c r="F124" s="5">
        <v>2226</v>
      </c>
      <c r="G124" s="5">
        <v>14</v>
      </c>
      <c r="H124" s="5">
        <v>2257</v>
      </c>
      <c r="I124" s="5">
        <v>14</v>
      </c>
      <c r="J124" s="5">
        <v>2240</v>
      </c>
      <c r="K124" s="486">
        <v>14</v>
      </c>
    </row>
    <row r="125" spans="1:11" ht="24.75" customHeight="1">
      <c r="A125" s="23" t="s">
        <v>54</v>
      </c>
      <c r="B125" s="5">
        <v>3575</v>
      </c>
      <c r="C125" s="5">
        <v>6</v>
      </c>
      <c r="D125" s="5">
        <v>3917</v>
      </c>
      <c r="E125" s="5">
        <v>5</v>
      </c>
      <c r="F125" s="5">
        <v>3827</v>
      </c>
      <c r="G125" s="5">
        <v>6</v>
      </c>
      <c r="H125" s="5">
        <v>4034</v>
      </c>
      <c r="I125" s="5">
        <v>6</v>
      </c>
      <c r="J125" s="5">
        <v>3969</v>
      </c>
      <c r="K125" s="486">
        <v>6</v>
      </c>
    </row>
    <row r="126" spans="1:11" ht="24.75" customHeight="1">
      <c r="A126" s="23" t="s">
        <v>12</v>
      </c>
      <c r="B126" s="5">
        <v>10918</v>
      </c>
      <c r="C126" s="5">
        <v>2</v>
      </c>
      <c r="D126" s="5">
        <v>11207</v>
      </c>
      <c r="E126" s="5">
        <v>2</v>
      </c>
      <c r="F126" s="5">
        <v>11527</v>
      </c>
      <c r="G126" s="5">
        <v>1</v>
      </c>
      <c r="H126" s="5">
        <v>11777</v>
      </c>
      <c r="I126" s="5">
        <v>1</v>
      </c>
      <c r="J126" s="5">
        <v>11739</v>
      </c>
      <c r="K126" s="486">
        <v>1</v>
      </c>
    </row>
    <row r="127" spans="1:11" ht="24.75" customHeight="1">
      <c r="A127" s="23" t="s">
        <v>55</v>
      </c>
      <c r="B127" s="5">
        <v>2351</v>
      </c>
      <c r="C127" s="5">
        <v>12</v>
      </c>
      <c r="D127" s="5">
        <v>2449</v>
      </c>
      <c r="E127" s="5">
        <v>11</v>
      </c>
      <c r="F127" s="5">
        <v>2414</v>
      </c>
      <c r="G127" s="5">
        <v>11</v>
      </c>
      <c r="H127" s="5">
        <v>2529</v>
      </c>
      <c r="I127" s="5">
        <v>12</v>
      </c>
      <c r="J127" s="5">
        <v>2327</v>
      </c>
      <c r="K127" s="486">
        <v>12</v>
      </c>
    </row>
    <row r="128" spans="1:11" ht="24.75" customHeight="1">
      <c r="A128" s="23" t="s">
        <v>56</v>
      </c>
      <c r="B128" s="5">
        <v>1651</v>
      </c>
      <c r="C128" s="5">
        <v>28</v>
      </c>
      <c r="D128" s="5">
        <v>1681</v>
      </c>
      <c r="E128" s="5">
        <v>28</v>
      </c>
      <c r="F128" s="5">
        <v>1691</v>
      </c>
      <c r="G128" s="5">
        <v>28</v>
      </c>
      <c r="H128" s="5">
        <v>1696</v>
      </c>
      <c r="I128" s="5">
        <v>28</v>
      </c>
      <c r="J128" s="5">
        <v>1728</v>
      </c>
      <c r="K128" s="486">
        <v>27</v>
      </c>
    </row>
    <row r="129" spans="1:11" ht="24.75" customHeight="1">
      <c r="A129" s="23" t="s">
        <v>57</v>
      </c>
      <c r="B129" s="5">
        <v>1444</v>
      </c>
      <c r="C129" s="5">
        <v>31</v>
      </c>
      <c r="D129" s="5">
        <v>1498</v>
      </c>
      <c r="E129" s="5">
        <v>31</v>
      </c>
      <c r="F129" s="5">
        <v>1564</v>
      </c>
      <c r="G129" s="5">
        <v>30</v>
      </c>
      <c r="H129" s="5">
        <v>1592</v>
      </c>
      <c r="I129" s="5">
        <v>31</v>
      </c>
      <c r="J129" s="5">
        <v>1554</v>
      </c>
      <c r="K129" s="486">
        <v>31</v>
      </c>
    </row>
    <row r="130" spans="1:11" ht="24.75" customHeight="1">
      <c r="A130" s="23" t="s">
        <v>58</v>
      </c>
      <c r="B130" s="5">
        <v>1956</v>
      </c>
      <c r="C130" s="5">
        <v>18</v>
      </c>
      <c r="D130" s="5">
        <v>1999</v>
      </c>
      <c r="E130" s="5">
        <v>18</v>
      </c>
      <c r="F130" s="5">
        <v>1918</v>
      </c>
      <c r="G130" s="5">
        <v>21</v>
      </c>
      <c r="H130" s="5">
        <v>2054</v>
      </c>
      <c r="I130" s="5">
        <v>17</v>
      </c>
      <c r="J130" s="5">
        <v>2012</v>
      </c>
      <c r="K130" s="486">
        <v>20</v>
      </c>
    </row>
    <row r="131" spans="1:11" ht="24.75" customHeight="1">
      <c r="A131" s="23" t="s">
        <v>59</v>
      </c>
      <c r="B131" s="5">
        <v>1552</v>
      </c>
      <c r="C131" s="5">
        <v>29</v>
      </c>
      <c r="D131" s="5">
        <v>1527</v>
      </c>
      <c r="E131" s="5">
        <v>29</v>
      </c>
      <c r="F131" s="5">
        <v>1586</v>
      </c>
      <c r="G131" s="5">
        <v>29</v>
      </c>
      <c r="H131" s="5">
        <v>1652</v>
      </c>
      <c r="I131" s="5">
        <v>29</v>
      </c>
      <c r="J131" s="5">
        <v>1582</v>
      </c>
      <c r="K131" s="486">
        <v>29</v>
      </c>
    </row>
    <row r="132" spans="1:11" ht="24.75" customHeight="1">
      <c r="A132" s="23" t="s">
        <v>60</v>
      </c>
      <c r="B132" s="5">
        <v>11193</v>
      </c>
      <c r="C132" s="5">
        <v>1</v>
      </c>
      <c r="D132" s="5">
        <v>11248</v>
      </c>
      <c r="E132" s="5">
        <v>1</v>
      </c>
      <c r="F132" s="5">
        <v>11390</v>
      </c>
      <c r="G132" s="5">
        <v>2</v>
      </c>
      <c r="H132" s="5">
        <v>11752</v>
      </c>
      <c r="I132" s="5">
        <v>2</v>
      </c>
      <c r="J132" s="5">
        <v>11545</v>
      </c>
      <c r="K132" s="486">
        <v>2</v>
      </c>
    </row>
    <row r="133" spans="1:11" ht="24.75" customHeight="1">
      <c r="A133" s="23" t="s">
        <v>19</v>
      </c>
      <c r="B133" s="5">
        <v>1694</v>
      </c>
      <c r="C133" s="5">
        <v>27</v>
      </c>
      <c r="D133" s="5">
        <v>1709</v>
      </c>
      <c r="E133" s="5">
        <v>26</v>
      </c>
      <c r="F133" s="5">
        <v>1769</v>
      </c>
      <c r="G133" s="5">
        <v>26</v>
      </c>
      <c r="H133" s="5">
        <v>1805</v>
      </c>
      <c r="I133" s="5">
        <v>27</v>
      </c>
      <c r="J133" s="5">
        <v>1677</v>
      </c>
      <c r="K133" s="486">
        <v>28</v>
      </c>
    </row>
    <row r="134" spans="1:11" ht="24.75" customHeight="1">
      <c r="A134" s="23" t="s">
        <v>61</v>
      </c>
      <c r="B134" s="5">
        <v>1800</v>
      </c>
      <c r="C134" s="5">
        <v>25</v>
      </c>
      <c r="D134" s="5">
        <v>1878</v>
      </c>
      <c r="E134" s="5">
        <v>23</v>
      </c>
      <c r="F134" s="5">
        <v>1852</v>
      </c>
      <c r="G134" s="5">
        <v>25</v>
      </c>
      <c r="H134" s="5">
        <v>1867</v>
      </c>
      <c r="I134" s="5">
        <v>25</v>
      </c>
      <c r="J134" s="5">
        <v>1884</v>
      </c>
      <c r="K134" s="486">
        <v>22</v>
      </c>
    </row>
    <row r="135" spans="1:11" ht="24.75" customHeight="1">
      <c r="A135" s="23" t="s">
        <v>21</v>
      </c>
      <c r="B135" s="5">
        <v>4726</v>
      </c>
      <c r="C135" s="5">
        <v>4</v>
      </c>
      <c r="D135" s="5">
        <v>4805</v>
      </c>
      <c r="E135" s="5">
        <v>4</v>
      </c>
      <c r="F135" s="5">
        <v>4949</v>
      </c>
      <c r="G135" s="5">
        <v>4</v>
      </c>
      <c r="H135" s="5">
        <v>5000</v>
      </c>
      <c r="I135" s="5">
        <v>4</v>
      </c>
      <c r="J135" s="5">
        <v>5135</v>
      </c>
      <c r="K135" s="486">
        <v>4</v>
      </c>
    </row>
    <row r="136" spans="1:11" ht="24.75" customHeight="1">
      <c r="A136" s="23" t="s">
        <v>62</v>
      </c>
      <c r="B136" s="5">
        <v>2893</v>
      </c>
      <c r="C136" s="5">
        <v>8</v>
      </c>
      <c r="D136" s="5">
        <v>2993</v>
      </c>
      <c r="E136" s="5">
        <v>8</v>
      </c>
      <c r="F136" s="5">
        <v>3071</v>
      </c>
      <c r="G136" s="5">
        <v>8</v>
      </c>
      <c r="H136" s="5">
        <v>3245</v>
      </c>
      <c r="I136" s="5">
        <v>9</v>
      </c>
      <c r="J136" s="5">
        <v>3239</v>
      </c>
      <c r="K136" s="486">
        <v>8</v>
      </c>
    </row>
    <row r="137" spans="1:11" ht="24.75" customHeight="1">
      <c r="A137" s="23" t="s">
        <v>63</v>
      </c>
      <c r="B137" s="5">
        <v>1813</v>
      </c>
      <c r="C137" s="5">
        <v>23</v>
      </c>
      <c r="D137" s="5">
        <v>1858</v>
      </c>
      <c r="E137" s="5">
        <v>24</v>
      </c>
      <c r="F137" s="5">
        <v>1883</v>
      </c>
      <c r="G137" s="5">
        <v>24</v>
      </c>
      <c r="H137" s="5">
        <v>1971</v>
      </c>
      <c r="I137" s="5">
        <v>20</v>
      </c>
      <c r="J137" s="5">
        <v>1840</v>
      </c>
      <c r="K137" s="486">
        <v>24</v>
      </c>
    </row>
    <row r="138" spans="1:11" ht="24.75" customHeight="1">
      <c r="A138" s="23" t="s">
        <v>64</v>
      </c>
      <c r="B138" s="5">
        <v>2726</v>
      </c>
      <c r="C138" s="5">
        <v>10</v>
      </c>
      <c r="D138" s="5">
        <v>2853</v>
      </c>
      <c r="E138" s="5">
        <v>9</v>
      </c>
      <c r="F138" s="5">
        <v>2835</v>
      </c>
      <c r="G138" s="5">
        <v>9</v>
      </c>
      <c r="H138" s="5">
        <v>3095</v>
      </c>
      <c r="I138" s="5">
        <v>10</v>
      </c>
      <c r="J138" s="5">
        <v>2972</v>
      </c>
      <c r="K138" s="486">
        <v>10</v>
      </c>
    </row>
    <row r="139" spans="1:11" ht="24.75" customHeight="1">
      <c r="A139" s="23" t="s">
        <v>65</v>
      </c>
      <c r="B139" s="5">
        <v>1866</v>
      </c>
      <c r="C139" s="5">
        <v>21</v>
      </c>
      <c r="D139" s="5">
        <v>1858</v>
      </c>
      <c r="E139" s="5">
        <v>24</v>
      </c>
      <c r="F139" s="5">
        <v>1895</v>
      </c>
      <c r="G139" s="5">
        <v>22</v>
      </c>
      <c r="H139" s="5">
        <v>1888</v>
      </c>
      <c r="I139" s="5">
        <v>24</v>
      </c>
      <c r="J139" s="5">
        <v>1871</v>
      </c>
      <c r="K139" s="486">
        <v>23</v>
      </c>
    </row>
    <row r="140" spans="1:11" ht="24.75" customHeight="1">
      <c r="A140" s="23" t="s">
        <v>74</v>
      </c>
      <c r="B140" s="5">
        <v>3233</v>
      </c>
      <c r="C140" s="5">
        <v>7</v>
      </c>
      <c r="D140" s="5">
        <v>3406</v>
      </c>
      <c r="E140" s="5">
        <v>7</v>
      </c>
      <c r="F140" s="5">
        <v>3527</v>
      </c>
      <c r="G140" s="5">
        <v>7</v>
      </c>
      <c r="H140" s="5">
        <v>3683</v>
      </c>
      <c r="I140" s="5">
        <v>7</v>
      </c>
      <c r="J140" s="5">
        <v>3674</v>
      </c>
      <c r="K140" s="486">
        <v>7</v>
      </c>
    </row>
    <row r="141" spans="1:11" ht="24.75" customHeight="1">
      <c r="A141" s="23" t="s">
        <v>66</v>
      </c>
      <c r="B141" s="5">
        <v>2195</v>
      </c>
      <c r="C141" s="5">
        <v>13</v>
      </c>
      <c r="D141" s="5">
        <v>2162</v>
      </c>
      <c r="E141" s="5">
        <v>13</v>
      </c>
      <c r="F141" s="5">
        <v>2249</v>
      </c>
      <c r="G141" s="5">
        <v>13</v>
      </c>
      <c r="H141" s="5">
        <v>2033</v>
      </c>
      <c r="I141" s="5">
        <v>18</v>
      </c>
      <c r="J141" s="5">
        <v>2092</v>
      </c>
      <c r="K141" s="486">
        <v>16</v>
      </c>
    </row>
    <row r="142" spans="1:11" ht="24.75" customHeight="1">
      <c r="A142" s="23" t="s">
        <v>67</v>
      </c>
      <c r="B142" s="5">
        <v>3583</v>
      </c>
      <c r="C142" s="5">
        <v>5</v>
      </c>
      <c r="D142" s="5">
        <v>3825</v>
      </c>
      <c r="E142" s="5">
        <v>6</v>
      </c>
      <c r="F142" s="5">
        <v>3847</v>
      </c>
      <c r="G142" s="5">
        <v>5</v>
      </c>
      <c r="H142" s="5">
        <v>4042</v>
      </c>
      <c r="I142" s="5">
        <v>5</v>
      </c>
      <c r="J142" s="5">
        <v>4061</v>
      </c>
      <c r="K142" s="486">
        <v>5</v>
      </c>
    </row>
    <row r="143" spans="1:11" ht="24.75" customHeight="1">
      <c r="A143" s="23" t="s">
        <v>68</v>
      </c>
      <c r="B143" s="5">
        <v>2764</v>
      </c>
      <c r="C143" s="5">
        <v>9</v>
      </c>
      <c r="D143" s="5">
        <v>2543</v>
      </c>
      <c r="E143" s="5">
        <v>10</v>
      </c>
      <c r="F143" s="5">
        <v>2727</v>
      </c>
      <c r="G143" s="5">
        <v>10</v>
      </c>
      <c r="H143" s="5">
        <v>3279</v>
      </c>
      <c r="I143" s="5">
        <v>8</v>
      </c>
      <c r="J143" s="5">
        <v>3048</v>
      </c>
      <c r="K143" s="486">
        <v>9</v>
      </c>
    </row>
    <row r="144" spans="1:11" ht="24.75" customHeight="1">
      <c r="A144" s="23" t="s">
        <v>69</v>
      </c>
      <c r="B144" s="5">
        <v>2181</v>
      </c>
      <c r="C144" s="5">
        <v>14</v>
      </c>
      <c r="D144" s="5">
        <v>2137</v>
      </c>
      <c r="E144" s="5">
        <v>14</v>
      </c>
      <c r="F144" s="5">
        <v>2166</v>
      </c>
      <c r="G144" s="5">
        <v>16</v>
      </c>
      <c r="H144" s="5">
        <v>2359</v>
      </c>
      <c r="I144" s="5">
        <v>13</v>
      </c>
      <c r="J144" s="5">
        <v>2326</v>
      </c>
      <c r="K144" s="486">
        <v>13</v>
      </c>
    </row>
    <row r="145" spans="1:11" ht="24.75" customHeight="1">
      <c r="A145" s="23" t="s">
        <v>70</v>
      </c>
      <c r="B145" s="5">
        <v>1889</v>
      </c>
      <c r="C145" s="5">
        <v>20</v>
      </c>
      <c r="D145" s="5">
        <v>1937</v>
      </c>
      <c r="E145" s="5">
        <v>20</v>
      </c>
      <c r="F145" s="5">
        <v>2027</v>
      </c>
      <c r="G145" s="5">
        <v>18</v>
      </c>
      <c r="H145" s="5">
        <v>1967</v>
      </c>
      <c r="I145" s="5">
        <v>21</v>
      </c>
      <c r="J145" s="5">
        <v>2031</v>
      </c>
      <c r="K145" s="486">
        <v>17</v>
      </c>
    </row>
    <row r="146" spans="1:11" ht="24.75" customHeight="1">
      <c r="A146" s="23" t="s">
        <v>138</v>
      </c>
      <c r="B146" s="5">
        <v>2391</v>
      </c>
      <c r="C146" s="5">
        <v>11</v>
      </c>
      <c r="D146" s="5">
        <v>2351</v>
      </c>
      <c r="E146" s="5">
        <v>12</v>
      </c>
      <c r="F146" s="5">
        <v>2405</v>
      </c>
      <c r="G146" s="5">
        <v>12</v>
      </c>
      <c r="H146" s="5">
        <v>2680</v>
      </c>
      <c r="I146" s="5">
        <v>11</v>
      </c>
      <c r="J146" s="5">
        <v>2625</v>
      </c>
      <c r="K146" s="486">
        <v>11</v>
      </c>
    </row>
    <row r="147" spans="1:11" ht="24.75" customHeight="1">
      <c r="A147" s="23" t="s">
        <v>71</v>
      </c>
      <c r="B147" s="5">
        <v>1807</v>
      </c>
      <c r="C147" s="5">
        <v>24</v>
      </c>
      <c r="D147" s="5">
        <v>1881</v>
      </c>
      <c r="E147" s="5">
        <v>22</v>
      </c>
      <c r="F147" s="5">
        <v>1895</v>
      </c>
      <c r="G147" s="5">
        <v>22</v>
      </c>
      <c r="H147" s="5">
        <v>1962</v>
      </c>
      <c r="I147" s="5">
        <v>22</v>
      </c>
      <c r="J147" s="5">
        <v>1826</v>
      </c>
      <c r="K147" s="486">
        <v>25</v>
      </c>
    </row>
    <row r="148" spans="1:11" ht="24.75" customHeight="1">
      <c r="A148" s="23" t="s">
        <v>75</v>
      </c>
      <c r="B148" s="5">
        <v>9887</v>
      </c>
      <c r="C148" s="5">
        <v>3</v>
      </c>
      <c r="D148" s="5">
        <v>9820</v>
      </c>
      <c r="E148" s="5">
        <v>3</v>
      </c>
      <c r="F148" s="5">
        <v>10261</v>
      </c>
      <c r="G148" s="5">
        <v>3</v>
      </c>
      <c r="H148" s="5">
        <v>11004</v>
      </c>
      <c r="I148" s="5">
        <v>3</v>
      </c>
      <c r="J148" s="5">
        <v>11001</v>
      </c>
      <c r="K148" s="486">
        <v>3</v>
      </c>
    </row>
    <row r="149" spans="1:11" ht="24.75" customHeight="1">
      <c r="A149" s="23" t="s">
        <v>72</v>
      </c>
      <c r="B149" s="5">
        <v>1855</v>
      </c>
      <c r="C149" s="5">
        <v>22</v>
      </c>
      <c r="D149" s="5">
        <v>1896</v>
      </c>
      <c r="E149" s="5">
        <v>21</v>
      </c>
      <c r="F149" s="5">
        <v>1957</v>
      </c>
      <c r="G149" s="5">
        <v>20</v>
      </c>
      <c r="H149" s="5">
        <v>1920</v>
      </c>
      <c r="I149" s="5">
        <v>23</v>
      </c>
      <c r="J149" s="5">
        <v>1909</v>
      </c>
      <c r="K149" s="486">
        <v>21</v>
      </c>
    </row>
    <row r="150" spans="1:11" ht="24.75" customHeight="1">
      <c r="A150" s="23" t="s">
        <v>36</v>
      </c>
      <c r="B150" s="5">
        <v>1978</v>
      </c>
      <c r="C150" s="5">
        <v>17</v>
      </c>
      <c r="D150" s="5">
        <v>2015</v>
      </c>
      <c r="E150" s="5">
        <v>17</v>
      </c>
      <c r="F150" s="5">
        <v>2117</v>
      </c>
      <c r="G150" s="5">
        <v>17</v>
      </c>
      <c r="H150" s="5">
        <v>2161</v>
      </c>
      <c r="I150" s="5">
        <v>16</v>
      </c>
      <c r="J150" s="5">
        <v>2026</v>
      </c>
      <c r="K150" s="486">
        <v>18</v>
      </c>
    </row>
    <row r="151" spans="1:11" ht="24.75" customHeight="1">
      <c r="A151" s="428" t="s">
        <v>923</v>
      </c>
    </row>
    <row r="152" spans="1:11" ht="24.75" customHeight="1">
      <c r="A152" s="574" t="s">
        <v>302</v>
      </c>
    </row>
    <row r="154" spans="1:11" ht="24.75" customHeight="1">
      <c r="A154" s="571" t="s">
        <v>930</v>
      </c>
      <c r="C154" s="13"/>
      <c r="E154" s="19"/>
      <c r="I154" s="54"/>
      <c r="K154" s="29" t="s">
        <v>304</v>
      </c>
    </row>
    <row r="155" spans="1:11" s="22" customFormat="1" ht="24.75" customHeight="1">
      <c r="A155" s="583" t="s">
        <v>1</v>
      </c>
      <c r="B155" s="605">
        <v>1397</v>
      </c>
      <c r="C155" s="606"/>
      <c r="D155" s="605">
        <v>1398</v>
      </c>
      <c r="E155" s="606"/>
      <c r="F155" s="605">
        <v>1399</v>
      </c>
      <c r="G155" s="606"/>
      <c r="H155" s="605">
        <v>1400</v>
      </c>
      <c r="I155" s="606"/>
      <c r="J155" s="605" t="s">
        <v>804</v>
      </c>
      <c r="K155" s="606"/>
    </row>
    <row r="156" spans="1:11" s="22" customFormat="1" ht="24.75" customHeight="1">
      <c r="A156" s="584"/>
      <c r="B156" s="543" t="s">
        <v>250</v>
      </c>
      <c r="C156" s="542" t="s">
        <v>149</v>
      </c>
      <c r="D156" s="543" t="s">
        <v>250</v>
      </c>
      <c r="E156" s="542" t="s">
        <v>149</v>
      </c>
      <c r="F156" s="543" t="s">
        <v>250</v>
      </c>
      <c r="G156" s="542" t="s">
        <v>149</v>
      </c>
      <c r="H156" s="543" t="s">
        <v>250</v>
      </c>
      <c r="I156" s="542" t="s">
        <v>149</v>
      </c>
      <c r="J156" s="543" t="s">
        <v>250</v>
      </c>
      <c r="K156" s="543" t="s">
        <v>3</v>
      </c>
    </row>
    <row r="157" spans="1:11" ht="24.75" customHeight="1">
      <c r="A157" s="16" t="s">
        <v>49</v>
      </c>
      <c r="B157" s="100">
        <v>4144</v>
      </c>
      <c r="C157" s="3" t="s">
        <v>269</v>
      </c>
      <c r="D157" s="100">
        <v>4226</v>
      </c>
      <c r="E157" s="3" t="s">
        <v>269</v>
      </c>
      <c r="F157" s="100">
        <v>4014</v>
      </c>
      <c r="G157" s="3" t="s">
        <v>269</v>
      </c>
      <c r="H157" s="100">
        <v>4370</v>
      </c>
      <c r="I157" s="3" t="s">
        <v>269</v>
      </c>
      <c r="J157" s="100">
        <v>4556</v>
      </c>
      <c r="K157" s="3" t="s">
        <v>559</v>
      </c>
    </row>
    <row r="158" spans="1:11" ht="24.75" customHeight="1">
      <c r="A158" s="23" t="s">
        <v>50</v>
      </c>
      <c r="B158" s="5">
        <v>2315</v>
      </c>
      <c r="C158" s="5">
        <v>28</v>
      </c>
      <c r="D158" s="5">
        <v>2395</v>
      </c>
      <c r="E158" s="5">
        <v>28</v>
      </c>
      <c r="F158" s="5">
        <v>2422</v>
      </c>
      <c r="G158" s="5">
        <v>28</v>
      </c>
      <c r="H158" s="5">
        <v>2527</v>
      </c>
      <c r="I158" s="5">
        <v>28</v>
      </c>
      <c r="J158" s="5">
        <v>2596</v>
      </c>
      <c r="K158" s="5">
        <v>29</v>
      </c>
    </row>
    <row r="159" spans="1:11" ht="24.75" customHeight="1">
      <c r="A159" s="23" t="s">
        <v>51</v>
      </c>
      <c r="B159" s="5">
        <v>2363</v>
      </c>
      <c r="C159" s="5">
        <v>27</v>
      </c>
      <c r="D159" s="5">
        <v>2510</v>
      </c>
      <c r="E159" s="5">
        <v>26</v>
      </c>
      <c r="F159" s="5">
        <v>2447</v>
      </c>
      <c r="G159" s="5">
        <v>27</v>
      </c>
      <c r="H159" s="5">
        <v>2706</v>
      </c>
      <c r="I159" s="5">
        <v>24</v>
      </c>
      <c r="J159" s="5">
        <v>2787</v>
      </c>
      <c r="K159" s="5">
        <v>24</v>
      </c>
    </row>
    <row r="160" spans="1:11" ht="24.75" customHeight="1">
      <c r="A160" s="23" t="s">
        <v>52</v>
      </c>
      <c r="B160" s="5">
        <v>2281</v>
      </c>
      <c r="C160" s="5">
        <v>29</v>
      </c>
      <c r="D160" s="5">
        <v>2291</v>
      </c>
      <c r="E160" s="5">
        <v>30</v>
      </c>
      <c r="F160" s="5">
        <v>2207</v>
      </c>
      <c r="G160" s="5">
        <v>30</v>
      </c>
      <c r="H160" s="5">
        <v>2318</v>
      </c>
      <c r="I160" s="5">
        <v>31</v>
      </c>
      <c r="J160" s="5">
        <v>2449</v>
      </c>
      <c r="K160" s="5">
        <v>30</v>
      </c>
    </row>
    <row r="161" spans="1:11" ht="24.75" customHeight="1">
      <c r="A161" s="23" t="s">
        <v>53</v>
      </c>
      <c r="B161" s="5">
        <v>3015</v>
      </c>
      <c r="C161" s="5">
        <v>15</v>
      </c>
      <c r="D161" s="5">
        <v>3114</v>
      </c>
      <c r="E161" s="5">
        <v>15</v>
      </c>
      <c r="F161" s="5">
        <v>3139</v>
      </c>
      <c r="G161" s="5">
        <v>14</v>
      </c>
      <c r="H161" s="5">
        <v>3403</v>
      </c>
      <c r="I161" s="5">
        <v>15</v>
      </c>
      <c r="J161" s="5">
        <v>3563</v>
      </c>
      <c r="K161" s="5">
        <v>15</v>
      </c>
    </row>
    <row r="162" spans="1:11" ht="24.75" customHeight="1">
      <c r="A162" s="23" t="s">
        <v>10</v>
      </c>
      <c r="B162" s="5">
        <v>4588</v>
      </c>
      <c r="C162" s="5">
        <v>6</v>
      </c>
      <c r="D162" s="5">
        <v>4766</v>
      </c>
      <c r="E162" s="5">
        <v>5</v>
      </c>
      <c r="F162" s="5">
        <v>4485</v>
      </c>
      <c r="G162" s="5">
        <v>5</v>
      </c>
      <c r="H162" s="5">
        <v>4959</v>
      </c>
      <c r="I162" s="5">
        <v>5</v>
      </c>
      <c r="J162" s="5">
        <v>5334</v>
      </c>
      <c r="K162" s="5">
        <v>5</v>
      </c>
    </row>
    <row r="163" spans="1:11" ht="24.75" customHeight="1">
      <c r="A163" s="23" t="s">
        <v>54</v>
      </c>
      <c r="B163" s="5">
        <v>4233</v>
      </c>
      <c r="C163" s="5">
        <v>10</v>
      </c>
      <c r="D163" s="5">
        <v>4079</v>
      </c>
      <c r="E163" s="5">
        <v>9</v>
      </c>
      <c r="F163" s="5">
        <v>3677</v>
      </c>
      <c r="G163" s="5">
        <v>11</v>
      </c>
      <c r="H163" s="5">
        <v>4046</v>
      </c>
      <c r="I163" s="5">
        <v>8</v>
      </c>
      <c r="J163" s="5">
        <v>4064</v>
      </c>
      <c r="K163" s="5">
        <v>12</v>
      </c>
    </row>
    <row r="164" spans="1:11" ht="24.75" customHeight="1">
      <c r="A164" s="23" t="s">
        <v>12</v>
      </c>
      <c r="B164" s="5">
        <v>8182</v>
      </c>
      <c r="C164" s="5">
        <v>2</v>
      </c>
      <c r="D164" s="5">
        <v>7533</v>
      </c>
      <c r="E164" s="5">
        <v>2</v>
      </c>
      <c r="F164" s="5">
        <v>6484</v>
      </c>
      <c r="G164" s="5">
        <v>2</v>
      </c>
      <c r="H164" s="5">
        <v>7960</v>
      </c>
      <c r="I164" s="5">
        <v>2</v>
      </c>
      <c r="J164" s="5">
        <v>7258</v>
      </c>
      <c r="K164" s="5">
        <v>2</v>
      </c>
    </row>
    <row r="165" spans="1:11" ht="24.75" customHeight="1">
      <c r="A165" s="23" t="s">
        <v>55</v>
      </c>
      <c r="B165" s="5">
        <v>5961</v>
      </c>
      <c r="C165" s="5">
        <v>4</v>
      </c>
      <c r="D165" s="5">
        <v>6312</v>
      </c>
      <c r="E165" s="5">
        <v>4</v>
      </c>
      <c r="F165" s="5">
        <v>6096</v>
      </c>
      <c r="G165" s="5">
        <v>4</v>
      </c>
      <c r="H165" s="5">
        <v>6624</v>
      </c>
      <c r="I165" s="5">
        <v>4</v>
      </c>
      <c r="J165" s="5">
        <v>6620</v>
      </c>
      <c r="K165" s="5">
        <v>4</v>
      </c>
    </row>
    <row r="166" spans="1:11" ht="24.75" customHeight="1">
      <c r="A166" s="23" t="s">
        <v>56</v>
      </c>
      <c r="B166" s="5">
        <v>2488</v>
      </c>
      <c r="C166" s="5">
        <v>25</v>
      </c>
      <c r="D166" s="5">
        <v>2551</v>
      </c>
      <c r="E166" s="5">
        <v>24</v>
      </c>
      <c r="F166" s="5">
        <v>2481</v>
      </c>
      <c r="G166" s="5">
        <v>25</v>
      </c>
      <c r="H166" s="5">
        <v>2592</v>
      </c>
      <c r="I166" s="5">
        <v>25</v>
      </c>
      <c r="J166" s="5">
        <v>2796</v>
      </c>
      <c r="K166" s="5">
        <v>23</v>
      </c>
    </row>
    <row r="167" spans="1:11" ht="24.75" customHeight="1">
      <c r="A167" s="23" t="s">
        <v>57</v>
      </c>
      <c r="B167" s="5">
        <v>2557</v>
      </c>
      <c r="C167" s="5">
        <v>22</v>
      </c>
      <c r="D167" s="5">
        <v>2613</v>
      </c>
      <c r="E167" s="5">
        <v>23</v>
      </c>
      <c r="F167" s="5">
        <v>2576</v>
      </c>
      <c r="G167" s="5">
        <v>21</v>
      </c>
      <c r="H167" s="5">
        <v>2803</v>
      </c>
      <c r="I167" s="5">
        <v>20</v>
      </c>
      <c r="J167" s="5">
        <v>2932</v>
      </c>
      <c r="K167" s="5">
        <v>21</v>
      </c>
    </row>
    <row r="168" spans="1:11" ht="24.75" customHeight="1">
      <c r="A168" s="23" t="s">
        <v>58</v>
      </c>
      <c r="B168" s="5">
        <v>3518</v>
      </c>
      <c r="C168" s="5">
        <v>13</v>
      </c>
      <c r="D168" s="5">
        <v>3479</v>
      </c>
      <c r="E168" s="5">
        <v>13</v>
      </c>
      <c r="F168" s="5">
        <v>3155</v>
      </c>
      <c r="G168" s="5">
        <v>13</v>
      </c>
      <c r="H168" s="5">
        <v>3643</v>
      </c>
      <c r="I168" s="5">
        <v>13</v>
      </c>
      <c r="J168" s="5">
        <v>3908</v>
      </c>
      <c r="K168" s="5">
        <v>13</v>
      </c>
    </row>
    <row r="169" spans="1:11" ht="24.75" customHeight="1">
      <c r="A169" s="23" t="s">
        <v>59</v>
      </c>
      <c r="B169" s="5">
        <v>2393</v>
      </c>
      <c r="C169" s="5">
        <v>26</v>
      </c>
      <c r="D169" s="5">
        <v>2376</v>
      </c>
      <c r="E169" s="5">
        <v>29</v>
      </c>
      <c r="F169" s="5">
        <v>2385</v>
      </c>
      <c r="G169" s="5">
        <v>29</v>
      </c>
      <c r="H169" s="5">
        <v>2582</v>
      </c>
      <c r="I169" s="5">
        <v>26</v>
      </c>
      <c r="J169" s="5">
        <v>2690</v>
      </c>
      <c r="K169" s="5">
        <v>27</v>
      </c>
    </row>
    <row r="170" spans="1:11" ht="24.75" customHeight="1">
      <c r="A170" s="23" t="s">
        <v>60</v>
      </c>
      <c r="B170" s="5">
        <v>6818</v>
      </c>
      <c r="C170" s="5">
        <v>3</v>
      </c>
      <c r="D170" s="5">
        <v>6869</v>
      </c>
      <c r="E170" s="5">
        <v>3</v>
      </c>
      <c r="F170" s="5">
        <v>6300</v>
      </c>
      <c r="G170" s="5">
        <v>3</v>
      </c>
      <c r="H170" s="5">
        <v>6777</v>
      </c>
      <c r="I170" s="5">
        <v>3</v>
      </c>
      <c r="J170" s="5">
        <v>7112</v>
      </c>
      <c r="K170" s="5">
        <v>3</v>
      </c>
    </row>
    <row r="171" spans="1:11" ht="24.75" customHeight="1">
      <c r="A171" s="23" t="s">
        <v>19</v>
      </c>
      <c r="B171" s="5">
        <v>2511</v>
      </c>
      <c r="C171" s="5">
        <v>23</v>
      </c>
      <c r="D171" s="5">
        <v>2780</v>
      </c>
      <c r="E171" s="5">
        <v>21</v>
      </c>
      <c r="F171" s="5">
        <v>2512</v>
      </c>
      <c r="G171" s="5">
        <v>24</v>
      </c>
      <c r="H171" s="5">
        <v>2755</v>
      </c>
      <c r="I171" s="5">
        <v>22</v>
      </c>
      <c r="J171" s="5">
        <v>2734</v>
      </c>
      <c r="K171" s="5">
        <v>26</v>
      </c>
    </row>
    <row r="172" spans="1:11" ht="24.75" customHeight="1">
      <c r="A172" s="23" t="s">
        <v>61</v>
      </c>
      <c r="B172" s="5">
        <v>2608</v>
      </c>
      <c r="C172" s="5">
        <v>20</v>
      </c>
      <c r="D172" s="5">
        <v>2735</v>
      </c>
      <c r="E172" s="5">
        <v>22</v>
      </c>
      <c r="F172" s="5">
        <v>2569</v>
      </c>
      <c r="G172" s="5">
        <v>22</v>
      </c>
      <c r="H172" s="5">
        <v>2771</v>
      </c>
      <c r="I172" s="5">
        <v>21</v>
      </c>
      <c r="J172" s="5">
        <v>2940</v>
      </c>
      <c r="K172" s="5">
        <v>20</v>
      </c>
    </row>
    <row r="173" spans="1:11" ht="24.75" customHeight="1">
      <c r="A173" s="23" t="s">
        <v>21</v>
      </c>
      <c r="B173" s="5">
        <v>4326</v>
      </c>
      <c r="C173" s="5">
        <v>8</v>
      </c>
      <c r="D173" s="5">
        <v>4299</v>
      </c>
      <c r="E173" s="5">
        <v>8</v>
      </c>
      <c r="F173" s="5">
        <v>4143</v>
      </c>
      <c r="G173" s="5">
        <v>7</v>
      </c>
      <c r="H173" s="5">
        <v>4494</v>
      </c>
      <c r="I173" s="5">
        <v>7</v>
      </c>
      <c r="J173" s="5">
        <v>4742</v>
      </c>
      <c r="K173" s="5">
        <v>8</v>
      </c>
    </row>
    <row r="174" spans="1:11" ht="24.75" customHeight="1">
      <c r="A174" s="23" t="s">
        <v>62</v>
      </c>
      <c r="B174" s="5">
        <v>4526</v>
      </c>
      <c r="C174" s="5">
        <v>7</v>
      </c>
      <c r="D174" s="5">
        <v>4340</v>
      </c>
      <c r="E174" s="5">
        <v>7</v>
      </c>
      <c r="F174" s="5">
        <v>4100</v>
      </c>
      <c r="G174" s="5">
        <v>8</v>
      </c>
      <c r="H174" s="5">
        <v>3846</v>
      </c>
      <c r="I174" s="5">
        <v>11</v>
      </c>
      <c r="J174" s="5">
        <v>4816</v>
      </c>
      <c r="K174" s="5">
        <v>7</v>
      </c>
    </row>
    <row r="175" spans="1:11" ht="24.75" customHeight="1">
      <c r="A175" s="23" t="s">
        <v>63</v>
      </c>
      <c r="B175" s="5">
        <v>2970</v>
      </c>
      <c r="C175" s="5">
        <v>17</v>
      </c>
      <c r="D175" s="5">
        <v>3209</v>
      </c>
      <c r="E175" s="5">
        <v>14</v>
      </c>
      <c r="F175" s="5">
        <v>2921</v>
      </c>
      <c r="G175" s="5">
        <v>17</v>
      </c>
      <c r="H175" s="5">
        <v>3262</v>
      </c>
      <c r="I175" s="5">
        <v>17</v>
      </c>
      <c r="J175" s="5">
        <v>3258</v>
      </c>
      <c r="K175" s="5">
        <v>18</v>
      </c>
    </row>
    <row r="176" spans="1:11" ht="24.75" customHeight="1">
      <c r="A176" s="23" t="s">
        <v>64</v>
      </c>
      <c r="B176" s="5">
        <v>4326</v>
      </c>
      <c r="C176" s="5">
        <v>8</v>
      </c>
      <c r="D176" s="5">
        <v>4477</v>
      </c>
      <c r="E176" s="5">
        <v>6</v>
      </c>
      <c r="F176" s="5">
        <v>4222</v>
      </c>
      <c r="G176" s="5">
        <v>6</v>
      </c>
      <c r="H176" s="5">
        <v>4688</v>
      </c>
      <c r="I176" s="5">
        <v>6</v>
      </c>
      <c r="J176" s="5">
        <v>4975</v>
      </c>
      <c r="K176" s="5">
        <v>6</v>
      </c>
    </row>
    <row r="177" spans="1:11" ht="24.75" customHeight="1">
      <c r="A177" s="23" t="s">
        <v>65</v>
      </c>
      <c r="B177" s="5">
        <v>2235</v>
      </c>
      <c r="C177" s="5">
        <v>30</v>
      </c>
      <c r="D177" s="5">
        <v>2224</v>
      </c>
      <c r="E177" s="5">
        <v>31</v>
      </c>
      <c r="F177" s="5">
        <v>2188</v>
      </c>
      <c r="G177" s="5">
        <v>31</v>
      </c>
      <c r="H177" s="5">
        <v>2353</v>
      </c>
      <c r="I177" s="5">
        <v>30</v>
      </c>
      <c r="J177" s="5">
        <v>2381</v>
      </c>
      <c r="K177" s="5">
        <v>31</v>
      </c>
    </row>
    <row r="178" spans="1:11" ht="24.75" customHeight="1">
      <c r="A178" s="23" t="s">
        <v>74</v>
      </c>
      <c r="B178" s="5">
        <v>3762</v>
      </c>
      <c r="C178" s="5">
        <v>11</v>
      </c>
      <c r="D178" s="5">
        <v>3759</v>
      </c>
      <c r="E178" s="5">
        <v>11</v>
      </c>
      <c r="F178" s="5">
        <v>3743</v>
      </c>
      <c r="G178" s="5">
        <v>10</v>
      </c>
      <c r="H178" s="5">
        <v>4023</v>
      </c>
      <c r="I178" s="5">
        <v>9</v>
      </c>
      <c r="J178" s="5">
        <v>4223</v>
      </c>
      <c r="K178" s="5">
        <v>10</v>
      </c>
    </row>
    <row r="179" spans="1:11" ht="24.75" customHeight="1">
      <c r="A179" s="23" t="s">
        <v>66</v>
      </c>
      <c r="B179" s="5">
        <v>2600</v>
      </c>
      <c r="C179" s="5">
        <v>21</v>
      </c>
      <c r="D179" s="5">
        <v>2862</v>
      </c>
      <c r="E179" s="5">
        <v>20</v>
      </c>
      <c r="F179" s="5">
        <v>2783</v>
      </c>
      <c r="G179" s="5">
        <v>18</v>
      </c>
      <c r="H179" s="5">
        <v>2722</v>
      </c>
      <c r="I179" s="5">
        <v>23</v>
      </c>
      <c r="J179" s="5">
        <v>2783</v>
      </c>
      <c r="K179" s="5">
        <v>25</v>
      </c>
    </row>
    <row r="180" spans="1:11" ht="24.75" customHeight="1">
      <c r="A180" s="23" t="s">
        <v>67</v>
      </c>
      <c r="B180" s="5">
        <v>5113</v>
      </c>
      <c r="C180" s="5">
        <v>5</v>
      </c>
      <c r="D180" s="5">
        <v>4028</v>
      </c>
      <c r="E180" s="5">
        <v>10</v>
      </c>
      <c r="F180" s="5">
        <v>3794</v>
      </c>
      <c r="G180" s="5">
        <v>9</v>
      </c>
      <c r="H180" s="5">
        <v>3999</v>
      </c>
      <c r="I180" s="5">
        <v>10</v>
      </c>
      <c r="J180" s="5">
        <v>4239</v>
      </c>
      <c r="K180" s="5">
        <v>9</v>
      </c>
    </row>
    <row r="181" spans="1:11" ht="24.75" customHeight="1">
      <c r="A181" s="23" t="s">
        <v>68</v>
      </c>
      <c r="B181" s="5">
        <v>3041</v>
      </c>
      <c r="C181" s="5">
        <v>14</v>
      </c>
      <c r="D181" s="5">
        <v>2980</v>
      </c>
      <c r="E181" s="5">
        <v>18</v>
      </c>
      <c r="F181" s="5">
        <v>3011</v>
      </c>
      <c r="G181" s="5">
        <v>15</v>
      </c>
      <c r="H181" s="5">
        <v>3281</v>
      </c>
      <c r="I181" s="5">
        <v>16</v>
      </c>
      <c r="J181" s="5">
        <v>3397</v>
      </c>
      <c r="K181" s="5">
        <v>16</v>
      </c>
    </row>
    <row r="182" spans="1:11" ht="24.75" customHeight="1">
      <c r="A182" s="23" t="s">
        <v>69</v>
      </c>
      <c r="B182" s="5">
        <v>3015</v>
      </c>
      <c r="C182" s="5">
        <v>15</v>
      </c>
      <c r="D182" s="5">
        <v>3036</v>
      </c>
      <c r="E182" s="5">
        <v>17</v>
      </c>
      <c r="F182" s="5">
        <v>2745</v>
      </c>
      <c r="G182" s="5">
        <v>19</v>
      </c>
      <c r="H182" s="5">
        <v>3422</v>
      </c>
      <c r="I182" s="5">
        <v>14</v>
      </c>
      <c r="J182" s="5">
        <v>3787</v>
      </c>
      <c r="K182" s="5">
        <v>14</v>
      </c>
    </row>
    <row r="183" spans="1:11" ht="24.75" customHeight="1">
      <c r="A183" s="23" t="s">
        <v>70</v>
      </c>
      <c r="B183" s="5">
        <v>2494</v>
      </c>
      <c r="C183" s="5">
        <v>24</v>
      </c>
      <c r="D183" s="5">
        <v>2512</v>
      </c>
      <c r="E183" s="5">
        <v>25</v>
      </c>
      <c r="F183" s="5">
        <v>2557</v>
      </c>
      <c r="G183" s="5">
        <v>23</v>
      </c>
      <c r="H183" s="5">
        <v>2567</v>
      </c>
      <c r="I183" s="5">
        <v>27</v>
      </c>
      <c r="J183" s="5">
        <v>2863</v>
      </c>
      <c r="K183" s="5">
        <v>22</v>
      </c>
    </row>
    <row r="184" spans="1:11" ht="24.75" customHeight="1">
      <c r="A184" s="23" t="s">
        <v>138</v>
      </c>
      <c r="B184" s="5">
        <v>3723</v>
      </c>
      <c r="C184" s="5">
        <v>12</v>
      </c>
      <c r="D184" s="5">
        <v>3648</v>
      </c>
      <c r="E184" s="5">
        <v>12</v>
      </c>
      <c r="F184" s="5">
        <v>3431</v>
      </c>
      <c r="G184" s="5">
        <v>12</v>
      </c>
      <c r="H184" s="5">
        <v>3791</v>
      </c>
      <c r="I184" s="5">
        <v>12</v>
      </c>
      <c r="J184" s="5">
        <v>4126</v>
      </c>
      <c r="K184" s="5">
        <v>11</v>
      </c>
    </row>
    <row r="185" spans="1:11" ht="24.75" customHeight="1">
      <c r="A185" s="23" t="s">
        <v>71</v>
      </c>
      <c r="B185" s="5">
        <v>2730</v>
      </c>
      <c r="C185" s="5">
        <v>19</v>
      </c>
      <c r="D185" s="5">
        <v>2895</v>
      </c>
      <c r="E185" s="5">
        <v>19</v>
      </c>
      <c r="F185" s="5">
        <v>2694</v>
      </c>
      <c r="G185" s="5">
        <v>20</v>
      </c>
      <c r="H185" s="5">
        <v>2985</v>
      </c>
      <c r="I185" s="5">
        <v>19</v>
      </c>
      <c r="J185" s="5">
        <v>2976</v>
      </c>
      <c r="K185" s="5">
        <v>19</v>
      </c>
    </row>
    <row r="186" spans="1:11" ht="24.75" customHeight="1">
      <c r="A186" s="23" t="s">
        <v>75</v>
      </c>
      <c r="B186" s="5">
        <v>9015</v>
      </c>
      <c r="C186" s="5">
        <v>1</v>
      </c>
      <c r="D186" s="5">
        <v>8571</v>
      </c>
      <c r="E186" s="5">
        <v>1</v>
      </c>
      <c r="F186" s="5">
        <v>8168</v>
      </c>
      <c r="G186" s="5">
        <v>1</v>
      </c>
      <c r="H186" s="5">
        <v>8997</v>
      </c>
      <c r="I186" s="5">
        <v>1</v>
      </c>
      <c r="J186" s="5">
        <v>10134</v>
      </c>
      <c r="K186" s="5">
        <v>1</v>
      </c>
    </row>
    <row r="187" spans="1:11" ht="24.75" customHeight="1">
      <c r="A187" s="23" t="s">
        <v>72</v>
      </c>
      <c r="B187" s="5">
        <v>2213</v>
      </c>
      <c r="C187" s="5">
        <v>31</v>
      </c>
      <c r="D187" s="5">
        <v>2413</v>
      </c>
      <c r="E187" s="5">
        <v>27</v>
      </c>
      <c r="F187" s="5">
        <v>2477</v>
      </c>
      <c r="G187" s="5">
        <v>26</v>
      </c>
      <c r="H187" s="5">
        <v>2514</v>
      </c>
      <c r="I187" s="5">
        <v>29</v>
      </c>
      <c r="J187" s="5">
        <v>2679</v>
      </c>
      <c r="K187" s="5">
        <v>28</v>
      </c>
    </row>
    <row r="188" spans="1:11" ht="24.75" customHeight="1">
      <c r="A188" s="23" t="s">
        <v>36</v>
      </c>
      <c r="B188" s="5">
        <v>2927</v>
      </c>
      <c r="C188" s="5">
        <v>18</v>
      </c>
      <c r="D188" s="5">
        <v>3067</v>
      </c>
      <c r="E188" s="5">
        <v>16</v>
      </c>
      <c r="F188" s="5">
        <v>2926</v>
      </c>
      <c r="G188" s="5">
        <v>16</v>
      </c>
      <c r="H188" s="5">
        <v>3252</v>
      </c>
      <c r="I188" s="5">
        <v>18</v>
      </c>
      <c r="J188" s="5">
        <v>3286</v>
      </c>
      <c r="K188" s="5">
        <v>17</v>
      </c>
    </row>
    <row r="189" spans="1:11" ht="24.75" customHeight="1">
      <c r="A189" s="428" t="s">
        <v>923</v>
      </c>
      <c r="H189" s="50"/>
      <c r="I189" s="50"/>
      <c r="J189" s="50"/>
    </row>
    <row r="190" spans="1:11" ht="24.75" customHeight="1">
      <c r="A190" s="574" t="s">
        <v>302</v>
      </c>
    </row>
    <row r="191" spans="1:11" ht="24.75" customHeight="1">
      <c r="A191" s="57"/>
      <c r="B191" s="99"/>
      <c r="C191" s="12"/>
      <c r="D191" s="11"/>
      <c r="E191" s="12"/>
      <c r="G191" s="12"/>
    </row>
    <row r="192" spans="1:11" ht="24.75" customHeight="1">
      <c r="A192" s="571" t="s">
        <v>931</v>
      </c>
      <c r="C192" s="13"/>
      <c r="E192" s="19"/>
      <c r="G192" s="54"/>
      <c r="K192" s="29" t="s">
        <v>924</v>
      </c>
    </row>
    <row r="193" spans="1:11" s="22" customFormat="1" ht="24.75" customHeight="1">
      <c r="A193" s="583" t="s">
        <v>1</v>
      </c>
      <c r="B193" s="605">
        <v>1397</v>
      </c>
      <c r="C193" s="606"/>
      <c r="D193" s="605">
        <v>1398</v>
      </c>
      <c r="E193" s="606"/>
      <c r="F193" s="605">
        <v>1399</v>
      </c>
      <c r="G193" s="606"/>
      <c r="H193" s="605">
        <v>1400</v>
      </c>
      <c r="I193" s="606"/>
      <c r="J193" s="605">
        <v>1401</v>
      </c>
      <c r="K193" s="606"/>
    </row>
    <row r="194" spans="1:11" s="22" customFormat="1" ht="24.75" customHeight="1">
      <c r="A194" s="583"/>
      <c r="B194" s="543" t="s">
        <v>295</v>
      </c>
      <c r="C194" s="543" t="s">
        <v>3</v>
      </c>
      <c r="D194" s="543" t="s">
        <v>295</v>
      </c>
      <c r="E194" s="543" t="s">
        <v>149</v>
      </c>
      <c r="F194" s="543" t="s">
        <v>295</v>
      </c>
      <c r="G194" s="543" t="s">
        <v>149</v>
      </c>
      <c r="H194" s="543" t="s">
        <v>295</v>
      </c>
      <c r="I194" s="543" t="s">
        <v>149</v>
      </c>
      <c r="J194" s="543" t="s">
        <v>295</v>
      </c>
      <c r="K194" s="543" t="s">
        <v>3</v>
      </c>
    </row>
    <row r="195" spans="1:11" ht="24.75" customHeight="1">
      <c r="A195" s="16" t="s">
        <v>49</v>
      </c>
      <c r="B195" s="100">
        <v>52842</v>
      </c>
      <c r="C195" s="3" t="s">
        <v>269</v>
      </c>
      <c r="D195" s="100">
        <v>52984</v>
      </c>
      <c r="E195" s="3" t="s">
        <v>269</v>
      </c>
      <c r="F195" s="100">
        <v>53527</v>
      </c>
      <c r="G195" s="3" t="s">
        <v>269</v>
      </c>
      <c r="H195" s="100">
        <v>53535</v>
      </c>
      <c r="I195" s="3" t="s">
        <v>269</v>
      </c>
      <c r="J195" s="483">
        <v>55838</v>
      </c>
      <c r="K195" s="167" t="s">
        <v>269</v>
      </c>
    </row>
    <row r="196" spans="1:11" ht="24.75" customHeight="1">
      <c r="A196" s="23" t="s">
        <v>50</v>
      </c>
      <c r="B196" s="95">
        <v>3607</v>
      </c>
      <c r="C196" s="5">
        <v>2</v>
      </c>
      <c r="D196" s="95">
        <v>3607</v>
      </c>
      <c r="E196" s="5">
        <v>2</v>
      </c>
      <c r="F196" s="95">
        <v>3632</v>
      </c>
      <c r="G196" s="5">
        <v>2</v>
      </c>
      <c r="H196" s="95">
        <v>3632</v>
      </c>
      <c r="I196" s="5">
        <v>2</v>
      </c>
      <c r="J196" s="146">
        <v>2378</v>
      </c>
      <c r="K196" s="484">
        <v>5</v>
      </c>
    </row>
    <row r="197" spans="1:11" ht="24.75" customHeight="1">
      <c r="A197" s="23" t="s">
        <v>51</v>
      </c>
      <c r="B197" s="95">
        <v>2414</v>
      </c>
      <c r="C197" s="5">
        <v>5</v>
      </c>
      <c r="D197" s="95">
        <v>2414</v>
      </c>
      <c r="E197" s="5">
        <v>5</v>
      </c>
      <c r="F197" s="95">
        <v>2735</v>
      </c>
      <c r="G197" s="5">
        <v>5</v>
      </c>
      <c r="H197" s="95">
        <v>2735</v>
      </c>
      <c r="I197" s="5">
        <v>5</v>
      </c>
      <c r="J197" s="146">
        <v>3989</v>
      </c>
      <c r="K197" s="484">
        <v>2</v>
      </c>
    </row>
    <row r="198" spans="1:11" ht="24.75" customHeight="1">
      <c r="A198" s="23" t="s">
        <v>52</v>
      </c>
      <c r="B198" s="95">
        <v>335</v>
      </c>
      <c r="C198" s="5">
        <v>23</v>
      </c>
      <c r="D198" s="95">
        <v>363</v>
      </c>
      <c r="E198" s="5">
        <v>22</v>
      </c>
      <c r="F198" s="95">
        <v>362</v>
      </c>
      <c r="G198" s="5">
        <v>22</v>
      </c>
      <c r="H198" s="95">
        <v>369</v>
      </c>
      <c r="I198" s="5">
        <v>22</v>
      </c>
      <c r="J198" s="146">
        <v>369</v>
      </c>
      <c r="K198" s="484">
        <v>22</v>
      </c>
    </row>
    <row r="199" spans="1:11" ht="24.75" customHeight="1">
      <c r="A199" s="23" t="s">
        <v>53</v>
      </c>
      <c r="B199" s="95">
        <v>1815</v>
      </c>
      <c r="C199" s="5">
        <v>9</v>
      </c>
      <c r="D199" s="95">
        <v>1815</v>
      </c>
      <c r="E199" s="5">
        <v>9</v>
      </c>
      <c r="F199" s="95">
        <v>1815</v>
      </c>
      <c r="G199" s="5">
        <v>9</v>
      </c>
      <c r="H199" s="95">
        <v>1815</v>
      </c>
      <c r="I199" s="5">
        <v>9</v>
      </c>
      <c r="J199" s="146">
        <v>1815</v>
      </c>
      <c r="K199" s="484">
        <v>9</v>
      </c>
    </row>
    <row r="200" spans="1:11" ht="24.75" customHeight="1">
      <c r="A200" s="23" t="s">
        <v>10</v>
      </c>
      <c r="B200" s="95">
        <v>626</v>
      </c>
      <c r="C200" s="5">
        <v>16</v>
      </c>
      <c r="D200" s="95">
        <v>626</v>
      </c>
      <c r="E200" s="5">
        <v>16</v>
      </c>
      <c r="F200" s="95">
        <v>626</v>
      </c>
      <c r="G200" s="5">
        <v>17</v>
      </c>
      <c r="H200" s="95">
        <v>626</v>
      </c>
      <c r="I200" s="5">
        <v>17</v>
      </c>
      <c r="J200" s="146">
        <v>626</v>
      </c>
      <c r="K200" s="484">
        <v>17</v>
      </c>
    </row>
    <row r="201" spans="1:11" ht="24.75" customHeight="1">
      <c r="A201" s="23" t="s">
        <v>54</v>
      </c>
      <c r="B201" s="95">
        <v>3140</v>
      </c>
      <c r="C201" s="5">
        <v>3</v>
      </c>
      <c r="D201" s="95">
        <v>3140</v>
      </c>
      <c r="E201" s="5">
        <v>3</v>
      </c>
      <c r="F201" s="95">
        <v>3160</v>
      </c>
      <c r="G201" s="5">
        <v>3</v>
      </c>
      <c r="H201" s="95">
        <v>3160</v>
      </c>
      <c r="I201" s="5">
        <v>3</v>
      </c>
      <c r="J201" s="146">
        <v>3160</v>
      </c>
      <c r="K201" s="484">
        <v>3</v>
      </c>
    </row>
    <row r="202" spans="1:11" ht="24.75" customHeight="1">
      <c r="A202" s="23" t="s">
        <v>12</v>
      </c>
      <c r="B202" s="95">
        <v>698</v>
      </c>
      <c r="C202" s="5">
        <v>15</v>
      </c>
      <c r="D202" s="95">
        <v>699</v>
      </c>
      <c r="E202" s="5">
        <v>15</v>
      </c>
      <c r="F202" s="95">
        <v>699</v>
      </c>
      <c r="G202" s="5">
        <v>15</v>
      </c>
      <c r="H202" s="95">
        <v>699</v>
      </c>
      <c r="I202" s="5">
        <v>15</v>
      </c>
      <c r="J202" s="146">
        <v>699</v>
      </c>
      <c r="K202" s="484">
        <v>15</v>
      </c>
    </row>
    <row r="203" spans="1:11" ht="24.75" customHeight="1">
      <c r="A203" s="23" t="s">
        <v>55</v>
      </c>
      <c r="B203" s="95">
        <v>1306</v>
      </c>
      <c r="C203" s="5">
        <v>12</v>
      </c>
      <c r="D203" s="95">
        <v>1306</v>
      </c>
      <c r="E203" s="5">
        <v>12</v>
      </c>
      <c r="F203" s="95">
        <v>1306</v>
      </c>
      <c r="G203" s="5">
        <v>12</v>
      </c>
      <c r="H203" s="95">
        <v>1306</v>
      </c>
      <c r="I203" s="5">
        <v>12</v>
      </c>
      <c r="J203" s="146">
        <v>1306</v>
      </c>
      <c r="K203" s="484">
        <v>12</v>
      </c>
    </row>
    <row r="204" spans="1:11" ht="24.75" customHeight="1">
      <c r="A204" s="23" t="s">
        <v>56</v>
      </c>
      <c r="B204" s="95">
        <v>2376</v>
      </c>
      <c r="C204" s="5">
        <v>6</v>
      </c>
      <c r="D204" s="95">
        <v>2376</v>
      </c>
      <c r="E204" s="5">
        <v>6</v>
      </c>
      <c r="F204" s="95">
        <v>2376</v>
      </c>
      <c r="G204" s="5">
        <v>6</v>
      </c>
      <c r="H204" s="95">
        <v>2376</v>
      </c>
      <c r="I204" s="5">
        <v>6</v>
      </c>
      <c r="J204" s="146">
        <v>2376</v>
      </c>
      <c r="K204" s="484">
        <v>6</v>
      </c>
    </row>
    <row r="205" spans="1:11" ht="24.75" customHeight="1">
      <c r="A205" s="23" t="s">
        <v>57</v>
      </c>
      <c r="B205" s="95">
        <v>64</v>
      </c>
      <c r="C205" s="5">
        <v>27</v>
      </c>
      <c r="D205" s="95">
        <v>64</v>
      </c>
      <c r="E205" s="5">
        <v>27</v>
      </c>
      <c r="F205" s="95">
        <v>81</v>
      </c>
      <c r="G205" s="5">
        <v>27</v>
      </c>
      <c r="H205" s="95">
        <v>81</v>
      </c>
      <c r="I205" s="5">
        <v>27</v>
      </c>
      <c r="J205" s="146">
        <v>81</v>
      </c>
      <c r="K205" s="484">
        <v>27</v>
      </c>
    </row>
    <row r="206" spans="1:11" ht="24.75" customHeight="1">
      <c r="A206" s="23" t="s">
        <v>58</v>
      </c>
      <c r="B206" s="95">
        <v>1635</v>
      </c>
      <c r="C206" s="5">
        <v>10</v>
      </c>
      <c r="D206" s="95">
        <v>1678</v>
      </c>
      <c r="E206" s="5">
        <v>10</v>
      </c>
      <c r="F206" s="95">
        <v>1678</v>
      </c>
      <c r="G206" s="5">
        <v>10</v>
      </c>
      <c r="H206" s="95">
        <v>1678</v>
      </c>
      <c r="I206" s="5">
        <v>10</v>
      </c>
      <c r="J206" s="146">
        <v>1678</v>
      </c>
      <c r="K206" s="484">
        <v>10</v>
      </c>
    </row>
    <row r="207" spans="1:11" ht="24.75" customHeight="1">
      <c r="A207" s="23" t="s">
        <v>59</v>
      </c>
      <c r="B207" s="95">
        <v>275</v>
      </c>
      <c r="C207" s="5">
        <v>24</v>
      </c>
      <c r="D207" s="95">
        <v>275</v>
      </c>
      <c r="E207" s="5">
        <v>24</v>
      </c>
      <c r="F207" s="95">
        <v>275</v>
      </c>
      <c r="G207" s="5">
        <v>24</v>
      </c>
      <c r="H207" s="95">
        <v>275</v>
      </c>
      <c r="I207" s="5">
        <v>24</v>
      </c>
      <c r="J207" s="146">
        <v>276</v>
      </c>
      <c r="K207" s="484">
        <v>24</v>
      </c>
    </row>
    <row r="208" spans="1:11" ht="24.75" customHeight="1">
      <c r="A208" s="23" t="s">
        <v>60</v>
      </c>
      <c r="B208" s="95">
        <v>21456</v>
      </c>
      <c r="C208" s="5">
        <v>1</v>
      </c>
      <c r="D208" s="95">
        <v>21463</v>
      </c>
      <c r="E208" s="5">
        <v>1</v>
      </c>
      <c r="F208" s="95">
        <v>21463</v>
      </c>
      <c r="G208" s="5">
        <v>1</v>
      </c>
      <c r="H208" s="95">
        <v>21463</v>
      </c>
      <c r="I208" s="5">
        <v>1</v>
      </c>
      <c r="J208" s="146">
        <v>21463</v>
      </c>
      <c r="K208" s="484">
        <v>1</v>
      </c>
    </row>
    <row r="209" spans="1:11" ht="24.75" customHeight="1">
      <c r="A209" s="23" t="s">
        <v>19</v>
      </c>
      <c r="B209" s="95">
        <v>256</v>
      </c>
      <c r="C209" s="5">
        <v>25</v>
      </c>
      <c r="D209" s="95">
        <v>256</v>
      </c>
      <c r="E209" s="5">
        <v>25</v>
      </c>
      <c r="F209" s="95">
        <v>256</v>
      </c>
      <c r="G209" s="5">
        <v>25</v>
      </c>
      <c r="H209" s="95">
        <v>256</v>
      </c>
      <c r="I209" s="5">
        <v>25</v>
      </c>
      <c r="J209" s="146">
        <v>256</v>
      </c>
      <c r="K209" s="484">
        <v>25</v>
      </c>
    </row>
    <row r="210" spans="1:11" ht="24.75" customHeight="1">
      <c r="A210" s="23" t="s">
        <v>61</v>
      </c>
      <c r="B210" s="95">
        <v>47</v>
      </c>
      <c r="C210" s="5">
        <v>28</v>
      </c>
      <c r="D210" s="95">
        <v>47</v>
      </c>
      <c r="E210" s="5">
        <v>28</v>
      </c>
      <c r="F210" s="95">
        <v>47</v>
      </c>
      <c r="G210" s="5">
        <v>28</v>
      </c>
      <c r="H210" s="95">
        <v>47</v>
      </c>
      <c r="I210" s="5">
        <v>28</v>
      </c>
      <c r="J210" s="146">
        <v>47</v>
      </c>
      <c r="K210" s="484">
        <v>28</v>
      </c>
    </row>
    <row r="211" spans="1:11" ht="24.75" customHeight="1">
      <c r="A211" s="23" t="s">
        <v>21</v>
      </c>
      <c r="B211" s="95">
        <v>2102</v>
      </c>
      <c r="C211" s="5">
        <v>7</v>
      </c>
      <c r="D211" s="95">
        <v>2102</v>
      </c>
      <c r="E211" s="5">
        <v>7</v>
      </c>
      <c r="F211" s="95">
        <v>2102</v>
      </c>
      <c r="G211" s="5">
        <v>7</v>
      </c>
      <c r="H211" s="95">
        <v>2102</v>
      </c>
      <c r="I211" s="5">
        <v>7</v>
      </c>
      <c r="J211" s="146">
        <v>2102</v>
      </c>
      <c r="K211" s="484">
        <v>7</v>
      </c>
    </row>
    <row r="212" spans="1:11" ht="24.75" customHeight="1">
      <c r="A212" s="23" t="s">
        <v>62</v>
      </c>
      <c r="B212" s="95">
        <v>2814</v>
      </c>
      <c r="C212" s="5">
        <v>4</v>
      </c>
      <c r="D212" s="95">
        <v>2814</v>
      </c>
      <c r="E212" s="5">
        <v>4</v>
      </c>
      <c r="F212" s="95">
        <v>2819</v>
      </c>
      <c r="G212" s="5">
        <v>4</v>
      </c>
      <c r="H212" s="95">
        <v>2819</v>
      </c>
      <c r="I212" s="5">
        <v>4</v>
      </c>
      <c r="J212" s="146">
        <v>2819</v>
      </c>
      <c r="K212" s="484">
        <v>4</v>
      </c>
    </row>
    <row r="213" spans="1:11" ht="24.75" customHeight="1">
      <c r="A213" s="23" t="s">
        <v>63</v>
      </c>
      <c r="B213" s="95">
        <v>0</v>
      </c>
      <c r="C213" s="5">
        <v>31</v>
      </c>
      <c r="D213" s="95">
        <v>0</v>
      </c>
      <c r="E213" s="5">
        <v>31</v>
      </c>
      <c r="F213" s="95">
        <v>0</v>
      </c>
      <c r="G213" s="5">
        <v>31</v>
      </c>
      <c r="H213" s="95">
        <v>0</v>
      </c>
      <c r="I213" s="5">
        <v>31</v>
      </c>
      <c r="J213" s="146">
        <v>0</v>
      </c>
      <c r="K213" s="484">
        <v>31</v>
      </c>
    </row>
    <row r="214" spans="1:11" ht="24.75" customHeight="1">
      <c r="A214" s="23" t="s">
        <v>64</v>
      </c>
      <c r="B214" s="95">
        <v>1</v>
      </c>
      <c r="C214" s="5">
        <v>30</v>
      </c>
      <c r="D214" s="95">
        <v>1</v>
      </c>
      <c r="E214" s="5">
        <v>30</v>
      </c>
      <c r="F214" s="95">
        <v>1</v>
      </c>
      <c r="G214" s="5">
        <v>30</v>
      </c>
      <c r="H214" s="95">
        <v>1</v>
      </c>
      <c r="I214" s="5">
        <v>30</v>
      </c>
      <c r="J214" s="146">
        <v>1</v>
      </c>
      <c r="K214" s="484">
        <v>30</v>
      </c>
    </row>
    <row r="215" spans="1:11" ht="24.75" customHeight="1">
      <c r="A215" s="23" t="s">
        <v>65</v>
      </c>
      <c r="B215" s="95">
        <v>1363</v>
      </c>
      <c r="C215" s="5">
        <v>11</v>
      </c>
      <c r="D215" s="95">
        <v>1363</v>
      </c>
      <c r="E215" s="5">
        <v>11</v>
      </c>
      <c r="F215" s="95">
        <v>1368</v>
      </c>
      <c r="G215" s="5">
        <v>11</v>
      </c>
      <c r="H215" s="95">
        <v>1368</v>
      </c>
      <c r="I215" s="5">
        <v>11</v>
      </c>
      <c r="J215" s="146">
        <v>1368</v>
      </c>
      <c r="K215" s="484">
        <v>11</v>
      </c>
    </row>
    <row r="216" spans="1:11" ht="24.75" customHeight="1">
      <c r="A216" s="23" t="s">
        <v>74</v>
      </c>
      <c r="B216" s="95">
        <v>617</v>
      </c>
      <c r="C216" s="5">
        <v>17</v>
      </c>
      <c r="D216" s="95">
        <v>617</v>
      </c>
      <c r="E216" s="5">
        <v>17</v>
      </c>
      <c r="F216" s="95">
        <v>661</v>
      </c>
      <c r="G216" s="5">
        <v>16</v>
      </c>
      <c r="H216" s="95">
        <v>661</v>
      </c>
      <c r="I216" s="5">
        <v>16</v>
      </c>
      <c r="J216" s="146">
        <v>661</v>
      </c>
      <c r="K216" s="484">
        <v>16</v>
      </c>
    </row>
    <row r="217" spans="1:11" ht="24.75" customHeight="1">
      <c r="A217" s="23" t="s">
        <v>66</v>
      </c>
      <c r="B217" s="95">
        <v>736</v>
      </c>
      <c r="C217" s="5">
        <v>14</v>
      </c>
      <c r="D217" s="95">
        <v>736</v>
      </c>
      <c r="E217" s="5">
        <v>14</v>
      </c>
      <c r="F217" s="95">
        <v>837</v>
      </c>
      <c r="G217" s="5">
        <v>14</v>
      </c>
      <c r="H217" s="95">
        <v>837</v>
      </c>
      <c r="I217" s="5">
        <v>14</v>
      </c>
      <c r="J217" s="146">
        <v>837</v>
      </c>
      <c r="K217" s="484">
        <v>14</v>
      </c>
    </row>
    <row r="218" spans="1:11" ht="24.75" customHeight="1">
      <c r="A218" s="23" t="s">
        <v>67</v>
      </c>
      <c r="B218" s="95">
        <v>589</v>
      </c>
      <c r="C218" s="5">
        <v>19</v>
      </c>
      <c r="D218" s="95">
        <v>589</v>
      </c>
      <c r="E218" s="5">
        <v>19</v>
      </c>
      <c r="F218" s="95">
        <v>589</v>
      </c>
      <c r="G218" s="5">
        <v>19</v>
      </c>
      <c r="H218" s="95">
        <v>589</v>
      </c>
      <c r="I218" s="5">
        <v>19</v>
      </c>
      <c r="J218" s="146">
        <v>589</v>
      </c>
      <c r="K218" s="484">
        <v>19</v>
      </c>
    </row>
    <row r="219" spans="1:11" ht="24.75" customHeight="1">
      <c r="A219" s="23" t="s">
        <v>68</v>
      </c>
      <c r="B219" s="95">
        <v>409</v>
      </c>
      <c r="C219" s="5">
        <v>21</v>
      </c>
      <c r="D219" s="95">
        <v>409</v>
      </c>
      <c r="E219" s="5">
        <v>21</v>
      </c>
      <c r="F219" s="95">
        <v>409</v>
      </c>
      <c r="G219" s="5">
        <v>21</v>
      </c>
      <c r="H219" s="95">
        <v>409</v>
      </c>
      <c r="I219" s="5">
        <v>21</v>
      </c>
      <c r="J219" s="146">
        <v>409</v>
      </c>
      <c r="K219" s="484">
        <v>21</v>
      </c>
    </row>
    <row r="220" spans="1:11" ht="24.75" customHeight="1">
      <c r="A220" s="23" t="s">
        <v>69</v>
      </c>
      <c r="B220" s="95">
        <v>1870</v>
      </c>
      <c r="C220" s="5">
        <v>8</v>
      </c>
      <c r="D220" s="95">
        <v>1871</v>
      </c>
      <c r="E220" s="5">
        <v>8</v>
      </c>
      <c r="F220" s="95">
        <v>1871</v>
      </c>
      <c r="G220" s="5">
        <v>8</v>
      </c>
      <c r="H220" s="95">
        <v>1871</v>
      </c>
      <c r="I220" s="5">
        <v>8</v>
      </c>
      <c r="J220" s="146">
        <v>1871</v>
      </c>
      <c r="K220" s="484">
        <v>8</v>
      </c>
    </row>
    <row r="221" spans="1:11" ht="24.75" customHeight="1">
      <c r="A221" s="23" t="s">
        <v>70</v>
      </c>
      <c r="B221" s="95">
        <v>437</v>
      </c>
      <c r="C221" s="5">
        <v>20</v>
      </c>
      <c r="D221" s="95">
        <v>437</v>
      </c>
      <c r="E221" s="5">
        <v>20</v>
      </c>
      <c r="F221" s="95">
        <v>437</v>
      </c>
      <c r="G221" s="5">
        <v>20</v>
      </c>
      <c r="H221" s="95">
        <v>437</v>
      </c>
      <c r="I221" s="5">
        <v>20</v>
      </c>
      <c r="J221" s="146">
        <v>437</v>
      </c>
      <c r="K221" s="484">
        <v>20</v>
      </c>
    </row>
    <row r="222" spans="1:11" ht="24.75" customHeight="1">
      <c r="A222" s="23" t="s">
        <v>138</v>
      </c>
      <c r="B222" s="95">
        <v>336</v>
      </c>
      <c r="C222" s="5">
        <v>22</v>
      </c>
      <c r="D222" s="95">
        <v>338</v>
      </c>
      <c r="E222" s="5">
        <v>23</v>
      </c>
      <c r="F222" s="95">
        <v>338</v>
      </c>
      <c r="G222" s="5">
        <v>23</v>
      </c>
      <c r="H222" s="95">
        <v>341</v>
      </c>
      <c r="I222" s="5">
        <v>23</v>
      </c>
      <c r="J222" s="146">
        <v>341</v>
      </c>
      <c r="K222" s="484">
        <v>23</v>
      </c>
    </row>
    <row r="223" spans="1:11" ht="24.75" customHeight="1">
      <c r="A223" s="23" t="s">
        <v>71</v>
      </c>
      <c r="B223" s="95">
        <v>607</v>
      </c>
      <c r="C223" s="5">
        <v>18</v>
      </c>
      <c r="D223" s="95">
        <v>607</v>
      </c>
      <c r="E223" s="5">
        <v>18</v>
      </c>
      <c r="F223" s="95">
        <v>607</v>
      </c>
      <c r="G223" s="5">
        <v>18</v>
      </c>
      <c r="H223" s="95">
        <v>607</v>
      </c>
      <c r="I223" s="5">
        <v>18</v>
      </c>
      <c r="J223" s="146">
        <v>607</v>
      </c>
      <c r="K223" s="484">
        <v>18</v>
      </c>
    </row>
    <row r="224" spans="1:11" ht="24.75" customHeight="1">
      <c r="A224" s="23" t="s">
        <v>75</v>
      </c>
      <c r="B224" s="95">
        <v>794</v>
      </c>
      <c r="C224" s="5">
        <v>13</v>
      </c>
      <c r="D224" s="95">
        <v>855</v>
      </c>
      <c r="E224" s="5">
        <v>13</v>
      </c>
      <c r="F224" s="95">
        <v>855</v>
      </c>
      <c r="G224" s="5">
        <v>13</v>
      </c>
      <c r="H224" s="95">
        <v>855</v>
      </c>
      <c r="I224" s="5">
        <v>13</v>
      </c>
      <c r="J224" s="146">
        <v>855</v>
      </c>
      <c r="K224" s="484">
        <v>13</v>
      </c>
    </row>
    <row r="225" spans="1:11" ht="24.75" customHeight="1">
      <c r="A225" s="23" t="s">
        <v>72</v>
      </c>
      <c r="B225" s="95">
        <v>109</v>
      </c>
      <c r="C225" s="5">
        <v>26</v>
      </c>
      <c r="D225" s="95">
        <v>109</v>
      </c>
      <c r="E225" s="5">
        <v>26</v>
      </c>
      <c r="F225" s="95">
        <v>114</v>
      </c>
      <c r="G225" s="5">
        <v>26</v>
      </c>
      <c r="H225" s="95">
        <v>114</v>
      </c>
      <c r="I225" s="5">
        <v>26</v>
      </c>
      <c r="J225" s="146">
        <v>114</v>
      </c>
      <c r="K225" s="484">
        <v>26</v>
      </c>
    </row>
    <row r="226" spans="1:11" ht="24.75" customHeight="1">
      <c r="A226" s="23" t="s">
        <v>36</v>
      </c>
      <c r="B226" s="95">
        <v>8</v>
      </c>
      <c r="C226" s="5">
        <v>29</v>
      </c>
      <c r="D226" s="95">
        <v>8</v>
      </c>
      <c r="E226" s="5">
        <v>29</v>
      </c>
      <c r="F226" s="95">
        <v>8</v>
      </c>
      <c r="G226" s="5">
        <v>29</v>
      </c>
      <c r="H226" s="95">
        <v>8</v>
      </c>
      <c r="I226" s="5">
        <v>29</v>
      </c>
      <c r="J226" s="146">
        <v>8</v>
      </c>
      <c r="K226" s="484">
        <v>29</v>
      </c>
    </row>
    <row r="227" spans="1:11" ht="24.75" customHeight="1">
      <c r="A227" s="574" t="s">
        <v>296</v>
      </c>
    </row>
    <row r="229" spans="1:11" ht="24.75" customHeight="1">
      <c r="A229" s="571" t="s">
        <v>932</v>
      </c>
      <c r="C229" s="13"/>
      <c r="E229" s="19"/>
      <c r="I229" s="54"/>
      <c r="K229" s="29" t="s">
        <v>924</v>
      </c>
    </row>
    <row r="230" spans="1:11" s="22" customFormat="1" ht="24.75" customHeight="1">
      <c r="A230" s="583" t="s">
        <v>1</v>
      </c>
      <c r="B230" s="605">
        <v>1397</v>
      </c>
      <c r="C230" s="606"/>
      <c r="D230" s="605">
        <v>1398</v>
      </c>
      <c r="E230" s="606"/>
      <c r="F230" s="605">
        <v>1399</v>
      </c>
      <c r="G230" s="606"/>
      <c r="H230" s="605">
        <v>1400</v>
      </c>
      <c r="I230" s="606"/>
      <c r="J230" s="605">
        <v>1401</v>
      </c>
      <c r="K230" s="606"/>
    </row>
    <row r="231" spans="1:11" s="22" customFormat="1" ht="24.75" customHeight="1">
      <c r="A231" s="584"/>
      <c r="B231" s="543" t="s">
        <v>299</v>
      </c>
      <c r="C231" s="543" t="s">
        <v>149</v>
      </c>
      <c r="D231" s="543" t="s">
        <v>299</v>
      </c>
      <c r="E231" s="543" t="s">
        <v>149</v>
      </c>
      <c r="F231" s="543" t="s">
        <v>299</v>
      </c>
      <c r="G231" s="543" t="s">
        <v>149</v>
      </c>
      <c r="H231" s="543" t="s">
        <v>299</v>
      </c>
      <c r="I231" s="543" t="s">
        <v>149</v>
      </c>
      <c r="J231" s="543" t="s">
        <v>299</v>
      </c>
      <c r="K231" s="543" t="s">
        <v>3</v>
      </c>
    </row>
    <row r="232" spans="1:11" ht="24.75" customHeight="1">
      <c r="A232" s="23" t="s">
        <v>49</v>
      </c>
      <c r="B232" s="100">
        <v>38031</v>
      </c>
      <c r="C232" s="3" t="s">
        <v>269</v>
      </c>
      <c r="D232" s="100">
        <v>38177</v>
      </c>
      <c r="E232" s="3" t="s">
        <v>269</v>
      </c>
      <c r="F232" s="100">
        <v>39051</v>
      </c>
      <c r="G232" s="3" t="s">
        <v>269</v>
      </c>
      <c r="H232" s="100">
        <v>39070</v>
      </c>
      <c r="I232" s="3" t="s">
        <v>269</v>
      </c>
      <c r="J232" s="411">
        <v>40702</v>
      </c>
      <c r="K232" s="167" t="s">
        <v>269</v>
      </c>
    </row>
    <row r="233" spans="1:11" ht="24.75" customHeight="1">
      <c r="A233" s="23" t="s">
        <v>50</v>
      </c>
      <c r="B233" s="95">
        <v>2404</v>
      </c>
      <c r="C233" s="5">
        <v>3</v>
      </c>
      <c r="D233" s="95">
        <v>2404</v>
      </c>
      <c r="E233" s="5">
        <v>4</v>
      </c>
      <c r="F233" s="95">
        <v>2431</v>
      </c>
      <c r="G233" s="5">
        <v>3</v>
      </c>
      <c r="H233" s="95">
        <v>2431</v>
      </c>
      <c r="I233" s="5">
        <v>3</v>
      </c>
      <c r="J233" s="146">
        <v>1781</v>
      </c>
      <c r="K233" s="484">
        <v>5</v>
      </c>
    </row>
    <row r="234" spans="1:11" ht="24.75" customHeight="1">
      <c r="A234" s="23" t="s">
        <v>51</v>
      </c>
      <c r="B234" s="95">
        <v>2994</v>
      </c>
      <c r="C234" s="5">
        <v>2</v>
      </c>
      <c r="D234" s="95">
        <v>3044</v>
      </c>
      <c r="E234" s="5">
        <v>2</v>
      </c>
      <c r="F234" s="95">
        <v>3799</v>
      </c>
      <c r="G234" s="5">
        <v>2</v>
      </c>
      <c r="H234" s="95">
        <v>3799</v>
      </c>
      <c r="I234" s="5">
        <v>2</v>
      </c>
      <c r="J234" s="146">
        <v>4449</v>
      </c>
      <c r="K234" s="484">
        <v>2</v>
      </c>
    </row>
    <row r="235" spans="1:11" ht="24.75" customHeight="1">
      <c r="A235" s="23" t="s">
        <v>52</v>
      </c>
      <c r="B235" s="95">
        <v>360</v>
      </c>
      <c r="C235" s="5">
        <v>21</v>
      </c>
      <c r="D235" s="95">
        <v>379</v>
      </c>
      <c r="E235" s="5">
        <v>21</v>
      </c>
      <c r="F235" s="95">
        <v>379</v>
      </c>
      <c r="G235" s="5">
        <v>21</v>
      </c>
      <c r="H235" s="95">
        <v>387</v>
      </c>
      <c r="I235" s="5">
        <v>21</v>
      </c>
      <c r="J235" s="146">
        <v>387</v>
      </c>
      <c r="K235" s="484">
        <v>21</v>
      </c>
    </row>
    <row r="236" spans="1:11" ht="24.75" customHeight="1">
      <c r="A236" s="23" t="s">
        <v>53</v>
      </c>
      <c r="B236" s="95">
        <v>1983</v>
      </c>
      <c r="C236" s="5">
        <v>5</v>
      </c>
      <c r="D236" s="95">
        <v>1983</v>
      </c>
      <c r="E236" s="5">
        <v>5</v>
      </c>
      <c r="F236" s="95">
        <v>1983</v>
      </c>
      <c r="G236" s="5">
        <v>5</v>
      </c>
      <c r="H236" s="95">
        <v>1982</v>
      </c>
      <c r="I236" s="5">
        <v>5</v>
      </c>
      <c r="J236" s="146">
        <v>1983</v>
      </c>
      <c r="K236" s="484">
        <v>4</v>
      </c>
    </row>
    <row r="237" spans="1:11" ht="24.75" customHeight="1">
      <c r="A237" s="23" t="s">
        <v>10</v>
      </c>
      <c r="B237" s="95">
        <v>895</v>
      </c>
      <c r="C237" s="5">
        <v>11</v>
      </c>
      <c r="D237" s="95">
        <v>895</v>
      </c>
      <c r="E237" s="5">
        <v>11</v>
      </c>
      <c r="F237" s="95">
        <v>895</v>
      </c>
      <c r="G237" s="5">
        <v>11</v>
      </c>
      <c r="H237" s="95">
        <v>895</v>
      </c>
      <c r="I237" s="5">
        <v>11</v>
      </c>
      <c r="J237" s="146">
        <v>895</v>
      </c>
      <c r="K237" s="484">
        <v>11</v>
      </c>
    </row>
    <row r="238" spans="1:11" ht="24.75" customHeight="1">
      <c r="A238" s="23" t="s">
        <v>54</v>
      </c>
      <c r="B238" s="95">
        <v>1249</v>
      </c>
      <c r="C238" s="5">
        <v>8</v>
      </c>
      <c r="D238" s="95">
        <v>1249</v>
      </c>
      <c r="E238" s="5">
        <v>8</v>
      </c>
      <c r="F238" s="95">
        <v>1263</v>
      </c>
      <c r="G238" s="5">
        <v>8</v>
      </c>
      <c r="H238" s="95">
        <v>1263</v>
      </c>
      <c r="I238" s="5">
        <v>8</v>
      </c>
      <c r="J238" s="146">
        <v>1263</v>
      </c>
      <c r="K238" s="484">
        <v>8</v>
      </c>
    </row>
    <row r="239" spans="1:11" ht="24.75" customHeight="1">
      <c r="A239" s="23" t="s">
        <v>12</v>
      </c>
      <c r="B239" s="95">
        <v>511</v>
      </c>
      <c r="C239" s="5">
        <v>14</v>
      </c>
      <c r="D239" s="95">
        <v>514</v>
      </c>
      <c r="E239" s="5">
        <v>14</v>
      </c>
      <c r="F239" s="95">
        <v>514</v>
      </c>
      <c r="G239" s="5">
        <v>14</v>
      </c>
      <c r="H239" s="95">
        <v>514</v>
      </c>
      <c r="I239" s="5">
        <v>14</v>
      </c>
      <c r="J239" s="146">
        <v>514</v>
      </c>
      <c r="K239" s="484">
        <v>14</v>
      </c>
    </row>
    <row r="240" spans="1:11" ht="24.75" customHeight="1">
      <c r="A240" s="23" t="s">
        <v>55</v>
      </c>
      <c r="B240" s="95">
        <v>955</v>
      </c>
      <c r="C240" s="5">
        <v>10</v>
      </c>
      <c r="D240" s="95">
        <v>955</v>
      </c>
      <c r="E240" s="5">
        <v>10</v>
      </c>
      <c r="F240" s="95">
        <v>955</v>
      </c>
      <c r="G240" s="5">
        <v>10</v>
      </c>
      <c r="H240" s="95">
        <v>955</v>
      </c>
      <c r="I240" s="5">
        <v>10</v>
      </c>
      <c r="J240" s="146">
        <v>955</v>
      </c>
      <c r="K240" s="484">
        <v>10</v>
      </c>
    </row>
    <row r="241" spans="1:11" ht="24.75" customHeight="1">
      <c r="A241" s="23" t="s">
        <v>56</v>
      </c>
      <c r="B241" s="95">
        <v>311</v>
      </c>
      <c r="C241" s="5">
        <v>22</v>
      </c>
      <c r="D241" s="95">
        <v>311</v>
      </c>
      <c r="E241" s="5">
        <v>22</v>
      </c>
      <c r="F241" s="95">
        <v>311</v>
      </c>
      <c r="G241" s="5">
        <v>22</v>
      </c>
      <c r="H241" s="95">
        <v>311</v>
      </c>
      <c r="I241" s="5">
        <v>22</v>
      </c>
      <c r="J241" s="146">
        <v>311</v>
      </c>
      <c r="K241" s="484">
        <v>22</v>
      </c>
    </row>
    <row r="242" spans="1:11" ht="24.75" customHeight="1">
      <c r="A242" s="23" t="s">
        <v>57</v>
      </c>
      <c r="B242" s="95">
        <v>45</v>
      </c>
      <c r="C242" s="5">
        <v>28</v>
      </c>
      <c r="D242" s="95">
        <v>45</v>
      </c>
      <c r="E242" s="5">
        <v>28</v>
      </c>
      <c r="F242" s="95">
        <v>49</v>
      </c>
      <c r="G242" s="5">
        <v>27</v>
      </c>
      <c r="H242" s="95">
        <v>49</v>
      </c>
      <c r="I242" s="5">
        <v>27</v>
      </c>
      <c r="J242" s="146">
        <v>49</v>
      </c>
      <c r="K242" s="484">
        <v>27</v>
      </c>
    </row>
    <row r="243" spans="1:11" ht="24.75" customHeight="1">
      <c r="A243" s="23" t="s">
        <v>58</v>
      </c>
      <c r="B243" s="95">
        <v>700</v>
      </c>
      <c r="C243" s="5">
        <v>13</v>
      </c>
      <c r="D243" s="95">
        <v>730</v>
      </c>
      <c r="E243" s="5">
        <v>13</v>
      </c>
      <c r="F243" s="95">
        <v>730</v>
      </c>
      <c r="G243" s="5">
        <v>13</v>
      </c>
      <c r="H243" s="95">
        <v>730</v>
      </c>
      <c r="I243" s="5">
        <v>13</v>
      </c>
      <c r="J243" s="146">
        <v>730</v>
      </c>
      <c r="K243" s="484">
        <v>13</v>
      </c>
    </row>
    <row r="244" spans="1:11" ht="24.75" customHeight="1">
      <c r="A244" s="23" t="s">
        <v>59</v>
      </c>
      <c r="B244" s="95">
        <v>180</v>
      </c>
      <c r="C244" s="5">
        <v>23</v>
      </c>
      <c r="D244" s="95">
        <v>180</v>
      </c>
      <c r="E244" s="5">
        <v>23</v>
      </c>
      <c r="F244" s="95">
        <v>180</v>
      </c>
      <c r="G244" s="5">
        <v>23</v>
      </c>
      <c r="H244" s="95">
        <v>180</v>
      </c>
      <c r="I244" s="5">
        <v>23</v>
      </c>
      <c r="J244" s="146">
        <v>186</v>
      </c>
      <c r="K244" s="484">
        <v>23</v>
      </c>
    </row>
    <row r="245" spans="1:11" ht="24.75" customHeight="1">
      <c r="A245" s="23" t="s">
        <v>60</v>
      </c>
      <c r="B245" s="95">
        <v>15061</v>
      </c>
      <c r="C245" s="5">
        <v>1</v>
      </c>
      <c r="D245" s="95">
        <v>15061</v>
      </c>
      <c r="E245" s="5">
        <v>1</v>
      </c>
      <c r="F245" s="95">
        <v>15061</v>
      </c>
      <c r="G245" s="5">
        <v>1</v>
      </c>
      <c r="H245" s="95">
        <v>15061</v>
      </c>
      <c r="I245" s="5">
        <v>1</v>
      </c>
      <c r="J245" s="146">
        <v>15061</v>
      </c>
      <c r="K245" s="484">
        <v>1</v>
      </c>
    </row>
    <row r="246" spans="1:11" ht="24.75" customHeight="1">
      <c r="A246" s="23" t="s">
        <v>19</v>
      </c>
      <c r="B246" s="95">
        <v>133</v>
      </c>
      <c r="C246" s="5">
        <v>24</v>
      </c>
      <c r="D246" s="95">
        <v>133</v>
      </c>
      <c r="E246" s="5">
        <v>24</v>
      </c>
      <c r="F246" s="95">
        <v>133</v>
      </c>
      <c r="G246" s="5">
        <v>24</v>
      </c>
      <c r="H246" s="95">
        <v>133</v>
      </c>
      <c r="I246" s="5">
        <v>24</v>
      </c>
      <c r="J246" s="146">
        <v>133</v>
      </c>
      <c r="K246" s="484">
        <v>24</v>
      </c>
    </row>
    <row r="247" spans="1:11" ht="24.75" customHeight="1">
      <c r="A247" s="23" t="s">
        <v>61</v>
      </c>
      <c r="B247" s="95">
        <v>46</v>
      </c>
      <c r="C247" s="5">
        <v>27</v>
      </c>
      <c r="D247" s="95">
        <v>46</v>
      </c>
      <c r="E247" s="5">
        <v>27</v>
      </c>
      <c r="F247" s="95">
        <v>46</v>
      </c>
      <c r="G247" s="5">
        <v>28</v>
      </c>
      <c r="H247" s="95">
        <v>46</v>
      </c>
      <c r="I247" s="5">
        <v>28</v>
      </c>
      <c r="J247" s="146">
        <v>46</v>
      </c>
      <c r="K247" s="484">
        <v>28</v>
      </c>
    </row>
    <row r="248" spans="1:11" ht="24.75" customHeight="1">
      <c r="A248" s="23" t="s">
        <v>21</v>
      </c>
      <c r="B248" s="95">
        <v>859</v>
      </c>
      <c r="C248" s="5">
        <v>12</v>
      </c>
      <c r="D248" s="95">
        <v>859</v>
      </c>
      <c r="E248" s="5">
        <v>12</v>
      </c>
      <c r="F248" s="95">
        <v>859</v>
      </c>
      <c r="G248" s="5">
        <v>12</v>
      </c>
      <c r="H248" s="95">
        <v>859</v>
      </c>
      <c r="I248" s="5">
        <v>12</v>
      </c>
      <c r="J248" s="146">
        <v>859</v>
      </c>
      <c r="K248" s="484">
        <v>12</v>
      </c>
    </row>
    <row r="249" spans="1:11" ht="24.75" customHeight="1">
      <c r="A249" s="23" t="s">
        <v>62</v>
      </c>
      <c r="B249" s="95">
        <v>1520</v>
      </c>
      <c r="C249" s="5">
        <v>7</v>
      </c>
      <c r="D249" s="95">
        <v>1520</v>
      </c>
      <c r="E249" s="5">
        <v>7</v>
      </c>
      <c r="F249" s="95">
        <v>1522</v>
      </c>
      <c r="G249" s="5">
        <v>7</v>
      </c>
      <c r="H249" s="95">
        <v>1522</v>
      </c>
      <c r="I249" s="5">
        <v>7</v>
      </c>
      <c r="J249" s="146">
        <v>1522</v>
      </c>
      <c r="K249" s="484">
        <v>7</v>
      </c>
    </row>
    <row r="250" spans="1:11" ht="24.75" customHeight="1">
      <c r="A250" s="23" t="s">
        <v>63</v>
      </c>
      <c r="B250" s="95">
        <v>0</v>
      </c>
      <c r="C250" s="5">
        <v>31</v>
      </c>
      <c r="D250" s="95">
        <v>0</v>
      </c>
      <c r="E250" s="5">
        <v>31</v>
      </c>
      <c r="F250" s="95">
        <v>0</v>
      </c>
      <c r="G250" s="5">
        <v>31</v>
      </c>
      <c r="H250" s="95">
        <v>0</v>
      </c>
      <c r="I250" s="5">
        <v>31</v>
      </c>
      <c r="J250" s="146">
        <v>0</v>
      </c>
      <c r="K250" s="484">
        <v>31</v>
      </c>
    </row>
    <row r="251" spans="1:11" ht="24.75" customHeight="1">
      <c r="A251" s="23" t="s">
        <v>64</v>
      </c>
      <c r="B251" s="95">
        <v>2</v>
      </c>
      <c r="C251" s="5">
        <v>30</v>
      </c>
      <c r="D251" s="95">
        <v>2</v>
      </c>
      <c r="E251" s="5">
        <v>30</v>
      </c>
      <c r="F251" s="95">
        <v>2</v>
      </c>
      <c r="G251" s="5">
        <v>30</v>
      </c>
      <c r="H251" s="95">
        <v>2</v>
      </c>
      <c r="I251" s="5">
        <v>30</v>
      </c>
      <c r="J251" s="146">
        <v>2</v>
      </c>
      <c r="K251" s="484">
        <v>30</v>
      </c>
    </row>
    <row r="252" spans="1:11" ht="24.75" customHeight="1">
      <c r="A252" s="23" t="s">
        <v>65</v>
      </c>
      <c r="B252" s="95">
        <v>987</v>
      </c>
      <c r="C252" s="5">
        <v>9</v>
      </c>
      <c r="D252" s="95">
        <v>987</v>
      </c>
      <c r="E252" s="5">
        <v>9</v>
      </c>
      <c r="F252" s="95">
        <v>994</v>
      </c>
      <c r="G252" s="5">
        <v>9</v>
      </c>
      <c r="H252" s="95">
        <v>994</v>
      </c>
      <c r="I252" s="5">
        <v>9</v>
      </c>
      <c r="J252" s="146">
        <v>994</v>
      </c>
      <c r="K252" s="484">
        <v>9</v>
      </c>
    </row>
    <row r="253" spans="1:11" ht="24.75" customHeight="1">
      <c r="A253" s="23" t="s">
        <v>74</v>
      </c>
      <c r="B253" s="95">
        <v>426</v>
      </c>
      <c r="C253" s="5">
        <v>18</v>
      </c>
      <c r="D253" s="95">
        <v>426</v>
      </c>
      <c r="E253" s="5">
        <v>18</v>
      </c>
      <c r="F253" s="95">
        <v>432</v>
      </c>
      <c r="G253" s="5">
        <v>18</v>
      </c>
      <c r="H253" s="95">
        <v>432</v>
      </c>
      <c r="I253" s="5">
        <v>18</v>
      </c>
      <c r="J253" s="146">
        <v>432</v>
      </c>
      <c r="K253" s="484">
        <v>18</v>
      </c>
    </row>
    <row r="254" spans="1:11" ht="24.75" customHeight="1">
      <c r="A254" s="23" t="s">
        <v>66</v>
      </c>
      <c r="B254" s="95">
        <v>1636</v>
      </c>
      <c r="C254" s="5">
        <v>6</v>
      </c>
      <c r="D254" s="95">
        <v>1636</v>
      </c>
      <c r="E254" s="5">
        <v>6</v>
      </c>
      <c r="F254" s="95">
        <v>1688</v>
      </c>
      <c r="G254" s="5">
        <v>6</v>
      </c>
      <c r="H254" s="95">
        <v>1688</v>
      </c>
      <c r="I254" s="5">
        <v>6</v>
      </c>
      <c r="J254" s="146">
        <v>1688</v>
      </c>
      <c r="K254" s="484">
        <v>6</v>
      </c>
    </row>
    <row r="255" spans="1:11" ht="24.75" customHeight="1">
      <c r="A255" s="23" t="s">
        <v>67</v>
      </c>
      <c r="B255" s="95">
        <v>439</v>
      </c>
      <c r="C255" s="5">
        <v>17</v>
      </c>
      <c r="D255" s="95">
        <v>439</v>
      </c>
      <c r="E255" s="5">
        <v>17</v>
      </c>
      <c r="F255" s="95">
        <v>438</v>
      </c>
      <c r="G255" s="5">
        <v>17</v>
      </c>
      <c r="H255" s="95">
        <v>439</v>
      </c>
      <c r="I255" s="5">
        <v>17</v>
      </c>
      <c r="J255" s="146">
        <v>439</v>
      </c>
      <c r="K255" s="484">
        <v>17</v>
      </c>
    </row>
    <row r="256" spans="1:11" ht="24.75" customHeight="1">
      <c r="A256" s="23" t="s">
        <v>68</v>
      </c>
      <c r="B256" s="95">
        <v>463</v>
      </c>
      <c r="C256" s="5">
        <v>15</v>
      </c>
      <c r="D256" s="95">
        <v>463</v>
      </c>
      <c r="E256" s="5">
        <v>16</v>
      </c>
      <c r="F256" s="95">
        <v>463</v>
      </c>
      <c r="G256" s="5">
        <v>16</v>
      </c>
      <c r="H256" s="95">
        <v>463</v>
      </c>
      <c r="I256" s="5">
        <v>16</v>
      </c>
      <c r="J256" s="146">
        <v>463</v>
      </c>
      <c r="K256" s="484">
        <v>16</v>
      </c>
    </row>
    <row r="257" spans="1:11" ht="24.75" customHeight="1">
      <c r="A257" s="23" t="s">
        <v>69</v>
      </c>
      <c r="B257" s="95">
        <v>2394</v>
      </c>
      <c r="C257" s="5">
        <v>4</v>
      </c>
      <c r="D257" s="95">
        <v>2410</v>
      </c>
      <c r="E257" s="5">
        <v>3</v>
      </c>
      <c r="F257" s="95">
        <v>2410</v>
      </c>
      <c r="G257" s="5">
        <v>4</v>
      </c>
      <c r="H257" s="95">
        <v>2410</v>
      </c>
      <c r="I257" s="5">
        <v>4</v>
      </c>
      <c r="J257" s="146">
        <v>2410</v>
      </c>
      <c r="K257" s="484">
        <v>3</v>
      </c>
    </row>
    <row r="258" spans="1:11" ht="24.75" customHeight="1">
      <c r="A258" s="23" t="s">
        <v>70</v>
      </c>
      <c r="B258" s="95">
        <v>131</v>
      </c>
      <c r="C258" s="5">
        <v>25</v>
      </c>
      <c r="D258" s="95">
        <v>131</v>
      </c>
      <c r="E258" s="5">
        <v>25</v>
      </c>
      <c r="F258" s="95">
        <v>131</v>
      </c>
      <c r="G258" s="5">
        <v>25</v>
      </c>
      <c r="H258" s="95">
        <v>131</v>
      </c>
      <c r="I258" s="5">
        <v>25</v>
      </c>
      <c r="J258" s="146">
        <v>131</v>
      </c>
      <c r="K258" s="484">
        <v>25</v>
      </c>
    </row>
    <row r="259" spans="1:11" ht="24.75" customHeight="1">
      <c r="A259" s="23" t="s">
        <v>138</v>
      </c>
      <c r="B259" s="95">
        <v>457</v>
      </c>
      <c r="C259" s="5">
        <v>16</v>
      </c>
      <c r="D259" s="95">
        <v>467</v>
      </c>
      <c r="E259" s="5">
        <v>15</v>
      </c>
      <c r="F259" s="95">
        <v>467</v>
      </c>
      <c r="G259" s="5">
        <v>15</v>
      </c>
      <c r="H259" s="95">
        <v>478</v>
      </c>
      <c r="I259" s="5">
        <v>15</v>
      </c>
      <c r="J259" s="146">
        <v>478</v>
      </c>
      <c r="K259" s="484">
        <v>15</v>
      </c>
    </row>
    <row r="260" spans="1:11" ht="24.75" customHeight="1">
      <c r="A260" s="23" t="s">
        <v>71</v>
      </c>
      <c r="B260" s="95">
        <v>416</v>
      </c>
      <c r="C260" s="5">
        <v>19</v>
      </c>
      <c r="D260" s="95">
        <v>416</v>
      </c>
      <c r="E260" s="5">
        <v>19</v>
      </c>
      <c r="F260" s="95">
        <v>416</v>
      </c>
      <c r="G260" s="5">
        <v>19</v>
      </c>
      <c r="H260" s="95">
        <v>416</v>
      </c>
      <c r="I260" s="5">
        <v>19</v>
      </c>
      <c r="J260" s="146">
        <v>416</v>
      </c>
      <c r="K260" s="484">
        <v>19</v>
      </c>
    </row>
    <row r="261" spans="1:11" ht="24.75" customHeight="1">
      <c r="A261" s="23" t="s">
        <v>75</v>
      </c>
      <c r="B261" s="95">
        <v>372</v>
      </c>
      <c r="C261" s="5">
        <v>20</v>
      </c>
      <c r="D261" s="95">
        <v>389</v>
      </c>
      <c r="E261" s="5">
        <v>20</v>
      </c>
      <c r="F261" s="95">
        <v>389</v>
      </c>
      <c r="G261" s="5">
        <v>20</v>
      </c>
      <c r="H261" s="95">
        <v>389</v>
      </c>
      <c r="I261" s="5">
        <v>20</v>
      </c>
      <c r="J261" s="146">
        <v>389</v>
      </c>
      <c r="K261" s="484">
        <v>20</v>
      </c>
    </row>
    <row r="262" spans="1:11" ht="24.75" customHeight="1">
      <c r="A262" s="23" t="s">
        <v>72</v>
      </c>
      <c r="B262" s="95">
        <v>93</v>
      </c>
      <c r="C262" s="5">
        <v>26</v>
      </c>
      <c r="D262" s="95">
        <v>93</v>
      </c>
      <c r="E262" s="5">
        <v>26</v>
      </c>
      <c r="F262" s="95">
        <v>99</v>
      </c>
      <c r="G262" s="5">
        <v>26</v>
      </c>
      <c r="H262" s="95">
        <v>99</v>
      </c>
      <c r="I262" s="5">
        <v>26</v>
      </c>
      <c r="J262" s="146">
        <v>99</v>
      </c>
      <c r="K262" s="484">
        <v>26</v>
      </c>
    </row>
    <row r="263" spans="1:11" ht="24.75" customHeight="1">
      <c r="A263" s="23" t="s">
        <v>36</v>
      </c>
      <c r="B263" s="95">
        <v>12</v>
      </c>
      <c r="C263" s="5">
        <v>29</v>
      </c>
      <c r="D263" s="95">
        <v>12</v>
      </c>
      <c r="E263" s="5">
        <v>29</v>
      </c>
      <c r="F263" s="95">
        <v>12</v>
      </c>
      <c r="G263" s="5">
        <v>29</v>
      </c>
      <c r="H263" s="95">
        <v>12</v>
      </c>
      <c r="I263" s="5">
        <v>29</v>
      </c>
      <c r="J263" s="146">
        <v>12</v>
      </c>
      <c r="K263" s="484">
        <v>29</v>
      </c>
    </row>
    <row r="265" spans="1:11" ht="24.75" customHeight="1">
      <c r="A265" s="574" t="s">
        <v>300</v>
      </c>
    </row>
    <row r="267" spans="1:11" ht="24.75" customHeight="1">
      <c r="A267" s="571" t="s">
        <v>934</v>
      </c>
      <c r="C267" s="13"/>
      <c r="E267" s="19"/>
      <c r="G267" s="54"/>
      <c r="J267" s="29"/>
      <c r="K267" s="29" t="s">
        <v>0</v>
      </c>
    </row>
    <row r="268" spans="1:11" s="22" customFormat="1" ht="24.75" customHeight="1">
      <c r="A268" s="583" t="s">
        <v>1</v>
      </c>
      <c r="B268" s="605">
        <v>1397</v>
      </c>
      <c r="C268" s="606"/>
      <c r="D268" s="605">
        <v>1398</v>
      </c>
      <c r="E268" s="606"/>
      <c r="F268" s="605">
        <v>1399</v>
      </c>
      <c r="G268" s="606"/>
      <c r="H268" s="605">
        <v>1400</v>
      </c>
      <c r="I268" s="606"/>
      <c r="J268" s="605">
        <v>1401</v>
      </c>
      <c r="K268" s="606"/>
    </row>
    <row r="269" spans="1:11" s="22" customFormat="1" ht="24.75" customHeight="1">
      <c r="A269" s="584"/>
      <c r="B269" s="543" t="s">
        <v>2</v>
      </c>
      <c r="C269" s="543" t="s">
        <v>3</v>
      </c>
      <c r="D269" s="543" t="s">
        <v>2</v>
      </c>
      <c r="E269" s="543" t="s">
        <v>3</v>
      </c>
      <c r="F269" s="543" t="s">
        <v>2</v>
      </c>
      <c r="G269" s="543" t="s">
        <v>3</v>
      </c>
      <c r="H269" s="543" t="s">
        <v>2</v>
      </c>
      <c r="I269" s="543" t="s">
        <v>3</v>
      </c>
      <c r="J269" s="543" t="s">
        <v>2</v>
      </c>
      <c r="K269" s="543" t="s">
        <v>3</v>
      </c>
    </row>
    <row r="270" spans="1:11" ht="24.75" customHeight="1">
      <c r="A270" s="16" t="s">
        <v>49</v>
      </c>
      <c r="B270" s="3">
        <v>99.6</v>
      </c>
      <c r="C270" s="3" t="s">
        <v>269</v>
      </c>
      <c r="D270" s="3">
        <v>99.8</v>
      </c>
      <c r="E270" s="3" t="s">
        <v>269</v>
      </c>
      <c r="F270" s="3">
        <v>99.8</v>
      </c>
      <c r="G270" s="3" t="s">
        <v>269</v>
      </c>
      <c r="H270" s="3">
        <v>100</v>
      </c>
      <c r="I270" s="3" t="s">
        <v>559</v>
      </c>
      <c r="J270" s="3">
        <v>99.9</v>
      </c>
      <c r="K270" s="3" t="s">
        <v>559</v>
      </c>
    </row>
    <row r="271" spans="1:11" ht="24.75" customHeight="1">
      <c r="A271" s="23" t="s">
        <v>50</v>
      </c>
      <c r="B271" s="4">
        <v>100</v>
      </c>
      <c r="C271" s="5">
        <v>1</v>
      </c>
      <c r="D271" s="4">
        <v>100</v>
      </c>
      <c r="E271" s="5">
        <v>1</v>
      </c>
      <c r="F271" s="4">
        <v>100</v>
      </c>
      <c r="G271" s="5">
        <v>1</v>
      </c>
      <c r="H271" s="4">
        <v>100</v>
      </c>
      <c r="I271" s="5">
        <v>1</v>
      </c>
      <c r="J271" s="4">
        <v>100</v>
      </c>
      <c r="K271" s="486">
        <v>1</v>
      </c>
    </row>
    <row r="272" spans="1:11" ht="24.75" customHeight="1">
      <c r="A272" s="23" t="s">
        <v>51</v>
      </c>
      <c r="B272" s="4">
        <v>99.8</v>
      </c>
      <c r="C272" s="5">
        <v>23</v>
      </c>
      <c r="D272" s="4">
        <v>100</v>
      </c>
      <c r="E272" s="5">
        <v>1</v>
      </c>
      <c r="F272" s="4">
        <v>100</v>
      </c>
      <c r="G272" s="5">
        <v>1</v>
      </c>
      <c r="H272" s="4">
        <v>100</v>
      </c>
      <c r="I272" s="5">
        <v>1</v>
      </c>
      <c r="J272" s="4">
        <v>99.947448981890602</v>
      </c>
      <c r="K272" s="486">
        <v>22</v>
      </c>
    </row>
    <row r="273" spans="1:11" ht="24.75" customHeight="1">
      <c r="A273" s="23" t="s">
        <v>52</v>
      </c>
      <c r="B273" s="4">
        <v>100</v>
      </c>
      <c r="C273" s="5">
        <v>1</v>
      </c>
      <c r="D273" s="4">
        <v>100</v>
      </c>
      <c r="E273" s="5">
        <v>1</v>
      </c>
      <c r="F273" s="4">
        <v>100</v>
      </c>
      <c r="G273" s="5">
        <v>1</v>
      </c>
      <c r="H273" s="4">
        <v>100</v>
      </c>
      <c r="I273" s="5">
        <v>1</v>
      </c>
      <c r="J273" s="4">
        <v>100</v>
      </c>
      <c r="K273" s="486">
        <v>1</v>
      </c>
    </row>
    <row r="274" spans="1:11" ht="24.75" customHeight="1">
      <c r="A274" s="23" t="s">
        <v>53</v>
      </c>
      <c r="B274" s="4">
        <v>99.3</v>
      </c>
      <c r="C274" s="5">
        <v>26</v>
      </c>
      <c r="D274" s="4">
        <v>100</v>
      </c>
      <c r="E274" s="5">
        <v>1</v>
      </c>
      <c r="F274" s="4">
        <v>99.9</v>
      </c>
      <c r="G274" s="5">
        <v>23</v>
      </c>
      <c r="H274" s="4">
        <v>100</v>
      </c>
      <c r="I274" s="5">
        <v>1</v>
      </c>
      <c r="J274" s="4">
        <v>99.947448981890602</v>
      </c>
      <c r="K274" s="486">
        <v>20</v>
      </c>
    </row>
    <row r="275" spans="1:11" ht="24.75" customHeight="1">
      <c r="A275" s="23" t="s">
        <v>10</v>
      </c>
      <c r="B275" s="4">
        <v>99.9</v>
      </c>
      <c r="C275" s="5">
        <v>17</v>
      </c>
      <c r="D275" s="4">
        <v>100</v>
      </c>
      <c r="E275" s="5">
        <v>1</v>
      </c>
      <c r="F275" s="4">
        <v>99.8</v>
      </c>
      <c r="G275" s="5">
        <v>26</v>
      </c>
      <c r="H275" s="4">
        <v>99.8</v>
      </c>
      <c r="I275" s="5">
        <v>27</v>
      </c>
      <c r="J275" s="4">
        <v>99.848188910909542</v>
      </c>
      <c r="K275" s="486">
        <v>27</v>
      </c>
    </row>
    <row r="276" spans="1:11" ht="24.75" customHeight="1">
      <c r="A276" s="23" t="s">
        <v>54</v>
      </c>
      <c r="B276" s="4">
        <v>100</v>
      </c>
      <c r="C276" s="5">
        <v>1</v>
      </c>
      <c r="D276" s="4">
        <v>100</v>
      </c>
      <c r="E276" s="5">
        <v>1</v>
      </c>
      <c r="F276" s="4">
        <v>100</v>
      </c>
      <c r="G276" s="5">
        <v>1</v>
      </c>
      <c r="H276" s="4">
        <v>100</v>
      </c>
      <c r="I276" s="5">
        <v>1</v>
      </c>
      <c r="J276" s="4">
        <v>100</v>
      </c>
      <c r="K276" s="486">
        <v>1</v>
      </c>
    </row>
    <row r="277" spans="1:11" ht="24.75" customHeight="1">
      <c r="A277" s="23" t="s">
        <v>12</v>
      </c>
      <c r="B277" s="4">
        <v>95.5</v>
      </c>
      <c r="C277" s="5">
        <v>30</v>
      </c>
      <c r="D277" s="4">
        <v>100</v>
      </c>
      <c r="E277" s="5">
        <v>1</v>
      </c>
      <c r="F277" s="4">
        <v>100</v>
      </c>
      <c r="G277" s="5">
        <v>1</v>
      </c>
      <c r="H277" s="4">
        <v>100</v>
      </c>
      <c r="I277" s="5">
        <v>1</v>
      </c>
      <c r="J277" s="4">
        <v>100</v>
      </c>
      <c r="K277" s="486">
        <v>1</v>
      </c>
    </row>
    <row r="278" spans="1:11" ht="24.75" customHeight="1">
      <c r="A278" s="23" t="s">
        <v>55</v>
      </c>
      <c r="B278" s="4">
        <v>99.9</v>
      </c>
      <c r="C278" s="5">
        <v>17</v>
      </c>
      <c r="D278" s="4">
        <v>100</v>
      </c>
      <c r="E278" s="5">
        <v>1</v>
      </c>
      <c r="F278" s="4">
        <v>99.8</v>
      </c>
      <c r="G278" s="5">
        <v>26</v>
      </c>
      <c r="H278" s="4">
        <v>99.9</v>
      </c>
      <c r="I278" s="5">
        <v>24</v>
      </c>
      <c r="J278" s="4">
        <v>99.884099011297977</v>
      </c>
      <c r="K278" s="486">
        <v>25</v>
      </c>
    </row>
    <row r="279" spans="1:11" ht="24.75" customHeight="1">
      <c r="A279" s="23" t="s">
        <v>56</v>
      </c>
      <c r="B279" s="4">
        <v>100</v>
      </c>
      <c r="C279" s="5">
        <v>1</v>
      </c>
      <c r="D279" s="4">
        <v>100</v>
      </c>
      <c r="E279" s="5">
        <v>1</v>
      </c>
      <c r="F279" s="4">
        <v>100</v>
      </c>
      <c r="G279" s="5">
        <v>1</v>
      </c>
      <c r="H279" s="4">
        <v>100</v>
      </c>
      <c r="I279" s="5">
        <v>1</v>
      </c>
      <c r="J279" s="4">
        <v>100</v>
      </c>
      <c r="K279" s="486">
        <v>1</v>
      </c>
    </row>
    <row r="280" spans="1:11" ht="24.75" customHeight="1">
      <c r="A280" s="23" t="s">
        <v>57</v>
      </c>
      <c r="B280" s="4">
        <v>99.9</v>
      </c>
      <c r="C280" s="5">
        <v>17</v>
      </c>
      <c r="D280" s="4">
        <v>100</v>
      </c>
      <c r="E280" s="5">
        <v>1</v>
      </c>
      <c r="F280" s="4">
        <v>99.9</v>
      </c>
      <c r="G280" s="5">
        <v>23</v>
      </c>
      <c r="H280" s="4">
        <v>99.9</v>
      </c>
      <c r="I280" s="5">
        <v>24</v>
      </c>
      <c r="J280" s="4">
        <v>99.83</v>
      </c>
      <c r="K280" s="486">
        <v>28</v>
      </c>
    </row>
    <row r="281" spans="1:11" ht="24.75" customHeight="1">
      <c r="A281" s="23" t="s">
        <v>58</v>
      </c>
      <c r="B281" s="4">
        <v>100</v>
      </c>
      <c r="C281" s="5">
        <v>1</v>
      </c>
      <c r="D281" s="4">
        <v>100</v>
      </c>
      <c r="E281" s="5">
        <v>1</v>
      </c>
      <c r="F281" s="4">
        <v>100</v>
      </c>
      <c r="G281" s="5">
        <v>1</v>
      </c>
      <c r="H281" s="4">
        <v>100</v>
      </c>
      <c r="I281" s="5">
        <v>1</v>
      </c>
      <c r="J281" s="4">
        <v>100</v>
      </c>
      <c r="K281" s="486">
        <v>1</v>
      </c>
    </row>
    <row r="282" spans="1:11" ht="24.75" customHeight="1">
      <c r="A282" s="23" t="s">
        <v>59</v>
      </c>
      <c r="B282" s="4">
        <v>100</v>
      </c>
      <c r="C282" s="5">
        <v>1</v>
      </c>
      <c r="D282" s="4">
        <v>100</v>
      </c>
      <c r="E282" s="5">
        <v>1</v>
      </c>
      <c r="F282" s="4">
        <v>100</v>
      </c>
      <c r="G282" s="5">
        <v>1</v>
      </c>
      <c r="H282" s="4">
        <v>100</v>
      </c>
      <c r="I282" s="5">
        <v>1</v>
      </c>
      <c r="J282" s="4">
        <v>100</v>
      </c>
      <c r="K282" s="486">
        <v>1</v>
      </c>
    </row>
    <row r="283" spans="1:11" ht="24.75" customHeight="1">
      <c r="A283" s="23" t="s">
        <v>60</v>
      </c>
      <c r="B283" s="4">
        <v>100</v>
      </c>
      <c r="C283" s="5">
        <v>1</v>
      </c>
      <c r="D283" s="4">
        <v>100</v>
      </c>
      <c r="E283" s="5">
        <v>1</v>
      </c>
      <c r="F283" s="4">
        <v>100</v>
      </c>
      <c r="G283" s="5">
        <v>1</v>
      </c>
      <c r="H283" s="4">
        <v>100</v>
      </c>
      <c r="I283" s="5">
        <v>1</v>
      </c>
      <c r="J283" s="4">
        <v>100</v>
      </c>
      <c r="K283" s="486">
        <v>1</v>
      </c>
    </row>
    <row r="284" spans="1:11" ht="24.75" customHeight="1">
      <c r="A284" s="23" t="s">
        <v>19</v>
      </c>
      <c r="B284" s="4">
        <v>100</v>
      </c>
      <c r="C284" s="5">
        <v>1</v>
      </c>
      <c r="D284" s="4">
        <v>100</v>
      </c>
      <c r="E284" s="5">
        <v>1</v>
      </c>
      <c r="F284" s="4">
        <v>100</v>
      </c>
      <c r="G284" s="5">
        <v>1</v>
      </c>
      <c r="H284" s="4">
        <v>100</v>
      </c>
      <c r="I284" s="5">
        <v>1</v>
      </c>
      <c r="J284" s="4">
        <v>99.947448981890602</v>
      </c>
      <c r="K284" s="486">
        <v>21</v>
      </c>
    </row>
    <row r="285" spans="1:11" ht="24.75" customHeight="1">
      <c r="A285" s="23" t="s">
        <v>61</v>
      </c>
      <c r="B285" s="4">
        <v>100</v>
      </c>
      <c r="C285" s="5">
        <v>1</v>
      </c>
      <c r="D285" s="4">
        <v>100</v>
      </c>
      <c r="E285" s="5">
        <v>1</v>
      </c>
      <c r="F285" s="4">
        <v>100</v>
      </c>
      <c r="G285" s="5">
        <v>1</v>
      </c>
      <c r="H285" s="4">
        <v>100</v>
      </c>
      <c r="I285" s="5">
        <v>1</v>
      </c>
      <c r="J285" s="4">
        <v>100</v>
      </c>
      <c r="K285" s="486">
        <v>1</v>
      </c>
    </row>
    <row r="286" spans="1:11" ht="24.75" customHeight="1">
      <c r="A286" s="23" t="s">
        <v>21</v>
      </c>
      <c r="B286" s="4">
        <v>94.9</v>
      </c>
      <c r="C286" s="5">
        <v>31</v>
      </c>
      <c r="D286" s="4">
        <v>96</v>
      </c>
      <c r="E286" s="5">
        <v>31</v>
      </c>
      <c r="F286" s="4">
        <v>97</v>
      </c>
      <c r="G286" s="5">
        <v>30</v>
      </c>
      <c r="H286" s="4">
        <v>97</v>
      </c>
      <c r="I286" s="5">
        <v>31</v>
      </c>
      <c r="J286" s="4">
        <v>98.4156050621568</v>
      </c>
      <c r="K286" s="486">
        <v>31</v>
      </c>
    </row>
    <row r="287" spans="1:11" ht="24.75" customHeight="1">
      <c r="A287" s="23" t="s">
        <v>62</v>
      </c>
      <c r="B287" s="4">
        <v>100</v>
      </c>
      <c r="C287" s="5">
        <v>1</v>
      </c>
      <c r="D287" s="4">
        <v>100</v>
      </c>
      <c r="E287" s="5">
        <v>1</v>
      </c>
      <c r="F287" s="4">
        <v>100</v>
      </c>
      <c r="G287" s="5">
        <v>1</v>
      </c>
      <c r="H287" s="4">
        <v>100</v>
      </c>
      <c r="I287" s="5">
        <v>1</v>
      </c>
      <c r="J287" s="4">
        <v>100</v>
      </c>
      <c r="K287" s="486">
        <v>1</v>
      </c>
    </row>
    <row r="288" spans="1:11" ht="24.75" customHeight="1">
      <c r="A288" s="23" t="s">
        <v>63</v>
      </c>
      <c r="B288" s="4">
        <v>100</v>
      </c>
      <c r="C288" s="5">
        <v>1</v>
      </c>
      <c r="D288" s="4">
        <v>100</v>
      </c>
      <c r="E288" s="5">
        <v>1</v>
      </c>
      <c r="F288" s="4">
        <v>100</v>
      </c>
      <c r="G288" s="5">
        <v>1</v>
      </c>
      <c r="H288" s="4">
        <v>100</v>
      </c>
      <c r="I288" s="5">
        <v>1</v>
      </c>
      <c r="J288" s="4">
        <v>100</v>
      </c>
      <c r="K288" s="486">
        <v>1</v>
      </c>
    </row>
    <row r="289" spans="1:11" ht="24.75" customHeight="1">
      <c r="A289" s="23" t="s">
        <v>64</v>
      </c>
      <c r="B289" s="4">
        <v>100</v>
      </c>
      <c r="C289" s="5">
        <v>1</v>
      </c>
      <c r="D289" s="4">
        <v>100</v>
      </c>
      <c r="E289" s="5">
        <v>1</v>
      </c>
      <c r="F289" s="4">
        <v>100</v>
      </c>
      <c r="G289" s="5">
        <v>1</v>
      </c>
      <c r="H289" s="4">
        <v>100</v>
      </c>
      <c r="I289" s="5">
        <v>1</v>
      </c>
      <c r="J289" s="4">
        <v>100</v>
      </c>
      <c r="K289" s="486">
        <v>1</v>
      </c>
    </row>
    <row r="290" spans="1:11" ht="24.75" customHeight="1">
      <c r="A290" s="23" t="s">
        <v>65</v>
      </c>
      <c r="B290" s="4">
        <v>99.9</v>
      </c>
      <c r="C290" s="5">
        <v>17</v>
      </c>
      <c r="D290" s="4">
        <v>100</v>
      </c>
      <c r="E290" s="5">
        <v>1</v>
      </c>
      <c r="F290" s="4">
        <v>99.9</v>
      </c>
      <c r="G290" s="5">
        <v>23</v>
      </c>
      <c r="H290" s="4">
        <v>99.9</v>
      </c>
      <c r="I290" s="5">
        <v>24</v>
      </c>
      <c r="J290" s="4">
        <v>99.88</v>
      </c>
      <c r="K290" s="486">
        <v>26</v>
      </c>
    </row>
    <row r="291" spans="1:11" ht="24.75" customHeight="1">
      <c r="A291" s="23" t="s">
        <v>74</v>
      </c>
      <c r="B291" s="4">
        <v>99.8</v>
      </c>
      <c r="C291" s="5">
        <v>23</v>
      </c>
      <c r="D291" s="4">
        <v>100</v>
      </c>
      <c r="E291" s="5">
        <v>1</v>
      </c>
      <c r="F291" s="4">
        <v>95.5</v>
      </c>
      <c r="G291" s="5">
        <v>31</v>
      </c>
      <c r="H291" s="4">
        <v>99.5</v>
      </c>
      <c r="I291" s="5">
        <v>30</v>
      </c>
      <c r="J291" s="4">
        <v>99.68</v>
      </c>
      <c r="K291" s="486">
        <v>30</v>
      </c>
    </row>
    <row r="292" spans="1:11" ht="24.75" customHeight="1">
      <c r="A292" s="23" t="s">
        <v>66</v>
      </c>
      <c r="B292" s="4">
        <v>99</v>
      </c>
      <c r="C292" s="5">
        <v>28</v>
      </c>
      <c r="D292" s="4">
        <v>99</v>
      </c>
      <c r="E292" s="5">
        <v>30</v>
      </c>
      <c r="F292" s="4">
        <v>99.1</v>
      </c>
      <c r="G292" s="5">
        <v>29</v>
      </c>
      <c r="H292" s="4">
        <v>99.8</v>
      </c>
      <c r="I292" s="5">
        <v>27</v>
      </c>
      <c r="J292" s="4">
        <v>99.91</v>
      </c>
      <c r="K292" s="486">
        <v>23</v>
      </c>
    </row>
    <row r="293" spans="1:11" ht="24.75" customHeight="1">
      <c r="A293" s="23" t="s">
        <v>67</v>
      </c>
      <c r="B293" s="4">
        <v>99.9</v>
      </c>
      <c r="C293" s="5">
        <v>17</v>
      </c>
      <c r="D293" s="4">
        <v>100</v>
      </c>
      <c r="E293" s="5">
        <v>1</v>
      </c>
      <c r="F293" s="4">
        <v>100</v>
      </c>
      <c r="G293" s="5">
        <v>1</v>
      </c>
      <c r="H293" s="4">
        <v>100</v>
      </c>
      <c r="I293" s="5">
        <v>1</v>
      </c>
      <c r="J293" s="4">
        <v>99.91</v>
      </c>
      <c r="K293" s="486">
        <v>23</v>
      </c>
    </row>
    <row r="294" spans="1:11" ht="24.75" customHeight="1">
      <c r="A294" s="23" t="s">
        <v>68</v>
      </c>
      <c r="B294" s="4">
        <v>100</v>
      </c>
      <c r="C294" s="5">
        <v>1</v>
      </c>
      <c r="D294" s="4">
        <v>100</v>
      </c>
      <c r="E294" s="5">
        <v>1</v>
      </c>
      <c r="F294" s="4">
        <v>100</v>
      </c>
      <c r="G294" s="5">
        <v>1</v>
      </c>
      <c r="H294" s="4">
        <v>100</v>
      </c>
      <c r="I294" s="5">
        <v>1</v>
      </c>
      <c r="J294" s="4">
        <v>100</v>
      </c>
      <c r="K294" s="486">
        <v>1</v>
      </c>
    </row>
    <row r="295" spans="1:11" ht="24.75" customHeight="1">
      <c r="A295" s="23" t="s">
        <v>69</v>
      </c>
      <c r="B295" s="4">
        <v>99.9</v>
      </c>
      <c r="C295" s="5">
        <v>17</v>
      </c>
      <c r="D295" s="4">
        <v>100</v>
      </c>
      <c r="E295" s="5">
        <v>1</v>
      </c>
      <c r="F295" s="4">
        <v>100</v>
      </c>
      <c r="G295" s="5">
        <v>1</v>
      </c>
      <c r="H295" s="4">
        <v>100</v>
      </c>
      <c r="I295" s="5">
        <v>1</v>
      </c>
      <c r="J295" s="4">
        <v>99.9</v>
      </c>
      <c r="K295" s="486">
        <v>17</v>
      </c>
    </row>
    <row r="296" spans="1:11" ht="24.75" customHeight="1">
      <c r="A296" s="23" t="s">
        <v>70</v>
      </c>
      <c r="B296" s="4">
        <v>97.8</v>
      </c>
      <c r="C296" s="5">
        <v>29</v>
      </c>
      <c r="D296" s="4">
        <v>100</v>
      </c>
      <c r="E296" s="5">
        <v>1</v>
      </c>
      <c r="F296" s="4">
        <v>100</v>
      </c>
      <c r="G296" s="5">
        <v>1</v>
      </c>
      <c r="H296" s="4">
        <v>100</v>
      </c>
      <c r="I296" s="5">
        <v>1</v>
      </c>
      <c r="J296" s="4">
        <v>99.9</v>
      </c>
      <c r="K296" s="486">
        <v>17</v>
      </c>
    </row>
    <row r="297" spans="1:11" ht="24.75" customHeight="1">
      <c r="A297" s="23" t="s">
        <v>138</v>
      </c>
      <c r="B297" s="4">
        <v>100</v>
      </c>
      <c r="C297" s="5">
        <v>1</v>
      </c>
      <c r="D297" s="4">
        <v>100</v>
      </c>
      <c r="E297" s="5">
        <v>1</v>
      </c>
      <c r="F297" s="4">
        <v>99.8</v>
      </c>
      <c r="G297" s="5">
        <v>26</v>
      </c>
      <c r="H297" s="4">
        <v>99.8</v>
      </c>
      <c r="I297" s="5">
        <v>27</v>
      </c>
      <c r="J297" s="4">
        <v>99.81</v>
      </c>
      <c r="K297" s="486">
        <v>29</v>
      </c>
    </row>
    <row r="298" spans="1:11" ht="24.75" customHeight="1">
      <c r="A298" s="23" t="s">
        <v>71</v>
      </c>
      <c r="B298" s="4">
        <v>100</v>
      </c>
      <c r="C298" s="5">
        <v>1</v>
      </c>
      <c r="D298" s="4">
        <v>100</v>
      </c>
      <c r="E298" s="5">
        <v>1</v>
      </c>
      <c r="F298" s="4">
        <v>100</v>
      </c>
      <c r="G298" s="5">
        <v>1</v>
      </c>
      <c r="H298" s="4">
        <v>100</v>
      </c>
      <c r="I298" s="5">
        <v>1</v>
      </c>
      <c r="J298" s="4">
        <v>99.9</v>
      </c>
      <c r="K298" s="486">
        <v>17</v>
      </c>
    </row>
    <row r="299" spans="1:11" ht="24.75" customHeight="1">
      <c r="A299" s="23" t="s">
        <v>75</v>
      </c>
      <c r="B299" s="4">
        <v>99.5</v>
      </c>
      <c r="C299" s="5">
        <v>25</v>
      </c>
      <c r="D299" s="4">
        <v>100</v>
      </c>
      <c r="E299" s="5">
        <v>1</v>
      </c>
      <c r="F299" s="4">
        <v>100</v>
      </c>
      <c r="G299" s="5">
        <v>1</v>
      </c>
      <c r="H299" s="4">
        <v>100</v>
      </c>
      <c r="I299" s="5">
        <v>1</v>
      </c>
      <c r="J299" s="4">
        <v>100</v>
      </c>
      <c r="K299" s="486">
        <v>1</v>
      </c>
    </row>
    <row r="300" spans="1:11" ht="24.75" customHeight="1">
      <c r="A300" s="23" t="s">
        <v>72</v>
      </c>
      <c r="B300" s="4">
        <v>100</v>
      </c>
      <c r="C300" s="5">
        <v>1</v>
      </c>
      <c r="D300" s="4">
        <v>100</v>
      </c>
      <c r="E300" s="5">
        <v>1</v>
      </c>
      <c r="F300" s="4">
        <v>100</v>
      </c>
      <c r="G300" s="5">
        <v>1</v>
      </c>
      <c r="H300" s="4">
        <v>100</v>
      </c>
      <c r="I300" s="5">
        <v>1</v>
      </c>
      <c r="J300" s="4">
        <v>100</v>
      </c>
      <c r="K300" s="486">
        <v>1</v>
      </c>
    </row>
    <row r="301" spans="1:11" ht="24.75" customHeight="1">
      <c r="A301" s="23" t="s">
        <v>36</v>
      </c>
      <c r="B301" s="4">
        <v>99.2</v>
      </c>
      <c r="C301" s="5">
        <v>27</v>
      </c>
      <c r="D301" s="4">
        <v>100</v>
      </c>
      <c r="E301" s="5">
        <v>1</v>
      </c>
      <c r="F301" s="4">
        <v>100</v>
      </c>
      <c r="G301" s="5">
        <v>1</v>
      </c>
      <c r="H301" s="4">
        <v>100</v>
      </c>
      <c r="I301" s="5">
        <v>1</v>
      </c>
      <c r="J301" s="4">
        <v>100</v>
      </c>
      <c r="K301" s="486">
        <v>1</v>
      </c>
    </row>
    <row r="303" spans="1:11" ht="24.75" customHeight="1">
      <c r="A303" s="574" t="s">
        <v>301</v>
      </c>
    </row>
    <row r="304" spans="1:11" ht="24.75" customHeight="1">
      <c r="I304" s="54"/>
    </row>
    <row r="305" spans="1:11" ht="24.75" customHeight="1">
      <c r="A305" s="571" t="s">
        <v>935</v>
      </c>
      <c r="C305" s="13"/>
      <c r="E305" s="19"/>
      <c r="G305" s="54"/>
      <c r="J305" s="54"/>
      <c r="K305" s="54" t="s">
        <v>0</v>
      </c>
    </row>
    <row r="306" spans="1:11" s="22" customFormat="1" ht="24.75" customHeight="1">
      <c r="A306" s="583" t="s">
        <v>1</v>
      </c>
      <c r="B306" s="605">
        <v>1397</v>
      </c>
      <c r="C306" s="606"/>
      <c r="D306" s="605">
        <v>1398</v>
      </c>
      <c r="E306" s="606"/>
      <c r="F306" s="605">
        <v>1399</v>
      </c>
      <c r="G306" s="606"/>
      <c r="H306" s="605">
        <v>1400</v>
      </c>
      <c r="I306" s="606"/>
      <c r="J306" s="605">
        <v>1401</v>
      </c>
      <c r="K306" s="606"/>
    </row>
    <row r="307" spans="1:11" s="22" customFormat="1" ht="24.75" customHeight="1">
      <c r="A307" s="584"/>
      <c r="B307" s="542" t="s">
        <v>2</v>
      </c>
      <c r="C307" s="542" t="s">
        <v>149</v>
      </c>
      <c r="D307" s="542" t="s">
        <v>2</v>
      </c>
      <c r="E307" s="542" t="s">
        <v>149</v>
      </c>
      <c r="F307" s="542" t="s">
        <v>2</v>
      </c>
      <c r="G307" s="542" t="s">
        <v>149</v>
      </c>
      <c r="H307" s="542" t="s">
        <v>2</v>
      </c>
      <c r="I307" s="542" t="s">
        <v>149</v>
      </c>
      <c r="J307" s="542" t="s">
        <v>2</v>
      </c>
      <c r="K307" s="542" t="s">
        <v>149</v>
      </c>
    </row>
    <row r="308" spans="1:11" ht="24.75" customHeight="1">
      <c r="A308" s="16" t="s">
        <v>49</v>
      </c>
      <c r="B308" s="3">
        <v>50.8</v>
      </c>
      <c r="C308" s="3" t="s">
        <v>269</v>
      </c>
      <c r="D308" s="3">
        <v>52.4</v>
      </c>
      <c r="E308" s="3" t="s">
        <v>269</v>
      </c>
      <c r="F308" s="3">
        <v>52.6</v>
      </c>
      <c r="G308" s="3" t="s">
        <v>269</v>
      </c>
      <c r="H308" s="3">
        <v>53</v>
      </c>
      <c r="I308" s="3" t="s">
        <v>269</v>
      </c>
      <c r="J308" s="3">
        <v>54.39</v>
      </c>
      <c r="K308" s="3" t="s">
        <v>559</v>
      </c>
    </row>
    <row r="309" spans="1:11" ht="24.75" customHeight="1">
      <c r="A309" s="23" t="s">
        <v>50</v>
      </c>
      <c r="B309" s="4">
        <v>65.8</v>
      </c>
      <c r="C309" s="5">
        <v>9</v>
      </c>
      <c r="D309" s="4">
        <v>67.900000000000006</v>
      </c>
      <c r="E309" s="5">
        <v>6</v>
      </c>
      <c r="F309" s="4">
        <v>69.5</v>
      </c>
      <c r="G309" s="5">
        <v>6</v>
      </c>
      <c r="H309" s="4">
        <v>70.8</v>
      </c>
      <c r="I309" s="5">
        <v>6</v>
      </c>
      <c r="J309" s="4">
        <v>72.027746919814177</v>
      </c>
      <c r="K309" s="5">
        <v>6</v>
      </c>
    </row>
    <row r="310" spans="1:11" ht="24.75" customHeight="1">
      <c r="A310" s="23" t="s">
        <v>51</v>
      </c>
      <c r="B310" s="4">
        <v>65.3</v>
      </c>
      <c r="C310" s="5">
        <v>10</v>
      </c>
      <c r="D310" s="4">
        <v>66.8</v>
      </c>
      <c r="E310" s="5">
        <v>9</v>
      </c>
      <c r="F310" s="4">
        <v>67.3</v>
      </c>
      <c r="G310" s="5">
        <v>8</v>
      </c>
      <c r="H310" s="4">
        <v>67.400000000000006</v>
      </c>
      <c r="I310" s="5">
        <v>8</v>
      </c>
      <c r="J310" s="4">
        <v>67.507168933705842</v>
      </c>
      <c r="K310" s="5">
        <v>9</v>
      </c>
    </row>
    <row r="311" spans="1:11" ht="24.75" customHeight="1">
      <c r="A311" s="23" t="s">
        <v>52</v>
      </c>
      <c r="B311" s="4">
        <v>52.7</v>
      </c>
      <c r="C311" s="5">
        <v>16</v>
      </c>
      <c r="D311" s="4">
        <v>54.5</v>
      </c>
      <c r="E311" s="5">
        <v>15</v>
      </c>
      <c r="F311" s="4">
        <v>55.6</v>
      </c>
      <c r="G311" s="5">
        <v>15</v>
      </c>
      <c r="H311" s="4">
        <v>56.4</v>
      </c>
      <c r="I311" s="5">
        <v>14</v>
      </c>
      <c r="J311" s="4">
        <v>57.653342658681836</v>
      </c>
      <c r="K311" s="5">
        <v>14</v>
      </c>
    </row>
    <row r="312" spans="1:11" ht="24.75" customHeight="1">
      <c r="A312" s="23" t="s">
        <v>53</v>
      </c>
      <c r="B312" s="4">
        <v>66.5</v>
      </c>
      <c r="C312" s="5">
        <v>8</v>
      </c>
      <c r="D312" s="4">
        <v>67.2</v>
      </c>
      <c r="E312" s="5">
        <v>8</v>
      </c>
      <c r="F312" s="4">
        <v>67.7</v>
      </c>
      <c r="G312" s="5">
        <v>7</v>
      </c>
      <c r="H312" s="4">
        <v>68.3</v>
      </c>
      <c r="I312" s="5">
        <v>7</v>
      </c>
      <c r="J312" s="4">
        <v>69.23</v>
      </c>
      <c r="K312" s="5">
        <v>7</v>
      </c>
    </row>
    <row r="313" spans="1:11" ht="24.75" customHeight="1">
      <c r="A313" s="23" t="s">
        <v>10</v>
      </c>
      <c r="B313" s="4">
        <v>31.3</v>
      </c>
      <c r="C313" s="5">
        <v>25</v>
      </c>
      <c r="D313" s="4">
        <v>34.799999999999997</v>
      </c>
      <c r="E313" s="5">
        <v>24</v>
      </c>
      <c r="F313" s="4">
        <v>35.4</v>
      </c>
      <c r="G313" s="5">
        <v>24</v>
      </c>
      <c r="H313" s="4">
        <v>36.1</v>
      </c>
      <c r="I313" s="5">
        <v>26</v>
      </c>
      <c r="J313" s="4">
        <v>37.522712530148979</v>
      </c>
      <c r="K313" s="5">
        <v>26</v>
      </c>
    </row>
    <row r="314" spans="1:11" ht="24.75" customHeight="1">
      <c r="A314" s="23" t="s">
        <v>54</v>
      </c>
      <c r="B314" s="4">
        <v>53.8</v>
      </c>
      <c r="C314" s="5">
        <v>15</v>
      </c>
      <c r="D314" s="4">
        <v>56.8</v>
      </c>
      <c r="E314" s="5">
        <v>14</v>
      </c>
      <c r="F314" s="4">
        <v>58.2</v>
      </c>
      <c r="G314" s="5">
        <v>14</v>
      </c>
      <c r="H314" s="4">
        <v>59.4</v>
      </c>
      <c r="I314" s="5">
        <v>13</v>
      </c>
      <c r="J314" s="4">
        <v>61.341706680215054</v>
      </c>
      <c r="K314" s="5">
        <v>12</v>
      </c>
    </row>
    <row r="315" spans="1:11" ht="24.75" customHeight="1">
      <c r="A315" s="23" t="s">
        <v>12</v>
      </c>
      <c r="B315" s="4">
        <v>23.2</v>
      </c>
      <c r="C315" s="5">
        <v>28</v>
      </c>
      <c r="D315" s="4">
        <v>29.7</v>
      </c>
      <c r="E315" s="5">
        <v>27</v>
      </c>
      <c r="F315" s="4">
        <v>29.7</v>
      </c>
      <c r="G315" s="5">
        <v>27</v>
      </c>
      <c r="H315" s="4">
        <v>29.7</v>
      </c>
      <c r="I315" s="5">
        <v>27</v>
      </c>
      <c r="J315" s="4">
        <v>30.205544677345149</v>
      </c>
      <c r="K315" s="5">
        <v>27</v>
      </c>
    </row>
    <row r="316" spans="1:11" ht="24.75" customHeight="1">
      <c r="A316" s="23" t="s">
        <v>55</v>
      </c>
      <c r="B316" s="4">
        <v>46.6</v>
      </c>
      <c r="C316" s="5">
        <v>17</v>
      </c>
      <c r="D316" s="4">
        <v>48.8</v>
      </c>
      <c r="E316" s="5">
        <v>17</v>
      </c>
      <c r="F316" s="4">
        <v>50.4</v>
      </c>
      <c r="G316" s="5">
        <v>17</v>
      </c>
      <c r="H316" s="4">
        <v>52.4</v>
      </c>
      <c r="I316" s="5">
        <v>15</v>
      </c>
      <c r="J316" s="4">
        <v>53.484340808096896</v>
      </c>
      <c r="K316" s="5">
        <v>16</v>
      </c>
    </row>
    <row r="317" spans="1:11" ht="24.75" customHeight="1">
      <c r="A317" s="23" t="s">
        <v>56</v>
      </c>
      <c r="B317" s="4">
        <v>60.6</v>
      </c>
      <c r="C317" s="5">
        <v>12</v>
      </c>
      <c r="D317" s="4">
        <v>64.5</v>
      </c>
      <c r="E317" s="5">
        <v>11</v>
      </c>
      <c r="F317" s="4">
        <v>65</v>
      </c>
      <c r="G317" s="5">
        <v>10</v>
      </c>
      <c r="H317" s="4">
        <v>65.7</v>
      </c>
      <c r="I317" s="5">
        <v>10</v>
      </c>
      <c r="J317" s="4">
        <v>66.650000000000006</v>
      </c>
      <c r="K317" s="5">
        <v>10</v>
      </c>
    </row>
    <row r="318" spans="1:11" ht="24.75" customHeight="1">
      <c r="A318" s="23" t="s">
        <v>57</v>
      </c>
      <c r="B318" s="4">
        <v>32.799999999999997</v>
      </c>
      <c r="C318" s="5">
        <v>23</v>
      </c>
      <c r="D318" s="4">
        <v>33.4</v>
      </c>
      <c r="E318" s="5">
        <v>25</v>
      </c>
      <c r="F318" s="4">
        <v>34.6</v>
      </c>
      <c r="G318" s="5">
        <v>25</v>
      </c>
      <c r="H318" s="4">
        <v>38.5</v>
      </c>
      <c r="I318" s="5">
        <v>25</v>
      </c>
      <c r="J318" s="4">
        <v>40.11</v>
      </c>
      <c r="K318" s="5">
        <v>24</v>
      </c>
    </row>
    <row r="319" spans="1:11" ht="24.75" customHeight="1">
      <c r="A319" s="23" t="s">
        <v>58</v>
      </c>
      <c r="B319" s="4">
        <v>58.6</v>
      </c>
      <c r="C319" s="5">
        <v>13</v>
      </c>
      <c r="D319" s="4">
        <v>61.4</v>
      </c>
      <c r="E319" s="5">
        <v>12</v>
      </c>
      <c r="F319" s="4">
        <v>62.8</v>
      </c>
      <c r="G319" s="5">
        <v>11</v>
      </c>
      <c r="H319" s="4">
        <v>63.6</v>
      </c>
      <c r="I319" s="5">
        <v>11</v>
      </c>
      <c r="J319" s="4">
        <v>63.79</v>
      </c>
      <c r="K319" s="5">
        <v>11</v>
      </c>
    </row>
    <row r="320" spans="1:11" ht="24.75" customHeight="1">
      <c r="A320" s="23" t="s">
        <v>59</v>
      </c>
      <c r="B320" s="4">
        <v>31.9</v>
      </c>
      <c r="C320" s="5">
        <v>24</v>
      </c>
      <c r="D320" s="4">
        <v>37.799999999999997</v>
      </c>
      <c r="E320" s="5">
        <v>23</v>
      </c>
      <c r="F320" s="4">
        <v>38.799999999999997</v>
      </c>
      <c r="G320" s="5">
        <v>23</v>
      </c>
      <c r="H320" s="4">
        <v>40.6</v>
      </c>
      <c r="I320" s="5">
        <v>23</v>
      </c>
      <c r="J320" s="4">
        <v>40.802666666666667</v>
      </c>
      <c r="K320" s="5">
        <v>23</v>
      </c>
    </row>
    <row r="321" spans="1:11" ht="24.75" customHeight="1">
      <c r="A321" s="23" t="s">
        <v>60</v>
      </c>
      <c r="B321" s="4">
        <v>61.7</v>
      </c>
      <c r="C321" s="5">
        <v>11</v>
      </c>
      <c r="D321" s="4">
        <v>60.8</v>
      </c>
      <c r="E321" s="5">
        <v>13</v>
      </c>
      <c r="F321" s="4">
        <v>59.4</v>
      </c>
      <c r="G321" s="5">
        <v>12</v>
      </c>
      <c r="H321" s="4">
        <v>48.4</v>
      </c>
      <c r="I321" s="5">
        <v>17</v>
      </c>
      <c r="J321" s="4">
        <v>56.991060000536322</v>
      </c>
      <c r="K321" s="5">
        <v>15</v>
      </c>
    </row>
    <row r="322" spans="1:11" ht="24.75" customHeight="1">
      <c r="A322" s="23" t="s">
        <v>19</v>
      </c>
      <c r="B322" s="4">
        <v>37.5</v>
      </c>
      <c r="C322" s="5">
        <v>20</v>
      </c>
      <c r="D322" s="4">
        <v>39.9</v>
      </c>
      <c r="E322" s="5">
        <v>20</v>
      </c>
      <c r="F322" s="4">
        <v>40.6</v>
      </c>
      <c r="G322" s="5">
        <v>21</v>
      </c>
      <c r="H322" s="4">
        <v>40.9</v>
      </c>
      <c r="I322" s="5">
        <v>22</v>
      </c>
      <c r="J322" s="4">
        <v>42.020565385030267</v>
      </c>
      <c r="K322" s="5">
        <v>21</v>
      </c>
    </row>
    <row r="323" spans="1:11" ht="24.75" customHeight="1">
      <c r="A323" s="23" t="s">
        <v>61</v>
      </c>
      <c r="B323" s="4">
        <v>27.5</v>
      </c>
      <c r="C323" s="5">
        <v>26</v>
      </c>
      <c r="D323" s="4">
        <v>31</v>
      </c>
      <c r="E323" s="5">
        <v>26</v>
      </c>
      <c r="F323" s="4">
        <v>30.4</v>
      </c>
      <c r="G323" s="5">
        <v>26</v>
      </c>
      <c r="H323" s="4">
        <v>38.9</v>
      </c>
      <c r="I323" s="5">
        <v>24</v>
      </c>
      <c r="J323" s="4">
        <v>39.45786963434022</v>
      </c>
      <c r="K323" s="5">
        <v>25</v>
      </c>
    </row>
    <row r="324" spans="1:11" ht="24.75" customHeight="1">
      <c r="A324" s="23" t="s">
        <v>21</v>
      </c>
      <c r="B324" s="4">
        <v>23.4</v>
      </c>
      <c r="C324" s="5">
        <v>27</v>
      </c>
      <c r="D324" s="4">
        <v>23.7</v>
      </c>
      <c r="E324" s="5">
        <v>28</v>
      </c>
      <c r="F324" s="4">
        <v>22.7</v>
      </c>
      <c r="G324" s="5">
        <v>28</v>
      </c>
      <c r="H324" s="4">
        <v>23.9</v>
      </c>
      <c r="I324" s="5">
        <v>28</v>
      </c>
      <c r="J324" s="4">
        <v>25.034338540571593</v>
      </c>
      <c r="K324" s="5">
        <v>28</v>
      </c>
    </row>
    <row r="325" spans="1:11" ht="24.75" customHeight="1">
      <c r="A325" s="23" t="s">
        <v>62</v>
      </c>
      <c r="B325" s="4">
        <v>40.4</v>
      </c>
      <c r="C325" s="5">
        <v>18</v>
      </c>
      <c r="D325" s="4">
        <v>43.9</v>
      </c>
      <c r="E325" s="5">
        <v>19</v>
      </c>
      <c r="F325" s="4">
        <v>47</v>
      </c>
      <c r="G325" s="5">
        <v>19</v>
      </c>
      <c r="H325" s="4">
        <v>46.8</v>
      </c>
      <c r="I325" s="5">
        <v>18</v>
      </c>
      <c r="J325" s="4">
        <v>48.4</v>
      </c>
      <c r="K325" s="5">
        <v>19</v>
      </c>
    </row>
    <row r="326" spans="1:11" ht="24.75" customHeight="1">
      <c r="A326" s="23" t="s">
        <v>63</v>
      </c>
      <c r="B326" s="4">
        <v>71.2</v>
      </c>
      <c r="C326" s="5">
        <v>4</v>
      </c>
      <c r="D326" s="4">
        <v>65.599999999999994</v>
      </c>
      <c r="E326" s="5">
        <v>10</v>
      </c>
      <c r="F326" s="4">
        <v>66.599999999999994</v>
      </c>
      <c r="G326" s="5">
        <v>9</v>
      </c>
      <c r="H326" s="4">
        <v>66.8</v>
      </c>
      <c r="I326" s="5">
        <v>9</v>
      </c>
      <c r="J326" s="4">
        <v>67.935725698704331</v>
      </c>
      <c r="K326" s="5">
        <v>8</v>
      </c>
    </row>
    <row r="327" spans="1:11" ht="24.75" customHeight="1">
      <c r="A327" s="23" t="s">
        <v>64</v>
      </c>
      <c r="B327" s="4">
        <v>34.1</v>
      </c>
      <c r="C327" s="5">
        <v>22</v>
      </c>
      <c r="D327" s="4">
        <v>38.1</v>
      </c>
      <c r="E327" s="5">
        <v>22</v>
      </c>
      <c r="F327" s="4">
        <v>41</v>
      </c>
      <c r="G327" s="5">
        <v>20</v>
      </c>
      <c r="H327" s="4">
        <v>41.8</v>
      </c>
      <c r="I327" s="5">
        <v>20</v>
      </c>
      <c r="J327" s="4">
        <v>42.421518054532051</v>
      </c>
      <c r="K327" s="5">
        <v>20</v>
      </c>
    </row>
    <row r="328" spans="1:11" ht="24.75" customHeight="1">
      <c r="A328" s="23" t="s">
        <v>65</v>
      </c>
      <c r="B328" s="4">
        <v>95.5</v>
      </c>
      <c r="C328" s="5">
        <v>1</v>
      </c>
      <c r="D328" s="4">
        <v>95.8</v>
      </c>
      <c r="E328" s="5">
        <v>1</v>
      </c>
      <c r="F328" s="4">
        <v>95.9</v>
      </c>
      <c r="G328" s="5">
        <v>1</v>
      </c>
      <c r="H328" s="4">
        <v>96.4</v>
      </c>
      <c r="I328" s="5">
        <v>1</v>
      </c>
      <c r="J328" s="4">
        <v>96.521807672096699</v>
      </c>
      <c r="K328" s="5">
        <v>1</v>
      </c>
    </row>
    <row r="329" spans="1:11" ht="24.75" customHeight="1">
      <c r="A329" s="23" t="s">
        <v>74</v>
      </c>
      <c r="B329" s="4">
        <v>12.5</v>
      </c>
      <c r="C329" s="5">
        <v>31</v>
      </c>
      <c r="D329" s="4">
        <v>13.2</v>
      </c>
      <c r="E329" s="5">
        <v>31</v>
      </c>
      <c r="F329" s="4">
        <v>13.8</v>
      </c>
      <c r="G329" s="5">
        <v>31</v>
      </c>
      <c r="H329" s="4">
        <v>14.5</v>
      </c>
      <c r="I329" s="5">
        <v>31</v>
      </c>
      <c r="J329" s="4">
        <v>15.490309218401984</v>
      </c>
      <c r="K329" s="5">
        <v>31</v>
      </c>
    </row>
    <row r="330" spans="1:11" ht="24.75" customHeight="1">
      <c r="A330" s="23" t="s">
        <v>66</v>
      </c>
      <c r="B330" s="4">
        <v>86.5</v>
      </c>
      <c r="C330" s="5">
        <v>2</v>
      </c>
      <c r="D330" s="4">
        <v>86.9</v>
      </c>
      <c r="E330" s="5">
        <v>2</v>
      </c>
      <c r="F330" s="4">
        <v>71.2</v>
      </c>
      <c r="G330" s="5">
        <v>4</v>
      </c>
      <c r="H330" s="4">
        <v>71.7</v>
      </c>
      <c r="I330" s="5">
        <v>4</v>
      </c>
      <c r="J330" s="4">
        <v>72.852386306458527</v>
      </c>
      <c r="K330" s="5">
        <v>4</v>
      </c>
    </row>
    <row r="331" spans="1:11" ht="24.75" customHeight="1">
      <c r="A331" s="23" t="s">
        <v>67</v>
      </c>
      <c r="B331" s="4">
        <v>36</v>
      </c>
      <c r="C331" s="5">
        <v>21</v>
      </c>
      <c r="D331" s="4">
        <v>46.8</v>
      </c>
      <c r="E331" s="5">
        <v>18</v>
      </c>
      <c r="F331" s="4">
        <v>47.5</v>
      </c>
      <c r="G331" s="5">
        <v>18</v>
      </c>
      <c r="H331" s="4">
        <v>46.6</v>
      </c>
      <c r="I331" s="5">
        <v>19</v>
      </c>
      <c r="J331" s="4">
        <v>48.40588672621903</v>
      </c>
      <c r="K331" s="5">
        <v>18</v>
      </c>
    </row>
    <row r="332" spans="1:11" ht="24.75" customHeight="1">
      <c r="A332" s="23" t="s">
        <v>68</v>
      </c>
      <c r="B332" s="4">
        <v>16.100000000000001</v>
      </c>
      <c r="C332" s="5">
        <v>29</v>
      </c>
      <c r="D332" s="4">
        <v>16.600000000000001</v>
      </c>
      <c r="E332" s="5">
        <v>30</v>
      </c>
      <c r="F332" s="4">
        <v>17.5</v>
      </c>
      <c r="G332" s="5">
        <v>29</v>
      </c>
      <c r="H332" s="4">
        <v>20.100000000000001</v>
      </c>
      <c r="I332" s="5">
        <v>29</v>
      </c>
      <c r="J332" s="4">
        <v>20.18</v>
      </c>
      <c r="K332" s="5">
        <v>29</v>
      </c>
    </row>
    <row r="333" spans="1:11" ht="24.75" customHeight="1">
      <c r="A333" s="23" t="s">
        <v>69</v>
      </c>
      <c r="B333" s="4">
        <v>69.900000000000006</v>
      </c>
      <c r="C333" s="5">
        <v>5</v>
      </c>
      <c r="D333" s="4">
        <v>70.8</v>
      </c>
      <c r="E333" s="5">
        <v>4</v>
      </c>
      <c r="F333" s="4">
        <v>71.7</v>
      </c>
      <c r="G333" s="5">
        <v>3</v>
      </c>
      <c r="H333" s="4">
        <v>72.8</v>
      </c>
      <c r="I333" s="5">
        <v>3</v>
      </c>
      <c r="J333" s="4">
        <v>73.98</v>
      </c>
      <c r="K333" s="5">
        <v>3</v>
      </c>
    </row>
    <row r="334" spans="1:11" ht="24.75" customHeight="1">
      <c r="A334" s="23" t="s">
        <v>70</v>
      </c>
      <c r="B334" s="4">
        <v>67.099999999999994</v>
      </c>
      <c r="C334" s="5">
        <v>7</v>
      </c>
      <c r="D334" s="4">
        <v>67.400000000000006</v>
      </c>
      <c r="E334" s="5">
        <v>7</v>
      </c>
      <c r="F334" s="4">
        <v>59.1</v>
      </c>
      <c r="G334" s="5">
        <v>13</v>
      </c>
      <c r="H334" s="4">
        <v>59.8</v>
      </c>
      <c r="I334" s="5">
        <v>12</v>
      </c>
      <c r="J334" s="4">
        <v>60.95</v>
      </c>
      <c r="K334" s="5">
        <v>13</v>
      </c>
    </row>
    <row r="335" spans="1:11" ht="24.75" customHeight="1">
      <c r="A335" s="23" t="s">
        <v>138</v>
      </c>
      <c r="B335" s="4">
        <v>15.6</v>
      </c>
      <c r="C335" s="5">
        <v>30</v>
      </c>
      <c r="D335" s="4">
        <v>16.8</v>
      </c>
      <c r="E335" s="5">
        <v>29</v>
      </c>
      <c r="F335" s="4">
        <v>17.5</v>
      </c>
      <c r="G335" s="5">
        <v>29</v>
      </c>
      <c r="H335" s="4">
        <v>17.8</v>
      </c>
      <c r="I335" s="5">
        <v>30</v>
      </c>
      <c r="J335" s="4">
        <v>18.82</v>
      </c>
      <c r="K335" s="5">
        <v>30</v>
      </c>
    </row>
    <row r="336" spans="1:11" ht="24.75" customHeight="1">
      <c r="A336" s="23" t="s">
        <v>71</v>
      </c>
      <c r="B336" s="4">
        <v>67.400000000000006</v>
      </c>
      <c r="C336" s="5">
        <v>6</v>
      </c>
      <c r="D336" s="4">
        <v>69.7</v>
      </c>
      <c r="E336" s="5">
        <v>5</v>
      </c>
      <c r="F336" s="4">
        <v>70.7</v>
      </c>
      <c r="G336" s="5">
        <v>5</v>
      </c>
      <c r="H336" s="4">
        <v>71.3</v>
      </c>
      <c r="I336" s="5">
        <v>5</v>
      </c>
      <c r="J336" s="4">
        <v>72.22</v>
      </c>
      <c r="K336" s="5">
        <v>5</v>
      </c>
    </row>
    <row r="337" spans="1:11" ht="24.75" customHeight="1">
      <c r="A337" s="23" t="s">
        <v>75</v>
      </c>
      <c r="B337" s="4">
        <v>57.8</v>
      </c>
      <c r="C337" s="5">
        <v>14</v>
      </c>
      <c r="D337" s="4">
        <v>52</v>
      </c>
      <c r="E337" s="5">
        <v>16</v>
      </c>
      <c r="F337" s="4">
        <v>51.6</v>
      </c>
      <c r="G337" s="5">
        <v>16</v>
      </c>
      <c r="H337" s="4">
        <v>51.1</v>
      </c>
      <c r="I337" s="5">
        <v>16</v>
      </c>
      <c r="J337" s="4">
        <v>51.22</v>
      </c>
      <c r="K337" s="5">
        <v>17</v>
      </c>
    </row>
    <row r="338" spans="1:11" ht="24.75" customHeight="1">
      <c r="A338" s="23" t="s">
        <v>72</v>
      </c>
      <c r="B338" s="4">
        <v>73.8</v>
      </c>
      <c r="C338" s="5">
        <v>3</v>
      </c>
      <c r="D338" s="4">
        <v>75.2</v>
      </c>
      <c r="E338" s="5">
        <v>3</v>
      </c>
      <c r="F338" s="4">
        <v>75.400000000000006</v>
      </c>
      <c r="G338" s="5">
        <v>2</v>
      </c>
      <c r="H338" s="4">
        <v>75.900000000000006</v>
      </c>
      <c r="I338" s="5">
        <v>2</v>
      </c>
      <c r="J338" s="4">
        <v>76.97</v>
      </c>
      <c r="K338" s="5">
        <v>2</v>
      </c>
    </row>
    <row r="339" spans="1:11" ht="24.75" customHeight="1">
      <c r="A339" s="23" t="s">
        <v>36</v>
      </c>
      <c r="B339" s="4">
        <v>40</v>
      </c>
      <c r="C339" s="5">
        <v>19</v>
      </c>
      <c r="D339" s="4">
        <v>38.799999999999997</v>
      </c>
      <c r="E339" s="5">
        <v>21</v>
      </c>
      <c r="F339" s="4">
        <v>40.1</v>
      </c>
      <c r="G339" s="5">
        <v>22</v>
      </c>
      <c r="H339" s="4">
        <v>41.3</v>
      </c>
      <c r="I339" s="5">
        <v>21</v>
      </c>
      <c r="J339" s="4">
        <v>41.52</v>
      </c>
      <c r="K339" s="5">
        <v>22</v>
      </c>
    </row>
    <row r="341" spans="1:11" ht="24.75" customHeight="1">
      <c r="A341" s="574" t="s">
        <v>302</v>
      </c>
    </row>
    <row r="342" spans="1:11" ht="24.75" customHeight="1">
      <c r="A342" s="572"/>
      <c r="C342" s="13"/>
      <c r="E342" s="19"/>
      <c r="G342" s="54"/>
    </row>
    <row r="343" spans="1:11" ht="24.75" customHeight="1">
      <c r="A343" s="572"/>
      <c r="C343" s="13"/>
      <c r="E343" s="19"/>
      <c r="G343" s="54"/>
    </row>
    <row r="344" spans="1:11" ht="24.75" customHeight="1">
      <c r="A344" s="571" t="s">
        <v>933</v>
      </c>
      <c r="C344" s="13"/>
      <c r="E344" s="19"/>
      <c r="K344" s="54" t="s">
        <v>0</v>
      </c>
    </row>
    <row r="345" spans="1:11" s="22" customFormat="1" ht="24.75" customHeight="1">
      <c r="A345" s="583" t="s">
        <v>1</v>
      </c>
      <c r="B345" s="605">
        <v>1397</v>
      </c>
      <c r="C345" s="606"/>
      <c r="D345" s="605">
        <v>1398</v>
      </c>
      <c r="E345" s="606"/>
      <c r="F345" s="605">
        <v>1399</v>
      </c>
      <c r="G345" s="606"/>
      <c r="H345" s="605">
        <v>1400</v>
      </c>
      <c r="I345" s="606"/>
      <c r="J345" s="605">
        <v>1401</v>
      </c>
      <c r="K345" s="606"/>
    </row>
    <row r="346" spans="1:11" s="22" customFormat="1" ht="24.75" customHeight="1">
      <c r="A346" s="584"/>
      <c r="B346" s="542" t="s">
        <v>2</v>
      </c>
      <c r="C346" s="542" t="s">
        <v>149</v>
      </c>
      <c r="D346" s="542" t="s">
        <v>2</v>
      </c>
      <c r="E346" s="542" t="s">
        <v>149</v>
      </c>
      <c r="F346" s="542" t="s">
        <v>2</v>
      </c>
      <c r="G346" s="542" t="s">
        <v>149</v>
      </c>
      <c r="H346" s="542" t="s">
        <v>2</v>
      </c>
      <c r="I346" s="542" t="s">
        <v>149</v>
      </c>
      <c r="J346" s="542" t="s">
        <v>2</v>
      </c>
      <c r="K346" s="542" t="s">
        <v>149</v>
      </c>
    </row>
    <row r="347" spans="1:11" ht="24.75" customHeight="1">
      <c r="A347" s="16" t="s">
        <v>49</v>
      </c>
      <c r="B347" s="3">
        <v>75</v>
      </c>
      <c r="C347" s="3" t="s">
        <v>269</v>
      </c>
      <c r="D347" s="3">
        <v>76</v>
      </c>
      <c r="E347" s="3" t="s">
        <v>269</v>
      </c>
      <c r="F347" s="3">
        <v>75.3</v>
      </c>
      <c r="G347" s="3" t="s">
        <v>269</v>
      </c>
      <c r="H347" s="3">
        <v>74.3</v>
      </c>
      <c r="I347" s="3" t="s">
        <v>269</v>
      </c>
      <c r="J347" s="3">
        <v>74.650000000000006</v>
      </c>
      <c r="K347" s="3" t="s">
        <v>559</v>
      </c>
    </row>
    <row r="348" spans="1:11" ht="24.75" customHeight="1">
      <c r="A348" s="23" t="s">
        <v>50</v>
      </c>
      <c r="B348" s="4">
        <v>82.5</v>
      </c>
      <c r="C348" s="5">
        <v>5</v>
      </c>
      <c r="D348" s="4">
        <v>83</v>
      </c>
      <c r="E348" s="5">
        <v>5</v>
      </c>
      <c r="F348" s="4">
        <v>82.8</v>
      </c>
      <c r="G348" s="5">
        <v>6</v>
      </c>
      <c r="H348" s="4">
        <v>82.1</v>
      </c>
      <c r="I348" s="5">
        <v>5</v>
      </c>
      <c r="J348" s="4">
        <v>82.81</v>
      </c>
      <c r="K348" s="131">
        <v>5</v>
      </c>
    </row>
    <row r="349" spans="1:11" ht="24.75" customHeight="1">
      <c r="A349" s="23" t="s">
        <v>51</v>
      </c>
      <c r="B349" s="4">
        <v>75.900000000000006</v>
      </c>
      <c r="C349" s="5">
        <v>16</v>
      </c>
      <c r="D349" s="4">
        <v>76</v>
      </c>
      <c r="E349" s="5">
        <v>18</v>
      </c>
      <c r="F349" s="4">
        <v>76.2</v>
      </c>
      <c r="G349" s="5">
        <v>15</v>
      </c>
      <c r="H349" s="4">
        <v>76.400000000000006</v>
      </c>
      <c r="I349" s="5">
        <v>15</v>
      </c>
      <c r="J349" s="4">
        <v>76.36</v>
      </c>
      <c r="K349" s="131">
        <v>15</v>
      </c>
    </row>
    <row r="350" spans="1:11" ht="24.75" customHeight="1">
      <c r="A350" s="23" t="s">
        <v>52</v>
      </c>
      <c r="B350" s="4">
        <v>75.7</v>
      </c>
      <c r="C350" s="5">
        <v>18</v>
      </c>
      <c r="D350" s="4">
        <v>76</v>
      </c>
      <c r="E350" s="5">
        <v>18</v>
      </c>
      <c r="F350" s="4">
        <v>76.2</v>
      </c>
      <c r="G350" s="5">
        <v>15</v>
      </c>
      <c r="H350" s="4">
        <v>78.599999999999994</v>
      </c>
      <c r="I350" s="5">
        <v>12</v>
      </c>
      <c r="J350" s="4">
        <v>75.73</v>
      </c>
      <c r="K350" s="131">
        <v>18</v>
      </c>
    </row>
    <row r="351" spans="1:11" ht="24.75" customHeight="1">
      <c r="A351" s="23" t="s">
        <v>53</v>
      </c>
      <c r="B351" s="4">
        <v>71.599999999999994</v>
      </c>
      <c r="C351" s="5">
        <v>23</v>
      </c>
      <c r="D351" s="4">
        <v>71.400000000000006</v>
      </c>
      <c r="E351" s="5">
        <v>25</v>
      </c>
      <c r="F351" s="4">
        <v>71.400000000000006</v>
      </c>
      <c r="G351" s="5">
        <v>23</v>
      </c>
      <c r="H351" s="4">
        <v>71.7</v>
      </c>
      <c r="I351" s="5">
        <v>23</v>
      </c>
      <c r="J351" s="4">
        <v>71.81</v>
      </c>
      <c r="K351" s="131">
        <v>23</v>
      </c>
    </row>
    <row r="352" spans="1:11" ht="24.75" customHeight="1">
      <c r="A352" s="23" t="s">
        <v>10</v>
      </c>
      <c r="B352" s="4">
        <v>72.2</v>
      </c>
      <c r="C352" s="5">
        <v>22</v>
      </c>
      <c r="D352" s="4">
        <v>75.599999999999994</v>
      </c>
      <c r="E352" s="5">
        <v>20</v>
      </c>
      <c r="F352" s="4">
        <v>74.2</v>
      </c>
      <c r="G352" s="5">
        <v>21</v>
      </c>
      <c r="H352" s="4">
        <v>79.3</v>
      </c>
      <c r="I352" s="5">
        <v>8</v>
      </c>
      <c r="J352" s="4">
        <v>79.34</v>
      </c>
      <c r="K352" s="131">
        <v>8</v>
      </c>
    </row>
    <row r="353" spans="1:11" ht="24.75" customHeight="1">
      <c r="A353" s="23" t="s">
        <v>54</v>
      </c>
      <c r="B353" s="4">
        <v>79.400000000000006</v>
      </c>
      <c r="C353" s="5">
        <v>8</v>
      </c>
      <c r="D353" s="4">
        <v>79.900000000000006</v>
      </c>
      <c r="E353" s="5">
        <v>8</v>
      </c>
      <c r="F353" s="4">
        <v>79.2</v>
      </c>
      <c r="G353" s="5">
        <v>8</v>
      </c>
      <c r="H353" s="4">
        <v>74.8</v>
      </c>
      <c r="I353" s="5">
        <v>20</v>
      </c>
      <c r="J353" s="4">
        <v>76.3</v>
      </c>
      <c r="K353" s="131">
        <v>16</v>
      </c>
    </row>
    <row r="354" spans="1:11" ht="24.75" customHeight="1">
      <c r="A354" s="23" t="s">
        <v>12</v>
      </c>
      <c r="B354" s="4">
        <v>60.7</v>
      </c>
      <c r="C354" s="5">
        <v>30</v>
      </c>
      <c r="D354" s="4">
        <v>66</v>
      </c>
      <c r="E354" s="5">
        <v>30</v>
      </c>
      <c r="F354" s="4">
        <v>67.099999999999994</v>
      </c>
      <c r="G354" s="5">
        <v>26</v>
      </c>
      <c r="H354" s="4">
        <v>67.2</v>
      </c>
      <c r="I354" s="5">
        <v>27</v>
      </c>
      <c r="J354" s="4">
        <v>67.150000000000006</v>
      </c>
      <c r="K354" s="131">
        <v>27</v>
      </c>
    </row>
    <row r="355" spans="1:11" ht="24.75" customHeight="1">
      <c r="A355" s="23" t="s">
        <v>55</v>
      </c>
      <c r="B355" s="4">
        <v>78</v>
      </c>
      <c r="C355" s="5">
        <v>11</v>
      </c>
      <c r="D355" s="4">
        <v>78.400000000000006</v>
      </c>
      <c r="E355" s="5">
        <v>11</v>
      </c>
      <c r="F355" s="4">
        <v>78.400000000000006</v>
      </c>
      <c r="G355" s="5">
        <v>11</v>
      </c>
      <c r="H355" s="4">
        <v>80</v>
      </c>
      <c r="I355" s="5">
        <v>7</v>
      </c>
      <c r="J355" s="4">
        <v>76.02</v>
      </c>
      <c r="K355" s="131">
        <v>17</v>
      </c>
    </row>
    <row r="356" spans="1:11" ht="24.75" customHeight="1">
      <c r="A356" s="23" t="s">
        <v>56</v>
      </c>
      <c r="B356" s="4">
        <v>77.900000000000006</v>
      </c>
      <c r="C356" s="5">
        <v>12</v>
      </c>
      <c r="D356" s="4">
        <v>77.900000000000006</v>
      </c>
      <c r="E356" s="5">
        <v>14</v>
      </c>
      <c r="F356" s="4">
        <v>78.599999999999994</v>
      </c>
      <c r="G356" s="5">
        <v>10</v>
      </c>
      <c r="H356" s="4">
        <v>78.8</v>
      </c>
      <c r="I356" s="5">
        <v>11</v>
      </c>
      <c r="J356" s="4">
        <v>78.92</v>
      </c>
      <c r="K356" s="131">
        <v>10</v>
      </c>
    </row>
    <row r="357" spans="1:11" ht="24.75" customHeight="1">
      <c r="A357" s="23" t="s">
        <v>57</v>
      </c>
      <c r="B357" s="4">
        <v>74.3</v>
      </c>
      <c r="C357" s="5">
        <v>21</v>
      </c>
      <c r="D357" s="4">
        <v>75.599999999999994</v>
      </c>
      <c r="E357" s="5">
        <v>20</v>
      </c>
      <c r="F357" s="4">
        <v>76.2</v>
      </c>
      <c r="G357" s="5">
        <v>15</v>
      </c>
      <c r="H357" s="4">
        <v>78.900000000000006</v>
      </c>
      <c r="I357" s="5">
        <v>10</v>
      </c>
      <c r="J357" s="4">
        <v>70.06</v>
      </c>
      <c r="K357" s="131">
        <v>24</v>
      </c>
    </row>
    <row r="358" spans="1:11" ht="24.75" customHeight="1">
      <c r="A358" s="23" t="s">
        <v>58</v>
      </c>
      <c r="B358" s="4">
        <v>75.2</v>
      </c>
      <c r="C358" s="5">
        <v>19</v>
      </c>
      <c r="D358" s="4">
        <v>76.3</v>
      </c>
      <c r="E358" s="5">
        <v>16</v>
      </c>
      <c r="F358" s="4">
        <v>75.7</v>
      </c>
      <c r="G358" s="5">
        <v>18</v>
      </c>
      <c r="H358" s="4">
        <v>76.2</v>
      </c>
      <c r="I358" s="5">
        <v>16</v>
      </c>
      <c r="J358" s="4">
        <v>74.06</v>
      </c>
      <c r="K358" s="131">
        <v>21</v>
      </c>
    </row>
    <row r="359" spans="1:11" ht="24.75" customHeight="1">
      <c r="A359" s="23" t="s">
        <v>59</v>
      </c>
      <c r="B359" s="4">
        <v>78.5</v>
      </c>
      <c r="C359" s="5">
        <v>10</v>
      </c>
      <c r="D359" s="4">
        <v>79.2</v>
      </c>
      <c r="E359" s="5">
        <v>9</v>
      </c>
      <c r="F359" s="4">
        <v>69.7</v>
      </c>
      <c r="G359" s="5">
        <v>25</v>
      </c>
      <c r="H359" s="4">
        <v>59.5</v>
      </c>
      <c r="I359" s="5">
        <v>29</v>
      </c>
      <c r="J359" s="4">
        <v>61.29</v>
      </c>
      <c r="K359" s="131">
        <v>29</v>
      </c>
    </row>
    <row r="360" spans="1:11" ht="24.75" customHeight="1">
      <c r="A360" s="23" t="s">
        <v>60</v>
      </c>
      <c r="B360" s="4">
        <v>88.3</v>
      </c>
      <c r="C360" s="5">
        <v>1</v>
      </c>
      <c r="D360" s="4">
        <v>88.3</v>
      </c>
      <c r="E360" s="5">
        <v>1</v>
      </c>
      <c r="F360" s="4">
        <v>84.2</v>
      </c>
      <c r="G360" s="5">
        <v>4</v>
      </c>
      <c r="H360" s="4">
        <v>75.7</v>
      </c>
      <c r="I360" s="5">
        <v>18</v>
      </c>
      <c r="J360" s="4">
        <v>76.83</v>
      </c>
      <c r="K360" s="131">
        <v>14</v>
      </c>
    </row>
    <row r="361" spans="1:11" ht="24.75" customHeight="1">
      <c r="A361" s="23" t="s">
        <v>19</v>
      </c>
      <c r="B361" s="4">
        <v>82.5</v>
      </c>
      <c r="C361" s="5">
        <v>6</v>
      </c>
      <c r="D361" s="4">
        <v>82.5</v>
      </c>
      <c r="E361" s="5">
        <v>6</v>
      </c>
      <c r="F361" s="4">
        <v>83</v>
      </c>
      <c r="G361" s="5">
        <v>5</v>
      </c>
      <c r="H361" s="4">
        <v>84</v>
      </c>
      <c r="I361" s="5">
        <v>4</v>
      </c>
      <c r="J361" s="4">
        <v>83.89</v>
      </c>
      <c r="K361" s="131">
        <v>4</v>
      </c>
    </row>
    <row r="362" spans="1:11" ht="24.75" customHeight="1">
      <c r="A362" s="23" t="s">
        <v>61</v>
      </c>
      <c r="B362" s="4">
        <v>69.7</v>
      </c>
      <c r="C362" s="5">
        <v>25</v>
      </c>
      <c r="D362" s="4">
        <v>72.3</v>
      </c>
      <c r="E362" s="5">
        <v>24</v>
      </c>
      <c r="F362" s="4">
        <v>74.599999999999994</v>
      </c>
      <c r="G362" s="5">
        <v>19</v>
      </c>
      <c r="H362" s="4">
        <v>74.099999999999994</v>
      </c>
      <c r="I362" s="5">
        <v>22</v>
      </c>
      <c r="J362" s="4">
        <v>77.56</v>
      </c>
      <c r="K362" s="131">
        <v>12</v>
      </c>
    </row>
    <row r="363" spans="1:11" ht="24.75" customHeight="1">
      <c r="A363" s="23" t="s">
        <v>21</v>
      </c>
      <c r="B363" s="4">
        <v>63</v>
      </c>
      <c r="C363" s="5">
        <v>29</v>
      </c>
      <c r="D363" s="4">
        <v>68.099999999999994</v>
      </c>
      <c r="E363" s="5">
        <v>26</v>
      </c>
      <c r="F363" s="4">
        <v>70.099999999999994</v>
      </c>
      <c r="G363" s="5">
        <v>24</v>
      </c>
      <c r="H363" s="4">
        <v>71.099999999999994</v>
      </c>
      <c r="I363" s="5">
        <v>25</v>
      </c>
      <c r="J363" s="4">
        <v>72.099999999999994</v>
      </c>
      <c r="K363" s="131">
        <v>22</v>
      </c>
    </row>
    <row r="364" spans="1:11" ht="24.75" customHeight="1">
      <c r="A364" s="23" t="s">
        <v>62</v>
      </c>
      <c r="B364" s="4">
        <v>77.7</v>
      </c>
      <c r="C364" s="5">
        <v>13</v>
      </c>
      <c r="D364" s="4">
        <v>78.599999999999994</v>
      </c>
      <c r="E364" s="5">
        <v>10</v>
      </c>
      <c r="F364" s="4">
        <v>78.8</v>
      </c>
      <c r="G364" s="5">
        <v>9</v>
      </c>
      <c r="H364" s="4">
        <v>74.3</v>
      </c>
      <c r="I364" s="5">
        <v>21</v>
      </c>
      <c r="J364" s="4">
        <v>78.13</v>
      </c>
      <c r="K364" s="131">
        <v>11</v>
      </c>
    </row>
    <row r="365" spans="1:11" ht="24.75" customHeight="1">
      <c r="A365" s="23" t="s">
        <v>63</v>
      </c>
      <c r="B365" s="4">
        <v>86.1</v>
      </c>
      <c r="C365" s="5">
        <v>2</v>
      </c>
      <c r="D365" s="4">
        <v>86.1</v>
      </c>
      <c r="E365" s="5">
        <v>2</v>
      </c>
      <c r="F365" s="4">
        <v>86.4</v>
      </c>
      <c r="G365" s="5">
        <v>2</v>
      </c>
      <c r="H365" s="4">
        <v>86.2</v>
      </c>
      <c r="I365" s="5">
        <v>2</v>
      </c>
      <c r="J365" s="4">
        <v>86.21</v>
      </c>
      <c r="K365" s="131">
        <v>2</v>
      </c>
    </row>
    <row r="366" spans="1:11" ht="24.75" customHeight="1">
      <c r="A366" s="23" t="s">
        <v>64</v>
      </c>
      <c r="B366" s="4">
        <v>85.5</v>
      </c>
      <c r="C366" s="5">
        <v>3</v>
      </c>
      <c r="D366" s="4">
        <v>85.5</v>
      </c>
      <c r="E366" s="5">
        <v>3</v>
      </c>
      <c r="F366" s="4">
        <v>87.1</v>
      </c>
      <c r="G366" s="5">
        <v>1</v>
      </c>
      <c r="H366" s="4">
        <v>87.2</v>
      </c>
      <c r="I366" s="5">
        <v>1</v>
      </c>
      <c r="J366" s="4">
        <v>87.35</v>
      </c>
      <c r="K366" s="131">
        <v>1</v>
      </c>
    </row>
    <row r="367" spans="1:11" ht="24.75" customHeight="1">
      <c r="A367" s="23" t="s">
        <v>65</v>
      </c>
      <c r="B367" s="4">
        <v>64.5</v>
      </c>
      <c r="C367" s="5">
        <v>28</v>
      </c>
      <c r="D367" s="4">
        <v>66.599999999999994</v>
      </c>
      <c r="E367" s="5">
        <v>28</v>
      </c>
      <c r="F367" s="4">
        <v>66.900000000000006</v>
      </c>
      <c r="G367" s="5">
        <v>28</v>
      </c>
      <c r="H367" s="4">
        <v>71.599999999999994</v>
      </c>
      <c r="I367" s="5">
        <v>24</v>
      </c>
      <c r="J367" s="4">
        <v>69.13</v>
      </c>
      <c r="K367" s="131">
        <v>26</v>
      </c>
    </row>
    <row r="368" spans="1:11" ht="24.75" customHeight="1">
      <c r="A368" s="23" t="s">
        <v>74</v>
      </c>
      <c r="B368" s="4">
        <v>65.8</v>
      </c>
      <c r="C368" s="5">
        <v>27</v>
      </c>
      <c r="D368" s="4">
        <v>66.3</v>
      </c>
      <c r="E368" s="5">
        <v>29</v>
      </c>
      <c r="F368" s="4">
        <v>67</v>
      </c>
      <c r="G368" s="5">
        <v>27</v>
      </c>
      <c r="H368" s="4">
        <v>68.099999999999994</v>
      </c>
      <c r="I368" s="5">
        <v>26</v>
      </c>
      <c r="J368" s="4">
        <v>69.41</v>
      </c>
      <c r="K368" s="131">
        <v>25</v>
      </c>
    </row>
    <row r="369" spans="1:11" ht="24.75" customHeight="1">
      <c r="A369" s="23" t="s">
        <v>66</v>
      </c>
      <c r="B369" s="4">
        <v>79</v>
      </c>
      <c r="C369" s="5">
        <v>9</v>
      </c>
      <c r="D369" s="4">
        <v>80</v>
      </c>
      <c r="E369" s="5">
        <v>7</v>
      </c>
      <c r="F369" s="4">
        <v>80.2</v>
      </c>
      <c r="G369" s="5">
        <v>7</v>
      </c>
      <c r="H369" s="4">
        <v>80.2</v>
      </c>
      <c r="I369" s="5">
        <v>6</v>
      </c>
      <c r="J369" s="4">
        <v>82.64</v>
      </c>
      <c r="K369" s="131">
        <v>6</v>
      </c>
    </row>
    <row r="370" spans="1:11" ht="24.75" customHeight="1">
      <c r="A370" s="23" t="s">
        <v>67</v>
      </c>
      <c r="B370" s="4">
        <v>74.7</v>
      </c>
      <c r="C370" s="5">
        <v>20</v>
      </c>
      <c r="D370" s="4">
        <v>75.099999999999994</v>
      </c>
      <c r="E370" s="5">
        <v>22</v>
      </c>
      <c r="F370" s="4">
        <v>74.2</v>
      </c>
      <c r="G370" s="5">
        <v>21</v>
      </c>
      <c r="H370" s="4">
        <v>75</v>
      </c>
      <c r="I370" s="5">
        <v>19</v>
      </c>
      <c r="J370" s="4">
        <v>75.37</v>
      </c>
      <c r="K370" s="131">
        <v>20</v>
      </c>
    </row>
    <row r="371" spans="1:11" ht="24.75" customHeight="1">
      <c r="A371" s="23" t="s">
        <v>68</v>
      </c>
      <c r="B371" s="4">
        <v>71.400000000000006</v>
      </c>
      <c r="C371" s="5">
        <v>24</v>
      </c>
      <c r="D371" s="4">
        <v>72.7</v>
      </c>
      <c r="E371" s="5">
        <v>23</v>
      </c>
      <c r="F371" s="4">
        <v>74.3</v>
      </c>
      <c r="G371" s="5">
        <v>20</v>
      </c>
      <c r="H371" s="4">
        <v>76</v>
      </c>
      <c r="I371" s="5">
        <v>17</v>
      </c>
      <c r="J371" s="4">
        <v>75.61</v>
      </c>
      <c r="K371" s="131">
        <v>19</v>
      </c>
    </row>
    <row r="372" spans="1:11" ht="24.75" customHeight="1">
      <c r="A372" s="23" t="s">
        <v>69</v>
      </c>
      <c r="B372" s="4">
        <v>75.8</v>
      </c>
      <c r="C372" s="5">
        <v>17</v>
      </c>
      <c r="D372" s="4">
        <v>76.3</v>
      </c>
      <c r="E372" s="5">
        <v>16</v>
      </c>
      <c r="F372" s="4">
        <v>76.8</v>
      </c>
      <c r="G372" s="5">
        <v>14</v>
      </c>
      <c r="H372" s="4">
        <v>76.7</v>
      </c>
      <c r="I372" s="5">
        <v>14</v>
      </c>
      <c r="J372" s="4">
        <v>79.06</v>
      </c>
      <c r="K372" s="131">
        <v>9</v>
      </c>
    </row>
    <row r="373" spans="1:11" ht="24.75" customHeight="1">
      <c r="A373" s="23" t="s">
        <v>70</v>
      </c>
      <c r="B373" s="4">
        <v>80.400000000000006</v>
      </c>
      <c r="C373" s="5">
        <v>7</v>
      </c>
      <c r="D373" s="4">
        <v>78.3</v>
      </c>
      <c r="E373" s="5">
        <v>12</v>
      </c>
      <c r="F373" s="4">
        <v>54.6</v>
      </c>
      <c r="G373" s="5">
        <v>31</v>
      </c>
      <c r="H373" s="4">
        <v>57.1</v>
      </c>
      <c r="I373" s="5">
        <v>30</v>
      </c>
      <c r="J373" s="4">
        <v>58.52</v>
      </c>
      <c r="K373" s="131">
        <v>30</v>
      </c>
    </row>
    <row r="374" spans="1:11" ht="24.75" customHeight="1">
      <c r="A374" s="23" t="s">
        <v>138</v>
      </c>
      <c r="B374" s="4">
        <v>76.8</v>
      </c>
      <c r="C374" s="5">
        <v>15</v>
      </c>
      <c r="D374" s="4">
        <v>77.099999999999994</v>
      </c>
      <c r="E374" s="5">
        <v>15</v>
      </c>
      <c r="F374" s="4">
        <v>78.400000000000006</v>
      </c>
      <c r="G374" s="5">
        <v>11</v>
      </c>
      <c r="H374" s="4">
        <v>79.099999999999994</v>
      </c>
      <c r="I374" s="5">
        <v>9</v>
      </c>
      <c r="J374" s="4">
        <v>80.739999999999995</v>
      </c>
      <c r="K374" s="131">
        <v>7</v>
      </c>
    </row>
    <row r="375" spans="1:11" ht="24.75" customHeight="1">
      <c r="A375" s="23" t="s">
        <v>71</v>
      </c>
      <c r="B375" s="4">
        <v>85.2</v>
      </c>
      <c r="C375" s="5">
        <v>4</v>
      </c>
      <c r="D375" s="4">
        <v>85.3</v>
      </c>
      <c r="E375" s="5">
        <v>4</v>
      </c>
      <c r="F375" s="4">
        <v>85.5</v>
      </c>
      <c r="G375" s="5">
        <v>3</v>
      </c>
      <c r="H375" s="4">
        <v>85.3</v>
      </c>
      <c r="I375" s="5">
        <v>3</v>
      </c>
      <c r="J375" s="4">
        <v>85.32</v>
      </c>
      <c r="K375" s="131">
        <v>3</v>
      </c>
    </row>
    <row r="376" spans="1:11" ht="24.75" customHeight="1">
      <c r="A376" s="23" t="s">
        <v>75</v>
      </c>
      <c r="B376" s="4">
        <v>66.7</v>
      </c>
      <c r="C376" s="5">
        <v>26</v>
      </c>
      <c r="D376" s="4">
        <v>67.599999999999994</v>
      </c>
      <c r="E376" s="5">
        <v>27</v>
      </c>
      <c r="F376" s="4">
        <v>57.3</v>
      </c>
      <c r="G376" s="5">
        <v>30</v>
      </c>
      <c r="H376" s="4">
        <v>54.5</v>
      </c>
      <c r="I376" s="5">
        <v>31</v>
      </c>
      <c r="J376" s="4">
        <v>53.29</v>
      </c>
      <c r="K376" s="131">
        <v>31</v>
      </c>
    </row>
    <row r="377" spans="1:11" ht="24.75" customHeight="1">
      <c r="A377" s="23" t="s">
        <v>72</v>
      </c>
      <c r="B377" s="4">
        <v>77.2</v>
      </c>
      <c r="C377" s="5">
        <v>14</v>
      </c>
      <c r="D377" s="4">
        <v>78</v>
      </c>
      <c r="E377" s="5">
        <v>13</v>
      </c>
      <c r="F377" s="4">
        <v>78.3</v>
      </c>
      <c r="G377" s="5">
        <v>13</v>
      </c>
      <c r="H377" s="4">
        <v>77</v>
      </c>
      <c r="I377" s="5">
        <v>13</v>
      </c>
      <c r="J377" s="4">
        <v>77.25</v>
      </c>
      <c r="K377" s="131">
        <v>13</v>
      </c>
    </row>
    <row r="378" spans="1:11" ht="24.75" customHeight="1">
      <c r="A378" s="23" t="s">
        <v>36</v>
      </c>
      <c r="B378" s="4">
        <v>58.6</v>
      </c>
      <c r="C378" s="5">
        <v>31</v>
      </c>
      <c r="D378" s="4">
        <v>60.8</v>
      </c>
      <c r="E378" s="5">
        <v>31</v>
      </c>
      <c r="F378" s="4">
        <v>61.4</v>
      </c>
      <c r="G378" s="5">
        <v>29</v>
      </c>
      <c r="H378" s="4">
        <v>61.7</v>
      </c>
      <c r="I378" s="5">
        <v>28</v>
      </c>
      <c r="J378" s="4">
        <v>61.73</v>
      </c>
      <c r="K378" s="131">
        <v>28</v>
      </c>
    </row>
    <row r="380" spans="1:11" ht="24.75" customHeight="1">
      <c r="A380" s="574" t="s">
        <v>302</v>
      </c>
    </row>
    <row r="382" spans="1:11" ht="24.75" customHeight="1">
      <c r="A382" s="571" t="s">
        <v>940</v>
      </c>
      <c r="C382" s="13"/>
      <c r="E382" s="19"/>
      <c r="I382" s="54"/>
      <c r="K382" s="54" t="s">
        <v>303</v>
      </c>
    </row>
    <row r="383" spans="1:11" s="22" customFormat="1" ht="24.75" customHeight="1">
      <c r="A383" s="584" t="s">
        <v>1</v>
      </c>
      <c r="B383" s="605">
        <v>1397</v>
      </c>
      <c r="C383" s="606"/>
      <c r="D383" s="605">
        <v>1398</v>
      </c>
      <c r="E383" s="606"/>
      <c r="F383" s="605">
        <v>1399</v>
      </c>
      <c r="G383" s="606"/>
      <c r="H383" s="605">
        <v>1400</v>
      </c>
      <c r="I383" s="606"/>
      <c r="J383" s="605">
        <v>1401</v>
      </c>
      <c r="K383" s="606"/>
    </row>
    <row r="384" spans="1:11" s="22" customFormat="1" ht="24.75" customHeight="1">
      <c r="A384" s="585"/>
      <c r="B384" s="543" t="s">
        <v>408</v>
      </c>
      <c r="C384" s="542" t="s">
        <v>149</v>
      </c>
      <c r="D384" s="543" t="s">
        <v>408</v>
      </c>
      <c r="E384" s="542" t="s">
        <v>149</v>
      </c>
      <c r="F384" s="543" t="s">
        <v>408</v>
      </c>
      <c r="G384" s="542" t="s">
        <v>149</v>
      </c>
      <c r="H384" s="543" t="s">
        <v>408</v>
      </c>
      <c r="I384" s="543" t="s">
        <v>149</v>
      </c>
      <c r="J384" s="576" t="s">
        <v>408</v>
      </c>
      <c r="K384" s="576" t="s">
        <v>149</v>
      </c>
    </row>
    <row r="385" spans="1:11" ht="24.75" customHeight="1">
      <c r="A385" s="16" t="s">
        <v>49</v>
      </c>
      <c r="B385" s="100">
        <v>2375936</v>
      </c>
      <c r="C385" s="3" t="s">
        <v>269</v>
      </c>
      <c r="D385" s="100">
        <v>2380531</v>
      </c>
      <c r="E385" s="3" t="s">
        <v>269</v>
      </c>
      <c r="F385" s="100">
        <v>2386981</v>
      </c>
      <c r="G385" s="3" t="s">
        <v>269</v>
      </c>
      <c r="H385" s="100">
        <v>2388188</v>
      </c>
      <c r="I385" s="3" t="s">
        <v>269</v>
      </c>
      <c r="J385" s="100">
        <v>2389118</v>
      </c>
      <c r="K385" s="3" t="s">
        <v>269</v>
      </c>
    </row>
    <row r="386" spans="1:11" ht="24.75" customHeight="1">
      <c r="A386" s="23" t="s">
        <v>50</v>
      </c>
      <c r="B386" s="95">
        <v>86020</v>
      </c>
      <c r="C386" s="5">
        <v>12</v>
      </c>
      <c r="D386" s="95">
        <v>86020</v>
      </c>
      <c r="E386" s="5">
        <v>12</v>
      </c>
      <c r="F386" s="95">
        <v>86020</v>
      </c>
      <c r="G386" s="5">
        <v>12</v>
      </c>
      <c r="H386" s="95">
        <v>86020</v>
      </c>
      <c r="I386" s="5">
        <v>12</v>
      </c>
      <c r="J386" s="95">
        <v>86220</v>
      </c>
      <c r="K386" s="5">
        <v>12</v>
      </c>
    </row>
    <row r="387" spans="1:11" ht="24.75" customHeight="1">
      <c r="A387" s="23" t="s">
        <v>51</v>
      </c>
      <c r="B387" s="95">
        <v>197605</v>
      </c>
      <c r="C387" s="5">
        <v>3</v>
      </c>
      <c r="D387" s="95">
        <v>198105</v>
      </c>
      <c r="E387" s="5">
        <v>3</v>
      </c>
      <c r="F387" s="95">
        <v>198605</v>
      </c>
      <c r="G387" s="5">
        <v>3</v>
      </c>
      <c r="H387" s="95">
        <v>198605</v>
      </c>
      <c r="I387" s="5">
        <v>3</v>
      </c>
      <c r="J387" s="95">
        <v>198605</v>
      </c>
      <c r="K387" s="5">
        <v>3</v>
      </c>
    </row>
    <row r="388" spans="1:11" ht="24.75" customHeight="1">
      <c r="A388" s="23" t="s">
        <v>52</v>
      </c>
      <c r="B388" s="95">
        <v>134469</v>
      </c>
      <c r="C388" s="5">
        <v>7</v>
      </c>
      <c r="D388" s="95">
        <v>134469</v>
      </c>
      <c r="E388" s="5">
        <v>7</v>
      </c>
      <c r="F388" s="95">
        <v>134569</v>
      </c>
      <c r="G388" s="5">
        <v>7</v>
      </c>
      <c r="H388" s="95">
        <v>134569</v>
      </c>
      <c r="I388" s="5">
        <v>7</v>
      </c>
      <c r="J388" s="95">
        <v>134569</v>
      </c>
      <c r="K388" s="5">
        <v>7</v>
      </c>
    </row>
    <row r="389" spans="1:11" ht="24.75" customHeight="1">
      <c r="A389" s="23" t="s">
        <v>53</v>
      </c>
      <c r="B389" s="95">
        <v>211650</v>
      </c>
      <c r="C389" s="5">
        <v>2</v>
      </c>
      <c r="D389" s="95">
        <v>211650</v>
      </c>
      <c r="E389" s="5">
        <v>2</v>
      </c>
      <c r="F389" s="95">
        <v>213150</v>
      </c>
      <c r="G389" s="5">
        <v>2</v>
      </c>
      <c r="H389" s="95">
        <v>213150</v>
      </c>
      <c r="I389" s="5">
        <v>2</v>
      </c>
      <c r="J389" s="95">
        <v>213150</v>
      </c>
      <c r="K389" s="5">
        <v>2</v>
      </c>
    </row>
    <row r="390" spans="1:11" ht="24.75" customHeight="1">
      <c r="A390" s="23" t="s">
        <v>10</v>
      </c>
      <c r="B390" s="95">
        <v>8750</v>
      </c>
      <c r="C390" s="5">
        <v>26</v>
      </c>
      <c r="D390" s="95">
        <v>8750</v>
      </c>
      <c r="E390" s="5">
        <v>26</v>
      </c>
      <c r="F390" s="95">
        <v>8750</v>
      </c>
      <c r="G390" s="5">
        <v>26</v>
      </c>
      <c r="H390" s="95">
        <v>8750</v>
      </c>
      <c r="I390" s="5">
        <v>26</v>
      </c>
      <c r="J390" s="95">
        <v>8750</v>
      </c>
      <c r="K390" s="5">
        <v>26</v>
      </c>
    </row>
    <row r="391" spans="1:11" ht="24.75" customHeight="1">
      <c r="A391" s="23" t="s">
        <v>54</v>
      </c>
      <c r="B391" s="95">
        <v>95084</v>
      </c>
      <c r="C391" s="5">
        <v>11</v>
      </c>
      <c r="D391" s="95">
        <v>95084</v>
      </c>
      <c r="E391" s="5">
        <v>11</v>
      </c>
      <c r="F391" s="95">
        <v>95084</v>
      </c>
      <c r="G391" s="5">
        <v>11</v>
      </c>
      <c r="H391" s="95">
        <v>95084</v>
      </c>
      <c r="I391" s="5">
        <v>11</v>
      </c>
      <c r="J391" s="95">
        <v>95084</v>
      </c>
      <c r="K391" s="5">
        <v>11</v>
      </c>
    </row>
    <row r="392" spans="1:11" ht="24.75" customHeight="1">
      <c r="A392" s="23" t="s">
        <v>12</v>
      </c>
      <c r="B392" s="95">
        <v>32600</v>
      </c>
      <c r="C392" s="5">
        <v>17</v>
      </c>
      <c r="D392" s="95">
        <v>32600</v>
      </c>
      <c r="E392" s="5">
        <v>17</v>
      </c>
      <c r="F392" s="95">
        <v>32600</v>
      </c>
      <c r="G392" s="5">
        <v>17</v>
      </c>
      <c r="H392" s="95">
        <v>32600</v>
      </c>
      <c r="I392" s="5">
        <v>17</v>
      </c>
      <c r="J392" s="95">
        <v>32600</v>
      </c>
      <c r="K392" s="5">
        <v>17</v>
      </c>
    </row>
    <row r="393" spans="1:11" ht="24.75" customHeight="1">
      <c r="A393" s="23" t="s">
        <v>55</v>
      </c>
      <c r="B393" s="95">
        <v>104000</v>
      </c>
      <c r="C393" s="5">
        <v>10</v>
      </c>
      <c r="D393" s="95">
        <v>104000</v>
      </c>
      <c r="E393" s="5">
        <v>10</v>
      </c>
      <c r="F393" s="95">
        <v>104000</v>
      </c>
      <c r="G393" s="5">
        <v>10</v>
      </c>
      <c r="H393" s="95">
        <v>104000</v>
      </c>
      <c r="I393" s="5">
        <v>10</v>
      </c>
      <c r="J393" s="95">
        <v>104000</v>
      </c>
      <c r="K393" s="5">
        <v>10</v>
      </c>
    </row>
    <row r="394" spans="1:11" ht="24.75" customHeight="1">
      <c r="A394" s="23" t="s">
        <v>56</v>
      </c>
      <c r="B394" s="95">
        <v>12300</v>
      </c>
      <c r="C394" s="5">
        <v>25</v>
      </c>
      <c r="D394" s="95">
        <v>12300</v>
      </c>
      <c r="E394" s="5">
        <v>25</v>
      </c>
      <c r="F394" s="95">
        <v>12300</v>
      </c>
      <c r="G394" s="5">
        <v>25</v>
      </c>
      <c r="H394" s="95">
        <v>12300</v>
      </c>
      <c r="I394" s="5">
        <v>25</v>
      </c>
      <c r="J394" s="95">
        <v>12300</v>
      </c>
      <c r="K394" s="5">
        <v>25</v>
      </c>
    </row>
    <row r="395" spans="1:11" ht="24.75" customHeight="1">
      <c r="A395" s="23" t="s">
        <v>57</v>
      </c>
      <c r="B395" s="95">
        <v>1860</v>
      </c>
      <c r="C395" s="5">
        <v>29</v>
      </c>
      <c r="D395" s="95">
        <v>1860</v>
      </c>
      <c r="E395" s="5">
        <v>29</v>
      </c>
      <c r="F395" s="95">
        <v>1860</v>
      </c>
      <c r="G395" s="5">
        <v>29</v>
      </c>
      <c r="H395" s="95">
        <v>1860</v>
      </c>
      <c r="I395" s="5">
        <v>29</v>
      </c>
      <c r="J395" s="95">
        <v>1860</v>
      </c>
      <c r="K395" s="5">
        <v>29</v>
      </c>
    </row>
    <row r="396" spans="1:11" ht="24.75" customHeight="1">
      <c r="A396" s="23" t="s">
        <v>58</v>
      </c>
      <c r="B396" s="95">
        <v>37644</v>
      </c>
      <c r="C396" s="5">
        <v>15</v>
      </c>
      <c r="D396" s="95">
        <v>37644</v>
      </c>
      <c r="E396" s="5">
        <v>15</v>
      </c>
      <c r="F396" s="95">
        <v>37644</v>
      </c>
      <c r="G396" s="5">
        <v>15</v>
      </c>
      <c r="H396" s="95">
        <v>37644</v>
      </c>
      <c r="I396" s="5">
        <v>15</v>
      </c>
      <c r="J396" s="95">
        <v>37644</v>
      </c>
      <c r="K396" s="5">
        <v>15</v>
      </c>
    </row>
    <row r="397" spans="1:11" ht="24.75" customHeight="1">
      <c r="A397" s="23" t="s">
        <v>59</v>
      </c>
      <c r="B397" s="95">
        <v>22758</v>
      </c>
      <c r="C397" s="5">
        <v>21</v>
      </c>
      <c r="D397" s="95">
        <v>22758</v>
      </c>
      <c r="E397" s="5">
        <v>21</v>
      </c>
      <c r="F397" s="95">
        <v>22758</v>
      </c>
      <c r="G397" s="5">
        <v>21</v>
      </c>
      <c r="H397" s="95">
        <v>22758</v>
      </c>
      <c r="I397" s="5">
        <v>21</v>
      </c>
      <c r="J397" s="95">
        <v>22758</v>
      </c>
      <c r="K397" s="5">
        <v>21</v>
      </c>
    </row>
    <row r="398" spans="1:11" ht="24.75" customHeight="1">
      <c r="A398" s="23" t="s">
        <v>60</v>
      </c>
      <c r="B398" s="95">
        <v>450782</v>
      </c>
      <c r="C398" s="5">
        <v>1</v>
      </c>
      <c r="D398" s="95">
        <v>453082</v>
      </c>
      <c r="E398" s="5">
        <v>1</v>
      </c>
      <c r="F398" s="95">
        <v>454082</v>
      </c>
      <c r="G398" s="5">
        <v>1</v>
      </c>
      <c r="H398" s="95">
        <v>454082</v>
      </c>
      <c r="I398" s="5">
        <v>1</v>
      </c>
      <c r="J398" s="95">
        <v>454482</v>
      </c>
      <c r="K398" s="5">
        <v>1</v>
      </c>
    </row>
    <row r="399" spans="1:11" ht="24.75" customHeight="1">
      <c r="A399" s="23" t="s">
        <v>19</v>
      </c>
      <c r="B399" s="95">
        <v>5852</v>
      </c>
      <c r="C399" s="5">
        <v>27</v>
      </c>
      <c r="D399" s="95">
        <v>5852</v>
      </c>
      <c r="E399" s="5">
        <v>27</v>
      </c>
      <c r="F399" s="95">
        <v>5852</v>
      </c>
      <c r="G399" s="5">
        <v>27</v>
      </c>
      <c r="H399" s="95">
        <v>5852</v>
      </c>
      <c r="I399" s="5">
        <v>27</v>
      </c>
      <c r="J399" s="95">
        <v>5852</v>
      </c>
      <c r="K399" s="5">
        <v>27</v>
      </c>
    </row>
    <row r="400" spans="1:11" ht="24.75" customHeight="1">
      <c r="A400" s="23" t="s">
        <v>61</v>
      </c>
      <c r="B400" s="95">
        <v>32934</v>
      </c>
      <c r="C400" s="5">
        <v>16</v>
      </c>
      <c r="D400" s="95">
        <v>32934</v>
      </c>
      <c r="E400" s="5">
        <v>16</v>
      </c>
      <c r="F400" s="95">
        <v>32934</v>
      </c>
      <c r="G400" s="5">
        <v>16</v>
      </c>
      <c r="H400" s="95">
        <v>32934</v>
      </c>
      <c r="I400" s="5">
        <v>16</v>
      </c>
      <c r="J400" s="95">
        <v>32934</v>
      </c>
      <c r="K400" s="5">
        <v>16</v>
      </c>
    </row>
    <row r="401" spans="1:11" ht="24.75" customHeight="1">
      <c r="A401" s="23" t="s">
        <v>21</v>
      </c>
      <c r="B401" s="95">
        <v>112079</v>
      </c>
      <c r="C401" s="5">
        <v>9</v>
      </c>
      <c r="D401" s="95">
        <v>112079</v>
      </c>
      <c r="E401" s="5">
        <v>9</v>
      </c>
      <c r="F401" s="95">
        <v>110907</v>
      </c>
      <c r="G401" s="5">
        <v>9</v>
      </c>
      <c r="H401" s="95">
        <v>110907</v>
      </c>
      <c r="I401" s="5">
        <v>9</v>
      </c>
      <c r="J401" s="95">
        <v>110907</v>
      </c>
      <c r="K401" s="5">
        <v>9</v>
      </c>
    </row>
    <row r="402" spans="1:11" ht="24.75" customHeight="1">
      <c r="A402" s="23" t="s">
        <v>62</v>
      </c>
      <c r="B402" s="95">
        <v>145558</v>
      </c>
      <c r="C402" s="5">
        <v>6</v>
      </c>
      <c r="D402" s="95">
        <v>145558</v>
      </c>
      <c r="E402" s="5">
        <v>6</v>
      </c>
      <c r="F402" s="95">
        <v>149958</v>
      </c>
      <c r="G402" s="5">
        <v>6</v>
      </c>
      <c r="H402" s="95">
        <v>149958</v>
      </c>
      <c r="I402" s="5">
        <v>6</v>
      </c>
      <c r="J402" s="95">
        <v>149958</v>
      </c>
      <c r="K402" s="5">
        <v>6</v>
      </c>
    </row>
    <row r="403" spans="1:11" ht="24.75" customHeight="1">
      <c r="A403" s="23" t="s">
        <v>63</v>
      </c>
      <c r="B403" s="95">
        <v>52552</v>
      </c>
      <c r="C403" s="5">
        <v>14</v>
      </c>
      <c r="D403" s="95">
        <v>52552</v>
      </c>
      <c r="E403" s="5">
        <v>14</v>
      </c>
      <c r="F403" s="95">
        <v>52552</v>
      </c>
      <c r="G403" s="5">
        <v>14</v>
      </c>
      <c r="H403" s="95">
        <v>52552</v>
      </c>
      <c r="I403" s="5">
        <v>14</v>
      </c>
      <c r="J403" s="95">
        <v>52552</v>
      </c>
      <c r="K403" s="5">
        <v>14</v>
      </c>
    </row>
    <row r="404" spans="1:11" ht="24.75" customHeight="1">
      <c r="A404" s="23" t="s">
        <v>64</v>
      </c>
      <c r="B404" s="95">
        <v>0</v>
      </c>
      <c r="C404" s="5">
        <v>31</v>
      </c>
      <c r="D404" s="95">
        <v>0</v>
      </c>
      <c r="E404" s="5">
        <v>31</v>
      </c>
      <c r="F404" s="95">
        <v>0</v>
      </c>
      <c r="G404" s="5">
        <v>31</v>
      </c>
      <c r="H404" s="95">
        <v>0</v>
      </c>
      <c r="I404" s="5">
        <v>31</v>
      </c>
      <c r="J404" s="95">
        <v>0</v>
      </c>
      <c r="K404" s="5">
        <v>31</v>
      </c>
    </row>
    <row r="405" spans="1:11" ht="24.75" customHeight="1">
      <c r="A405" s="23" t="s">
        <v>65</v>
      </c>
      <c r="B405" s="95">
        <v>22214</v>
      </c>
      <c r="C405" s="5">
        <v>22</v>
      </c>
      <c r="D405" s="95">
        <v>22394</v>
      </c>
      <c r="E405" s="5">
        <v>22</v>
      </c>
      <c r="F405" s="95">
        <v>22394</v>
      </c>
      <c r="G405" s="5">
        <v>22</v>
      </c>
      <c r="H405" s="95">
        <v>22494</v>
      </c>
      <c r="I405" s="5">
        <v>22</v>
      </c>
      <c r="J405" s="95">
        <v>22494</v>
      </c>
      <c r="K405" s="5">
        <v>22</v>
      </c>
    </row>
    <row r="406" spans="1:11" ht="24.75" customHeight="1">
      <c r="A406" s="23" t="s">
        <v>74</v>
      </c>
      <c r="B406" s="95">
        <v>25070</v>
      </c>
      <c r="C406" s="5">
        <v>19</v>
      </c>
      <c r="D406" s="95">
        <v>25070</v>
      </c>
      <c r="E406" s="5">
        <v>19</v>
      </c>
      <c r="F406" s="95">
        <v>25070</v>
      </c>
      <c r="G406" s="5">
        <v>19</v>
      </c>
      <c r="H406" s="95">
        <v>25070</v>
      </c>
      <c r="I406" s="5">
        <v>19</v>
      </c>
      <c r="J406" s="95">
        <v>25070</v>
      </c>
      <c r="K406" s="5">
        <v>19</v>
      </c>
    </row>
    <row r="407" spans="1:11" ht="24.75" customHeight="1">
      <c r="A407" s="23" t="s">
        <v>66</v>
      </c>
      <c r="B407" s="95">
        <v>121590</v>
      </c>
      <c r="C407" s="5">
        <v>8</v>
      </c>
      <c r="D407" s="95">
        <v>121590</v>
      </c>
      <c r="E407" s="5">
        <v>8</v>
      </c>
      <c r="F407" s="95">
        <v>120712</v>
      </c>
      <c r="G407" s="5">
        <v>8</v>
      </c>
      <c r="H407" s="95">
        <v>121139</v>
      </c>
      <c r="I407" s="5">
        <v>8</v>
      </c>
      <c r="J407" s="95">
        <v>121139</v>
      </c>
      <c r="K407" s="5">
        <v>8</v>
      </c>
    </row>
    <row r="408" spans="1:11" ht="24.75" customHeight="1">
      <c r="A408" s="23" t="s">
        <v>67</v>
      </c>
      <c r="B408" s="95">
        <v>19991</v>
      </c>
      <c r="C408" s="5">
        <v>23</v>
      </c>
      <c r="D408" s="95">
        <v>20491</v>
      </c>
      <c r="E408" s="5">
        <v>23</v>
      </c>
      <c r="F408" s="95">
        <v>20491</v>
      </c>
      <c r="G408" s="5">
        <v>23</v>
      </c>
      <c r="H408" s="95">
        <v>20491</v>
      </c>
      <c r="I408" s="5">
        <v>23</v>
      </c>
      <c r="J408" s="95">
        <v>20491</v>
      </c>
      <c r="K408" s="5">
        <v>23</v>
      </c>
    </row>
    <row r="409" spans="1:11" ht="24.75" customHeight="1">
      <c r="A409" s="23" t="s">
        <v>68</v>
      </c>
      <c r="B409" s="95">
        <v>61100</v>
      </c>
      <c r="C409" s="5">
        <v>13</v>
      </c>
      <c r="D409" s="95">
        <v>61400</v>
      </c>
      <c r="E409" s="5">
        <v>13</v>
      </c>
      <c r="F409" s="95">
        <v>61700</v>
      </c>
      <c r="G409" s="5">
        <v>13</v>
      </c>
      <c r="H409" s="95">
        <v>61700</v>
      </c>
      <c r="I409" s="5">
        <v>13</v>
      </c>
      <c r="J409" s="95">
        <v>61950</v>
      </c>
      <c r="K409" s="5">
        <v>13</v>
      </c>
    </row>
    <row r="410" spans="1:11" ht="24.75" customHeight="1">
      <c r="A410" s="23" t="s">
        <v>69</v>
      </c>
      <c r="B410" s="95">
        <v>151286</v>
      </c>
      <c r="C410" s="5">
        <v>5</v>
      </c>
      <c r="D410" s="95">
        <v>151386</v>
      </c>
      <c r="E410" s="5">
        <v>5</v>
      </c>
      <c r="F410" s="95">
        <v>151486</v>
      </c>
      <c r="G410" s="5">
        <v>5</v>
      </c>
      <c r="H410" s="95">
        <v>151516</v>
      </c>
      <c r="I410" s="5">
        <v>5</v>
      </c>
      <c r="J410" s="95">
        <v>151516</v>
      </c>
      <c r="K410" s="5">
        <v>5</v>
      </c>
    </row>
    <row r="411" spans="1:11" ht="24.75" customHeight="1">
      <c r="A411" s="23" t="s">
        <v>70</v>
      </c>
      <c r="B411" s="95">
        <v>25564</v>
      </c>
      <c r="C411" s="5">
        <v>18</v>
      </c>
      <c r="D411" s="95">
        <v>25779</v>
      </c>
      <c r="E411" s="5">
        <v>18</v>
      </c>
      <c r="F411" s="95">
        <v>25779</v>
      </c>
      <c r="G411" s="5">
        <v>18</v>
      </c>
      <c r="H411" s="95">
        <v>25779</v>
      </c>
      <c r="I411" s="5">
        <v>18</v>
      </c>
      <c r="J411" s="95">
        <v>25779</v>
      </c>
      <c r="K411" s="5">
        <v>18</v>
      </c>
    </row>
    <row r="412" spans="1:11" ht="24.75" customHeight="1">
      <c r="A412" s="23" t="s">
        <v>138</v>
      </c>
      <c r="B412" s="95">
        <v>159599</v>
      </c>
      <c r="C412" s="5">
        <v>4</v>
      </c>
      <c r="D412" s="95">
        <v>160099</v>
      </c>
      <c r="E412" s="5">
        <v>4</v>
      </c>
      <c r="F412" s="95">
        <v>160699</v>
      </c>
      <c r="G412" s="5">
        <v>4</v>
      </c>
      <c r="H412" s="95">
        <v>161349</v>
      </c>
      <c r="I412" s="5">
        <v>4</v>
      </c>
      <c r="J412" s="95">
        <v>161429</v>
      </c>
      <c r="K412" s="5">
        <v>4</v>
      </c>
    </row>
    <row r="413" spans="1:11" ht="24.75" customHeight="1">
      <c r="A413" s="23" t="s">
        <v>71</v>
      </c>
      <c r="B413" s="95">
        <v>23200</v>
      </c>
      <c r="C413" s="5">
        <v>20</v>
      </c>
      <c r="D413" s="95">
        <v>23200</v>
      </c>
      <c r="E413" s="5">
        <v>20</v>
      </c>
      <c r="F413" s="95">
        <v>23200</v>
      </c>
      <c r="G413" s="5">
        <v>20</v>
      </c>
      <c r="H413" s="95">
        <v>23200</v>
      </c>
      <c r="I413" s="5">
        <v>20</v>
      </c>
      <c r="J413" s="95">
        <v>23200</v>
      </c>
      <c r="K413" s="5">
        <v>20</v>
      </c>
    </row>
    <row r="414" spans="1:11" ht="24.75" customHeight="1">
      <c r="A414" s="23" t="s">
        <v>75</v>
      </c>
      <c r="B414" s="95">
        <v>19210</v>
      </c>
      <c r="C414" s="5">
        <v>24</v>
      </c>
      <c r="D414" s="95">
        <v>19210</v>
      </c>
      <c r="E414" s="5">
        <v>24</v>
      </c>
      <c r="F414" s="95">
        <v>19210</v>
      </c>
      <c r="G414" s="5">
        <v>24</v>
      </c>
      <c r="H414" s="95">
        <v>19210</v>
      </c>
      <c r="I414" s="5">
        <v>24</v>
      </c>
      <c r="J414" s="95">
        <v>19210</v>
      </c>
      <c r="K414" s="5">
        <v>24</v>
      </c>
    </row>
    <row r="415" spans="1:11" ht="24.75" customHeight="1">
      <c r="A415" s="23" t="s">
        <v>72</v>
      </c>
      <c r="B415" s="95">
        <v>2265</v>
      </c>
      <c r="C415" s="5">
        <v>28</v>
      </c>
      <c r="D415" s="95">
        <v>2265</v>
      </c>
      <c r="E415" s="5">
        <v>28</v>
      </c>
      <c r="F415" s="95">
        <v>2265</v>
      </c>
      <c r="G415" s="5">
        <v>28</v>
      </c>
      <c r="H415" s="95">
        <v>2265</v>
      </c>
      <c r="I415" s="5">
        <v>28</v>
      </c>
      <c r="J415" s="95">
        <v>2265</v>
      </c>
      <c r="K415" s="5">
        <v>28</v>
      </c>
    </row>
    <row r="416" spans="1:11" ht="24.75" customHeight="1">
      <c r="A416" s="23" t="s">
        <v>36</v>
      </c>
      <c r="B416" s="95">
        <v>350</v>
      </c>
      <c r="C416" s="5">
        <v>30</v>
      </c>
      <c r="D416" s="95">
        <v>350</v>
      </c>
      <c r="E416" s="5">
        <v>30</v>
      </c>
      <c r="F416" s="95">
        <v>350</v>
      </c>
      <c r="G416" s="5">
        <v>30</v>
      </c>
      <c r="H416" s="95">
        <v>350</v>
      </c>
      <c r="I416" s="5">
        <v>30</v>
      </c>
      <c r="J416" s="95">
        <v>350</v>
      </c>
      <c r="K416" s="5">
        <v>30</v>
      </c>
    </row>
    <row r="418" spans="1:11" ht="24.75" customHeight="1">
      <c r="A418" s="574" t="s">
        <v>302</v>
      </c>
    </row>
    <row r="420" spans="1:11" ht="24.75" customHeight="1">
      <c r="A420" s="571" t="s">
        <v>949</v>
      </c>
      <c r="C420" s="13"/>
      <c r="E420" s="19"/>
      <c r="K420" s="54" t="s">
        <v>0</v>
      </c>
    </row>
    <row r="421" spans="1:11" s="22" customFormat="1" ht="24.75" customHeight="1">
      <c r="A421" s="583" t="s">
        <v>1</v>
      </c>
      <c r="B421" s="605">
        <v>1397</v>
      </c>
      <c r="C421" s="606"/>
      <c r="D421" s="605">
        <v>1398</v>
      </c>
      <c r="E421" s="606"/>
      <c r="F421" s="605">
        <v>1399</v>
      </c>
      <c r="G421" s="606"/>
      <c r="H421" s="605">
        <v>1400</v>
      </c>
      <c r="I421" s="606"/>
      <c r="J421" s="605">
        <v>1401</v>
      </c>
      <c r="K421" s="606"/>
    </row>
    <row r="422" spans="1:11" s="22" customFormat="1" ht="24.75" customHeight="1">
      <c r="A422" s="584"/>
      <c r="B422" s="543" t="s">
        <v>39</v>
      </c>
      <c r="C422" s="543" t="s">
        <v>149</v>
      </c>
      <c r="D422" s="543" t="s">
        <v>39</v>
      </c>
      <c r="E422" s="543" t="s">
        <v>149</v>
      </c>
      <c r="F422" s="543" t="s">
        <v>39</v>
      </c>
      <c r="G422" s="543" t="s">
        <v>149</v>
      </c>
      <c r="H422" s="543" t="s">
        <v>39</v>
      </c>
      <c r="I422" s="543" t="s">
        <v>149</v>
      </c>
      <c r="J422" s="543" t="s">
        <v>39</v>
      </c>
      <c r="K422" s="542" t="s">
        <v>149</v>
      </c>
    </row>
    <row r="423" spans="1:11" ht="24.75" customHeight="1">
      <c r="A423" s="16" t="s">
        <v>49</v>
      </c>
      <c r="B423" s="3">
        <v>100</v>
      </c>
      <c r="C423" s="3" t="s">
        <v>269</v>
      </c>
      <c r="D423" s="3">
        <v>100</v>
      </c>
      <c r="E423" s="3" t="s">
        <v>269</v>
      </c>
      <c r="F423" s="3">
        <v>100</v>
      </c>
      <c r="G423" s="3" t="s">
        <v>269</v>
      </c>
      <c r="H423" s="3">
        <v>100</v>
      </c>
      <c r="I423" s="3" t="s">
        <v>269</v>
      </c>
      <c r="J423" s="3">
        <v>100</v>
      </c>
      <c r="K423" s="3" t="s">
        <v>559</v>
      </c>
    </row>
    <row r="424" spans="1:11" ht="24.75" customHeight="1">
      <c r="A424" s="23" t="s">
        <v>50</v>
      </c>
      <c r="B424" s="4">
        <v>2.6</v>
      </c>
      <c r="C424" s="5">
        <v>14</v>
      </c>
      <c r="D424" s="4">
        <v>2.8</v>
      </c>
      <c r="E424" s="5">
        <v>12</v>
      </c>
      <c r="F424" s="4">
        <v>4.3</v>
      </c>
      <c r="G424" s="5">
        <v>7</v>
      </c>
      <c r="H424" s="4">
        <v>4.2</v>
      </c>
      <c r="I424" s="5">
        <v>7</v>
      </c>
      <c r="J424" s="4">
        <v>4.38</v>
      </c>
      <c r="K424" s="486">
        <v>7</v>
      </c>
    </row>
    <row r="425" spans="1:11" ht="24.75" customHeight="1">
      <c r="A425" s="23" t="s">
        <v>51</v>
      </c>
      <c r="B425" s="4">
        <v>3.3</v>
      </c>
      <c r="C425" s="5">
        <v>10</v>
      </c>
      <c r="D425" s="4">
        <v>3.2</v>
      </c>
      <c r="E425" s="5">
        <v>10</v>
      </c>
      <c r="F425" s="4">
        <v>3.4</v>
      </c>
      <c r="G425" s="5">
        <v>8</v>
      </c>
      <c r="H425" s="4">
        <v>3.4</v>
      </c>
      <c r="I425" s="5">
        <v>9</v>
      </c>
      <c r="J425" s="4">
        <v>3.51</v>
      </c>
      <c r="K425" s="486">
        <v>9</v>
      </c>
    </row>
    <row r="426" spans="1:11" ht="24.75" customHeight="1">
      <c r="A426" s="23" t="s">
        <v>52</v>
      </c>
      <c r="B426" s="4">
        <v>2</v>
      </c>
      <c r="C426" s="5">
        <v>16</v>
      </c>
      <c r="D426" s="4">
        <v>2.1</v>
      </c>
      <c r="E426" s="5">
        <v>16</v>
      </c>
      <c r="F426" s="4">
        <v>1.4</v>
      </c>
      <c r="G426" s="5">
        <v>23</v>
      </c>
      <c r="H426" s="4">
        <v>1.2</v>
      </c>
      <c r="I426" s="5">
        <v>24</v>
      </c>
      <c r="J426" s="4">
        <v>1.36</v>
      </c>
      <c r="K426" s="486">
        <v>24</v>
      </c>
    </row>
    <row r="427" spans="1:11" ht="24.75" customHeight="1">
      <c r="A427" s="23" t="s">
        <v>53</v>
      </c>
      <c r="B427" s="4">
        <v>5.5</v>
      </c>
      <c r="C427" s="5">
        <v>5</v>
      </c>
      <c r="D427" s="4">
        <v>6</v>
      </c>
      <c r="E427" s="5">
        <v>5</v>
      </c>
      <c r="F427" s="4">
        <v>7.2</v>
      </c>
      <c r="G427" s="5">
        <v>3</v>
      </c>
      <c r="H427" s="4">
        <v>7.1</v>
      </c>
      <c r="I427" s="5">
        <v>3</v>
      </c>
      <c r="J427" s="4">
        <v>7.28</v>
      </c>
      <c r="K427" s="486">
        <v>3</v>
      </c>
    </row>
    <row r="428" spans="1:11" ht="24.75" customHeight="1">
      <c r="A428" s="23" t="s">
        <v>10</v>
      </c>
      <c r="B428" s="4">
        <v>1</v>
      </c>
      <c r="C428" s="5">
        <v>30</v>
      </c>
      <c r="D428" s="4">
        <v>1</v>
      </c>
      <c r="E428" s="5">
        <v>29</v>
      </c>
      <c r="F428" s="4">
        <v>4.4000000000000004</v>
      </c>
      <c r="G428" s="5">
        <v>6</v>
      </c>
      <c r="H428" s="4">
        <v>4.4000000000000004</v>
      </c>
      <c r="I428" s="5">
        <v>6</v>
      </c>
      <c r="J428" s="4">
        <v>4.66</v>
      </c>
      <c r="K428" s="486">
        <v>6</v>
      </c>
    </row>
    <row r="429" spans="1:11" ht="24.75" customHeight="1">
      <c r="A429" s="23" t="s">
        <v>54</v>
      </c>
      <c r="B429" s="4">
        <v>1</v>
      </c>
      <c r="C429" s="5">
        <v>29</v>
      </c>
      <c r="D429" s="4">
        <v>0.9</v>
      </c>
      <c r="E429" s="5">
        <v>30</v>
      </c>
      <c r="F429" s="4">
        <v>0.7</v>
      </c>
      <c r="G429" s="5">
        <v>28</v>
      </c>
      <c r="H429" s="4">
        <v>0.7</v>
      </c>
      <c r="I429" s="5">
        <v>28</v>
      </c>
      <c r="J429" s="4">
        <v>0.71</v>
      </c>
      <c r="K429" s="486">
        <v>28</v>
      </c>
    </row>
    <row r="430" spans="1:11" ht="24.75" customHeight="1">
      <c r="A430" s="23" t="s">
        <v>12</v>
      </c>
      <c r="B430" s="4">
        <v>1</v>
      </c>
      <c r="C430" s="5">
        <v>28</v>
      </c>
      <c r="D430" s="4">
        <v>1.1000000000000001</v>
      </c>
      <c r="E430" s="5">
        <v>28</v>
      </c>
      <c r="F430" s="4">
        <v>1.3</v>
      </c>
      <c r="G430" s="5">
        <v>24</v>
      </c>
      <c r="H430" s="4">
        <v>1.4</v>
      </c>
      <c r="I430" s="5">
        <v>22</v>
      </c>
      <c r="J430" s="4">
        <v>1.37</v>
      </c>
      <c r="K430" s="486">
        <v>23</v>
      </c>
    </row>
    <row r="431" spans="1:11" ht="24.75" customHeight="1">
      <c r="A431" s="23" t="s">
        <v>55</v>
      </c>
      <c r="B431" s="4">
        <v>4.5</v>
      </c>
      <c r="C431" s="5">
        <v>7</v>
      </c>
      <c r="D431" s="4">
        <v>4.5999999999999996</v>
      </c>
      <c r="E431" s="5">
        <v>7</v>
      </c>
      <c r="F431" s="4">
        <v>23.7</v>
      </c>
      <c r="G431" s="5">
        <v>1</v>
      </c>
      <c r="H431" s="4">
        <v>24.4</v>
      </c>
      <c r="I431" s="5">
        <v>1</v>
      </c>
      <c r="J431" s="4">
        <v>22.98</v>
      </c>
      <c r="K431" s="486">
        <v>1</v>
      </c>
    </row>
    <row r="432" spans="1:11" ht="24.75" customHeight="1">
      <c r="A432" s="23" t="s">
        <v>56</v>
      </c>
      <c r="B432" s="4">
        <v>1.9</v>
      </c>
      <c r="C432" s="5">
        <v>18</v>
      </c>
      <c r="D432" s="4">
        <v>1.9</v>
      </c>
      <c r="E432" s="5">
        <v>18</v>
      </c>
      <c r="F432" s="4">
        <v>0.9</v>
      </c>
      <c r="G432" s="5">
        <v>27</v>
      </c>
      <c r="H432" s="4">
        <v>0.8</v>
      </c>
      <c r="I432" s="5">
        <v>27</v>
      </c>
      <c r="J432" s="4">
        <v>0.86</v>
      </c>
      <c r="K432" s="486">
        <v>27</v>
      </c>
    </row>
    <row r="433" spans="1:11" ht="24.75" customHeight="1">
      <c r="A433" s="23" t="s">
        <v>57</v>
      </c>
      <c r="B433" s="4">
        <v>1.2</v>
      </c>
      <c r="C433" s="5">
        <v>23</v>
      </c>
      <c r="D433" s="4">
        <v>1.2</v>
      </c>
      <c r="E433" s="5">
        <v>24</v>
      </c>
      <c r="F433" s="4">
        <v>0.7</v>
      </c>
      <c r="G433" s="5">
        <v>29</v>
      </c>
      <c r="H433" s="4">
        <v>0.7</v>
      </c>
      <c r="I433" s="5">
        <v>29</v>
      </c>
      <c r="J433" s="4">
        <v>0.69</v>
      </c>
      <c r="K433" s="486">
        <v>29</v>
      </c>
    </row>
    <row r="434" spans="1:11" ht="24.75" customHeight="1">
      <c r="A434" s="23" t="s">
        <v>58</v>
      </c>
      <c r="B434" s="4">
        <v>7.3</v>
      </c>
      <c r="C434" s="5">
        <v>3</v>
      </c>
      <c r="D434" s="4">
        <v>7.2</v>
      </c>
      <c r="E434" s="5">
        <v>3</v>
      </c>
      <c r="F434" s="4">
        <v>6.2</v>
      </c>
      <c r="G434" s="5">
        <v>4</v>
      </c>
      <c r="H434" s="4">
        <v>6.3</v>
      </c>
      <c r="I434" s="5">
        <v>4</v>
      </c>
      <c r="J434" s="4">
        <v>6.49</v>
      </c>
      <c r="K434" s="486">
        <v>4</v>
      </c>
    </row>
    <row r="435" spans="1:11" ht="24.75" customHeight="1">
      <c r="A435" s="23" t="s">
        <v>59</v>
      </c>
      <c r="B435" s="4">
        <v>1.1000000000000001</v>
      </c>
      <c r="C435" s="5">
        <v>27</v>
      </c>
      <c r="D435" s="4">
        <v>1.1000000000000001</v>
      </c>
      <c r="E435" s="5">
        <v>26</v>
      </c>
      <c r="F435" s="4">
        <v>0.6</v>
      </c>
      <c r="G435" s="5">
        <v>31</v>
      </c>
      <c r="H435" s="4">
        <v>0.7</v>
      </c>
      <c r="I435" s="5">
        <v>30</v>
      </c>
      <c r="J435" s="4">
        <v>0.68</v>
      </c>
      <c r="K435" s="486">
        <v>30</v>
      </c>
    </row>
    <row r="436" spans="1:11" ht="24.75" customHeight="1">
      <c r="A436" s="23" t="s">
        <v>60</v>
      </c>
      <c r="B436" s="4">
        <v>16.600000000000001</v>
      </c>
      <c r="C436" s="5">
        <v>1</v>
      </c>
      <c r="D436" s="4">
        <v>16.2</v>
      </c>
      <c r="E436" s="5">
        <v>1</v>
      </c>
      <c r="F436" s="4">
        <v>8</v>
      </c>
      <c r="G436" s="5">
        <v>2</v>
      </c>
      <c r="H436" s="4">
        <v>8.1</v>
      </c>
      <c r="I436" s="5">
        <v>2</v>
      </c>
      <c r="J436" s="4">
        <v>7.67</v>
      </c>
      <c r="K436" s="486">
        <v>2</v>
      </c>
    </row>
    <row r="437" spans="1:11" ht="24.75" customHeight="1">
      <c r="A437" s="23" t="s">
        <v>19</v>
      </c>
      <c r="B437" s="4">
        <v>1.6</v>
      </c>
      <c r="C437" s="5">
        <v>20</v>
      </c>
      <c r="D437" s="4">
        <v>1.5</v>
      </c>
      <c r="E437" s="5">
        <v>20</v>
      </c>
      <c r="F437" s="4">
        <v>1.1000000000000001</v>
      </c>
      <c r="G437" s="5">
        <v>25</v>
      </c>
      <c r="H437" s="4">
        <v>1.1000000000000001</v>
      </c>
      <c r="I437" s="5">
        <v>25</v>
      </c>
      <c r="J437" s="4">
        <v>1.1000000000000001</v>
      </c>
      <c r="K437" s="486">
        <v>25</v>
      </c>
    </row>
    <row r="438" spans="1:11" ht="24.75" customHeight="1">
      <c r="A438" s="23" t="s">
        <v>61</v>
      </c>
      <c r="B438" s="4">
        <v>1.2</v>
      </c>
      <c r="C438" s="5">
        <v>24</v>
      </c>
      <c r="D438" s="4">
        <v>1.2</v>
      </c>
      <c r="E438" s="5">
        <v>23</v>
      </c>
      <c r="F438" s="4">
        <v>1</v>
      </c>
      <c r="G438" s="5">
        <v>26</v>
      </c>
      <c r="H438" s="4">
        <v>0.9</v>
      </c>
      <c r="I438" s="5">
        <v>26</v>
      </c>
      <c r="J438" s="4">
        <v>0.97</v>
      </c>
      <c r="K438" s="486">
        <v>26</v>
      </c>
    </row>
    <row r="439" spans="1:11" ht="24.75" customHeight="1">
      <c r="A439" s="23" t="s">
        <v>21</v>
      </c>
      <c r="B439" s="4">
        <v>3.5</v>
      </c>
      <c r="C439" s="5">
        <v>9</v>
      </c>
      <c r="D439" s="4">
        <v>3.1</v>
      </c>
      <c r="E439" s="5">
        <v>11</v>
      </c>
      <c r="F439" s="4">
        <v>2.2000000000000002</v>
      </c>
      <c r="G439" s="5">
        <v>12</v>
      </c>
      <c r="H439" s="4">
        <v>2.2000000000000002</v>
      </c>
      <c r="I439" s="5">
        <v>12</v>
      </c>
      <c r="J439" s="4">
        <v>2.34</v>
      </c>
      <c r="K439" s="486">
        <v>12</v>
      </c>
    </row>
    <row r="440" spans="1:11" ht="24.75" customHeight="1">
      <c r="A440" s="23" t="s">
        <v>62</v>
      </c>
      <c r="B440" s="4">
        <v>9</v>
      </c>
      <c r="C440" s="5">
        <v>2</v>
      </c>
      <c r="D440" s="4">
        <v>8.8000000000000007</v>
      </c>
      <c r="E440" s="5">
        <v>2</v>
      </c>
      <c r="F440" s="4">
        <v>5.2</v>
      </c>
      <c r="G440" s="5">
        <v>5</v>
      </c>
      <c r="H440" s="4">
        <v>5.3</v>
      </c>
      <c r="I440" s="5">
        <v>5</v>
      </c>
      <c r="J440" s="4">
        <v>5.14</v>
      </c>
      <c r="K440" s="486">
        <v>5</v>
      </c>
    </row>
    <row r="441" spans="1:11" ht="24.75" customHeight="1">
      <c r="A441" s="23" t="s">
        <v>63</v>
      </c>
      <c r="B441" s="4">
        <v>2.2999999999999998</v>
      </c>
      <c r="C441" s="5">
        <v>15</v>
      </c>
      <c r="D441" s="4">
        <v>2.2999999999999998</v>
      </c>
      <c r="E441" s="5">
        <v>15</v>
      </c>
      <c r="F441" s="4">
        <v>1.5</v>
      </c>
      <c r="G441" s="5">
        <v>21</v>
      </c>
      <c r="H441" s="4">
        <v>1.5</v>
      </c>
      <c r="I441" s="5">
        <v>21</v>
      </c>
      <c r="J441" s="4">
        <v>1.51</v>
      </c>
      <c r="K441" s="486">
        <v>21</v>
      </c>
    </row>
    <row r="442" spans="1:11" ht="24.75" customHeight="1">
      <c r="A442" s="23" t="s">
        <v>64</v>
      </c>
      <c r="B442" s="4">
        <v>1.1000000000000001</v>
      </c>
      <c r="C442" s="5">
        <v>26</v>
      </c>
      <c r="D442" s="4">
        <v>1.1000000000000001</v>
      </c>
      <c r="E442" s="5">
        <v>27</v>
      </c>
      <c r="F442" s="4">
        <v>2</v>
      </c>
      <c r="G442" s="5">
        <v>14</v>
      </c>
      <c r="H442" s="4">
        <v>2.1</v>
      </c>
      <c r="I442" s="5">
        <v>14</v>
      </c>
      <c r="J442" s="4">
        <v>2.1</v>
      </c>
      <c r="K442" s="486">
        <v>14</v>
      </c>
    </row>
    <row r="443" spans="1:11" ht="24.75" customHeight="1">
      <c r="A443" s="23" t="s">
        <v>65</v>
      </c>
      <c r="B443" s="4">
        <v>1.1000000000000001</v>
      </c>
      <c r="C443" s="5">
        <v>25</v>
      </c>
      <c r="D443" s="4">
        <v>1.1000000000000001</v>
      </c>
      <c r="E443" s="5">
        <v>25</v>
      </c>
      <c r="F443" s="4">
        <v>1.8</v>
      </c>
      <c r="G443" s="5">
        <v>18</v>
      </c>
      <c r="H443" s="4">
        <v>1.7</v>
      </c>
      <c r="I443" s="5">
        <v>19</v>
      </c>
      <c r="J443" s="4">
        <v>1.84</v>
      </c>
      <c r="K443" s="486">
        <v>18</v>
      </c>
    </row>
    <row r="444" spans="1:11" ht="24.75" customHeight="1">
      <c r="A444" s="23" t="s">
        <v>74</v>
      </c>
      <c r="B444" s="4">
        <v>7.1</v>
      </c>
      <c r="C444" s="5">
        <v>4</v>
      </c>
      <c r="D444" s="4">
        <v>6.9</v>
      </c>
      <c r="E444" s="5">
        <v>4</v>
      </c>
      <c r="F444" s="4">
        <v>2.9</v>
      </c>
      <c r="G444" s="5">
        <v>10</v>
      </c>
      <c r="H444" s="4">
        <v>2.8</v>
      </c>
      <c r="I444" s="5">
        <v>10</v>
      </c>
      <c r="J444" s="4">
        <v>2.91</v>
      </c>
      <c r="K444" s="486">
        <v>10</v>
      </c>
    </row>
    <row r="445" spans="1:11" ht="24.75" customHeight="1">
      <c r="A445" s="23" t="s">
        <v>66</v>
      </c>
      <c r="B445" s="4">
        <v>2</v>
      </c>
      <c r="C445" s="5">
        <v>17</v>
      </c>
      <c r="D445" s="4">
        <v>1.9</v>
      </c>
      <c r="E445" s="5">
        <v>17</v>
      </c>
      <c r="F445" s="4">
        <v>2.2000000000000002</v>
      </c>
      <c r="G445" s="5">
        <v>13</v>
      </c>
      <c r="H445" s="4">
        <v>2.1</v>
      </c>
      <c r="I445" s="5">
        <v>13</v>
      </c>
      <c r="J445" s="4">
        <v>2.1800000000000002</v>
      </c>
      <c r="K445" s="486">
        <v>13</v>
      </c>
    </row>
    <row r="446" spans="1:11" ht="24.75" customHeight="1">
      <c r="A446" s="23" t="s">
        <v>67</v>
      </c>
      <c r="B446" s="4">
        <v>0.8</v>
      </c>
      <c r="C446" s="5">
        <v>31</v>
      </c>
      <c r="D446" s="4">
        <v>0.9</v>
      </c>
      <c r="E446" s="5">
        <v>31</v>
      </c>
      <c r="F446" s="4">
        <v>0.6</v>
      </c>
      <c r="G446" s="5">
        <v>30</v>
      </c>
      <c r="H446" s="4">
        <v>0.6</v>
      </c>
      <c r="I446" s="5">
        <v>31</v>
      </c>
      <c r="J446" s="4">
        <v>0.61</v>
      </c>
      <c r="K446" s="486">
        <v>31</v>
      </c>
    </row>
    <row r="447" spans="1:11" ht="24.75" customHeight="1">
      <c r="A447" s="23" t="s">
        <v>68</v>
      </c>
      <c r="B447" s="4">
        <v>1.2</v>
      </c>
      <c r="C447" s="5">
        <v>22</v>
      </c>
      <c r="D447" s="4">
        <v>1.3</v>
      </c>
      <c r="E447" s="5">
        <v>21</v>
      </c>
      <c r="F447" s="4">
        <v>1.4</v>
      </c>
      <c r="G447" s="5">
        <v>22</v>
      </c>
      <c r="H447" s="4">
        <v>1.3</v>
      </c>
      <c r="I447" s="5">
        <v>23</v>
      </c>
      <c r="J447" s="4">
        <v>1.39</v>
      </c>
      <c r="K447" s="486">
        <v>22</v>
      </c>
    </row>
    <row r="448" spans="1:11" ht="24.75" customHeight="1">
      <c r="A448" s="23" t="s">
        <v>69</v>
      </c>
      <c r="B448" s="4">
        <v>3.6</v>
      </c>
      <c r="C448" s="5">
        <v>8</v>
      </c>
      <c r="D448" s="4">
        <v>3.9</v>
      </c>
      <c r="E448" s="5">
        <v>8</v>
      </c>
      <c r="F448" s="4">
        <v>2.5</v>
      </c>
      <c r="G448" s="5">
        <v>11</v>
      </c>
      <c r="H448" s="4">
        <v>2.4</v>
      </c>
      <c r="I448" s="5">
        <v>11</v>
      </c>
      <c r="J448" s="4">
        <v>2.5099999999999998</v>
      </c>
      <c r="K448" s="486">
        <v>11</v>
      </c>
    </row>
    <row r="449" spans="1:11" ht="24.75" customHeight="1">
      <c r="A449" s="23" t="s">
        <v>70</v>
      </c>
      <c r="B449" s="4">
        <v>3.3</v>
      </c>
      <c r="C449" s="5">
        <v>11</v>
      </c>
      <c r="D449" s="4">
        <v>3.8</v>
      </c>
      <c r="E449" s="5">
        <v>9</v>
      </c>
      <c r="F449" s="4">
        <v>2</v>
      </c>
      <c r="G449" s="5">
        <v>16</v>
      </c>
      <c r="H449" s="4">
        <v>1.9</v>
      </c>
      <c r="I449" s="5">
        <v>15</v>
      </c>
      <c r="J449" s="4">
        <v>1.9</v>
      </c>
      <c r="K449" s="486">
        <v>16</v>
      </c>
    </row>
    <row r="450" spans="1:11" ht="24.75" customHeight="1">
      <c r="A450" s="23" t="s">
        <v>138</v>
      </c>
      <c r="B450" s="4">
        <v>4.9000000000000004</v>
      </c>
      <c r="C450" s="5">
        <v>6</v>
      </c>
      <c r="D450" s="4">
        <v>4.9000000000000004</v>
      </c>
      <c r="E450" s="5">
        <v>6</v>
      </c>
      <c r="F450" s="4">
        <v>3.4</v>
      </c>
      <c r="G450" s="5">
        <v>9</v>
      </c>
      <c r="H450" s="4">
        <v>3.5</v>
      </c>
      <c r="I450" s="5">
        <v>8</v>
      </c>
      <c r="J450" s="4">
        <v>3.59</v>
      </c>
      <c r="K450" s="486">
        <v>8</v>
      </c>
    </row>
    <row r="451" spans="1:11" ht="24.75" customHeight="1">
      <c r="A451" s="23" t="s">
        <v>71</v>
      </c>
      <c r="B451" s="4">
        <v>2.8</v>
      </c>
      <c r="C451" s="5">
        <v>12</v>
      </c>
      <c r="D451" s="4">
        <v>2.8</v>
      </c>
      <c r="E451" s="5">
        <v>13</v>
      </c>
      <c r="F451" s="4">
        <v>1.9</v>
      </c>
      <c r="G451" s="5">
        <v>17</v>
      </c>
      <c r="H451" s="4">
        <v>1.9</v>
      </c>
      <c r="I451" s="5">
        <v>16</v>
      </c>
      <c r="J451" s="4">
        <v>1.91</v>
      </c>
      <c r="K451" s="486">
        <v>15</v>
      </c>
    </row>
    <row r="452" spans="1:11" ht="24.75" customHeight="1">
      <c r="A452" s="23" t="s">
        <v>75</v>
      </c>
      <c r="B452" s="4">
        <v>1.6</v>
      </c>
      <c r="C452" s="5">
        <v>19</v>
      </c>
      <c r="D452" s="4">
        <v>1.6</v>
      </c>
      <c r="E452" s="5">
        <v>19</v>
      </c>
      <c r="F452" s="4">
        <v>2</v>
      </c>
      <c r="G452" s="5">
        <v>15</v>
      </c>
      <c r="H452" s="4">
        <v>1.8</v>
      </c>
      <c r="I452" s="5">
        <v>18</v>
      </c>
      <c r="J452" s="4">
        <v>1.88</v>
      </c>
      <c r="K452" s="486">
        <v>17</v>
      </c>
    </row>
    <row r="453" spans="1:11" ht="24.75" customHeight="1">
      <c r="A453" s="23" t="s">
        <v>72</v>
      </c>
      <c r="B453" s="4">
        <v>2.6</v>
      </c>
      <c r="C453" s="5">
        <v>13</v>
      </c>
      <c r="D453" s="4">
        <v>2.5</v>
      </c>
      <c r="E453" s="5">
        <v>14</v>
      </c>
      <c r="F453" s="4">
        <v>1.6</v>
      </c>
      <c r="G453" s="5">
        <v>20</v>
      </c>
      <c r="H453" s="4">
        <v>1.6</v>
      </c>
      <c r="I453" s="5">
        <v>20</v>
      </c>
      <c r="J453" s="4">
        <v>1.64</v>
      </c>
      <c r="K453" s="486">
        <v>20</v>
      </c>
    </row>
    <row r="454" spans="1:11" ht="24.75" customHeight="1">
      <c r="A454" s="23" t="s">
        <v>36</v>
      </c>
      <c r="B454" s="4">
        <v>1.3</v>
      </c>
      <c r="C454" s="5">
        <v>21</v>
      </c>
      <c r="D454" s="4">
        <v>1.3</v>
      </c>
      <c r="E454" s="5">
        <v>22</v>
      </c>
      <c r="F454" s="4">
        <v>1.8</v>
      </c>
      <c r="G454" s="5">
        <v>19</v>
      </c>
      <c r="H454" s="4">
        <v>1.8</v>
      </c>
      <c r="I454" s="5">
        <v>17</v>
      </c>
      <c r="J454" s="4">
        <v>1.84</v>
      </c>
      <c r="K454" s="486">
        <v>18</v>
      </c>
    </row>
    <row r="456" spans="1:11" ht="24.75" customHeight="1">
      <c r="A456" s="574" t="s">
        <v>302</v>
      </c>
    </row>
    <row r="458" spans="1:11" ht="24.75" customHeight="1">
      <c r="A458" s="571" t="s">
        <v>950</v>
      </c>
      <c r="C458" s="13"/>
      <c r="I458" s="572" t="s">
        <v>957</v>
      </c>
    </row>
    <row r="459" spans="1:11" s="22" customFormat="1" ht="24.75" customHeight="1">
      <c r="A459" s="583" t="s">
        <v>1</v>
      </c>
      <c r="B459" s="605">
        <v>1397</v>
      </c>
      <c r="C459" s="606"/>
      <c r="D459" s="605">
        <v>1398</v>
      </c>
      <c r="E459" s="606"/>
      <c r="F459" s="605">
        <v>1399</v>
      </c>
      <c r="G459" s="606"/>
      <c r="H459" s="605">
        <v>1400</v>
      </c>
      <c r="I459" s="606"/>
      <c r="J459" s="605">
        <v>1401</v>
      </c>
      <c r="K459" s="606"/>
    </row>
    <row r="460" spans="1:11" s="22" customFormat="1" ht="24.75" customHeight="1">
      <c r="A460" s="584"/>
      <c r="B460" s="543" t="s">
        <v>223</v>
      </c>
      <c r="C460" s="542" t="s">
        <v>149</v>
      </c>
      <c r="D460" s="543" t="s">
        <v>223</v>
      </c>
      <c r="E460" s="542" t="s">
        <v>149</v>
      </c>
      <c r="F460" s="543" t="s">
        <v>223</v>
      </c>
      <c r="G460" s="542" t="s">
        <v>149</v>
      </c>
      <c r="H460" s="576" t="s">
        <v>223</v>
      </c>
      <c r="I460" s="575" t="s">
        <v>149</v>
      </c>
      <c r="J460" s="576" t="s">
        <v>223</v>
      </c>
      <c r="K460" s="542" t="s">
        <v>149</v>
      </c>
    </row>
    <row r="461" spans="1:11" ht="24.75" customHeight="1">
      <c r="A461" s="16" t="s">
        <v>49</v>
      </c>
      <c r="B461" s="3">
        <v>201.7</v>
      </c>
      <c r="C461" s="3" t="s">
        <v>269</v>
      </c>
      <c r="D461" s="3">
        <v>203.9</v>
      </c>
      <c r="E461" s="3" t="s">
        <v>269</v>
      </c>
      <c r="F461" s="3">
        <v>200.5</v>
      </c>
      <c r="G461" s="3" t="s">
        <v>269</v>
      </c>
      <c r="H461" s="3">
        <v>203.9</v>
      </c>
      <c r="I461" s="3" t="s">
        <v>269</v>
      </c>
      <c r="J461" s="3">
        <v>195.31</v>
      </c>
      <c r="K461" s="3" t="s">
        <v>559</v>
      </c>
    </row>
    <row r="462" spans="1:11" ht="24.75" customHeight="1">
      <c r="A462" s="23" t="s">
        <v>50</v>
      </c>
      <c r="B462" s="4">
        <v>185.5</v>
      </c>
      <c r="C462" s="5">
        <v>19</v>
      </c>
      <c r="D462" s="4">
        <v>189.8</v>
      </c>
      <c r="E462" s="5">
        <v>19</v>
      </c>
      <c r="F462" s="4">
        <v>187.9</v>
      </c>
      <c r="G462" s="5">
        <v>25</v>
      </c>
      <c r="H462" s="4">
        <v>188.9</v>
      </c>
      <c r="I462" s="5">
        <v>19</v>
      </c>
      <c r="J462" s="4">
        <v>183.75542646704832</v>
      </c>
      <c r="K462" s="486">
        <v>23</v>
      </c>
    </row>
    <row r="463" spans="1:11" ht="24.75" customHeight="1">
      <c r="A463" s="23" t="s">
        <v>51</v>
      </c>
      <c r="B463" s="4">
        <v>187.9</v>
      </c>
      <c r="C463" s="5">
        <v>17</v>
      </c>
      <c r="D463" s="4">
        <v>192.4</v>
      </c>
      <c r="E463" s="5">
        <v>18</v>
      </c>
      <c r="F463" s="4">
        <v>197</v>
      </c>
      <c r="G463" s="5">
        <v>14</v>
      </c>
      <c r="H463" s="4">
        <v>196.5</v>
      </c>
      <c r="I463" s="5">
        <v>14</v>
      </c>
      <c r="J463" s="4">
        <v>191.20733464599095</v>
      </c>
      <c r="K463" s="486">
        <v>16</v>
      </c>
    </row>
    <row r="464" spans="1:11" ht="24.75" customHeight="1">
      <c r="A464" s="23" t="s">
        <v>52</v>
      </c>
      <c r="B464" s="4">
        <v>183.4</v>
      </c>
      <c r="C464" s="5">
        <v>20</v>
      </c>
      <c r="D464" s="4">
        <v>188.7</v>
      </c>
      <c r="E464" s="5">
        <v>20</v>
      </c>
      <c r="F464" s="4">
        <v>197.2</v>
      </c>
      <c r="G464" s="5">
        <v>13</v>
      </c>
      <c r="H464" s="4">
        <v>182.5</v>
      </c>
      <c r="I464" s="5">
        <v>24</v>
      </c>
      <c r="J464" s="4">
        <v>187.4593509444525</v>
      </c>
      <c r="K464" s="486">
        <v>19</v>
      </c>
    </row>
    <row r="465" spans="1:11" ht="24.75" customHeight="1">
      <c r="A465" s="23" t="s">
        <v>53</v>
      </c>
      <c r="B465" s="4">
        <v>200.9</v>
      </c>
      <c r="C465" s="5">
        <v>11</v>
      </c>
      <c r="D465" s="4">
        <v>206.4</v>
      </c>
      <c r="E465" s="5">
        <v>11</v>
      </c>
      <c r="F465" s="4">
        <v>202.6</v>
      </c>
      <c r="G465" s="5">
        <v>11</v>
      </c>
      <c r="H465" s="4">
        <v>203.1</v>
      </c>
      <c r="I465" s="5">
        <v>13</v>
      </c>
      <c r="J465" s="4">
        <v>201.18</v>
      </c>
      <c r="K465" s="486">
        <v>10</v>
      </c>
    </row>
    <row r="466" spans="1:11" ht="24.75" customHeight="1">
      <c r="A466" s="23" t="s">
        <v>10</v>
      </c>
      <c r="B466" s="4">
        <v>201.4</v>
      </c>
      <c r="C466" s="5">
        <v>10</v>
      </c>
      <c r="D466" s="4">
        <v>200.5</v>
      </c>
      <c r="E466" s="5">
        <v>13</v>
      </c>
      <c r="F466" s="4">
        <v>218.2</v>
      </c>
      <c r="G466" s="5">
        <v>7</v>
      </c>
      <c r="H466" s="4">
        <v>220.4</v>
      </c>
      <c r="I466" s="5">
        <v>7</v>
      </c>
      <c r="J466" s="4">
        <v>222.25412474907858</v>
      </c>
      <c r="K466" s="486">
        <v>4</v>
      </c>
    </row>
    <row r="467" spans="1:11" ht="24.75" customHeight="1">
      <c r="A467" s="23" t="s">
        <v>54</v>
      </c>
      <c r="B467" s="4">
        <v>218.7</v>
      </c>
      <c r="C467" s="5">
        <v>4</v>
      </c>
      <c r="D467" s="4">
        <v>215.8</v>
      </c>
      <c r="E467" s="5">
        <v>8</v>
      </c>
      <c r="F467" s="4">
        <v>223.6</v>
      </c>
      <c r="G467" s="5">
        <v>5</v>
      </c>
      <c r="H467" s="4">
        <v>221.9</v>
      </c>
      <c r="I467" s="5">
        <v>5</v>
      </c>
      <c r="J467" s="4">
        <v>196.00929211488602</v>
      </c>
      <c r="K467" s="486">
        <v>12</v>
      </c>
    </row>
    <row r="468" spans="1:11" ht="24.75" customHeight="1">
      <c r="A468" s="23" t="s">
        <v>12</v>
      </c>
      <c r="B468" s="4">
        <v>235.7</v>
      </c>
      <c r="C468" s="5">
        <v>3</v>
      </c>
      <c r="D468" s="4">
        <v>227.1</v>
      </c>
      <c r="E468" s="5">
        <v>4</v>
      </c>
      <c r="F468" s="4">
        <v>192.1</v>
      </c>
      <c r="G468" s="5">
        <v>20</v>
      </c>
      <c r="H468" s="4">
        <v>205.2</v>
      </c>
      <c r="I468" s="5">
        <v>12</v>
      </c>
      <c r="J468" s="4">
        <v>194.91075641256216</v>
      </c>
      <c r="K468" s="486">
        <v>14</v>
      </c>
    </row>
    <row r="469" spans="1:11" ht="24.75" customHeight="1">
      <c r="A469" s="23" t="s">
        <v>55</v>
      </c>
      <c r="B469" s="4">
        <v>213.8</v>
      </c>
      <c r="C469" s="5">
        <v>6</v>
      </c>
      <c r="D469" s="4">
        <v>216.7</v>
      </c>
      <c r="E469" s="5">
        <v>7</v>
      </c>
      <c r="F469" s="4">
        <v>199.4</v>
      </c>
      <c r="G469" s="5">
        <v>12</v>
      </c>
      <c r="H469" s="4">
        <v>221.3</v>
      </c>
      <c r="I469" s="5">
        <v>6</v>
      </c>
      <c r="J469" s="4">
        <v>198.46479831276002</v>
      </c>
      <c r="K469" s="486">
        <v>11</v>
      </c>
    </row>
    <row r="470" spans="1:11" ht="24.75" customHeight="1">
      <c r="A470" s="23" t="s">
        <v>56</v>
      </c>
      <c r="B470" s="4">
        <v>167.9</v>
      </c>
      <c r="C470" s="5">
        <v>29</v>
      </c>
      <c r="D470" s="4">
        <v>173.6</v>
      </c>
      <c r="E470" s="5">
        <v>26</v>
      </c>
      <c r="F470" s="4">
        <v>179.7</v>
      </c>
      <c r="G470" s="5">
        <v>28</v>
      </c>
      <c r="H470" s="4">
        <v>174.9</v>
      </c>
      <c r="I470" s="5">
        <v>26</v>
      </c>
      <c r="J470" s="4">
        <v>169.01285192347976</v>
      </c>
      <c r="K470" s="486">
        <v>29</v>
      </c>
    </row>
    <row r="471" spans="1:11" ht="24.75" customHeight="1">
      <c r="A471" s="23" t="s">
        <v>57</v>
      </c>
      <c r="B471" s="4">
        <v>177.4</v>
      </c>
      <c r="C471" s="5">
        <v>25</v>
      </c>
      <c r="D471" s="4">
        <v>181.9</v>
      </c>
      <c r="E471" s="5">
        <v>24</v>
      </c>
      <c r="F471" s="4">
        <v>187.4</v>
      </c>
      <c r="G471" s="5">
        <v>26</v>
      </c>
      <c r="H471" s="4">
        <v>188.5</v>
      </c>
      <c r="I471" s="5">
        <v>20</v>
      </c>
      <c r="J471" s="4">
        <v>163.06968699619839</v>
      </c>
      <c r="K471" s="486">
        <v>30</v>
      </c>
    </row>
    <row r="472" spans="1:11" ht="24.75" customHeight="1">
      <c r="A472" s="23" t="s">
        <v>58</v>
      </c>
      <c r="B472" s="4">
        <v>161.4</v>
      </c>
      <c r="C472" s="5">
        <v>31</v>
      </c>
      <c r="D472" s="4">
        <v>164.8</v>
      </c>
      <c r="E472" s="5">
        <v>31</v>
      </c>
      <c r="F472" s="4">
        <v>162.4</v>
      </c>
      <c r="G472" s="5">
        <v>30</v>
      </c>
      <c r="H472" s="4">
        <v>165.1</v>
      </c>
      <c r="I472" s="5">
        <v>31</v>
      </c>
      <c r="J472" s="4">
        <v>160.97999999999999</v>
      </c>
      <c r="K472" s="486">
        <v>31</v>
      </c>
    </row>
    <row r="473" spans="1:11" ht="24.75" customHeight="1">
      <c r="A473" s="23" t="s">
        <v>59</v>
      </c>
      <c r="B473" s="4">
        <v>169.9</v>
      </c>
      <c r="C473" s="5">
        <v>28</v>
      </c>
      <c r="D473" s="4">
        <v>171.3</v>
      </c>
      <c r="E473" s="5">
        <v>28</v>
      </c>
      <c r="F473" s="4">
        <v>152.4</v>
      </c>
      <c r="G473" s="5">
        <v>31</v>
      </c>
      <c r="H473" s="4">
        <v>173.8</v>
      </c>
      <c r="I473" s="5">
        <v>28</v>
      </c>
      <c r="J473" s="4">
        <v>172.76973255055447</v>
      </c>
      <c r="K473" s="486">
        <v>27</v>
      </c>
    </row>
    <row r="474" spans="1:11" ht="24.75" customHeight="1">
      <c r="A474" s="23" t="s">
        <v>60</v>
      </c>
      <c r="B474" s="4">
        <v>272.39999999999998</v>
      </c>
      <c r="C474" s="5">
        <v>1</v>
      </c>
      <c r="D474" s="4">
        <v>247.7</v>
      </c>
      <c r="E474" s="5">
        <v>3</v>
      </c>
      <c r="F474" s="4">
        <v>248.1</v>
      </c>
      <c r="G474" s="5">
        <v>2</v>
      </c>
      <c r="H474" s="4">
        <v>240.4</v>
      </c>
      <c r="I474" s="5">
        <v>1</v>
      </c>
      <c r="J474" s="4">
        <v>217.10191957637196</v>
      </c>
      <c r="K474" s="486">
        <v>5</v>
      </c>
    </row>
    <row r="475" spans="1:11" ht="24.75" customHeight="1">
      <c r="A475" s="23" t="s">
        <v>19</v>
      </c>
      <c r="B475" s="4">
        <v>186.4</v>
      </c>
      <c r="C475" s="5">
        <v>18</v>
      </c>
      <c r="D475" s="4">
        <v>184.8</v>
      </c>
      <c r="E475" s="5">
        <v>21</v>
      </c>
      <c r="F475" s="4">
        <v>190.4</v>
      </c>
      <c r="G475" s="5">
        <v>22</v>
      </c>
      <c r="H475" s="4">
        <v>189.5</v>
      </c>
      <c r="I475" s="5">
        <v>18</v>
      </c>
      <c r="J475" s="4">
        <v>182.76001554501781</v>
      </c>
      <c r="K475" s="486">
        <v>24</v>
      </c>
    </row>
    <row r="476" spans="1:11" ht="24.75" customHeight="1">
      <c r="A476" s="23" t="s">
        <v>61</v>
      </c>
      <c r="B476" s="4">
        <v>207</v>
      </c>
      <c r="C476" s="5">
        <v>7</v>
      </c>
      <c r="D476" s="4">
        <v>203.1</v>
      </c>
      <c r="E476" s="5">
        <v>12</v>
      </c>
      <c r="F476" s="4">
        <v>203.3</v>
      </c>
      <c r="G476" s="5">
        <v>10</v>
      </c>
      <c r="H476" s="4">
        <v>205.6</v>
      </c>
      <c r="I476" s="5">
        <v>11</v>
      </c>
      <c r="J476" s="4">
        <v>205.31393601498354</v>
      </c>
      <c r="K476" s="486">
        <v>8</v>
      </c>
    </row>
    <row r="477" spans="1:11" ht="24.75" customHeight="1">
      <c r="A477" s="23" t="s">
        <v>21</v>
      </c>
      <c r="B477" s="4">
        <v>200.1</v>
      </c>
      <c r="C477" s="5">
        <v>13</v>
      </c>
      <c r="D477" s="4">
        <v>199.6</v>
      </c>
      <c r="E477" s="5">
        <v>15</v>
      </c>
      <c r="F477" s="4">
        <v>193</v>
      </c>
      <c r="G477" s="5">
        <v>19</v>
      </c>
      <c r="H477" s="4">
        <v>194.5</v>
      </c>
      <c r="I477" s="5">
        <v>16</v>
      </c>
      <c r="J477" s="4">
        <v>189.0543813246982</v>
      </c>
      <c r="K477" s="486">
        <v>18</v>
      </c>
    </row>
    <row r="478" spans="1:11" ht="24.75" customHeight="1">
      <c r="A478" s="23" t="s">
        <v>62</v>
      </c>
      <c r="B478" s="4">
        <v>191.4</v>
      </c>
      <c r="C478" s="5">
        <v>16</v>
      </c>
      <c r="D478" s="4">
        <v>193</v>
      </c>
      <c r="E478" s="5">
        <v>17</v>
      </c>
      <c r="F478" s="4">
        <v>190.8</v>
      </c>
      <c r="G478" s="5">
        <v>21</v>
      </c>
      <c r="H478" s="4">
        <v>185.8</v>
      </c>
      <c r="I478" s="5">
        <v>21</v>
      </c>
      <c r="J478" s="4">
        <v>184.09</v>
      </c>
      <c r="K478" s="486">
        <v>21</v>
      </c>
    </row>
    <row r="479" spans="1:11" ht="24.75" customHeight="1">
      <c r="A479" s="23" t="s">
        <v>63</v>
      </c>
      <c r="B479" s="4">
        <v>180.5</v>
      </c>
      <c r="C479" s="5">
        <v>21</v>
      </c>
      <c r="D479" s="4">
        <v>183.2</v>
      </c>
      <c r="E479" s="5">
        <v>22</v>
      </c>
      <c r="F479" s="4">
        <v>190.1</v>
      </c>
      <c r="G479" s="5">
        <v>24</v>
      </c>
      <c r="H479" s="4">
        <v>184.8</v>
      </c>
      <c r="I479" s="5">
        <v>23</v>
      </c>
      <c r="J479" s="4">
        <v>189.34281392235647</v>
      </c>
      <c r="K479" s="486">
        <v>17</v>
      </c>
    </row>
    <row r="480" spans="1:11" ht="24.75" customHeight="1">
      <c r="A480" s="23" t="s">
        <v>64</v>
      </c>
      <c r="B480" s="4">
        <v>205.7</v>
      </c>
      <c r="C480" s="5">
        <v>9</v>
      </c>
      <c r="D480" s="4">
        <v>218</v>
      </c>
      <c r="E480" s="5">
        <v>6</v>
      </c>
      <c r="F480" s="4">
        <v>205.4</v>
      </c>
      <c r="G480" s="5">
        <v>9</v>
      </c>
      <c r="H480" s="4">
        <v>211.5</v>
      </c>
      <c r="I480" s="5">
        <v>10</v>
      </c>
      <c r="J480" s="4">
        <v>205.95794510453152</v>
      </c>
      <c r="K480" s="486">
        <v>7</v>
      </c>
    </row>
    <row r="481" spans="1:11" ht="24.75" customHeight="1">
      <c r="A481" s="23" t="s">
        <v>65</v>
      </c>
      <c r="B481" s="4">
        <v>178.7</v>
      </c>
      <c r="C481" s="5">
        <v>22</v>
      </c>
      <c r="D481" s="4">
        <v>180</v>
      </c>
      <c r="E481" s="5">
        <v>25</v>
      </c>
      <c r="F481" s="4">
        <v>193.3</v>
      </c>
      <c r="G481" s="5">
        <v>18</v>
      </c>
      <c r="H481" s="4">
        <v>181.9</v>
      </c>
      <c r="I481" s="5">
        <v>25</v>
      </c>
      <c r="J481" s="4">
        <v>183.9177610866484</v>
      </c>
      <c r="K481" s="486">
        <v>22</v>
      </c>
    </row>
    <row r="482" spans="1:11" ht="24.75" customHeight="1">
      <c r="A482" s="23" t="s">
        <v>74</v>
      </c>
      <c r="B482" s="4">
        <v>169.9</v>
      </c>
      <c r="C482" s="5">
        <v>27</v>
      </c>
      <c r="D482" s="4">
        <v>168.1</v>
      </c>
      <c r="E482" s="5">
        <v>29</v>
      </c>
      <c r="F482" s="4">
        <v>172.9</v>
      </c>
      <c r="G482" s="5">
        <v>29</v>
      </c>
      <c r="H482" s="4">
        <v>174.3</v>
      </c>
      <c r="I482" s="5">
        <v>27</v>
      </c>
      <c r="J482" s="4">
        <v>174.01921529380135</v>
      </c>
      <c r="K482" s="486">
        <v>26</v>
      </c>
    </row>
    <row r="483" spans="1:11" ht="24.75" customHeight="1">
      <c r="A483" s="23" t="s">
        <v>66</v>
      </c>
      <c r="B483" s="4">
        <v>165.6</v>
      </c>
      <c r="C483" s="5">
        <v>30</v>
      </c>
      <c r="D483" s="4">
        <v>173.6</v>
      </c>
      <c r="E483" s="5">
        <v>26</v>
      </c>
      <c r="F483" s="4">
        <v>190.4</v>
      </c>
      <c r="G483" s="5">
        <v>22</v>
      </c>
      <c r="H483" s="4">
        <v>185.3</v>
      </c>
      <c r="I483" s="5">
        <v>22</v>
      </c>
      <c r="J483" s="4">
        <v>180.1620685257374</v>
      </c>
      <c r="K483" s="486">
        <v>25</v>
      </c>
    </row>
    <row r="484" spans="1:11" ht="24.75" customHeight="1">
      <c r="A484" s="23" t="s">
        <v>67</v>
      </c>
      <c r="B484" s="4">
        <v>177.8</v>
      </c>
      <c r="C484" s="5">
        <v>23</v>
      </c>
      <c r="D484" s="4">
        <v>195.6</v>
      </c>
      <c r="E484" s="5">
        <v>16</v>
      </c>
      <c r="F484" s="4">
        <v>196.9</v>
      </c>
      <c r="G484" s="5">
        <v>15</v>
      </c>
      <c r="H484" s="4">
        <v>166.1</v>
      </c>
      <c r="I484" s="5">
        <v>30</v>
      </c>
      <c r="J484" s="4">
        <v>185.09235914202134</v>
      </c>
      <c r="K484" s="486">
        <v>20</v>
      </c>
    </row>
    <row r="485" spans="1:11" ht="24.75" customHeight="1">
      <c r="A485" s="23" t="s">
        <v>68</v>
      </c>
      <c r="B485" s="4">
        <v>175</v>
      </c>
      <c r="C485" s="5">
        <v>26</v>
      </c>
      <c r="D485" s="4">
        <v>166.9</v>
      </c>
      <c r="E485" s="5">
        <v>30</v>
      </c>
      <c r="F485" s="4">
        <v>183.7</v>
      </c>
      <c r="G485" s="5">
        <v>27</v>
      </c>
      <c r="H485" s="4">
        <v>172.7</v>
      </c>
      <c r="I485" s="5">
        <v>29</v>
      </c>
      <c r="J485" s="4">
        <v>172.40485706309286</v>
      </c>
      <c r="K485" s="486">
        <v>28</v>
      </c>
    </row>
    <row r="486" spans="1:11" ht="24.75" customHeight="1">
      <c r="A486" s="23" t="s">
        <v>69</v>
      </c>
      <c r="B486" s="4">
        <v>200.8</v>
      </c>
      <c r="C486" s="5">
        <v>12</v>
      </c>
      <c r="D486" s="4">
        <v>214</v>
      </c>
      <c r="E486" s="5">
        <v>9</v>
      </c>
      <c r="F486" s="4">
        <v>195.4</v>
      </c>
      <c r="G486" s="5">
        <v>17</v>
      </c>
      <c r="H486" s="4">
        <v>195</v>
      </c>
      <c r="I486" s="5">
        <v>15</v>
      </c>
      <c r="J486" s="4">
        <v>193.39003160340681</v>
      </c>
      <c r="K486" s="486">
        <v>15</v>
      </c>
    </row>
    <row r="487" spans="1:11" ht="24.75" customHeight="1">
      <c r="A487" s="23" t="s">
        <v>70</v>
      </c>
      <c r="B487" s="4">
        <v>196.7</v>
      </c>
      <c r="C487" s="5">
        <v>15</v>
      </c>
      <c r="D487" s="4">
        <v>200.5</v>
      </c>
      <c r="E487" s="5">
        <v>13</v>
      </c>
      <c r="F487" s="4">
        <v>217.8</v>
      </c>
      <c r="G487" s="5">
        <v>8</v>
      </c>
      <c r="H487" s="4">
        <v>211.9</v>
      </c>
      <c r="I487" s="5">
        <v>9</v>
      </c>
      <c r="J487" s="4">
        <v>205.02370569254066</v>
      </c>
      <c r="K487" s="486">
        <v>9</v>
      </c>
    </row>
    <row r="488" spans="1:11" ht="24.75" customHeight="1">
      <c r="A488" s="23" t="s">
        <v>138</v>
      </c>
      <c r="B488" s="4">
        <v>197.8</v>
      </c>
      <c r="C488" s="5">
        <v>14</v>
      </c>
      <c r="D488" s="4">
        <v>259.3</v>
      </c>
      <c r="E488" s="5">
        <v>2</v>
      </c>
      <c r="F488" s="4">
        <v>230.5</v>
      </c>
      <c r="G488" s="5">
        <v>4</v>
      </c>
      <c r="H488" s="4">
        <v>237.2</v>
      </c>
      <c r="I488" s="5">
        <v>2</v>
      </c>
      <c r="J488" s="4">
        <v>232.60068830884003</v>
      </c>
      <c r="K488" s="486">
        <v>2</v>
      </c>
    </row>
    <row r="489" spans="1:11" ht="24.75" customHeight="1">
      <c r="A489" s="23" t="s">
        <v>71</v>
      </c>
      <c r="B489" s="4">
        <v>215</v>
      </c>
      <c r="C489" s="5">
        <v>5</v>
      </c>
      <c r="D489" s="4">
        <v>224.8</v>
      </c>
      <c r="E489" s="5">
        <v>5</v>
      </c>
      <c r="F489" s="4">
        <v>232.8</v>
      </c>
      <c r="G489" s="5">
        <v>3</v>
      </c>
      <c r="H489" s="4">
        <v>231.7</v>
      </c>
      <c r="I489" s="5">
        <v>3</v>
      </c>
      <c r="J489" s="4">
        <v>229.61580535453032</v>
      </c>
      <c r="K489" s="486">
        <v>3</v>
      </c>
    </row>
    <row r="490" spans="1:11" ht="24.75" customHeight="1">
      <c r="A490" s="23" t="s">
        <v>75</v>
      </c>
      <c r="B490" s="4">
        <v>255.3</v>
      </c>
      <c r="C490" s="5">
        <v>2</v>
      </c>
      <c r="D490" s="4">
        <v>260.39999999999998</v>
      </c>
      <c r="E490" s="5">
        <v>1</v>
      </c>
      <c r="F490" s="4">
        <v>282.60000000000002</v>
      </c>
      <c r="G490" s="5">
        <v>1</v>
      </c>
      <c r="H490" s="4">
        <v>230.5</v>
      </c>
      <c r="I490" s="5">
        <v>4</v>
      </c>
      <c r="J490" s="4">
        <v>244.93178378122508</v>
      </c>
      <c r="K490" s="486">
        <v>1</v>
      </c>
    </row>
    <row r="491" spans="1:11" ht="24.75" customHeight="1">
      <c r="A491" s="23" t="s">
        <v>72</v>
      </c>
      <c r="B491" s="4">
        <v>177.4</v>
      </c>
      <c r="C491" s="5">
        <v>24</v>
      </c>
      <c r="D491" s="4">
        <v>183.1</v>
      </c>
      <c r="E491" s="5">
        <v>23</v>
      </c>
      <c r="F491" s="4">
        <v>196.9</v>
      </c>
      <c r="G491" s="5">
        <v>15</v>
      </c>
      <c r="H491" s="4">
        <v>193.4</v>
      </c>
      <c r="I491" s="5">
        <v>17</v>
      </c>
      <c r="J491" s="4">
        <v>195.65386418970243</v>
      </c>
      <c r="K491" s="486">
        <v>13</v>
      </c>
    </row>
    <row r="492" spans="1:11" ht="24.75" customHeight="1">
      <c r="A492" s="23" t="s">
        <v>36</v>
      </c>
      <c r="B492" s="4">
        <v>206.6</v>
      </c>
      <c r="C492" s="5">
        <v>8</v>
      </c>
      <c r="D492" s="4">
        <v>211.9</v>
      </c>
      <c r="E492" s="5">
        <v>10</v>
      </c>
      <c r="F492" s="4">
        <v>219.4</v>
      </c>
      <c r="G492" s="5">
        <v>6</v>
      </c>
      <c r="H492" s="4">
        <v>219.2</v>
      </c>
      <c r="I492" s="5">
        <v>8</v>
      </c>
      <c r="J492" s="4">
        <v>213.88658926389093</v>
      </c>
      <c r="K492" s="486">
        <v>6</v>
      </c>
    </row>
    <row r="494" spans="1:11" ht="24.75" customHeight="1">
      <c r="A494" s="574" t="s">
        <v>302</v>
      </c>
    </row>
    <row r="496" spans="1:11" ht="24.75" customHeight="1">
      <c r="A496" s="571" t="s">
        <v>951</v>
      </c>
      <c r="C496" s="13"/>
      <c r="E496" s="19"/>
      <c r="H496" s="572"/>
      <c r="J496" s="572"/>
      <c r="K496" s="54" t="s">
        <v>0</v>
      </c>
    </row>
    <row r="497" spans="1:11" s="22" customFormat="1" ht="24.75" customHeight="1">
      <c r="A497" s="583" t="s">
        <v>1</v>
      </c>
      <c r="B497" s="605">
        <v>1397</v>
      </c>
      <c r="C497" s="606"/>
      <c r="D497" s="605">
        <v>1398</v>
      </c>
      <c r="E497" s="606"/>
      <c r="F497" s="605">
        <v>1399</v>
      </c>
      <c r="G497" s="606"/>
      <c r="H497" s="605">
        <v>1400</v>
      </c>
      <c r="I497" s="606"/>
      <c r="J497" s="605">
        <v>1401</v>
      </c>
      <c r="K497" s="606"/>
    </row>
    <row r="498" spans="1:11" s="22" customFormat="1" ht="24.75" customHeight="1">
      <c r="A498" s="584"/>
      <c r="B498" s="542" t="s">
        <v>2</v>
      </c>
      <c r="C498" s="542" t="s">
        <v>149</v>
      </c>
      <c r="D498" s="542" t="s">
        <v>2</v>
      </c>
      <c r="E498" s="542" t="s">
        <v>149</v>
      </c>
      <c r="F498" s="542" t="s">
        <v>2</v>
      </c>
      <c r="G498" s="542" t="s">
        <v>149</v>
      </c>
      <c r="H498" s="542" t="s">
        <v>2</v>
      </c>
      <c r="I498" s="542" t="s">
        <v>149</v>
      </c>
      <c r="J498" s="542" t="s">
        <v>2</v>
      </c>
      <c r="K498" s="542" t="s">
        <v>149</v>
      </c>
    </row>
    <row r="499" spans="1:11" ht="24.75" customHeight="1">
      <c r="A499" s="16" t="s">
        <v>49</v>
      </c>
      <c r="B499" s="3">
        <v>76</v>
      </c>
      <c r="C499" s="3" t="s">
        <v>269</v>
      </c>
      <c r="D499" s="3">
        <v>76.8</v>
      </c>
      <c r="E499" s="3" t="s">
        <v>269</v>
      </c>
      <c r="F499" s="100">
        <v>83</v>
      </c>
      <c r="G499" s="3" t="s">
        <v>269</v>
      </c>
      <c r="H499" s="100">
        <v>88</v>
      </c>
      <c r="I499" s="3" t="s">
        <v>269</v>
      </c>
      <c r="J499" s="100">
        <v>81.586610902809682</v>
      </c>
      <c r="K499" s="3" t="s">
        <v>559</v>
      </c>
    </row>
    <row r="500" spans="1:11" ht="24.75" customHeight="1">
      <c r="A500" s="23" t="s">
        <v>50</v>
      </c>
      <c r="B500" s="4">
        <v>82.8</v>
      </c>
      <c r="C500" s="5">
        <v>10</v>
      </c>
      <c r="D500" s="4">
        <v>82.8</v>
      </c>
      <c r="E500" s="5">
        <v>11</v>
      </c>
      <c r="F500" s="5">
        <v>88</v>
      </c>
      <c r="G500" s="5">
        <v>10</v>
      </c>
      <c r="H500" s="5">
        <v>91</v>
      </c>
      <c r="I500" s="5">
        <v>2</v>
      </c>
      <c r="J500" s="5">
        <v>85.503686659796827</v>
      </c>
      <c r="K500" s="5">
        <v>15</v>
      </c>
    </row>
    <row r="501" spans="1:11" ht="24.75" customHeight="1">
      <c r="A501" s="23" t="s">
        <v>51</v>
      </c>
      <c r="B501" s="4">
        <v>89.6</v>
      </c>
      <c r="C501" s="5">
        <v>2</v>
      </c>
      <c r="D501" s="4">
        <v>90.3</v>
      </c>
      <c r="E501" s="5">
        <v>2</v>
      </c>
      <c r="F501" s="5">
        <v>91</v>
      </c>
      <c r="G501" s="5">
        <v>2</v>
      </c>
      <c r="H501" s="5">
        <v>87</v>
      </c>
      <c r="I501" s="5">
        <v>14</v>
      </c>
      <c r="J501" s="5">
        <v>91.020551967116845</v>
      </c>
      <c r="K501" s="5">
        <v>2</v>
      </c>
    </row>
    <row r="502" spans="1:11" ht="24.75" customHeight="1">
      <c r="A502" s="23" t="s">
        <v>52</v>
      </c>
      <c r="B502" s="4">
        <v>79.900000000000006</v>
      </c>
      <c r="C502" s="5">
        <v>14</v>
      </c>
      <c r="D502" s="4">
        <v>80</v>
      </c>
      <c r="E502" s="5">
        <v>15</v>
      </c>
      <c r="F502" s="5">
        <v>83</v>
      </c>
      <c r="G502" s="5">
        <v>18</v>
      </c>
      <c r="H502" s="5">
        <v>82</v>
      </c>
      <c r="I502" s="5">
        <v>21</v>
      </c>
      <c r="J502" s="5">
        <v>87.966596696175955</v>
      </c>
      <c r="K502" s="5">
        <v>11</v>
      </c>
    </row>
    <row r="503" spans="1:11" ht="24.75" customHeight="1">
      <c r="A503" s="23" t="s">
        <v>53</v>
      </c>
      <c r="B503" s="4">
        <v>72.400000000000006</v>
      </c>
      <c r="C503" s="5">
        <v>27</v>
      </c>
      <c r="D503" s="4">
        <v>73.8</v>
      </c>
      <c r="E503" s="5">
        <v>25</v>
      </c>
      <c r="F503" s="5">
        <v>83</v>
      </c>
      <c r="G503" s="5">
        <v>18</v>
      </c>
      <c r="H503" s="5">
        <v>90</v>
      </c>
      <c r="I503" s="5">
        <v>4</v>
      </c>
      <c r="J503" s="5">
        <v>80.654781291153938</v>
      </c>
      <c r="K503" s="5">
        <v>22</v>
      </c>
    </row>
    <row r="504" spans="1:11" ht="24.75" customHeight="1">
      <c r="A504" s="23" t="s">
        <v>10</v>
      </c>
      <c r="B504" s="4">
        <v>83.3</v>
      </c>
      <c r="C504" s="5">
        <v>8</v>
      </c>
      <c r="D504" s="4">
        <v>84.8</v>
      </c>
      <c r="E504" s="5">
        <v>8</v>
      </c>
      <c r="F504" s="5">
        <v>86</v>
      </c>
      <c r="G504" s="5">
        <v>13</v>
      </c>
      <c r="H504" s="5">
        <v>87</v>
      </c>
      <c r="I504" s="5">
        <v>14</v>
      </c>
      <c r="J504" s="5">
        <v>85.43187590149283</v>
      </c>
      <c r="K504" s="5">
        <v>16</v>
      </c>
    </row>
    <row r="505" spans="1:11" ht="24.75" customHeight="1">
      <c r="A505" s="23" t="s">
        <v>54</v>
      </c>
      <c r="B505" s="4">
        <v>73.8</v>
      </c>
      <c r="C505" s="5">
        <v>26</v>
      </c>
      <c r="D505" s="4">
        <v>77.599999999999994</v>
      </c>
      <c r="E505" s="5">
        <v>21</v>
      </c>
      <c r="F505" s="5">
        <v>80</v>
      </c>
      <c r="G505" s="5">
        <v>25</v>
      </c>
      <c r="H505" s="5">
        <v>71</v>
      </c>
      <c r="I505" s="5">
        <v>28</v>
      </c>
      <c r="J505" s="5">
        <v>79.923746325562433</v>
      </c>
      <c r="K505" s="5">
        <v>23</v>
      </c>
    </row>
    <row r="506" spans="1:11" ht="24.75" customHeight="1">
      <c r="A506" s="23" t="s">
        <v>12</v>
      </c>
      <c r="B506" s="4">
        <v>55.4</v>
      </c>
      <c r="C506" s="5">
        <v>31</v>
      </c>
      <c r="D506" s="4">
        <v>57.2</v>
      </c>
      <c r="E506" s="5">
        <v>30</v>
      </c>
      <c r="F506" s="5">
        <v>69</v>
      </c>
      <c r="G506" s="5">
        <v>27</v>
      </c>
      <c r="H506" s="5">
        <v>73</v>
      </c>
      <c r="I506" s="5">
        <v>27</v>
      </c>
      <c r="J506" s="5">
        <v>73.357999067514925</v>
      </c>
      <c r="K506" s="5">
        <v>29</v>
      </c>
    </row>
    <row r="507" spans="1:11" ht="24.75" customHeight="1">
      <c r="A507" s="23" t="s">
        <v>55</v>
      </c>
      <c r="B507" s="4">
        <v>75.7</v>
      </c>
      <c r="C507" s="5">
        <v>21</v>
      </c>
      <c r="D507" s="4">
        <v>73.3</v>
      </c>
      <c r="E507" s="5">
        <v>27</v>
      </c>
      <c r="F507" s="5">
        <v>83</v>
      </c>
      <c r="G507" s="5">
        <v>18</v>
      </c>
      <c r="H507" s="5">
        <v>90</v>
      </c>
      <c r="I507" s="5">
        <v>4</v>
      </c>
      <c r="J507" s="5">
        <v>79.017271304340014</v>
      </c>
      <c r="K507" s="5">
        <v>25</v>
      </c>
    </row>
    <row r="508" spans="1:11" ht="24.75" customHeight="1">
      <c r="A508" s="23" t="s">
        <v>56</v>
      </c>
      <c r="B508" s="4">
        <v>85.3</v>
      </c>
      <c r="C508" s="5">
        <v>6</v>
      </c>
      <c r="D508" s="4">
        <v>86.4</v>
      </c>
      <c r="E508" s="5">
        <v>7</v>
      </c>
      <c r="F508" s="5">
        <v>80</v>
      </c>
      <c r="G508" s="5">
        <v>4</v>
      </c>
      <c r="H508" s="5">
        <v>81</v>
      </c>
      <c r="I508" s="5">
        <v>23</v>
      </c>
      <c r="J508" s="5">
        <v>91.470115411377989</v>
      </c>
      <c r="K508" s="5">
        <v>1</v>
      </c>
    </row>
    <row r="509" spans="1:11" ht="24.75" customHeight="1">
      <c r="A509" s="23" t="s">
        <v>57</v>
      </c>
      <c r="B509" s="4">
        <v>75</v>
      </c>
      <c r="C509" s="5">
        <v>23</v>
      </c>
      <c r="D509" s="4">
        <v>76.8</v>
      </c>
      <c r="E509" s="5">
        <v>22</v>
      </c>
      <c r="F509" s="5">
        <v>82</v>
      </c>
      <c r="G509" s="5">
        <v>22</v>
      </c>
      <c r="H509" s="5">
        <v>84</v>
      </c>
      <c r="I509" s="5">
        <v>17</v>
      </c>
      <c r="J509" s="5">
        <v>81.870994789483149</v>
      </c>
      <c r="K509" s="5">
        <v>21</v>
      </c>
    </row>
    <row r="510" spans="1:11" ht="24.75" customHeight="1">
      <c r="A510" s="23" t="s">
        <v>58</v>
      </c>
      <c r="B510" s="4">
        <v>78.099999999999994</v>
      </c>
      <c r="C510" s="5">
        <v>17</v>
      </c>
      <c r="D510" s="4">
        <v>78.900000000000006</v>
      </c>
      <c r="E510" s="5">
        <v>18</v>
      </c>
      <c r="F510" s="5">
        <v>86</v>
      </c>
      <c r="G510" s="5">
        <v>13</v>
      </c>
      <c r="H510" s="5">
        <v>88</v>
      </c>
      <c r="I510" s="5">
        <v>13</v>
      </c>
      <c r="J510" s="5">
        <v>86.500662789296413</v>
      </c>
      <c r="K510" s="5">
        <v>14</v>
      </c>
    </row>
    <row r="511" spans="1:11" ht="24.75" customHeight="1">
      <c r="A511" s="23" t="s">
        <v>59</v>
      </c>
      <c r="B511" s="4">
        <v>80.099999999999994</v>
      </c>
      <c r="C511" s="5">
        <v>13</v>
      </c>
      <c r="D511" s="4">
        <v>82.1</v>
      </c>
      <c r="E511" s="5">
        <v>13</v>
      </c>
      <c r="F511" s="5">
        <v>89</v>
      </c>
      <c r="G511" s="5">
        <v>5</v>
      </c>
      <c r="H511" s="5">
        <v>67</v>
      </c>
      <c r="I511" s="5">
        <v>30</v>
      </c>
      <c r="J511" s="5">
        <v>87.646117135349016</v>
      </c>
      <c r="K511" s="5">
        <v>13</v>
      </c>
    </row>
    <row r="512" spans="1:11" ht="24.75" customHeight="1">
      <c r="A512" s="23" t="s">
        <v>60</v>
      </c>
      <c r="B512" s="4">
        <v>59.3</v>
      </c>
      <c r="C512" s="5">
        <v>29</v>
      </c>
      <c r="D512" s="4">
        <v>63.2</v>
      </c>
      <c r="E512" s="5">
        <v>29</v>
      </c>
      <c r="F512" s="5">
        <v>69</v>
      </c>
      <c r="G512" s="5">
        <v>27</v>
      </c>
      <c r="H512" s="5">
        <v>89</v>
      </c>
      <c r="I512" s="5">
        <v>10</v>
      </c>
      <c r="J512" s="5">
        <v>67.736052770108401</v>
      </c>
      <c r="K512" s="5">
        <v>30</v>
      </c>
    </row>
    <row r="513" spans="1:11" ht="24.75" customHeight="1">
      <c r="A513" s="23" t="s">
        <v>19</v>
      </c>
      <c r="B513" s="4">
        <v>86.6</v>
      </c>
      <c r="C513" s="5">
        <v>4</v>
      </c>
      <c r="D513" s="4">
        <v>88</v>
      </c>
      <c r="E513" s="5">
        <v>6</v>
      </c>
      <c r="F513" s="5">
        <v>89</v>
      </c>
      <c r="G513" s="5">
        <v>5</v>
      </c>
      <c r="H513" s="5">
        <v>82</v>
      </c>
      <c r="I513" s="5">
        <v>21</v>
      </c>
      <c r="J513" s="5">
        <v>90.314510364546109</v>
      </c>
      <c r="K513" s="5">
        <v>3</v>
      </c>
    </row>
    <row r="514" spans="1:11" ht="24.75" customHeight="1">
      <c r="A514" s="23" t="s">
        <v>61</v>
      </c>
      <c r="B514" s="4">
        <v>76.099999999999994</v>
      </c>
      <c r="C514" s="5">
        <v>20</v>
      </c>
      <c r="D514" s="4">
        <v>77.8</v>
      </c>
      <c r="E514" s="5">
        <v>20</v>
      </c>
      <c r="F514" s="5">
        <v>81</v>
      </c>
      <c r="G514" s="5">
        <v>24</v>
      </c>
      <c r="H514" s="5">
        <v>65</v>
      </c>
      <c r="I514" s="5">
        <v>31</v>
      </c>
      <c r="J514" s="5">
        <v>79.370770307826106</v>
      </c>
      <c r="K514" s="5">
        <v>24</v>
      </c>
    </row>
    <row r="515" spans="1:11" ht="24.75" customHeight="1">
      <c r="A515" s="23" t="s">
        <v>21</v>
      </c>
      <c r="B515" s="4">
        <v>70.5</v>
      </c>
      <c r="C515" s="5">
        <v>28</v>
      </c>
      <c r="D515" s="4">
        <v>72.8</v>
      </c>
      <c r="E515" s="5">
        <v>28</v>
      </c>
      <c r="F515" s="5">
        <v>64</v>
      </c>
      <c r="G515" s="5">
        <v>30</v>
      </c>
      <c r="H515" s="5">
        <v>86</v>
      </c>
      <c r="I515" s="5">
        <v>16</v>
      </c>
      <c r="J515" s="5">
        <v>64.720565924566912</v>
      </c>
      <c r="K515" s="5">
        <v>31</v>
      </c>
    </row>
    <row r="516" spans="1:11" ht="24.75" customHeight="1">
      <c r="A516" s="23" t="s">
        <v>62</v>
      </c>
      <c r="B516" s="4">
        <v>76.5</v>
      </c>
      <c r="C516" s="5">
        <v>19</v>
      </c>
      <c r="D516" s="4">
        <v>79.7</v>
      </c>
      <c r="E516" s="5">
        <v>17</v>
      </c>
      <c r="F516" s="5">
        <v>87</v>
      </c>
      <c r="G516" s="5">
        <v>11</v>
      </c>
      <c r="H516" s="5">
        <v>89</v>
      </c>
      <c r="I516" s="5">
        <v>10</v>
      </c>
      <c r="J516" s="5">
        <v>82.460519641869979</v>
      </c>
      <c r="K516" s="5">
        <v>20</v>
      </c>
    </row>
    <row r="517" spans="1:11" ht="24.75" customHeight="1">
      <c r="A517" s="23" t="s">
        <v>63</v>
      </c>
      <c r="B517" s="4">
        <v>84.3</v>
      </c>
      <c r="C517" s="5">
        <v>7</v>
      </c>
      <c r="D517" s="4">
        <v>88.2</v>
      </c>
      <c r="E517" s="5">
        <v>4</v>
      </c>
      <c r="F517" s="5">
        <v>89</v>
      </c>
      <c r="G517" s="5">
        <v>5</v>
      </c>
      <c r="H517" s="5">
        <v>79</v>
      </c>
      <c r="I517" s="5">
        <v>26</v>
      </c>
      <c r="J517" s="5">
        <v>88.089918256130787</v>
      </c>
      <c r="K517" s="5">
        <v>10</v>
      </c>
    </row>
    <row r="518" spans="1:11" ht="24.75" customHeight="1">
      <c r="A518" s="23" t="s">
        <v>64</v>
      </c>
      <c r="B518" s="4">
        <v>73.8</v>
      </c>
      <c r="C518" s="5">
        <v>25</v>
      </c>
      <c r="D518" s="4">
        <v>73.599999999999994</v>
      </c>
      <c r="E518" s="5">
        <v>26</v>
      </c>
      <c r="F518" s="5">
        <v>82</v>
      </c>
      <c r="G518" s="5">
        <v>22</v>
      </c>
      <c r="H518" s="5">
        <v>90</v>
      </c>
      <c r="I518" s="5">
        <v>4</v>
      </c>
      <c r="J518" s="5">
        <v>78.008469591812741</v>
      </c>
      <c r="K518" s="5">
        <v>26</v>
      </c>
    </row>
    <row r="519" spans="1:11" ht="24.75" customHeight="1">
      <c r="A519" s="23" t="s">
        <v>65</v>
      </c>
      <c r="B519" s="4">
        <v>86.3</v>
      </c>
      <c r="C519" s="5">
        <v>5</v>
      </c>
      <c r="D519" s="4">
        <v>88.1</v>
      </c>
      <c r="E519" s="5">
        <v>5</v>
      </c>
      <c r="F519" s="5">
        <v>89</v>
      </c>
      <c r="G519" s="5">
        <v>5</v>
      </c>
      <c r="H519" s="5">
        <v>84</v>
      </c>
      <c r="I519" s="5">
        <v>17</v>
      </c>
      <c r="J519" s="5">
        <v>89.205105239587994</v>
      </c>
      <c r="K519" s="5">
        <v>7</v>
      </c>
    </row>
    <row r="520" spans="1:11" ht="24.75" customHeight="1">
      <c r="A520" s="23" t="s">
        <v>74</v>
      </c>
      <c r="B520" s="4">
        <v>77.5</v>
      </c>
      <c r="C520" s="5">
        <v>18</v>
      </c>
      <c r="D520" s="4">
        <v>81</v>
      </c>
      <c r="E520" s="5">
        <v>14</v>
      </c>
      <c r="F520" s="5">
        <v>84</v>
      </c>
      <c r="G520" s="5">
        <v>15</v>
      </c>
      <c r="H520" s="5">
        <v>90</v>
      </c>
      <c r="I520" s="5">
        <v>4</v>
      </c>
      <c r="J520" s="5">
        <v>83.078209598321848</v>
      </c>
      <c r="K520" s="5">
        <v>18</v>
      </c>
    </row>
    <row r="521" spans="1:11" ht="24.75" customHeight="1">
      <c r="A521" s="23" t="s">
        <v>66</v>
      </c>
      <c r="B521" s="4">
        <v>83.2</v>
      </c>
      <c r="C521" s="5">
        <v>9</v>
      </c>
      <c r="D521" s="4">
        <v>84.7</v>
      </c>
      <c r="E521" s="5">
        <v>9</v>
      </c>
      <c r="F521" s="5">
        <v>84</v>
      </c>
      <c r="G521" s="5">
        <v>15</v>
      </c>
      <c r="H521" s="5">
        <v>89</v>
      </c>
      <c r="I521" s="5">
        <v>10</v>
      </c>
      <c r="J521" s="5">
        <v>89.580575621194356</v>
      </c>
      <c r="K521" s="5">
        <v>6</v>
      </c>
    </row>
    <row r="522" spans="1:11" ht="24.75" customHeight="1">
      <c r="A522" s="23" t="s">
        <v>67</v>
      </c>
      <c r="B522" s="4">
        <v>80.900000000000006</v>
      </c>
      <c r="C522" s="5">
        <v>11</v>
      </c>
      <c r="D522" s="4">
        <v>83</v>
      </c>
      <c r="E522" s="5">
        <v>10</v>
      </c>
      <c r="F522" s="5">
        <v>87</v>
      </c>
      <c r="G522" s="5">
        <v>11</v>
      </c>
      <c r="H522" s="5">
        <v>90</v>
      </c>
      <c r="I522" s="5">
        <v>4</v>
      </c>
      <c r="J522" s="5">
        <v>88.21072487200216</v>
      </c>
      <c r="K522" s="5">
        <v>9</v>
      </c>
    </row>
    <row r="523" spans="1:11" ht="24.75" customHeight="1">
      <c r="A523" s="23" t="s">
        <v>68</v>
      </c>
      <c r="B523" s="4">
        <v>87.9</v>
      </c>
      <c r="C523" s="5">
        <v>3</v>
      </c>
      <c r="D523" s="4">
        <v>88.7</v>
      </c>
      <c r="E523" s="5">
        <v>3</v>
      </c>
      <c r="F523" s="5">
        <v>89</v>
      </c>
      <c r="G523" s="5">
        <v>5</v>
      </c>
      <c r="H523" s="5">
        <v>91</v>
      </c>
      <c r="I523" s="5">
        <v>2</v>
      </c>
      <c r="J523" s="5">
        <v>88.777299064032093</v>
      </c>
      <c r="K523" s="5">
        <v>8</v>
      </c>
    </row>
    <row r="524" spans="1:11" ht="24.75" customHeight="1">
      <c r="A524" s="23" t="s">
        <v>69</v>
      </c>
      <c r="B524" s="4">
        <v>80.8</v>
      </c>
      <c r="C524" s="5">
        <v>12</v>
      </c>
      <c r="D524" s="4">
        <v>77.900000000000006</v>
      </c>
      <c r="E524" s="5">
        <v>19</v>
      </c>
      <c r="F524" s="5">
        <v>61</v>
      </c>
      <c r="G524" s="5">
        <v>31</v>
      </c>
      <c r="H524" s="5">
        <v>83</v>
      </c>
      <c r="I524" s="5">
        <v>19</v>
      </c>
      <c r="J524" s="5">
        <v>89.993752774261424</v>
      </c>
      <c r="K524" s="5">
        <v>4</v>
      </c>
    </row>
    <row r="525" spans="1:11" ht="24.75" customHeight="1">
      <c r="A525" s="23" t="s">
        <v>70</v>
      </c>
      <c r="B525" s="4">
        <v>79</v>
      </c>
      <c r="C525" s="5">
        <v>15</v>
      </c>
      <c r="D525" s="4">
        <v>82.6</v>
      </c>
      <c r="E525" s="5">
        <v>12</v>
      </c>
      <c r="F525" s="5">
        <v>83</v>
      </c>
      <c r="G525" s="5">
        <v>18</v>
      </c>
      <c r="H525" s="5">
        <v>90</v>
      </c>
      <c r="I525" s="5">
        <v>4</v>
      </c>
      <c r="J525" s="5">
        <v>83.072208928397416</v>
      </c>
      <c r="K525" s="5">
        <v>19</v>
      </c>
    </row>
    <row r="526" spans="1:11" ht="24.75" customHeight="1">
      <c r="A526" s="23" t="s">
        <v>138</v>
      </c>
      <c r="B526" s="4">
        <v>75</v>
      </c>
      <c r="C526" s="5">
        <v>22</v>
      </c>
      <c r="D526" s="4">
        <v>76.400000000000006</v>
      </c>
      <c r="E526" s="5">
        <v>23</v>
      </c>
      <c r="F526" s="5">
        <v>91</v>
      </c>
      <c r="G526" s="5">
        <v>2</v>
      </c>
      <c r="H526" s="5">
        <v>83</v>
      </c>
      <c r="I526" s="5">
        <v>19</v>
      </c>
      <c r="J526" s="5">
        <v>89.681064647507597</v>
      </c>
      <c r="K526" s="5">
        <v>5</v>
      </c>
    </row>
    <row r="527" spans="1:11" ht="24.75" customHeight="1">
      <c r="A527" s="23" t="s">
        <v>71</v>
      </c>
      <c r="B527" s="4">
        <v>78.599999999999994</v>
      </c>
      <c r="C527" s="5">
        <v>16</v>
      </c>
      <c r="D527" s="4">
        <v>79.8</v>
      </c>
      <c r="E527" s="5">
        <v>16</v>
      </c>
      <c r="F527" s="5">
        <v>84</v>
      </c>
      <c r="G527" s="5">
        <v>15</v>
      </c>
      <c r="H527" s="5">
        <v>69</v>
      </c>
      <c r="I527" s="5">
        <v>29</v>
      </c>
      <c r="J527" s="5">
        <v>83.149129447388347</v>
      </c>
      <c r="K527" s="5">
        <v>17</v>
      </c>
    </row>
    <row r="528" spans="1:11" ht="24.75" customHeight="1">
      <c r="A528" s="23" t="s">
        <v>75</v>
      </c>
      <c r="B528" s="4">
        <v>56.1</v>
      </c>
      <c r="C528" s="5">
        <v>30</v>
      </c>
      <c r="D528" s="4">
        <v>54.7</v>
      </c>
      <c r="E528" s="5">
        <v>31</v>
      </c>
      <c r="F528" s="5">
        <v>66</v>
      </c>
      <c r="G528" s="5">
        <v>29</v>
      </c>
      <c r="H528" s="5">
        <v>93</v>
      </c>
      <c r="I528" s="5">
        <v>1</v>
      </c>
      <c r="J528" s="5">
        <v>76.316625582032316</v>
      </c>
      <c r="K528" s="5">
        <v>27</v>
      </c>
    </row>
    <row r="529" spans="1:11" ht="24.75" customHeight="1">
      <c r="A529" s="23" t="s">
        <v>72</v>
      </c>
      <c r="B529" s="4">
        <v>89.8</v>
      </c>
      <c r="C529" s="5">
        <v>1</v>
      </c>
      <c r="D529" s="4">
        <v>91.1</v>
      </c>
      <c r="E529" s="5">
        <v>1</v>
      </c>
      <c r="F529" s="5">
        <v>94</v>
      </c>
      <c r="G529" s="5">
        <v>1</v>
      </c>
      <c r="H529" s="5">
        <v>80</v>
      </c>
      <c r="I529" s="5">
        <v>24</v>
      </c>
      <c r="J529" s="5">
        <v>87.939419902729128</v>
      </c>
      <c r="K529" s="5">
        <v>12</v>
      </c>
    </row>
    <row r="530" spans="1:11" ht="24.75" customHeight="1">
      <c r="A530" s="23" t="s">
        <v>36</v>
      </c>
      <c r="B530" s="4">
        <v>74.3</v>
      </c>
      <c r="C530" s="5">
        <v>24</v>
      </c>
      <c r="D530" s="4">
        <v>74.7</v>
      </c>
      <c r="E530" s="5">
        <v>24</v>
      </c>
      <c r="F530" s="5">
        <v>79</v>
      </c>
      <c r="G530" s="5">
        <v>26</v>
      </c>
      <c r="H530" s="5">
        <v>80</v>
      </c>
      <c r="I530" s="5">
        <v>24</v>
      </c>
      <c r="J530" s="5">
        <v>75.807409232975246</v>
      </c>
      <c r="K530" s="5">
        <v>28</v>
      </c>
    </row>
    <row r="532" spans="1:11" ht="24.75" customHeight="1">
      <c r="A532" s="574" t="s">
        <v>302</v>
      </c>
    </row>
    <row r="534" spans="1:11" ht="24.75" customHeight="1">
      <c r="A534" s="571" t="s">
        <v>952</v>
      </c>
      <c r="C534" s="13"/>
      <c r="E534" s="19"/>
      <c r="G534" s="54"/>
      <c r="I534" s="54"/>
      <c r="K534" s="54" t="s">
        <v>0</v>
      </c>
    </row>
    <row r="535" spans="1:11" s="22" customFormat="1" ht="24.75" customHeight="1">
      <c r="A535" s="583" t="s">
        <v>1</v>
      </c>
      <c r="B535" s="605">
        <v>1397</v>
      </c>
      <c r="C535" s="606"/>
      <c r="D535" s="605">
        <v>1398</v>
      </c>
      <c r="E535" s="606"/>
      <c r="F535" s="605">
        <v>1399</v>
      </c>
      <c r="G535" s="606"/>
      <c r="H535" s="605">
        <v>1400</v>
      </c>
      <c r="I535" s="606"/>
      <c r="J535" s="605">
        <v>1401</v>
      </c>
      <c r="K535" s="606"/>
    </row>
    <row r="536" spans="1:11" s="22" customFormat="1" ht="24.75" customHeight="1">
      <c r="A536" s="584"/>
      <c r="B536" s="543" t="s">
        <v>39</v>
      </c>
      <c r="C536" s="542" t="s">
        <v>149</v>
      </c>
      <c r="D536" s="543" t="s">
        <v>39</v>
      </c>
      <c r="E536" s="542" t="s">
        <v>149</v>
      </c>
      <c r="F536" s="543" t="s">
        <v>39</v>
      </c>
      <c r="G536" s="542" t="s">
        <v>149</v>
      </c>
      <c r="H536" s="543" t="s">
        <v>39</v>
      </c>
      <c r="I536" s="542" t="s">
        <v>149</v>
      </c>
      <c r="J536" s="543" t="s">
        <v>39</v>
      </c>
      <c r="K536" s="542" t="s">
        <v>149</v>
      </c>
    </row>
    <row r="537" spans="1:11" ht="24.75" customHeight="1">
      <c r="A537" s="16" t="s">
        <v>49</v>
      </c>
      <c r="B537" s="3">
        <v>100</v>
      </c>
      <c r="C537" s="3" t="s">
        <v>269</v>
      </c>
      <c r="D537" s="3">
        <v>100</v>
      </c>
      <c r="E537" s="3" t="s">
        <v>269</v>
      </c>
      <c r="F537" s="3">
        <v>100</v>
      </c>
      <c r="G537" s="3" t="s">
        <v>269</v>
      </c>
      <c r="H537" s="3">
        <v>100</v>
      </c>
      <c r="I537" s="3" t="s">
        <v>269</v>
      </c>
      <c r="J537" s="3">
        <v>100</v>
      </c>
      <c r="K537" s="3" t="s">
        <v>559</v>
      </c>
    </row>
    <row r="538" spans="1:11" ht="24.75" customHeight="1">
      <c r="A538" s="23" t="s">
        <v>50</v>
      </c>
      <c r="B538" s="4">
        <v>1.4</v>
      </c>
      <c r="C538" s="5">
        <v>10</v>
      </c>
      <c r="D538" s="4">
        <v>1.4</v>
      </c>
      <c r="E538" s="5">
        <v>11</v>
      </c>
      <c r="F538" s="4">
        <v>1.6</v>
      </c>
      <c r="G538" s="5">
        <v>9</v>
      </c>
      <c r="H538" s="4">
        <v>1.4</v>
      </c>
      <c r="I538" s="5">
        <v>10</v>
      </c>
      <c r="J538" s="4">
        <v>2.2999999999999998</v>
      </c>
      <c r="K538" s="486">
        <v>7</v>
      </c>
    </row>
    <row r="539" spans="1:11" ht="24.75" customHeight="1">
      <c r="A539" s="23" t="s">
        <v>51</v>
      </c>
      <c r="B539" s="4">
        <v>1.4</v>
      </c>
      <c r="C539" s="5">
        <v>10</v>
      </c>
      <c r="D539" s="4">
        <v>1.6</v>
      </c>
      <c r="E539" s="5">
        <v>9</v>
      </c>
      <c r="F539" s="4">
        <v>1.5</v>
      </c>
      <c r="G539" s="5">
        <v>11</v>
      </c>
      <c r="H539" s="4">
        <v>1.4</v>
      </c>
      <c r="I539" s="5">
        <v>10</v>
      </c>
      <c r="J539" s="4">
        <v>1.8</v>
      </c>
      <c r="K539" s="486">
        <v>10</v>
      </c>
    </row>
    <row r="540" spans="1:11" ht="24.75" customHeight="1">
      <c r="A540" s="23" t="s">
        <v>52</v>
      </c>
      <c r="B540" s="4">
        <v>0.4</v>
      </c>
      <c r="C540" s="5">
        <v>29</v>
      </c>
      <c r="D540" s="4">
        <v>0.4</v>
      </c>
      <c r="E540" s="5">
        <v>29</v>
      </c>
      <c r="F540" s="4">
        <v>0.4</v>
      </c>
      <c r="G540" s="5">
        <v>28</v>
      </c>
      <c r="H540" s="4">
        <v>0.4</v>
      </c>
      <c r="I540" s="5">
        <v>29</v>
      </c>
      <c r="J540" s="4">
        <v>0.8</v>
      </c>
      <c r="K540" s="486">
        <v>20</v>
      </c>
    </row>
    <row r="541" spans="1:11" ht="24.75" customHeight="1">
      <c r="A541" s="23" t="s">
        <v>53</v>
      </c>
      <c r="B541" s="4">
        <v>3.9</v>
      </c>
      <c r="C541" s="5">
        <v>2</v>
      </c>
      <c r="D541" s="4">
        <v>4.7</v>
      </c>
      <c r="E541" s="5">
        <v>2</v>
      </c>
      <c r="F541" s="4">
        <v>4.5999999999999996</v>
      </c>
      <c r="G541" s="5">
        <v>2</v>
      </c>
      <c r="H541" s="4">
        <v>3.9</v>
      </c>
      <c r="I541" s="5">
        <v>2</v>
      </c>
      <c r="J541" s="4">
        <v>0.5</v>
      </c>
      <c r="K541" s="486">
        <v>24</v>
      </c>
    </row>
    <row r="542" spans="1:11" ht="24.75" customHeight="1">
      <c r="A542" s="23" t="s">
        <v>10</v>
      </c>
      <c r="B542" s="4">
        <v>0.8</v>
      </c>
      <c r="C542" s="5">
        <v>18</v>
      </c>
      <c r="D542" s="4">
        <v>0.8</v>
      </c>
      <c r="E542" s="5">
        <v>18</v>
      </c>
      <c r="F542" s="4">
        <v>0.8</v>
      </c>
      <c r="G542" s="5">
        <v>17</v>
      </c>
      <c r="H542" s="4">
        <v>0.8</v>
      </c>
      <c r="I542" s="5">
        <v>18</v>
      </c>
      <c r="J542" s="4">
        <v>0.8</v>
      </c>
      <c r="K542" s="486">
        <v>20</v>
      </c>
    </row>
    <row r="543" spans="1:11" ht="24.75" customHeight="1">
      <c r="A543" s="23" t="s">
        <v>54</v>
      </c>
      <c r="B543" s="4">
        <v>0.7</v>
      </c>
      <c r="C543" s="5">
        <v>21</v>
      </c>
      <c r="D543" s="4">
        <v>0.7</v>
      </c>
      <c r="E543" s="5">
        <v>21</v>
      </c>
      <c r="F543" s="4">
        <v>0.7</v>
      </c>
      <c r="G543" s="5">
        <v>21</v>
      </c>
      <c r="H543" s="4">
        <v>0.7</v>
      </c>
      <c r="I543" s="5">
        <v>21</v>
      </c>
      <c r="J543" s="4">
        <v>0.7</v>
      </c>
      <c r="K543" s="486">
        <v>23</v>
      </c>
    </row>
    <row r="544" spans="1:11" ht="24.75" customHeight="1">
      <c r="A544" s="23" t="s">
        <v>12</v>
      </c>
      <c r="B544" s="4">
        <v>0.5</v>
      </c>
      <c r="C544" s="5">
        <v>26</v>
      </c>
      <c r="D544" s="4">
        <v>0.5</v>
      </c>
      <c r="E544" s="5">
        <v>25</v>
      </c>
      <c r="F544" s="4">
        <v>0.6</v>
      </c>
      <c r="G544" s="5">
        <v>22</v>
      </c>
      <c r="H544" s="4">
        <v>0.5</v>
      </c>
      <c r="I544" s="5">
        <v>25</v>
      </c>
      <c r="J544" s="4">
        <v>1.8</v>
      </c>
      <c r="K544" s="486">
        <v>10</v>
      </c>
    </row>
    <row r="545" spans="1:11" ht="24.75" customHeight="1">
      <c r="A545" s="23" t="s">
        <v>55</v>
      </c>
      <c r="B545" s="4">
        <v>3.8</v>
      </c>
      <c r="C545" s="5">
        <v>3</v>
      </c>
      <c r="D545" s="4">
        <v>3.7</v>
      </c>
      <c r="E545" s="5">
        <v>3</v>
      </c>
      <c r="F545" s="4">
        <v>3.8</v>
      </c>
      <c r="G545" s="5">
        <v>3</v>
      </c>
      <c r="H545" s="4">
        <v>3.8</v>
      </c>
      <c r="I545" s="5">
        <v>3</v>
      </c>
      <c r="J545" s="4">
        <v>4.0999999999999996</v>
      </c>
      <c r="K545" s="486">
        <v>2</v>
      </c>
    </row>
    <row r="546" spans="1:11" ht="24.75" customHeight="1">
      <c r="A546" s="23" t="s">
        <v>56</v>
      </c>
      <c r="B546" s="4">
        <v>1.6</v>
      </c>
      <c r="C546" s="5">
        <v>9</v>
      </c>
      <c r="D546" s="4">
        <v>1.6</v>
      </c>
      <c r="E546" s="5">
        <v>9</v>
      </c>
      <c r="F546" s="4">
        <v>1.6</v>
      </c>
      <c r="G546" s="5">
        <v>9</v>
      </c>
      <c r="H546" s="4">
        <v>1.6</v>
      </c>
      <c r="I546" s="5">
        <v>9</v>
      </c>
      <c r="J546" s="4">
        <v>1.7</v>
      </c>
      <c r="K546" s="486">
        <v>13</v>
      </c>
    </row>
    <row r="547" spans="1:11" ht="24.75" customHeight="1">
      <c r="A547" s="23" t="s">
        <v>57</v>
      </c>
      <c r="B547" s="4">
        <v>0.3</v>
      </c>
      <c r="C547" s="5">
        <v>30</v>
      </c>
      <c r="D547" s="4">
        <v>0.3</v>
      </c>
      <c r="E547" s="5">
        <v>30</v>
      </c>
      <c r="F547" s="4">
        <v>0.3</v>
      </c>
      <c r="G547" s="5">
        <v>30</v>
      </c>
      <c r="H547" s="4">
        <v>0.3</v>
      </c>
      <c r="I547" s="5">
        <v>30</v>
      </c>
      <c r="J547" s="4">
        <v>0.3</v>
      </c>
      <c r="K547" s="486">
        <v>28</v>
      </c>
    </row>
    <row r="548" spans="1:11" ht="24.75" customHeight="1">
      <c r="A548" s="23" t="s">
        <v>58</v>
      </c>
      <c r="B548" s="4">
        <v>2.6</v>
      </c>
      <c r="C548" s="5">
        <v>6</v>
      </c>
      <c r="D548" s="4">
        <v>2.6</v>
      </c>
      <c r="E548" s="5">
        <v>6</v>
      </c>
      <c r="F548" s="4">
        <v>2.6</v>
      </c>
      <c r="G548" s="5">
        <v>6</v>
      </c>
      <c r="H548" s="4">
        <v>2.6</v>
      </c>
      <c r="I548" s="5">
        <v>6</v>
      </c>
      <c r="J548" s="4">
        <v>2.8</v>
      </c>
      <c r="K548" s="486">
        <v>4</v>
      </c>
    </row>
    <row r="549" spans="1:11" ht="24.75" customHeight="1">
      <c r="A549" s="23" t="s">
        <v>59</v>
      </c>
      <c r="B549" s="4">
        <v>0.8</v>
      </c>
      <c r="C549" s="5">
        <v>18</v>
      </c>
      <c r="D549" s="4">
        <v>0.8</v>
      </c>
      <c r="E549" s="5">
        <v>18</v>
      </c>
      <c r="F549" s="4">
        <v>0.9</v>
      </c>
      <c r="G549" s="5">
        <v>16</v>
      </c>
      <c r="H549" s="4">
        <v>0.8</v>
      </c>
      <c r="I549" s="5">
        <v>18</v>
      </c>
      <c r="J549" s="4">
        <v>0.9</v>
      </c>
      <c r="K549" s="486">
        <v>18</v>
      </c>
    </row>
    <row r="550" spans="1:11" ht="24.75" customHeight="1">
      <c r="A550" s="23" t="s">
        <v>60</v>
      </c>
      <c r="B550" s="4">
        <v>60.4</v>
      </c>
      <c r="C550" s="5">
        <v>1</v>
      </c>
      <c r="D550" s="4">
        <v>59.8</v>
      </c>
      <c r="E550" s="5">
        <v>1</v>
      </c>
      <c r="F550" s="4">
        <v>59.9</v>
      </c>
      <c r="G550" s="5">
        <v>1</v>
      </c>
      <c r="H550" s="4">
        <v>60.5</v>
      </c>
      <c r="I550" s="5">
        <v>1</v>
      </c>
      <c r="J550" s="4">
        <v>58.1</v>
      </c>
      <c r="K550" s="486">
        <v>1</v>
      </c>
    </row>
    <row r="551" spans="1:11" ht="24.75" customHeight="1">
      <c r="A551" s="23" t="s">
        <v>19</v>
      </c>
      <c r="B551" s="4">
        <v>2</v>
      </c>
      <c r="C551" s="5">
        <v>8</v>
      </c>
      <c r="D551" s="4">
        <v>2</v>
      </c>
      <c r="E551" s="5">
        <v>8</v>
      </c>
      <c r="F551" s="4">
        <v>2</v>
      </c>
      <c r="G551" s="5">
        <v>8</v>
      </c>
      <c r="H551" s="4">
        <v>2</v>
      </c>
      <c r="I551" s="5">
        <v>8</v>
      </c>
      <c r="J551" s="4">
        <v>1.9</v>
      </c>
      <c r="K551" s="486">
        <v>8</v>
      </c>
    </row>
    <row r="552" spans="1:11" ht="24.75" customHeight="1">
      <c r="A552" s="23" t="s">
        <v>61</v>
      </c>
      <c r="B552" s="4">
        <v>0.9</v>
      </c>
      <c r="C552" s="5">
        <v>15</v>
      </c>
      <c r="D552" s="4">
        <v>0.9</v>
      </c>
      <c r="E552" s="5">
        <v>16</v>
      </c>
      <c r="F552" s="4">
        <v>0.8</v>
      </c>
      <c r="G552" s="5">
        <v>17</v>
      </c>
      <c r="H552" s="4">
        <v>0.9</v>
      </c>
      <c r="I552" s="5">
        <v>16</v>
      </c>
      <c r="J552" s="4">
        <v>1.1000000000000001</v>
      </c>
      <c r="K552" s="486">
        <v>17</v>
      </c>
    </row>
    <row r="553" spans="1:11" ht="24.75" customHeight="1">
      <c r="A553" s="23" t="s">
        <v>21</v>
      </c>
      <c r="B553" s="4">
        <v>0.6</v>
      </c>
      <c r="C553" s="5">
        <v>23</v>
      </c>
      <c r="D553" s="4">
        <v>0.6</v>
      </c>
      <c r="E553" s="5">
        <v>23</v>
      </c>
      <c r="F553" s="4">
        <v>0.6</v>
      </c>
      <c r="G553" s="5">
        <v>22</v>
      </c>
      <c r="H553" s="4">
        <v>0.6</v>
      </c>
      <c r="I553" s="5">
        <v>23</v>
      </c>
      <c r="J553" s="4">
        <v>0.9</v>
      </c>
      <c r="K553" s="486">
        <v>18</v>
      </c>
    </row>
    <row r="554" spans="1:11" ht="24.75" customHeight="1">
      <c r="A554" s="23" t="s">
        <v>62</v>
      </c>
      <c r="B554" s="4">
        <v>2.8</v>
      </c>
      <c r="C554" s="5">
        <v>4</v>
      </c>
      <c r="D554" s="4">
        <v>2.8</v>
      </c>
      <c r="E554" s="5">
        <v>4</v>
      </c>
      <c r="F554" s="4">
        <v>2.7</v>
      </c>
      <c r="G554" s="5">
        <v>4</v>
      </c>
      <c r="H554" s="4">
        <v>2.8</v>
      </c>
      <c r="I554" s="5">
        <v>4</v>
      </c>
      <c r="J554" s="4">
        <v>3.1</v>
      </c>
      <c r="K554" s="486">
        <v>3</v>
      </c>
    </row>
    <row r="555" spans="1:11" ht="24.75" customHeight="1">
      <c r="A555" s="23" t="s">
        <v>63</v>
      </c>
      <c r="B555" s="4">
        <v>1.4</v>
      </c>
      <c r="C555" s="5">
        <v>10</v>
      </c>
      <c r="D555" s="4">
        <v>1.4</v>
      </c>
      <c r="E555" s="5">
        <v>11</v>
      </c>
      <c r="F555" s="4">
        <v>1.4</v>
      </c>
      <c r="G555" s="5">
        <v>12</v>
      </c>
      <c r="H555" s="4">
        <v>1.4</v>
      </c>
      <c r="I555" s="5">
        <v>10</v>
      </c>
      <c r="J555" s="4">
        <v>1.5</v>
      </c>
      <c r="K555" s="486">
        <v>15</v>
      </c>
    </row>
    <row r="556" spans="1:11" ht="24.75" customHeight="1">
      <c r="A556" s="23" t="s">
        <v>64</v>
      </c>
      <c r="B556" s="4">
        <v>0.3</v>
      </c>
      <c r="C556" s="5">
        <v>30</v>
      </c>
      <c r="D556" s="4">
        <v>0.3</v>
      </c>
      <c r="E556" s="5">
        <v>30</v>
      </c>
      <c r="F556" s="4">
        <v>0.3</v>
      </c>
      <c r="G556" s="5">
        <v>30</v>
      </c>
      <c r="H556" s="4">
        <v>0.3</v>
      </c>
      <c r="I556" s="5">
        <v>30</v>
      </c>
      <c r="J556" s="4">
        <v>0.3</v>
      </c>
      <c r="K556" s="486">
        <v>28</v>
      </c>
    </row>
    <row r="557" spans="1:11" ht="24.75" customHeight="1">
      <c r="A557" s="23" t="s">
        <v>65</v>
      </c>
      <c r="B557" s="4">
        <v>0.6</v>
      </c>
      <c r="C557" s="5">
        <v>23</v>
      </c>
      <c r="D557" s="4">
        <v>0.5</v>
      </c>
      <c r="E557" s="5">
        <v>25</v>
      </c>
      <c r="F557" s="4">
        <v>0.4</v>
      </c>
      <c r="G557" s="5">
        <v>28</v>
      </c>
      <c r="H557" s="4">
        <v>0.5</v>
      </c>
      <c r="I557" s="5">
        <v>25</v>
      </c>
      <c r="J557" s="4">
        <v>0.4</v>
      </c>
      <c r="K557" s="486">
        <v>27</v>
      </c>
    </row>
    <row r="558" spans="1:11" ht="24.75" customHeight="1">
      <c r="A558" s="23" t="s">
        <v>74</v>
      </c>
      <c r="B558" s="4">
        <v>2.8</v>
      </c>
      <c r="C558" s="5">
        <v>4</v>
      </c>
      <c r="D558" s="4">
        <v>2.8</v>
      </c>
      <c r="E558" s="5">
        <v>4</v>
      </c>
      <c r="F558" s="4">
        <v>2.7</v>
      </c>
      <c r="G558" s="5">
        <v>4</v>
      </c>
      <c r="H558" s="4">
        <v>2.8</v>
      </c>
      <c r="I558" s="5">
        <v>4</v>
      </c>
      <c r="J558" s="4">
        <v>2.6</v>
      </c>
      <c r="K558" s="486">
        <v>5</v>
      </c>
    </row>
    <row r="559" spans="1:11" ht="24.75" customHeight="1">
      <c r="A559" s="23" t="s">
        <v>66</v>
      </c>
      <c r="B559" s="4">
        <v>0.8</v>
      </c>
      <c r="C559" s="5">
        <v>18</v>
      </c>
      <c r="D559" s="4">
        <v>0.8</v>
      </c>
      <c r="E559" s="5">
        <v>18</v>
      </c>
      <c r="F559" s="4">
        <v>0.8</v>
      </c>
      <c r="G559" s="5">
        <v>17</v>
      </c>
      <c r="H559" s="4">
        <v>0.8</v>
      </c>
      <c r="I559" s="5">
        <v>18</v>
      </c>
      <c r="J559" s="4">
        <v>0.3</v>
      </c>
      <c r="K559" s="486">
        <v>28</v>
      </c>
    </row>
    <row r="560" spans="1:11" ht="24.75" customHeight="1">
      <c r="A560" s="23" t="s">
        <v>67</v>
      </c>
      <c r="B560" s="4">
        <v>0.6</v>
      </c>
      <c r="C560" s="5">
        <v>23</v>
      </c>
      <c r="D560" s="4">
        <v>0.6</v>
      </c>
      <c r="E560" s="5">
        <v>23</v>
      </c>
      <c r="F560" s="4">
        <v>0.6</v>
      </c>
      <c r="G560" s="5">
        <v>22</v>
      </c>
      <c r="H560" s="4">
        <v>0.6</v>
      </c>
      <c r="I560" s="5">
        <v>23</v>
      </c>
      <c r="J560" s="4">
        <v>0.3</v>
      </c>
      <c r="K560" s="486">
        <v>28</v>
      </c>
    </row>
    <row r="561" spans="1:11" ht="24.75" customHeight="1">
      <c r="A561" s="23" t="s">
        <v>68</v>
      </c>
      <c r="B561" s="4">
        <v>0.9</v>
      </c>
      <c r="C561" s="5">
        <v>15</v>
      </c>
      <c r="D561" s="4">
        <v>1.1000000000000001</v>
      </c>
      <c r="E561" s="5">
        <v>14</v>
      </c>
      <c r="F561" s="4">
        <v>1.1000000000000001</v>
      </c>
      <c r="G561" s="5">
        <v>14</v>
      </c>
      <c r="H561" s="4">
        <v>1.1000000000000001</v>
      </c>
      <c r="I561" s="5">
        <v>14</v>
      </c>
      <c r="J561" s="4">
        <v>0.5</v>
      </c>
      <c r="K561" s="486">
        <v>24</v>
      </c>
    </row>
    <row r="562" spans="1:11" ht="24.75" customHeight="1">
      <c r="A562" s="23" t="s">
        <v>69</v>
      </c>
      <c r="B562" s="4">
        <v>0.9</v>
      </c>
      <c r="C562" s="5">
        <v>15</v>
      </c>
      <c r="D562" s="4">
        <v>0.9</v>
      </c>
      <c r="E562" s="5">
        <v>16</v>
      </c>
      <c r="F562" s="4">
        <v>0.8</v>
      </c>
      <c r="G562" s="5">
        <v>17</v>
      </c>
      <c r="H562" s="4">
        <v>0.9</v>
      </c>
      <c r="I562" s="5">
        <v>16</v>
      </c>
      <c r="J562" s="4">
        <v>1.9</v>
      </c>
      <c r="K562" s="486">
        <v>8</v>
      </c>
    </row>
    <row r="563" spans="1:11" ht="24.75" customHeight="1">
      <c r="A563" s="23" t="s">
        <v>70</v>
      </c>
      <c r="B563" s="4">
        <v>0.5</v>
      </c>
      <c r="C563" s="5">
        <v>26</v>
      </c>
      <c r="D563" s="4">
        <v>0.5</v>
      </c>
      <c r="E563" s="5">
        <v>25</v>
      </c>
      <c r="F563" s="4">
        <v>0.5</v>
      </c>
      <c r="G563" s="5">
        <v>26</v>
      </c>
      <c r="H563" s="4">
        <v>0.5</v>
      </c>
      <c r="I563" s="5">
        <v>25</v>
      </c>
      <c r="J563" s="4">
        <v>0.5</v>
      </c>
      <c r="K563" s="486">
        <v>24</v>
      </c>
    </row>
    <row r="564" spans="1:11" ht="24.75" customHeight="1">
      <c r="A564" s="23" t="s">
        <v>138</v>
      </c>
      <c r="B564" s="4">
        <v>0.5</v>
      </c>
      <c r="C564" s="5">
        <v>26</v>
      </c>
      <c r="D564" s="4">
        <v>0.5</v>
      </c>
      <c r="E564" s="5">
        <v>25</v>
      </c>
      <c r="F564" s="4">
        <v>0.5</v>
      </c>
      <c r="G564" s="5">
        <v>26</v>
      </c>
      <c r="H564" s="4">
        <v>0.5</v>
      </c>
      <c r="I564" s="5">
        <v>25</v>
      </c>
      <c r="J564" s="4">
        <v>1.3</v>
      </c>
      <c r="K564" s="486">
        <v>16</v>
      </c>
    </row>
    <row r="565" spans="1:11" ht="24.75" customHeight="1">
      <c r="A565" s="23" t="s">
        <v>71</v>
      </c>
      <c r="B565" s="4">
        <v>1.4</v>
      </c>
      <c r="C565" s="5">
        <v>10</v>
      </c>
      <c r="D565" s="4">
        <v>1.4</v>
      </c>
      <c r="E565" s="5">
        <v>11</v>
      </c>
      <c r="F565" s="4">
        <v>1.4</v>
      </c>
      <c r="G565" s="5">
        <v>12</v>
      </c>
      <c r="H565" s="4">
        <v>1.4</v>
      </c>
      <c r="I565" s="5">
        <v>10</v>
      </c>
      <c r="J565" s="4">
        <v>1.8</v>
      </c>
      <c r="K565" s="486">
        <v>10</v>
      </c>
    </row>
    <row r="566" spans="1:11" ht="24.75" customHeight="1">
      <c r="A566" s="23" t="s">
        <v>75</v>
      </c>
      <c r="B566" s="4">
        <v>0.7</v>
      </c>
      <c r="C566" s="5">
        <v>21</v>
      </c>
      <c r="D566" s="4">
        <v>0.7</v>
      </c>
      <c r="E566" s="5">
        <v>21</v>
      </c>
      <c r="F566" s="4">
        <v>0.6</v>
      </c>
      <c r="G566" s="5">
        <v>22</v>
      </c>
      <c r="H566" s="4">
        <v>0.7</v>
      </c>
      <c r="I566" s="5">
        <v>21</v>
      </c>
      <c r="J566" s="4">
        <v>0.8</v>
      </c>
      <c r="K566" s="486">
        <v>20</v>
      </c>
    </row>
    <row r="567" spans="1:11" ht="24.75" customHeight="1">
      <c r="A567" s="23" t="s">
        <v>72</v>
      </c>
      <c r="B567" s="4">
        <v>2.5</v>
      </c>
      <c r="C567" s="5">
        <v>7</v>
      </c>
      <c r="D567" s="4">
        <v>2.4</v>
      </c>
      <c r="E567" s="5">
        <v>7</v>
      </c>
      <c r="F567" s="4">
        <v>2.4</v>
      </c>
      <c r="G567" s="5">
        <v>7</v>
      </c>
      <c r="H567" s="4">
        <v>2.4</v>
      </c>
      <c r="I567" s="5">
        <v>7</v>
      </c>
      <c r="J567" s="4">
        <v>2.6</v>
      </c>
      <c r="K567" s="486">
        <v>5</v>
      </c>
    </row>
    <row r="568" spans="1:11" ht="24.75" customHeight="1">
      <c r="A568" s="23" t="s">
        <v>36</v>
      </c>
      <c r="B568" s="4">
        <v>1.1000000000000001</v>
      </c>
      <c r="C568" s="5">
        <v>14</v>
      </c>
      <c r="D568" s="4">
        <v>1.1000000000000001</v>
      </c>
      <c r="E568" s="5">
        <v>14</v>
      </c>
      <c r="F568" s="4">
        <v>1.1000000000000001</v>
      </c>
      <c r="G568" s="5">
        <v>14</v>
      </c>
      <c r="H568" s="4">
        <v>1.1000000000000001</v>
      </c>
      <c r="I568" s="5">
        <v>14</v>
      </c>
      <c r="J568" s="4">
        <v>1.6</v>
      </c>
      <c r="K568" s="486">
        <v>14</v>
      </c>
    </row>
    <row r="569" spans="1:11" ht="24.75" customHeight="1">
      <c r="B569" s="50"/>
      <c r="C569" s="50"/>
      <c r="D569" s="50"/>
      <c r="E569" s="50"/>
      <c r="F569" s="50"/>
      <c r="G569" s="50"/>
      <c r="H569" s="50"/>
      <c r="I569" s="50"/>
      <c r="J569" s="50"/>
    </row>
    <row r="570" spans="1:11" ht="24.75" customHeight="1">
      <c r="A570" s="574" t="s">
        <v>302</v>
      </c>
    </row>
    <row r="572" spans="1:11" ht="24.75" customHeight="1">
      <c r="A572" s="571" t="s">
        <v>953</v>
      </c>
      <c r="C572" s="13"/>
      <c r="E572" s="19"/>
      <c r="G572" s="54"/>
      <c r="I572" s="54"/>
      <c r="K572" s="54" t="s">
        <v>0</v>
      </c>
    </row>
    <row r="573" spans="1:11" s="22" customFormat="1" ht="24.75" customHeight="1">
      <c r="A573" s="584" t="s">
        <v>1</v>
      </c>
      <c r="B573" s="605">
        <v>1397</v>
      </c>
      <c r="C573" s="606"/>
      <c r="D573" s="605">
        <v>1398</v>
      </c>
      <c r="E573" s="606"/>
      <c r="F573" s="605">
        <v>1399</v>
      </c>
      <c r="G573" s="606"/>
      <c r="H573" s="605">
        <v>1400</v>
      </c>
      <c r="I573" s="606"/>
      <c r="J573" s="605">
        <v>1401</v>
      </c>
      <c r="K573" s="606"/>
    </row>
    <row r="574" spans="1:11" s="22" customFormat="1" ht="24.75" customHeight="1">
      <c r="A574" s="585"/>
      <c r="B574" s="543" t="s">
        <v>146</v>
      </c>
      <c r="C574" s="542" t="s">
        <v>149</v>
      </c>
      <c r="D574" s="543" t="s">
        <v>146</v>
      </c>
      <c r="E574" s="542" t="s">
        <v>149</v>
      </c>
      <c r="F574" s="543" t="s">
        <v>146</v>
      </c>
      <c r="G574" s="542" t="s">
        <v>149</v>
      </c>
      <c r="H574" s="543" t="s">
        <v>146</v>
      </c>
      <c r="I574" s="542" t="s">
        <v>149</v>
      </c>
      <c r="J574" s="543" t="s">
        <v>146</v>
      </c>
      <c r="K574" s="542" t="s">
        <v>149</v>
      </c>
    </row>
    <row r="575" spans="1:11" ht="24.75" customHeight="1">
      <c r="A575" s="16" t="s">
        <v>49</v>
      </c>
      <c r="B575" s="3">
        <v>100</v>
      </c>
      <c r="C575" s="3" t="s">
        <v>269</v>
      </c>
      <c r="D575" s="3">
        <v>100</v>
      </c>
      <c r="E575" s="3" t="s">
        <v>269</v>
      </c>
      <c r="F575" s="3">
        <v>100</v>
      </c>
      <c r="G575" s="3" t="s">
        <v>269</v>
      </c>
      <c r="H575" s="3">
        <v>100</v>
      </c>
      <c r="I575" s="3" t="s">
        <v>269</v>
      </c>
      <c r="J575" s="190">
        <v>100</v>
      </c>
      <c r="K575" s="489" t="s">
        <v>559</v>
      </c>
    </row>
    <row r="576" spans="1:11" ht="24.75" customHeight="1">
      <c r="A576" s="23" t="s">
        <v>50</v>
      </c>
      <c r="B576" s="4">
        <v>1.9</v>
      </c>
      <c r="C576" s="5">
        <v>15</v>
      </c>
      <c r="D576" s="4">
        <v>1.9</v>
      </c>
      <c r="E576" s="5">
        <v>15</v>
      </c>
      <c r="F576" s="4">
        <v>4.3</v>
      </c>
      <c r="G576" s="5">
        <v>7</v>
      </c>
      <c r="H576" s="4">
        <v>4.5999999999999996</v>
      </c>
      <c r="I576" s="5">
        <v>7</v>
      </c>
      <c r="J576" s="191">
        <v>4.5910813542193027</v>
      </c>
      <c r="K576" s="486">
        <v>6</v>
      </c>
    </row>
    <row r="577" spans="1:11" ht="24.75" customHeight="1">
      <c r="A577" s="23" t="s">
        <v>51</v>
      </c>
      <c r="B577" s="4">
        <v>4.9000000000000004</v>
      </c>
      <c r="C577" s="5">
        <v>6</v>
      </c>
      <c r="D577" s="4">
        <v>5</v>
      </c>
      <c r="E577" s="5">
        <v>6</v>
      </c>
      <c r="F577" s="4">
        <v>3.4</v>
      </c>
      <c r="G577" s="5">
        <v>8</v>
      </c>
      <c r="H577" s="4">
        <v>3.9</v>
      </c>
      <c r="I577" s="5">
        <v>9</v>
      </c>
      <c r="J577" s="191">
        <v>3.9163213744315315</v>
      </c>
      <c r="K577" s="486">
        <v>8</v>
      </c>
    </row>
    <row r="578" spans="1:11" ht="24.75" customHeight="1">
      <c r="A578" s="23" t="s">
        <v>52</v>
      </c>
      <c r="B578" s="4">
        <v>1.3</v>
      </c>
      <c r="C578" s="5">
        <v>24</v>
      </c>
      <c r="D578" s="4">
        <v>1.3</v>
      </c>
      <c r="E578" s="5">
        <v>23</v>
      </c>
      <c r="F578" s="4">
        <v>1.4</v>
      </c>
      <c r="G578" s="5">
        <v>23</v>
      </c>
      <c r="H578" s="4">
        <v>1.3</v>
      </c>
      <c r="I578" s="5">
        <v>23</v>
      </c>
      <c r="J578" s="191">
        <v>1.4611167256189996</v>
      </c>
      <c r="K578" s="486">
        <v>23</v>
      </c>
    </row>
    <row r="579" spans="1:11" ht="24.75" customHeight="1">
      <c r="A579" s="23" t="s">
        <v>53</v>
      </c>
      <c r="B579" s="4">
        <v>5.3</v>
      </c>
      <c r="C579" s="5">
        <v>5</v>
      </c>
      <c r="D579" s="4">
        <v>5.6</v>
      </c>
      <c r="E579" s="5">
        <v>5</v>
      </c>
      <c r="F579" s="4">
        <v>7.2</v>
      </c>
      <c r="G579" s="5">
        <v>3</v>
      </c>
      <c r="H579" s="4">
        <v>7.2</v>
      </c>
      <c r="I579" s="5">
        <v>2</v>
      </c>
      <c r="J579" s="191">
        <v>7.2</v>
      </c>
      <c r="K579" s="486">
        <v>2</v>
      </c>
    </row>
    <row r="580" spans="1:11" ht="24.75" customHeight="1">
      <c r="A580" s="23" t="s">
        <v>10</v>
      </c>
      <c r="B580" s="4">
        <v>1.8</v>
      </c>
      <c r="C580" s="5">
        <v>16</v>
      </c>
      <c r="D580" s="4">
        <v>1.8</v>
      </c>
      <c r="E580" s="5">
        <v>17</v>
      </c>
      <c r="F580" s="4">
        <v>4.4000000000000004</v>
      </c>
      <c r="G580" s="5">
        <v>6</v>
      </c>
      <c r="H580" s="4">
        <v>4.9000000000000004</v>
      </c>
      <c r="I580" s="5">
        <v>6</v>
      </c>
      <c r="J580" s="191">
        <v>4.8784234461849412</v>
      </c>
      <c r="K580" s="486">
        <v>5</v>
      </c>
    </row>
    <row r="581" spans="1:11" ht="24.75" customHeight="1">
      <c r="A581" s="23" t="s">
        <v>54</v>
      </c>
      <c r="B581" s="4">
        <v>1.3</v>
      </c>
      <c r="C581" s="5">
        <v>23</v>
      </c>
      <c r="D581" s="4">
        <v>1.2</v>
      </c>
      <c r="E581" s="5">
        <v>24</v>
      </c>
      <c r="F581" s="4">
        <v>0.7</v>
      </c>
      <c r="G581" s="5">
        <v>28</v>
      </c>
      <c r="H581" s="4">
        <v>0.8</v>
      </c>
      <c r="I581" s="5">
        <v>28</v>
      </c>
      <c r="J581" s="191">
        <v>0.69381000505305712</v>
      </c>
      <c r="K581" s="486">
        <v>29</v>
      </c>
    </row>
    <row r="582" spans="1:11" ht="24.75" customHeight="1">
      <c r="A582" s="23" t="s">
        <v>12</v>
      </c>
      <c r="B582" s="4">
        <v>0.2</v>
      </c>
      <c r="C582" s="5">
        <v>31</v>
      </c>
      <c r="D582" s="4">
        <v>0.2</v>
      </c>
      <c r="E582" s="5">
        <v>31</v>
      </c>
      <c r="F582" s="4">
        <v>1.3</v>
      </c>
      <c r="G582" s="5">
        <v>24</v>
      </c>
      <c r="H582" s="4">
        <v>1.2</v>
      </c>
      <c r="I582" s="5">
        <v>24</v>
      </c>
      <c r="J582" s="191">
        <v>1.2323143001515917</v>
      </c>
      <c r="K582" s="486">
        <v>24</v>
      </c>
    </row>
    <row r="583" spans="1:11" ht="24.75" customHeight="1">
      <c r="A583" s="23" t="s">
        <v>55</v>
      </c>
      <c r="B583" s="4">
        <v>19.600000000000001</v>
      </c>
      <c r="C583" s="5">
        <v>1</v>
      </c>
      <c r="D583" s="4">
        <v>20.3</v>
      </c>
      <c r="E583" s="5">
        <v>1</v>
      </c>
      <c r="F583" s="4">
        <v>23.7</v>
      </c>
      <c r="G583" s="5">
        <v>1</v>
      </c>
      <c r="H583" s="4">
        <v>22.1</v>
      </c>
      <c r="I583" s="5">
        <v>1</v>
      </c>
      <c r="J583" s="191">
        <v>22.256897422940881</v>
      </c>
      <c r="K583" s="486">
        <v>1</v>
      </c>
    </row>
    <row r="584" spans="1:11" ht="24.75" customHeight="1">
      <c r="A584" s="23" t="s">
        <v>56</v>
      </c>
      <c r="B584" s="4">
        <v>1.5</v>
      </c>
      <c r="C584" s="5">
        <v>21</v>
      </c>
      <c r="D584" s="4">
        <v>1.4</v>
      </c>
      <c r="E584" s="5">
        <v>22</v>
      </c>
      <c r="F584" s="4">
        <v>0.9</v>
      </c>
      <c r="G584" s="5">
        <v>27</v>
      </c>
      <c r="H584" s="4">
        <v>0.9</v>
      </c>
      <c r="I584" s="5">
        <v>26</v>
      </c>
      <c r="J584" s="191">
        <v>0.96316321374431535</v>
      </c>
      <c r="K584" s="486">
        <v>26</v>
      </c>
    </row>
    <row r="585" spans="1:11" ht="24.75" customHeight="1">
      <c r="A585" s="23" t="s">
        <v>57</v>
      </c>
      <c r="B585" s="4">
        <v>0.6</v>
      </c>
      <c r="C585" s="5">
        <v>29</v>
      </c>
      <c r="D585" s="4">
        <v>0.6</v>
      </c>
      <c r="E585" s="5">
        <v>29</v>
      </c>
      <c r="F585" s="4">
        <v>0.7</v>
      </c>
      <c r="G585" s="5">
        <v>29</v>
      </c>
      <c r="H585" s="4">
        <v>0.7</v>
      </c>
      <c r="I585" s="5">
        <v>31</v>
      </c>
      <c r="J585" s="191">
        <v>0.69075290550783219</v>
      </c>
      <c r="K585" s="486">
        <v>30</v>
      </c>
    </row>
    <row r="586" spans="1:11" ht="24.75" customHeight="1">
      <c r="A586" s="23" t="s">
        <v>58</v>
      </c>
      <c r="B586" s="4">
        <v>6.8</v>
      </c>
      <c r="C586" s="5">
        <v>3</v>
      </c>
      <c r="D586" s="4">
        <v>7</v>
      </c>
      <c r="E586" s="5">
        <v>3</v>
      </c>
      <c r="F586" s="4">
        <v>6.2</v>
      </c>
      <c r="G586" s="5">
        <v>4</v>
      </c>
      <c r="H586" s="4">
        <v>6.6</v>
      </c>
      <c r="I586" s="5">
        <v>4</v>
      </c>
      <c r="J586" s="191">
        <v>6.89</v>
      </c>
      <c r="K586" s="486">
        <v>3</v>
      </c>
    </row>
    <row r="587" spans="1:11" ht="24.75" customHeight="1">
      <c r="A587" s="23" t="s">
        <v>59</v>
      </c>
      <c r="B587" s="4">
        <v>1</v>
      </c>
      <c r="C587" s="5">
        <v>28</v>
      </c>
      <c r="D587" s="4">
        <v>1</v>
      </c>
      <c r="E587" s="5">
        <v>26</v>
      </c>
      <c r="F587" s="4">
        <v>0.6</v>
      </c>
      <c r="G587" s="5">
        <v>31</v>
      </c>
      <c r="H587" s="4">
        <v>0.7</v>
      </c>
      <c r="I587" s="5">
        <v>29</v>
      </c>
      <c r="J587" s="191">
        <v>0.73312278928751895</v>
      </c>
      <c r="K587" s="486">
        <v>28</v>
      </c>
    </row>
    <row r="588" spans="1:11" ht="24.75" customHeight="1">
      <c r="A588" s="23" t="s">
        <v>60</v>
      </c>
      <c r="B588" s="4">
        <v>15.3</v>
      </c>
      <c r="C588" s="5">
        <v>2</v>
      </c>
      <c r="D588" s="4">
        <v>14.7</v>
      </c>
      <c r="E588" s="5">
        <v>2</v>
      </c>
      <c r="F588" s="4">
        <v>8</v>
      </c>
      <c r="G588" s="5">
        <v>2</v>
      </c>
      <c r="H588" s="4">
        <v>6.8</v>
      </c>
      <c r="I588" s="5">
        <v>3</v>
      </c>
      <c r="J588" s="191">
        <v>6.3719807983830217</v>
      </c>
      <c r="K588" s="486">
        <v>4</v>
      </c>
    </row>
    <row r="589" spans="1:11" ht="24.75" customHeight="1">
      <c r="A589" s="23" t="s">
        <v>19</v>
      </c>
      <c r="B589" s="4">
        <v>1.4</v>
      </c>
      <c r="C589" s="5">
        <v>22</v>
      </c>
      <c r="D589" s="4">
        <v>1.4</v>
      </c>
      <c r="E589" s="5">
        <v>21</v>
      </c>
      <c r="F589" s="4">
        <v>1.1000000000000001</v>
      </c>
      <c r="G589" s="5">
        <v>25</v>
      </c>
      <c r="H589" s="4">
        <v>1.2</v>
      </c>
      <c r="I589" s="5">
        <v>25</v>
      </c>
      <c r="J589" s="191">
        <v>1.2130621526023244</v>
      </c>
      <c r="K589" s="486">
        <v>25</v>
      </c>
    </row>
    <row r="590" spans="1:11" ht="24.75" customHeight="1">
      <c r="A590" s="23" t="s">
        <v>61</v>
      </c>
      <c r="B590" s="4">
        <v>1</v>
      </c>
      <c r="C590" s="5">
        <v>26</v>
      </c>
      <c r="D590" s="4">
        <v>1</v>
      </c>
      <c r="E590" s="5">
        <v>27</v>
      </c>
      <c r="F590" s="4">
        <v>1</v>
      </c>
      <c r="G590" s="5">
        <v>26</v>
      </c>
      <c r="H590" s="4">
        <v>0.9</v>
      </c>
      <c r="I590" s="5">
        <v>27</v>
      </c>
      <c r="J590" s="191">
        <v>0.94525012632642735</v>
      </c>
      <c r="K590" s="486">
        <v>27</v>
      </c>
    </row>
    <row r="591" spans="1:11" ht="24.75" customHeight="1">
      <c r="A591" s="23" t="s">
        <v>21</v>
      </c>
      <c r="B591" s="4">
        <v>2.5</v>
      </c>
      <c r="C591" s="5">
        <v>11</v>
      </c>
      <c r="D591" s="4">
        <v>2.1</v>
      </c>
      <c r="E591" s="5">
        <v>13</v>
      </c>
      <c r="F591" s="4">
        <v>2.2000000000000002</v>
      </c>
      <c r="G591" s="5">
        <v>12</v>
      </c>
      <c r="H591" s="4">
        <v>1.8</v>
      </c>
      <c r="I591" s="5">
        <v>19</v>
      </c>
      <c r="J591" s="191">
        <v>1.8538403233956544</v>
      </c>
      <c r="K591" s="486">
        <v>17</v>
      </c>
    </row>
    <row r="592" spans="1:11" ht="24.75" customHeight="1">
      <c r="A592" s="23" t="s">
        <v>62</v>
      </c>
      <c r="B592" s="4">
        <v>6</v>
      </c>
      <c r="C592" s="5">
        <v>4</v>
      </c>
      <c r="D592" s="4">
        <v>5.7</v>
      </c>
      <c r="E592" s="5">
        <v>4</v>
      </c>
      <c r="F592" s="4">
        <v>5.2</v>
      </c>
      <c r="G592" s="5">
        <v>5</v>
      </c>
      <c r="H592" s="4">
        <v>5.6</v>
      </c>
      <c r="I592" s="5">
        <v>5</v>
      </c>
      <c r="J592" s="191">
        <v>3.66</v>
      </c>
      <c r="K592" s="486">
        <v>9</v>
      </c>
    </row>
    <row r="593" spans="1:11" ht="24.75" customHeight="1">
      <c r="A593" s="23" t="s">
        <v>63</v>
      </c>
      <c r="B593" s="4">
        <v>1.2</v>
      </c>
      <c r="C593" s="5">
        <v>25</v>
      </c>
      <c r="D593" s="4">
        <v>1.1000000000000001</v>
      </c>
      <c r="E593" s="5">
        <v>25</v>
      </c>
      <c r="F593" s="4">
        <v>1.5</v>
      </c>
      <c r="G593" s="5">
        <v>21</v>
      </c>
      <c r="H593" s="4">
        <v>1.6</v>
      </c>
      <c r="I593" s="5">
        <v>20</v>
      </c>
      <c r="J593" s="191">
        <v>1.6336028297119758</v>
      </c>
      <c r="K593" s="486">
        <v>21</v>
      </c>
    </row>
    <row r="594" spans="1:11" ht="24.75" customHeight="1">
      <c r="A594" s="23" t="s">
        <v>64</v>
      </c>
      <c r="B594" s="4">
        <v>2.2000000000000002</v>
      </c>
      <c r="C594" s="5">
        <v>13</v>
      </c>
      <c r="D594" s="4">
        <v>2.2999999999999998</v>
      </c>
      <c r="E594" s="5">
        <v>11</v>
      </c>
      <c r="F594" s="4">
        <v>2</v>
      </c>
      <c r="G594" s="5">
        <v>14</v>
      </c>
      <c r="H594" s="4">
        <v>2</v>
      </c>
      <c r="I594" s="5">
        <v>13</v>
      </c>
      <c r="J594" s="191">
        <v>2.0105608893380493</v>
      </c>
      <c r="K594" s="486">
        <v>14</v>
      </c>
    </row>
    <row r="595" spans="1:11" ht="24.75" customHeight="1">
      <c r="A595" s="23" t="s">
        <v>65</v>
      </c>
      <c r="B595" s="4">
        <v>1.5</v>
      </c>
      <c r="C595" s="5">
        <v>19</v>
      </c>
      <c r="D595" s="4">
        <v>1.6</v>
      </c>
      <c r="E595" s="5">
        <v>19</v>
      </c>
      <c r="F595" s="4">
        <v>1.8</v>
      </c>
      <c r="G595" s="5">
        <v>18</v>
      </c>
      <c r="H595" s="4">
        <v>1.9</v>
      </c>
      <c r="I595" s="5">
        <v>16</v>
      </c>
      <c r="J595" s="191">
        <v>2.0130874178878222</v>
      </c>
      <c r="K595" s="486">
        <v>13</v>
      </c>
    </row>
    <row r="596" spans="1:11" ht="24.75" customHeight="1">
      <c r="A596" s="23" t="s">
        <v>74</v>
      </c>
      <c r="B596" s="4">
        <v>3.9</v>
      </c>
      <c r="C596" s="5">
        <v>7</v>
      </c>
      <c r="D596" s="4">
        <v>3.7</v>
      </c>
      <c r="E596" s="5">
        <v>7</v>
      </c>
      <c r="F596" s="4">
        <v>2.9</v>
      </c>
      <c r="G596" s="5">
        <v>10</v>
      </c>
      <c r="H596" s="4">
        <v>2.9</v>
      </c>
      <c r="I596" s="5">
        <v>10</v>
      </c>
      <c r="J596" s="191">
        <v>2.9618494188984337</v>
      </c>
      <c r="K596" s="486">
        <v>10</v>
      </c>
    </row>
    <row r="597" spans="1:11" ht="24.75" customHeight="1">
      <c r="A597" s="23" t="s">
        <v>66</v>
      </c>
      <c r="B597" s="4">
        <v>2.2999999999999998</v>
      </c>
      <c r="C597" s="5">
        <v>12</v>
      </c>
      <c r="D597" s="4">
        <v>2.1</v>
      </c>
      <c r="E597" s="5">
        <v>14</v>
      </c>
      <c r="F597" s="4">
        <v>2.2000000000000002</v>
      </c>
      <c r="G597" s="5">
        <v>13</v>
      </c>
      <c r="H597" s="4">
        <v>2.4</v>
      </c>
      <c r="I597" s="5">
        <v>12</v>
      </c>
      <c r="J597" s="191">
        <v>2.3937342091965639</v>
      </c>
      <c r="K597" s="486">
        <v>12</v>
      </c>
    </row>
    <row r="598" spans="1:11" ht="24.75" customHeight="1">
      <c r="A598" s="23" t="s">
        <v>67</v>
      </c>
      <c r="B598" s="4">
        <v>2.6</v>
      </c>
      <c r="C598" s="5">
        <v>10</v>
      </c>
      <c r="D598" s="4">
        <v>3.1</v>
      </c>
      <c r="E598" s="5">
        <v>8</v>
      </c>
      <c r="F598" s="4">
        <v>0.6</v>
      </c>
      <c r="G598" s="5">
        <v>30</v>
      </c>
      <c r="H598" s="4">
        <v>0.7</v>
      </c>
      <c r="I598" s="5">
        <v>30</v>
      </c>
      <c r="J598" s="191">
        <v>0.66164729661445165</v>
      </c>
      <c r="K598" s="486">
        <v>31</v>
      </c>
    </row>
    <row r="599" spans="1:11" ht="24.75" customHeight="1">
      <c r="A599" s="23" t="s">
        <v>68</v>
      </c>
      <c r="B599" s="4">
        <v>1.5</v>
      </c>
      <c r="C599" s="5">
        <v>20</v>
      </c>
      <c r="D599" s="4">
        <v>1.4</v>
      </c>
      <c r="E599" s="5">
        <v>20</v>
      </c>
      <c r="F599" s="4">
        <v>1.4</v>
      </c>
      <c r="G599" s="5">
        <v>22</v>
      </c>
      <c r="H599" s="4">
        <v>1.5</v>
      </c>
      <c r="I599" s="5">
        <v>22</v>
      </c>
      <c r="J599" s="191">
        <v>1.5097524002021223</v>
      </c>
      <c r="K599" s="486">
        <v>22</v>
      </c>
    </row>
    <row r="600" spans="1:11" ht="24.75" customHeight="1">
      <c r="A600" s="23" t="s">
        <v>69</v>
      </c>
      <c r="B600" s="4">
        <v>2.7</v>
      </c>
      <c r="C600" s="5">
        <v>8</v>
      </c>
      <c r="D600" s="4">
        <v>2.6</v>
      </c>
      <c r="E600" s="5">
        <v>10</v>
      </c>
      <c r="F600" s="4">
        <v>2.5</v>
      </c>
      <c r="G600" s="5">
        <v>11</v>
      </c>
      <c r="H600" s="4">
        <v>2.8</v>
      </c>
      <c r="I600" s="5">
        <v>11</v>
      </c>
      <c r="J600" s="191">
        <v>2.7660687215765538</v>
      </c>
      <c r="K600" s="486">
        <v>11</v>
      </c>
    </row>
    <row r="601" spans="1:11" ht="24.75" customHeight="1">
      <c r="A601" s="23" t="s">
        <v>70</v>
      </c>
      <c r="B601" s="4">
        <v>1</v>
      </c>
      <c r="C601" s="5">
        <v>27</v>
      </c>
      <c r="D601" s="4">
        <v>0.9</v>
      </c>
      <c r="E601" s="5">
        <v>28</v>
      </c>
      <c r="F601" s="4">
        <v>2</v>
      </c>
      <c r="G601" s="5">
        <v>16</v>
      </c>
      <c r="H601" s="4">
        <v>1.9</v>
      </c>
      <c r="I601" s="5">
        <v>14</v>
      </c>
      <c r="J601" s="191">
        <v>1.9384284992420415</v>
      </c>
      <c r="K601" s="486">
        <v>16</v>
      </c>
    </row>
    <row r="602" spans="1:11" ht="24.75" customHeight="1">
      <c r="A602" s="23" t="s">
        <v>138</v>
      </c>
      <c r="B602" s="4">
        <v>2.7</v>
      </c>
      <c r="C602" s="5">
        <v>9</v>
      </c>
      <c r="D602" s="4">
        <v>2.7</v>
      </c>
      <c r="E602" s="5">
        <v>9</v>
      </c>
      <c r="F602" s="4">
        <v>3.4</v>
      </c>
      <c r="G602" s="5">
        <v>9</v>
      </c>
      <c r="H602" s="4">
        <v>3.9</v>
      </c>
      <c r="I602" s="5">
        <v>8</v>
      </c>
      <c r="J602" s="191">
        <v>3.95</v>
      </c>
      <c r="K602" s="486">
        <v>7</v>
      </c>
    </row>
    <row r="603" spans="1:11" ht="24.75" customHeight="1">
      <c r="A603" s="23" t="s">
        <v>71</v>
      </c>
      <c r="B603" s="4">
        <v>1.7</v>
      </c>
      <c r="C603" s="5">
        <v>18</v>
      </c>
      <c r="D603" s="4">
        <v>1.7</v>
      </c>
      <c r="E603" s="5">
        <v>18</v>
      </c>
      <c r="F603" s="4">
        <v>1.9</v>
      </c>
      <c r="G603" s="5">
        <v>17</v>
      </c>
      <c r="H603" s="4">
        <v>1.9</v>
      </c>
      <c r="I603" s="5">
        <v>15</v>
      </c>
      <c r="J603" s="191">
        <v>1.9425972713491664</v>
      </c>
      <c r="K603" s="486">
        <v>15</v>
      </c>
    </row>
    <row r="604" spans="1:11" ht="24.75" customHeight="1">
      <c r="A604" s="23" t="s">
        <v>75</v>
      </c>
      <c r="B604" s="4">
        <v>2.1</v>
      </c>
      <c r="C604" s="5">
        <v>14</v>
      </c>
      <c r="D604" s="4">
        <v>2.2000000000000002</v>
      </c>
      <c r="E604" s="5">
        <v>12</v>
      </c>
      <c r="F604" s="4">
        <v>2</v>
      </c>
      <c r="G604" s="5">
        <v>15</v>
      </c>
      <c r="H604" s="4">
        <v>1.5</v>
      </c>
      <c r="I604" s="5">
        <v>21</v>
      </c>
      <c r="J604" s="191">
        <v>1.7599292572006062</v>
      </c>
      <c r="K604" s="486">
        <v>19</v>
      </c>
    </row>
    <row r="605" spans="1:11" ht="24.75" customHeight="1">
      <c r="A605" s="23" t="s">
        <v>72</v>
      </c>
      <c r="B605" s="4">
        <v>1.8</v>
      </c>
      <c r="C605" s="5">
        <v>17</v>
      </c>
      <c r="D605" s="4">
        <v>1.8</v>
      </c>
      <c r="E605" s="5">
        <v>16</v>
      </c>
      <c r="F605" s="4">
        <v>1.6</v>
      </c>
      <c r="G605" s="5">
        <v>20</v>
      </c>
      <c r="H605" s="4">
        <v>1.8</v>
      </c>
      <c r="I605" s="5">
        <v>17</v>
      </c>
      <c r="J605" s="191">
        <v>1.763365336028297</v>
      </c>
      <c r="K605" s="486">
        <v>18</v>
      </c>
    </row>
    <row r="606" spans="1:11" ht="24.75" customHeight="1">
      <c r="A606" s="23" t="s">
        <v>36</v>
      </c>
      <c r="B606" s="4">
        <v>0.5</v>
      </c>
      <c r="C606" s="5">
        <v>30</v>
      </c>
      <c r="D606" s="4">
        <v>0.5</v>
      </c>
      <c r="E606" s="5">
        <v>30</v>
      </c>
      <c r="F606" s="4">
        <v>1.8</v>
      </c>
      <c r="G606" s="5">
        <v>19</v>
      </c>
      <c r="H606" s="4">
        <v>1.8</v>
      </c>
      <c r="I606" s="5">
        <v>18</v>
      </c>
      <c r="J606" s="191">
        <v>1.709727134916625</v>
      </c>
      <c r="K606" s="486">
        <v>20</v>
      </c>
    </row>
    <row r="607" spans="1:11" ht="24.75" customHeight="1">
      <c r="B607" s="50"/>
      <c r="C607" s="50"/>
      <c r="D607" s="50"/>
      <c r="E607" s="50"/>
      <c r="F607" s="50"/>
      <c r="G607" s="50"/>
      <c r="H607" s="50"/>
      <c r="I607" s="50"/>
      <c r="J607" s="50"/>
    </row>
    <row r="608" spans="1:11" ht="24.75" customHeight="1">
      <c r="A608" s="574" t="s">
        <v>302</v>
      </c>
    </row>
    <row r="610" spans="1:11" ht="24.75" customHeight="1">
      <c r="A610" s="571" t="s">
        <v>954</v>
      </c>
      <c r="C610" s="13"/>
      <c r="E610" s="19"/>
      <c r="G610" s="54"/>
      <c r="I610" s="54"/>
      <c r="K610" s="54" t="s">
        <v>0</v>
      </c>
    </row>
    <row r="611" spans="1:11" s="22" customFormat="1" ht="24.75" customHeight="1">
      <c r="A611" s="583" t="s">
        <v>1</v>
      </c>
      <c r="B611" s="605">
        <v>1397</v>
      </c>
      <c r="C611" s="606"/>
      <c r="D611" s="605">
        <v>1398</v>
      </c>
      <c r="E611" s="606"/>
      <c r="F611" s="605">
        <v>1399</v>
      </c>
      <c r="G611" s="606"/>
      <c r="H611" s="605">
        <v>1400</v>
      </c>
      <c r="I611" s="606"/>
      <c r="J611" s="605">
        <v>1401</v>
      </c>
      <c r="K611" s="606"/>
    </row>
    <row r="612" spans="1:11" s="22" customFormat="1" ht="24.75" customHeight="1">
      <c r="A612" s="584"/>
      <c r="B612" s="543" t="s">
        <v>39</v>
      </c>
      <c r="C612" s="542" t="s">
        <v>149</v>
      </c>
      <c r="D612" s="543" t="s">
        <v>39</v>
      </c>
      <c r="E612" s="542" t="s">
        <v>149</v>
      </c>
      <c r="F612" s="543" t="s">
        <v>39</v>
      </c>
      <c r="G612" s="542" t="s">
        <v>149</v>
      </c>
      <c r="H612" s="543" t="s">
        <v>39</v>
      </c>
      <c r="I612" s="542" t="s">
        <v>149</v>
      </c>
      <c r="J612" s="543" t="s">
        <v>39</v>
      </c>
      <c r="K612" s="543" t="s">
        <v>149</v>
      </c>
    </row>
    <row r="613" spans="1:11" ht="24.75" customHeight="1">
      <c r="A613" s="16" t="s">
        <v>49</v>
      </c>
      <c r="B613" s="3">
        <v>100</v>
      </c>
      <c r="C613" s="3" t="s">
        <v>269</v>
      </c>
      <c r="D613" s="3">
        <v>100</v>
      </c>
      <c r="E613" s="3" t="s">
        <v>269</v>
      </c>
      <c r="F613" s="3" t="s">
        <v>85</v>
      </c>
      <c r="G613" s="3" t="s">
        <v>269</v>
      </c>
      <c r="H613" s="3">
        <v>100</v>
      </c>
      <c r="I613" s="3" t="s">
        <v>269</v>
      </c>
      <c r="J613" s="38">
        <v>100</v>
      </c>
      <c r="K613" s="38" t="s">
        <v>559</v>
      </c>
    </row>
    <row r="614" spans="1:11" ht="24.75" customHeight="1">
      <c r="A614" s="23" t="s">
        <v>50</v>
      </c>
      <c r="B614" s="4">
        <v>2.7</v>
      </c>
      <c r="C614" s="5">
        <v>14</v>
      </c>
      <c r="D614" s="4">
        <v>2.9</v>
      </c>
      <c r="E614" s="5">
        <v>13</v>
      </c>
      <c r="F614" s="131" t="s">
        <v>85</v>
      </c>
      <c r="G614" s="5" t="s">
        <v>269</v>
      </c>
      <c r="H614" s="4">
        <v>2.1</v>
      </c>
      <c r="I614" s="5">
        <v>15</v>
      </c>
      <c r="J614" s="192">
        <v>2.1</v>
      </c>
      <c r="K614" s="46">
        <v>15</v>
      </c>
    </row>
    <row r="615" spans="1:11" ht="24.75" customHeight="1">
      <c r="A615" s="23" t="s">
        <v>51</v>
      </c>
      <c r="B615" s="4">
        <v>3.2</v>
      </c>
      <c r="C615" s="5">
        <v>10</v>
      </c>
      <c r="D615" s="4">
        <v>3.1</v>
      </c>
      <c r="E615" s="5">
        <v>10</v>
      </c>
      <c r="F615" s="131" t="s">
        <v>85</v>
      </c>
      <c r="G615" s="5" t="s">
        <v>269</v>
      </c>
      <c r="H615" s="4">
        <v>3.7</v>
      </c>
      <c r="I615" s="5">
        <v>7</v>
      </c>
      <c r="J615" s="192">
        <v>3.7</v>
      </c>
      <c r="K615" s="46">
        <v>7</v>
      </c>
    </row>
    <row r="616" spans="1:11" ht="24.75" customHeight="1">
      <c r="A616" s="23" t="s">
        <v>52</v>
      </c>
      <c r="B616" s="4">
        <v>2.1</v>
      </c>
      <c r="C616" s="5">
        <v>16</v>
      </c>
      <c r="D616" s="4">
        <v>2.2000000000000002</v>
      </c>
      <c r="E616" s="5">
        <v>16</v>
      </c>
      <c r="F616" s="131" t="s">
        <v>85</v>
      </c>
      <c r="G616" s="5" t="s">
        <v>269</v>
      </c>
      <c r="H616" s="4">
        <v>2.2000000000000002</v>
      </c>
      <c r="I616" s="5">
        <v>14</v>
      </c>
      <c r="J616" s="192">
        <v>2.2000000000000002</v>
      </c>
      <c r="K616" s="46">
        <v>14</v>
      </c>
    </row>
    <row r="617" spans="1:11" ht="24.75" customHeight="1">
      <c r="A617" s="23" t="s">
        <v>53</v>
      </c>
      <c r="B617" s="4">
        <v>5.5</v>
      </c>
      <c r="C617" s="5">
        <v>5</v>
      </c>
      <c r="D617" s="4">
        <v>6.1</v>
      </c>
      <c r="E617" s="5">
        <v>5</v>
      </c>
      <c r="F617" s="131" t="s">
        <v>85</v>
      </c>
      <c r="G617" s="5" t="s">
        <v>269</v>
      </c>
      <c r="H617" s="4">
        <v>5.8</v>
      </c>
      <c r="I617" s="5">
        <v>5</v>
      </c>
      <c r="J617" s="192">
        <v>5.8</v>
      </c>
      <c r="K617" s="46">
        <v>5</v>
      </c>
    </row>
    <row r="618" spans="1:11" ht="24.75" customHeight="1">
      <c r="A618" s="23" t="s">
        <v>10</v>
      </c>
      <c r="B618" s="4">
        <v>0.9</v>
      </c>
      <c r="C618" s="5">
        <v>30</v>
      </c>
      <c r="D618" s="4">
        <v>0.9</v>
      </c>
      <c r="E618" s="5">
        <v>29</v>
      </c>
      <c r="F618" s="131" t="s">
        <v>85</v>
      </c>
      <c r="G618" s="5" t="s">
        <v>269</v>
      </c>
      <c r="H618" s="4">
        <v>1</v>
      </c>
      <c r="I618" s="5">
        <v>28</v>
      </c>
      <c r="J618" s="192">
        <v>1</v>
      </c>
      <c r="K618" s="46">
        <v>28</v>
      </c>
    </row>
    <row r="619" spans="1:11" ht="24.75" customHeight="1">
      <c r="A619" s="23" t="s">
        <v>54</v>
      </c>
      <c r="B619" s="4">
        <v>1</v>
      </c>
      <c r="C619" s="5">
        <v>28</v>
      </c>
      <c r="D619" s="4">
        <v>0.9</v>
      </c>
      <c r="E619" s="5">
        <v>30</v>
      </c>
      <c r="F619" s="131" t="s">
        <v>85</v>
      </c>
      <c r="G619" s="5" t="s">
        <v>269</v>
      </c>
      <c r="H619" s="4">
        <v>0.9</v>
      </c>
      <c r="I619" s="5">
        <v>30</v>
      </c>
      <c r="J619" s="192">
        <v>0.9</v>
      </c>
      <c r="K619" s="46">
        <v>30</v>
      </c>
    </row>
    <row r="620" spans="1:11" ht="24.75" customHeight="1">
      <c r="A620" s="23" t="s">
        <v>12</v>
      </c>
      <c r="B620" s="4">
        <v>1.1000000000000001</v>
      </c>
      <c r="C620" s="5">
        <v>25</v>
      </c>
      <c r="D620" s="4">
        <v>1.2</v>
      </c>
      <c r="E620" s="5">
        <v>25</v>
      </c>
      <c r="F620" s="131" t="s">
        <v>85</v>
      </c>
      <c r="G620" s="5" t="s">
        <v>269</v>
      </c>
      <c r="H620" s="4">
        <v>1.3</v>
      </c>
      <c r="I620" s="5">
        <v>21</v>
      </c>
      <c r="J620" s="192">
        <v>1.3</v>
      </c>
      <c r="K620" s="46">
        <v>21</v>
      </c>
    </row>
    <row r="621" spans="1:11" ht="24.75" customHeight="1">
      <c r="A621" s="23" t="s">
        <v>55</v>
      </c>
      <c r="B621" s="4">
        <v>3</v>
      </c>
      <c r="C621" s="5">
        <v>12</v>
      </c>
      <c r="D621" s="4">
        <v>3</v>
      </c>
      <c r="E621" s="5">
        <v>11</v>
      </c>
      <c r="F621" s="131" t="s">
        <v>85</v>
      </c>
      <c r="G621" s="5" t="s">
        <v>269</v>
      </c>
      <c r="H621" s="4">
        <v>3.1</v>
      </c>
      <c r="I621" s="5">
        <v>10</v>
      </c>
      <c r="J621" s="192">
        <v>3.1</v>
      </c>
      <c r="K621" s="46">
        <v>10</v>
      </c>
    </row>
    <row r="622" spans="1:11" ht="24.75" customHeight="1">
      <c r="A622" s="23" t="s">
        <v>56</v>
      </c>
      <c r="B622" s="4">
        <v>1.9</v>
      </c>
      <c r="C622" s="5">
        <v>18</v>
      </c>
      <c r="D622" s="4">
        <v>1.9</v>
      </c>
      <c r="E622" s="5">
        <v>17</v>
      </c>
      <c r="F622" s="131" t="s">
        <v>85</v>
      </c>
      <c r="G622" s="5" t="s">
        <v>269</v>
      </c>
      <c r="H622" s="4">
        <v>1.7</v>
      </c>
      <c r="I622" s="5">
        <v>17</v>
      </c>
      <c r="J622" s="192">
        <v>1.7</v>
      </c>
      <c r="K622" s="46">
        <v>17</v>
      </c>
    </row>
    <row r="623" spans="1:11" ht="24.75" customHeight="1">
      <c r="A623" s="23" t="s">
        <v>57</v>
      </c>
      <c r="B623" s="4">
        <v>1.3</v>
      </c>
      <c r="C623" s="5">
        <v>22</v>
      </c>
      <c r="D623" s="4">
        <v>1.2</v>
      </c>
      <c r="E623" s="5">
        <v>23</v>
      </c>
      <c r="F623" s="131" t="s">
        <v>85</v>
      </c>
      <c r="G623" s="5" t="s">
        <v>269</v>
      </c>
      <c r="H623" s="4">
        <v>1.4</v>
      </c>
      <c r="I623" s="5">
        <v>20</v>
      </c>
      <c r="J623" s="192">
        <v>1.4</v>
      </c>
      <c r="K623" s="46">
        <v>20</v>
      </c>
    </row>
    <row r="624" spans="1:11" ht="24.75" customHeight="1">
      <c r="A624" s="23" t="s">
        <v>58</v>
      </c>
      <c r="B624" s="4">
        <v>7.5</v>
      </c>
      <c r="C624" s="5">
        <v>4</v>
      </c>
      <c r="D624" s="4">
        <v>7.3</v>
      </c>
      <c r="E624" s="5">
        <v>3</v>
      </c>
      <c r="F624" s="131" t="s">
        <v>85</v>
      </c>
      <c r="G624" s="5" t="s">
        <v>269</v>
      </c>
      <c r="H624" s="4">
        <v>7.7</v>
      </c>
      <c r="I624" s="5">
        <v>4</v>
      </c>
      <c r="J624" s="192">
        <v>7.7</v>
      </c>
      <c r="K624" s="46">
        <v>4</v>
      </c>
    </row>
    <row r="625" spans="1:11" ht="24.75" customHeight="1">
      <c r="A625" s="23" t="s">
        <v>59</v>
      </c>
      <c r="B625" s="4">
        <v>1.1000000000000001</v>
      </c>
      <c r="C625" s="5">
        <v>26</v>
      </c>
      <c r="D625" s="4">
        <v>1.1000000000000001</v>
      </c>
      <c r="E625" s="5">
        <v>26</v>
      </c>
      <c r="F625" s="131" t="s">
        <v>85</v>
      </c>
      <c r="G625" s="5" t="s">
        <v>269</v>
      </c>
      <c r="H625" s="4">
        <v>1.2</v>
      </c>
      <c r="I625" s="5">
        <v>26</v>
      </c>
      <c r="J625" s="192">
        <v>1.2</v>
      </c>
      <c r="K625" s="46">
        <v>26</v>
      </c>
    </row>
    <row r="626" spans="1:11" ht="24.75" customHeight="1">
      <c r="A626" s="23" t="s">
        <v>60</v>
      </c>
      <c r="B626" s="4">
        <v>15.5</v>
      </c>
      <c r="C626" s="5">
        <v>1</v>
      </c>
      <c r="D626" s="4">
        <v>15.2</v>
      </c>
      <c r="E626" s="5">
        <v>1</v>
      </c>
      <c r="F626" s="131" t="s">
        <v>85</v>
      </c>
      <c r="G626" s="5" t="s">
        <v>269</v>
      </c>
      <c r="H626" s="4">
        <v>16.899999999999999</v>
      </c>
      <c r="I626" s="5">
        <v>1</v>
      </c>
      <c r="J626" s="192">
        <v>16.899999999999999</v>
      </c>
      <c r="K626" s="46">
        <v>1</v>
      </c>
    </row>
    <row r="627" spans="1:11" ht="24.75" customHeight="1">
      <c r="A627" s="23" t="s">
        <v>19</v>
      </c>
      <c r="B627" s="4">
        <v>1.6</v>
      </c>
      <c r="C627" s="5">
        <v>19</v>
      </c>
      <c r="D627" s="4">
        <v>1.5</v>
      </c>
      <c r="E627" s="5">
        <v>19</v>
      </c>
      <c r="F627" s="131" t="s">
        <v>85</v>
      </c>
      <c r="G627" s="5" t="s">
        <v>269</v>
      </c>
      <c r="H627" s="4">
        <v>1.6</v>
      </c>
      <c r="I627" s="5">
        <v>18</v>
      </c>
      <c r="J627" s="192">
        <v>1.6</v>
      </c>
      <c r="K627" s="46">
        <v>18</v>
      </c>
    </row>
    <row r="628" spans="1:11" ht="24.75" customHeight="1">
      <c r="A628" s="23" t="s">
        <v>61</v>
      </c>
      <c r="B628" s="4">
        <v>1.2</v>
      </c>
      <c r="C628" s="5">
        <v>24</v>
      </c>
      <c r="D628" s="4">
        <v>1.2</v>
      </c>
      <c r="E628" s="5">
        <v>24</v>
      </c>
      <c r="F628" s="131" t="s">
        <v>85</v>
      </c>
      <c r="G628" s="5" t="s">
        <v>269</v>
      </c>
      <c r="H628" s="4">
        <v>1.3</v>
      </c>
      <c r="I628" s="5">
        <v>21</v>
      </c>
      <c r="J628" s="192">
        <v>1.3</v>
      </c>
      <c r="K628" s="46">
        <v>21</v>
      </c>
    </row>
    <row r="629" spans="1:11" ht="24.75" customHeight="1">
      <c r="A629" s="23" t="s">
        <v>21</v>
      </c>
      <c r="B629" s="4">
        <v>3.7</v>
      </c>
      <c r="C629" s="5">
        <v>8</v>
      </c>
      <c r="D629" s="4">
        <v>3.3</v>
      </c>
      <c r="E629" s="5">
        <v>9</v>
      </c>
      <c r="F629" s="131" t="s">
        <v>85</v>
      </c>
      <c r="G629" s="5" t="s">
        <v>269</v>
      </c>
      <c r="H629" s="4">
        <v>3.3</v>
      </c>
      <c r="I629" s="5">
        <v>9</v>
      </c>
      <c r="J629" s="192">
        <v>3.3</v>
      </c>
      <c r="K629" s="46">
        <v>9</v>
      </c>
    </row>
    <row r="630" spans="1:11" ht="24.75" customHeight="1">
      <c r="A630" s="23" t="s">
        <v>62</v>
      </c>
      <c r="B630" s="4">
        <v>9.5</v>
      </c>
      <c r="C630" s="5">
        <v>2</v>
      </c>
      <c r="D630" s="4">
        <v>9.3000000000000007</v>
      </c>
      <c r="E630" s="5">
        <v>2</v>
      </c>
      <c r="F630" s="131" t="s">
        <v>85</v>
      </c>
      <c r="G630" s="5" t="s">
        <v>269</v>
      </c>
      <c r="H630" s="4">
        <v>9.6999999999999993</v>
      </c>
      <c r="I630" s="5">
        <v>2</v>
      </c>
      <c r="J630" s="192">
        <v>9.6999999999999993</v>
      </c>
      <c r="K630" s="46">
        <v>2</v>
      </c>
    </row>
    <row r="631" spans="1:11" ht="24.75" customHeight="1">
      <c r="A631" s="23" t="s">
        <v>63</v>
      </c>
      <c r="B631" s="4">
        <v>2.4</v>
      </c>
      <c r="C631" s="5">
        <v>15</v>
      </c>
      <c r="D631" s="4">
        <v>2.4</v>
      </c>
      <c r="E631" s="5">
        <v>15</v>
      </c>
      <c r="F631" s="131" t="s">
        <v>85</v>
      </c>
      <c r="G631" s="5" t="s">
        <v>269</v>
      </c>
      <c r="H631" s="4">
        <v>2.5</v>
      </c>
      <c r="I631" s="5">
        <v>13</v>
      </c>
      <c r="J631" s="192">
        <v>2.5</v>
      </c>
      <c r="K631" s="46">
        <v>13</v>
      </c>
    </row>
    <row r="632" spans="1:11" ht="24.75" customHeight="1">
      <c r="A632" s="23" t="s">
        <v>64</v>
      </c>
      <c r="B632" s="4">
        <v>1</v>
      </c>
      <c r="C632" s="5">
        <v>29</v>
      </c>
      <c r="D632" s="4">
        <v>1</v>
      </c>
      <c r="E632" s="5">
        <v>28</v>
      </c>
      <c r="F632" s="131" t="s">
        <v>85</v>
      </c>
      <c r="G632" s="5" t="s">
        <v>269</v>
      </c>
      <c r="H632" s="4">
        <v>1</v>
      </c>
      <c r="I632" s="5">
        <v>28</v>
      </c>
      <c r="J632" s="192">
        <v>1</v>
      </c>
      <c r="K632" s="46">
        <v>28</v>
      </c>
    </row>
    <row r="633" spans="1:11" ht="24.75" customHeight="1">
      <c r="A633" s="23" t="s">
        <v>65</v>
      </c>
      <c r="B633" s="4">
        <v>1.1000000000000001</v>
      </c>
      <c r="C633" s="5">
        <v>27</v>
      </c>
      <c r="D633" s="4">
        <v>1.1000000000000001</v>
      </c>
      <c r="E633" s="5">
        <v>27</v>
      </c>
      <c r="F633" s="131" t="s">
        <v>85</v>
      </c>
      <c r="G633" s="5" t="s">
        <v>269</v>
      </c>
      <c r="H633" s="4">
        <v>1.1000000000000001</v>
      </c>
      <c r="I633" s="5">
        <v>27</v>
      </c>
      <c r="J633" s="192">
        <v>1.1000000000000001</v>
      </c>
      <c r="K633" s="46">
        <v>27</v>
      </c>
    </row>
    <row r="634" spans="1:11" ht="24.75" customHeight="1">
      <c r="A634" s="23" t="s">
        <v>74</v>
      </c>
      <c r="B634" s="4">
        <v>7.6</v>
      </c>
      <c r="C634" s="5">
        <v>3</v>
      </c>
      <c r="D634" s="4">
        <v>7.3</v>
      </c>
      <c r="E634" s="5">
        <v>4</v>
      </c>
      <c r="F634" s="131" t="s">
        <v>85</v>
      </c>
      <c r="G634" s="5" t="s">
        <v>269</v>
      </c>
      <c r="H634" s="4">
        <v>7.9</v>
      </c>
      <c r="I634" s="5">
        <v>3</v>
      </c>
      <c r="J634" s="192">
        <v>7.9</v>
      </c>
      <c r="K634" s="46">
        <v>3</v>
      </c>
    </row>
    <row r="635" spans="1:11" ht="24.75" customHeight="1">
      <c r="A635" s="23" t="s">
        <v>66</v>
      </c>
      <c r="B635" s="4">
        <v>2</v>
      </c>
      <c r="C635" s="5">
        <v>17</v>
      </c>
      <c r="D635" s="4">
        <v>1.9</v>
      </c>
      <c r="E635" s="5">
        <v>18</v>
      </c>
      <c r="F635" s="131" t="s">
        <v>85</v>
      </c>
      <c r="G635" s="5" t="s">
        <v>269</v>
      </c>
      <c r="H635" s="4">
        <v>2</v>
      </c>
      <c r="I635" s="5">
        <v>16</v>
      </c>
      <c r="J635" s="192">
        <v>2</v>
      </c>
      <c r="K635" s="46">
        <v>16</v>
      </c>
    </row>
    <row r="636" spans="1:11" ht="24.75" customHeight="1">
      <c r="A636" s="23" t="s">
        <v>67</v>
      </c>
      <c r="B636" s="4">
        <v>0.7</v>
      </c>
      <c r="C636" s="5">
        <v>31</v>
      </c>
      <c r="D636" s="4">
        <v>0.7</v>
      </c>
      <c r="E636" s="5">
        <v>31</v>
      </c>
      <c r="F636" s="131" t="s">
        <v>85</v>
      </c>
      <c r="G636" s="5" t="s">
        <v>269</v>
      </c>
      <c r="H636" s="4">
        <v>0.6</v>
      </c>
      <c r="I636" s="5">
        <v>31</v>
      </c>
      <c r="J636" s="192">
        <v>0.6</v>
      </c>
      <c r="K636" s="46">
        <v>31</v>
      </c>
    </row>
    <row r="637" spans="1:11" ht="24.75" customHeight="1">
      <c r="A637" s="23" t="s">
        <v>68</v>
      </c>
      <c r="B637" s="4">
        <v>1.2</v>
      </c>
      <c r="C637" s="5">
        <v>23</v>
      </c>
      <c r="D637" s="4">
        <v>1.3</v>
      </c>
      <c r="E637" s="5">
        <v>22</v>
      </c>
      <c r="F637" s="131" t="s">
        <v>85</v>
      </c>
      <c r="G637" s="5" t="s">
        <v>269</v>
      </c>
      <c r="H637" s="4">
        <v>1.3</v>
      </c>
      <c r="I637" s="5">
        <v>21</v>
      </c>
      <c r="J637" s="192">
        <v>1.3</v>
      </c>
      <c r="K637" s="46">
        <v>21</v>
      </c>
    </row>
    <row r="638" spans="1:11" ht="24.75" customHeight="1">
      <c r="A638" s="23" t="s">
        <v>69</v>
      </c>
      <c r="B638" s="4">
        <v>3.7</v>
      </c>
      <c r="C638" s="5">
        <v>7</v>
      </c>
      <c r="D638" s="4">
        <v>4.0999999999999996</v>
      </c>
      <c r="E638" s="5">
        <v>8</v>
      </c>
      <c r="F638" s="131" t="s">
        <v>85</v>
      </c>
      <c r="G638" s="5" t="s">
        <v>269</v>
      </c>
      <c r="H638" s="4">
        <v>3.6</v>
      </c>
      <c r="I638" s="5">
        <v>8</v>
      </c>
      <c r="J638" s="192">
        <v>3.6</v>
      </c>
      <c r="K638" s="46">
        <v>8</v>
      </c>
    </row>
    <row r="639" spans="1:11" ht="24.75" customHeight="1">
      <c r="A639" s="23" t="s">
        <v>70</v>
      </c>
      <c r="B639" s="4">
        <v>3.6</v>
      </c>
      <c r="C639" s="5">
        <v>9</v>
      </c>
      <c r="D639" s="4">
        <v>4.0999999999999996</v>
      </c>
      <c r="E639" s="5">
        <v>7</v>
      </c>
      <c r="F639" s="131" t="s">
        <v>85</v>
      </c>
      <c r="G639" s="5" t="s">
        <v>269</v>
      </c>
      <c r="H639" s="4">
        <v>1.3</v>
      </c>
      <c r="I639" s="5">
        <v>21</v>
      </c>
      <c r="J639" s="192">
        <v>1.3</v>
      </c>
      <c r="K639" s="46">
        <v>21</v>
      </c>
    </row>
    <row r="640" spans="1:11" ht="24.75" customHeight="1">
      <c r="A640" s="23" t="s">
        <v>138</v>
      </c>
      <c r="B640" s="4">
        <v>5.2</v>
      </c>
      <c r="C640" s="5">
        <v>6</v>
      </c>
      <c r="D640" s="4">
        <v>5.3</v>
      </c>
      <c r="E640" s="5">
        <v>6</v>
      </c>
      <c r="F640" s="131" t="s">
        <v>85</v>
      </c>
      <c r="G640" s="5" t="s">
        <v>269</v>
      </c>
      <c r="H640" s="4">
        <v>5</v>
      </c>
      <c r="I640" s="5">
        <v>6</v>
      </c>
      <c r="J640" s="192">
        <v>5</v>
      </c>
      <c r="K640" s="46">
        <v>6</v>
      </c>
    </row>
    <row r="641" spans="1:11" ht="24.75" customHeight="1">
      <c r="A641" s="23" t="s">
        <v>71</v>
      </c>
      <c r="B641" s="4">
        <v>3</v>
      </c>
      <c r="C641" s="5">
        <v>11</v>
      </c>
      <c r="D641" s="4">
        <v>2.9</v>
      </c>
      <c r="E641" s="5">
        <v>12</v>
      </c>
      <c r="F641" s="131" t="s">
        <v>85</v>
      </c>
      <c r="G641" s="5" t="s">
        <v>269</v>
      </c>
      <c r="H641" s="4">
        <v>3.1</v>
      </c>
      <c r="I641" s="5">
        <v>10</v>
      </c>
      <c r="J641" s="192">
        <v>3.1</v>
      </c>
      <c r="K641" s="46">
        <v>10</v>
      </c>
    </row>
    <row r="642" spans="1:11" ht="24.75" customHeight="1">
      <c r="A642" s="23" t="s">
        <v>75</v>
      </c>
      <c r="B642" s="4">
        <v>1.6</v>
      </c>
      <c r="C642" s="5">
        <v>20</v>
      </c>
      <c r="D642" s="4">
        <v>1.5</v>
      </c>
      <c r="E642" s="5">
        <v>20</v>
      </c>
      <c r="F642" s="131" t="s">
        <v>85</v>
      </c>
      <c r="G642" s="5" t="s">
        <v>269</v>
      </c>
      <c r="H642" s="4">
        <v>1.6</v>
      </c>
      <c r="I642" s="5">
        <v>18</v>
      </c>
      <c r="J642" s="192">
        <v>1.6</v>
      </c>
      <c r="K642" s="46">
        <v>18</v>
      </c>
    </row>
    <row r="643" spans="1:11" ht="24.75" customHeight="1">
      <c r="A643" s="23" t="s">
        <v>72</v>
      </c>
      <c r="B643" s="4">
        <v>2.7</v>
      </c>
      <c r="C643" s="5">
        <v>13</v>
      </c>
      <c r="D643" s="4">
        <v>2.6</v>
      </c>
      <c r="E643" s="5">
        <v>14</v>
      </c>
      <c r="F643" s="131" t="s">
        <v>85</v>
      </c>
      <c r="G643" s="5" t="s">
        <v>269</v>
      </c>
      <c r="H643" s="4">
        <v>2.7</v>
      </c>
      <c r="I643" s="5">
        <v>12</v>
      </c>
      <c r="J643" s="192">
        <v>2.7</v>
      </c>
      <c r="K643" s="46">
        <v>12</v>
      </c>
    </row>
    <row r="644" spans="1:11" ht="24.75" customHeight="1">
      <c r="A644" s="23" t="s">
        <v>36</v>
      </c>
      <c r="B644" s="4">
        <v>1.4</v>
      </c>
      <c r="C644" s="5">
        <v>21</v>
      </c>
      <c r="D644" s="4">
        <v>1.4</v>
      </c>
      <c r="E644" s="5">
        <v>21</v>
      </c>
      <c r="F644" s="131" t="s">
        <v>85</v>
      </c>
      <c r="G644" s="5" t="s">
        <v>269</v>
      </c>
      <c r="H644" s="4">
        <v>1.3</v>
      </c>
      <c r="I644" s="5">
        <v>21</v>
      </c>
      <c r="J644" s="192">
        <v>1.3</v>
      </c>
      <c r="K644" s="46">
        <v>21</v>
      </c>
    </row>
    <row r="645" spans="1:11" ht="24.75" customHeight="1">
      <c r="B645" s="50"/>
      <c r="C645" s="50"/>
      <c r="D645" s="50"/>
      <c r="E645" s="50"/>
      <c r="F645" s="50"/>
      <c r="G645" s="50"/>
    </row>
    <row r="646" spans="1:11" ht="24.75" customHeight="1">
      <c r="A646" s="574" t="s">
        <v>302</v>
      </c>
    </row>
    <row r="647" spans="1:11" ht="24.75" customHeight="1">
      <c r="I647" s="54"/>
    </row>
    <row r="648" spans="1:11" ht="24.75" customHeight="1">
      <c r="A648" s="571" t="s">
        <v>955</v>
      </c>
      <c r="C648" s="13"/>
      <c r="E648" s="19"/>
      <c r="G648" s="54"/>
      <c r="J648" s="54"/>
      <c r="K648" s="54" t="s">
        <v>0</v>
      </c>
    </row>
    <row r="649" spans="1:11" s="22" customFormat="1" ht="24.75" customHeight="1">
      <c r="A649" s="583" t="s">
        <v>1</v>
      </c>
      <c r="B649" s="605">
        <v>1397</v>
      </c>
      <c r="C649" s="606"/>
      <c r="D649" s="605">
        <v>1398</v>
      </c>
      <c r="E649" s="606"/>
      <c r="F649" s="605">
        <v>1399</v>
      </c>
      <c r="G649" s="606"/>
      <c r="H649" s="605">
        <v>1400</v>
      </c>
      <c r="I649" s="606"/>
      <c r="J649" s="605">
        <v>1401</v>
      </c>
      <c r="K649" s="606"/>
    </row>
    <row r="650" spans="1:11" s="22" customFormat="1" ht="24.75" customHeight="1">
      <c r="A650" s="584"/>
      <c r="B650" s="542" t="s">
        <v>2</v>
      </c>
      <c r="C650" s="542" t="s">
        <v>149</v>
      </c>
      <c r="D650" s="542" t="s">
        <v>2</v>
      </c>
      <c r="E650" s="542" t="s">
        <v>149</v>
      </c>
      <c r="F650" s="542" t="s">
        <v>2</v>
      </c>
      <c r="G650" s="542" t="s">
        <v>149</v>
      </c>
      <c r="H650" s="542" t="s">
        <v>2</v>
      </c>
      <c r="I650" s="542" t="s">
        <v>149</v>
      </c>
      <c r="J650" s="542" t="s">
        <v>2</v>
      </c>
      <c r="K650" s="543" t="s">
        <v>3</v>
      </c>
    </row>
    <row r="651" spans="1:11" ht="24.75" customHeight="1">
      <c r="A651" s="16" t="s">
        <v>49</v>
      </c>
      <c r="B651" s="3">
        <v>24.8</v>
      </c>
      <c r="C651" s="3" t="s">
        <v>269</v>
      </c>
      <c r="D651" s="3">
        <v>24.4</v>
      </c>
      <c r="E651" s="3" t="s">
        <v>269</v>
      </c>
      <c r="F651" s="3">
        <v>26.5</v>
      </c>
      <c r="G651" s="3" t="s">
        <v>269</v>
      </c>
      <c r="H651" s="3">
        <v>27.3</v>
      </c>
      <c r="I651" s="3" t="s">
        <v>269</v>
      </c>
      <c r="J651" s="3">
        <v>29.379954248599105</v>
      </c>
      <c r="K651" s="3" t="s">
        <v>559</v>
      </c>
    </row>
    <row r="652" spans="1:11" ht="24.75" customHeight="1">
      <c r="A652" s="23" t="s">
        <v>50</v>
      </c>
      <c r="B652" s="4">
        <v>18.899999999999999</v>
      </c>
      <c r="C652" s="5">
        <v>26</v>
      </c>
      <c r="D652" s="4">
        <v>18.399999999999999</v>
      </c>
      <c r="E652" s="5">
        <v>29</v>
      </c>
      <c r="F652" s="131">
        <v>19.100000000000001</v>
      </c>
      <c r="G652" s="5">
        <v>29</v>
      </c>
      <c r="H652" s="4">
        <v>19.5</v>
      </c>
      <c r="I652" s="5">
        <v>29</v>
      </c>
      <c r="J652" s="192">
        <v>21.785741887759048</v>
      </c>
      <c r="K652" s="486">
        <v>27</v>
      </c>
    </row>
    <row r="653" spans="1:11" ht="24.75" customHeight="1">
      <c r="A653" s="23" t="s">
        <v>51</v>
      </c>
      <c r="B653" s="4">
        <v>22.5</v>
      </c>
      <c r="C653" s="5">
        <v>22</v>
      </c>
      <c r="D653" s="4">
        <v>22.1</v>
      </c>
      <c r="E653" s="5">
        <v>21</v>
      </c>
      <c r="F653" s="131">
        <v>24.4</v>
      </c>
      <c r="G653" s="5">
        <v>19</v>
      </c>
      <c r="H653" s="4">
        <v>30</v>
      </c>
      <c r="I653" s="5">
        <v>13</v>
      </c>
      <c r="J653" s="192">
        <v>37.356772126522401</v>
      </c>
      <c r="K653" s="486">
        <v>5</v>
      </c>
    </row>
    <row r="654" spans="1:11" ht="24.75" customHeight="1">
      <c r="A654" s="23" t="s">
        <v>52</v>
      </c>
      <c r="B654" s="4">
        <v>25.4</v>
      </c>
      <c r="C654" s="5">
        <v>16</v>
      </c>
      <c r="D654" s="4">
        <v>25.2</v>
      </c>
      <c r="E654" s="5">
        <v>15</v>
      </c>
      <c r="F654" s="131">
        <v>24.1</v>
      </c>
      <c r="G654" s="5">
        <v>21</v>
      </c>
      <c r="H654" s="4">
        <v>25.5</v>
      </c>
      <c r="I654" s="5">
        <v>18</v>
      </c>
      <c r="J654" s="192">
        <v>26.158304410823195</v>
      </c>
      <c r="K654" s="486">
        <v>19</v>
      </c>
    </row>
    <row r="655" spans="1:11" ht="24.75" customHeight="1">
      <c r="A655" s="23" t="s">
        <v>53</v>
      </c>
      <c r="B655" s="4">
        <v>16.5</v>
      </c>
      <c r="C655" s="5">
        <v>31</v>
      </c>
      <c r="D655" s="4">
        <v>17.7</v>
      </c>
      <c r="E655" s="5">
        <v>30</v>
      </c>
      <c r="F655" s="131">
        <v>16.3</v>
      </c>
      <c r="G655" s="5">
        <v>31</v>
      </c>
      <c r="H655" s="4">
        <v>16.399999999999999</v>
      </c>
      <c r="I655" s="5">
        <v>31</v>
      </c>
      <c r="J655" s="192">
        <v>16.416536077983935</v>
      </c>
      <c r="K655" s="486">
        <v>31</v>
      </c>
    </row>
    <row r="656" spans="1:11" ht="24.75" customHeight="1">
      <c r="A656" s="23" t="s">
        <v>10</v>
      </c>
      <c r="B656" s="4">
        <v>22.3</v>
      </c>
      <c r="C656" s="5">
        <v>23</v>
      </c>
      <c r="D656" s="4">
        <v>23.3</v>
      </c>
      <c r="E656" s="5">
        <v>18</v>
      </c>
      <c r="F656" s="131">
        <v>21.7</v>
      </c>
      <c r="G656" s="5">
        <v>25</v>
      </c>
      <c r="H656" s="4">
        <v>21.7</v>
      </c>
      <c r="I656" s="5">
        <v>27</v>
      </c>
      <c r="J656" s="192">
        <v>21.499475537834211</v>
      </c>
      <c r="K656" s="486">
        <v>28</v>
      </c>
    </row>
    <row r="657" spans="1:11" ht="24.75" customHeight="1">
      <c r="A657" s="23" t="s">
        <v>54</v>
      </c>
      <c r="B657" s="4">
        <v>21.7</v>
      </c>
      <c r="C657" s="5">
        <v>24</v>
      </c>
      <c r="D657" s="4">
        <v>21.4</v>
      </c>
      <c r="E657" s="5">
        <v>24</v>
      </c>
      <c r="F657" s="131">
        <v>25.5</v>
      </c>
      <c r="G657" s="5">
        <v>18</v>
      </c>
      <c r="H657" s="4">
        <v>25.6</v>
      </c>
      <c r="I657" s="5">
        <v>18</v>
      </c>
      <c r="J657" s="192">
        <v>25.787291027690184</v>
      </c>
      <c r="K657" s="486">
        <v>20</v>
      </c>
    </row>
    <row r="658" spans="1:11" ht="24.75" customHeight="1">
      <c r="A658" s="23" t="s">
        <v>12</v>
      </c>
      <c r="B658" s="4">
        <v>26.2</v>
      </c>
      <c r="C658" s="5">
        <v>10</v>
      </c>
      <c r="D658" s="4">
        <v>32.200000000000003</v>
      </c>
      <c r="E658" s="5">
        <v>5</v>
      </c>
      <c r="F658" s="131">
        <v>36.5</v>
      </c>
      <c r="G658" s="5">
        <v>3</v>
      </c>
      <c r="H658" s="4">
        <v>32</v>
      </c>
      <c r="I658" s="5">
        <v>9</v>
      </c>
      <c r="J658" s="192">
        <v>34.828123621607311</v>
      </c>
      <c r="K658" s="486">
        <v>7</v>
      </c>
    </row>
    <row r="659" spans="1:11" ht="24.75" customHeight="1">
      <c r="A659" s="23" t="s">
        <v>55</v>
      </c>
      <c r="B659" s="4">
        <v>23.9</v>
      </c>
      <c r="C659" s="5">
        <v>20</v>
      </c>
      <c r="D659" s="4">
        <v>21</v>
      </c>
      <c r="E659" s="5">
        <v>25</v>
      </c>
      <c r="F659" s="131">
        <v>22.3</v>
      </c>
      <c r="G659" s="5">
        <v>24</v>
      </c>
      <c r="H659" s="4">
        <v>22.3</v>
      </c>
      <c r="I659" s="5">
        <v>26</v>
      </c>
      <c r="J659" s="192">
        <v>22.222330745290698</v>
      </c>
      <c r="K659" s="486">
        <v>26</v>
      </c>
    </row>
    <row r="660" spans="1:11" ht="24.75" customHeight="1">
      <c r="A660" s="23" t="s">
        <v>56</v>
      </c>
      <c r="B660" s="4">
        <v>23.7</v>
      </c>
      <c r="C660" s="5">
        <v>21</v>
      </c>
      <c r="D660" s="4">
        <v>22.5</v>
      </c>
      <c r="E660" s="5">
        <v>20</v>
      </c>
      <c r="F660" s="131">
        <v>26.3</v>
      </c>
      <c r="G660" s="5">
        <v>15</v>
      </c>
      <c r="H660" s="4">
        <v>25.3</v>
      </c>
      <c r="I660" s="5">
        <v>21</v>
      </c>
      <c r="J660" s="192">
        <v>27.434968833791828</v>
      </c>
      <c r="K660" s="486">
        <v>17</v>
      </c>
    </row>
    <row r="661" spans="1:11" ht="24.75" customHeight="1">
      <c r="A661" s="23" t="s">
        <v>57</v>
      </c>
      <c r="B661" s="4">
        <v>31.4</v>
      </c>
      <c r="C661" s="5">
        <v>4</v>
      </c>
      <c r="D661" s="4">
        <v>35.1</v>
      </c>
      <c r="E661" s="5">
        <v>2</v>
      </c>
      <c r="F661" s="131">
        <v>36.5</v>
      </c>
      <c r="G661" s="5">
        <v>3</v>
      </c>
      <c r="H661" s="4">
        <v>37.200000000000003</v>
      </c>
      <c r="I661" s="5">
        <v>3</v>
      </c>
      <c r="J661" s="192">
        <v>37.459734811596377</v>
      </c>
      <c r="K661" s="486">
        <v>4</v>
      </c>
    </row>
    <row r="662" spans="1:11" ht="24.75" customHeight="1">
      <c r="A662" s="23" t="s">
        <v>58</v>
      </c>
      <c r="B662" s="4">
        <v>24</v>
      </c>
      <c r="C662" s="5">
        <v>19</v>
      </c>
      <c r="D662" s="4">
        <v>25.6</v>
      </c>
      <c r="E662" s="5">
        <v>13</v>
      </c>
      <c r="F662" s="131">
        <v>27.4</v>
      </c>
      <c r="G662" s="5">
        <v>13</v>
      </c>
      <c r="H662" s="4">
        <v>27.1</v>
      </c>
      <c r="I662" s="5">
        <v>16</v>
      </c>
      <c r="J662" s="192">
        <v>24.899197629804625</v>
      </c>
      <c r="K662" s="486">
        <v>22</v>
      </c>
    </row>
    <row r="663" spans="1:11" ht="24.75" customHeight="1">
      <c r="A663" s="23" t="s">
        <v>59</v>
      </c>
      <c r="B663" s="4">
        <v>26.1</v>
      </c>
      <c r="C663" s="5">
        <v>11</v>
      </c>
      <c r="D663" s="4">
        <v>26.1</v>
      </c>
      <c r="E663" s="5">
        <v>12</v>
      </c>
      <c r="F663" s="131">
        <v>31.8</v>
      </c>
      <c r="G663" s="5">
        <v>7</v>
      </c>
      <c r="H663" s="4">
        <v>31.6</v>
      </c>
      <c r="I663" s="5">
        <v>11</v>
      </c>
      <c r="J663" s="192">
        <v>37.63280837917263</v>
      </c>
      <c r="K663" s="486">
        <v>3</v>
      </c>
    </row>
    <row r="664" spans="1:11" ht="24.75" customHeight="1">
      <c r="A664" s="23" t="s">
        <v>60</v>
      </c>
      <c r="B664" s="4">
        <v>34.4</v>
      </c>
      <c r="C664" s="5">
        <v>2</v>
      </c>
      <c r="D664" s="4">
        <v>30.1</v>
      </c>
      <c r="E664" s="5">
        <v>8</v>
      </c>
      <c r="F664" s="131">
        <v>41</v>
      </c>
      <c r="G664" s="5">
        <v>2</v>
      </c>
      <c r="H664" s="4">
        <v>39.1</v>
      </c>
      <c r="I664" s="5">
        <v>2</v>
      </c>
      <c r="J664" s="192">
        <v>51.006755565380558</v>
      </c>
      <c r="K664" s="486">
        <v>2</v>
      </c>
    </row>
    <row r="665" spans="1:11" ht="24.75" customHeight="1">
      <c r="A665" s="23" t="s">
        <v>19</v>
      </c>
      <c r="B665" s="4">
        <v>25.2</v>
      </c>
      <c r="C665" s="5">
        <v>17</v>
      </c>
      <c r="D665" s="4">
        <v>24.7</v>
      </c>
      <c r="E665" s="5">
        <v>17</v>
      </c>
      <c r="F665" s="131">
        <v>22.9</v>
      </c>
      <c r="G665" s="5">
        <v>23</v>
      </c>
      <c r="H665" s="4">
        <v>24.9</v>
      </c>
      <c r="I665" s="5">
        <v>22</v>
      </c>
      <c r="J665" s="192">
        <v>25.385619447290487</v>
      </c>
      <c r="K665" s="486">
        <v>21</v>
      </c>
    </row>
    <row r="666" spans="1:11" ht="24.75" customHeight="1">
      <c r="A666" s="23" t="s">
        <v>61</v>
      </c>
      <c r="B666" s="4">
        <v>26.1</v>
      </c>
      <c r="C666" s="5">
        <v>11</v>
      </c>
      <c r="D666" s="4">
        <v>25.2</v>
      </c>
      <c r="E666" s="5">
        <v>16</v>
      </c>
      <c r="F666" s="131">
        <v>24.2</v>
      </c>
      <c r="G666" s="5">
        <v>20</v>
      </c>
      <c r="H666" s="4">
        <v>27.9</v>
      </c>
      <c r="I666" s="5">
        <v>15</v>
      </c>
      <c r="J666" s="192">
        <v>27.411183146742225</v>
      </c>
      <c r="K666" s="486">
        <v>18</v>
      </c>
    </row>
    <row r="667" spans="1:11" ht="24.75" customHeight="1">
      <c r="A667" s="23" t="s">
        <v>21</v>
      </c>
      <c r="B667" s="4">
        <v>26.8</v>
      </c>
      <c r="C667" s="5">
        <v>9</v>
      </c>
      <c r="D667" s="4">
        <v>26.2</v>
      </c>
      <c r="E667" s="5">
        <v>11</v>
      </c>
      <c r="F667" s="131">
        <v>27.2</v>
      </c>
      <c r="G667" s="5">
        <v>14</v>
      </c>
      <c r="H667" s="4">
        <v>32.700000000000003</v>
      </c>
      <c r="I667" s="5">
        <v>7</v>
      </c>
      <c r="J667" s="192">
        <v>29.113259219428013</v>
      </c>
      <c r="K667" s="486">
        <v>12</v>
      </c>
    </row>
    <row r="668" spans="1:11" ht="24.75" customHeight="1">
      <c r="A668" s="23" t="s">
        <v>62</v>
      </c>
      <c r="B668" s="4">
        <v>26</v>
      </c>
      <c r="C668" s="5">
        <v>14</v>
      </c>
      <c r="D668" s="4">
        <v>26.4</v>
      </c>
      <c r="E668" s="5">
        <v>10</v>
      </c>
      <c r="F668" s="131">
        <v>27.5</v>
      </c>
      <c r="G668" s="5">
        <v>12</v>
      </c>
      <c r="H668" s="4">
        <v>33</v>
      </c>
      <c r="I668" s="5">
        <v>6</v>
      </c>
      <c r="J668" s="192">
        <v>28.300337113086105</v>
      </c>
      <c r="K668" s="486">
        <v>14</v>
      </c>
    </row>
    <row r="669" spans="1:11" ht="24.75" customHeight="1">
      <c r="A669" s="23" t="s">
        <v>63</v>
      </c>
      <c r="B669" s="4">
        <v>18.3</v>
      </c>
      <c r="C669" s="5">
        <v>28</v>
      </c>
      <c r="D669" s="4">
        <v>18.399999999999999</v>
      </c>
      <c r="E669" s="5">
        <v>28</v>
      </c>
      <c r="F669" s="131">
        <v>20.7</v>
      </c>
      <c r="G669" s="5">
        <v>28</v>
      </c>
      <c r="H669" s="4">
        <v>19.899999999999999</v>
      </c>
      <c r="I669" s="5">
        <v>28</v>
      </c>
      <c r="J669" s="192">
        <v>20.767711223134956</v>
      </c>
      <c r="K669" s="486">
        <v>29</v>
      </c>
    </row>
    <row r="670" spans="1:11" ht="24.75" customHeight="1">
      <c r="A670" s="23" t="s">
        <v>64</v>
      </c>
      <c r="B670" s="4">
        <v>17.600000000000001</v>
      </c>
      <c r="C670" s="5">
        <v>29</v>
      </c>
      <c r="D670" s="4">
        <v>17.399999999999999</v>
      </c>
      <c r="E670" s="5">
        <v>31</v>
      </c>
      <c r="F670" s="131">
        <v>18</v>
      </c>
      <c r="G670" s="5">
        <v>30</v>
      </c>
      <c r="H670" s="4">
        <v>18.100000000000001</v>
      </c>
      <c r="I670" s="5">
        <v>30</v>
      </c>
      <c r="J670" s="192">
        <v>18.250444761431574</v>
      </c>
      <c r="K670" s="486">
        <v>30</v>
      </c>
    </row>
    <row r="671" spans="1:11" ht="24.75" customHeight="1">
      <c r="A671" s="23" t="s">
        <v>65</v>
      </c>
      <c r="B671" s="4">
        <v>31.5</v>
      </c>
      <c r="C671" s="5">
        <v>3</v>
      </c>
      <c r="D671" s="4">
        <v>31.5</v>
      </c>
      <c r="E671" s="5">
        <v>6</v>
      </c>
      <c r="F671" s="131">
        <v>30.5</v>
      </c>
      <c r="G671" s="5">
        <v>9</v>
      </c>
      <c r="H671" s="4">
        <v>32.5</v>
      </c>
      <c r="I671" s="5">
        <v>8</v>
      </c>
      <c r="J671" s="192">
        <v>32.316412436442455</v>
      </c>
      <c r="K671" s="486">
        <v>9</v>
      </c>
    </row>
    <row r="672" spans="1:11" ht="24.75" customHeight="1">
      <c r="A672" s="23" t="s">
        <v>74</v>
      </c>
      <c r="B672" s="4">
        <v>27.9</v>
      </c>
      <c r="C672" s="5">
        <v>8</v>
      </c>
      <c r="D672" s="4">
        <v>27.6</v>
      </c>
      <c r="E672" s="5">
        <v>9</v>
      </c>
      <c r="F672" s="131">
        <v>30.5</v>
      </c>
      <c r="G672" s="5">
        <v>9</v>
      </c>
      <c r="H672" s="4">
        <v>30</v>
      </c>
      <c r="I672" s="5">
        <v>13</v>
      </c>
      <c r="J672" s="192">
        <v>28.886693847107491</v>
      </c>
      <c r="K672" s="486">
        <v>13</v>
      </c>
    </row>
    <row r="673" spans="1:11" ht="24.75" customHeight="1">
      <c r="A673" s="23" t="s">
        <v>66</v>
      </c>
      <c r="B673" s="4">
        <v>37.700000000000003</v>
      </c>
      <c r="C673" s="5">
        <v>1</v>
      </c>
      <c r="D673" s="4">
        <v>33.9</v>
      </c>
      <c r="E673" s="5">
        <v>3</v>
      </c>
      <c r="F673" s="131">
        <v>33.299999999999997</v>
      </c>
      <c r="G673" s="5">
        <v>5</v>
      </c>
      <c r="H673" s="4">
        <v>31.7</v>
      </c>
      <c r="I673" s="5">
        <v>10</v>
      </c>
      <c r="J673" s="192">
        <v>29.762252623190342</v>
      </c>
      <c r="K673" s="486">
        <v>11</v>
      </c>
    </row>
    <row r="674" spans="1:11" ht="24.75" customHeight="1">
      <c r="A674" s="23" t="s">
        <v>67</v>
      </c>
      <c r="B674" s="4">
        <v>28.7</v>
      </c>
      <c r="C674" s="5">
        <v>6</v>
      </c>
      <c r="D674" s="4">
        <v>48.9</v>
      </c>
      <c r="E674" s="5">
        <v>1</v>
      </c>
      <c r="F674" s="131">
        <v>49.2</v>
      </c>
      <c r="G674" s="5">
        <v>1</v>
      </c>
      <c r="H674" s="4">
        <v>58</v>
      </c>
      <c r="I674" s="5">
        <v>1</v>
      </c>
      <c r="J674" s="192">
        <v>57.442660550458726</v>
      </c>
      <c r="K674" s="486">
        <v>1</v>
      </c>
    </row>
    <row r="675" spans="1:11" ht="24.75" customHeight="1">
      <c r="A675" s="23" t="s">
        <v>68</v>
      </c>
      <c r="B675" s="4">
        <v>29.9</v>
      </c>
      <c r="C675" s="5">
        <v>5</v>
      </c>
      <c r="D675" s="4">
        <v>33.299999999999997</v>
      </c>
      <c r="E675" s="5">
        <v>4</v>
      </c>
      <c r="F675" s="131">
        <v>32</v>
      </c>
      <c r="G675" s="5">
        <v>6</v>
      </c>
      <c r="H675" s="4">
        <v>33.5</v>
      </c>
      <c r="I675" s="5">
        <v>5</v>
      </c>
      <c r="J675" s="192">
        <v>32.718930859730321</v>
      </c>
      <c r="K675" s="486">
        <v>8</v>
      </c>
    </row>
    <row r="676" spans="1:11" ht="24.75" customHeight="1">
      <c r="A676" s="23" t="s">
        <v>69</v>
      </c>
      <c r="B676" s="4">
        <v>25.4</v>
      </c>
      <c r="C676" s="5">
        <v>15</v>
      </c>
      <c r="D676" s="4">
        <v>25.4</v>
      </c>
      <c r="E676" s="5">
        <v>14</v>
      </c>
      <c r="F676" s="131">
        <v>30.5</v>
      </c>
      <c r="G676" s="5">
        <v>9</v>
      </c>
      <c r="H676" s="4">
        <v>36.9</v>
      </c>
      <c r="I676" s="5">
        <v>4</v>
      </c>
      <c r="J676" s="192">
        <v>36.559571550002346</v>
      </c>
      <c r="K676" s="486">
        <v>6</v>
      </c>
    </row>
    <row r="677" spans="1:11" ht="24.75" customHeight="1">
      <c r="A677" s="23" t="s">
        <v>70</v>
      </c>
      <c r="B677" s="4">
        <v>26.1</v>
      </c>
      <c r="C677" s="5">
        <v>13</v>
      </c>
      <c r="D677" s="4">
        <v>22.1</v>
      </c>
      <c r="E677" s="5">
        <v>22</v>
      </c>
      <c r="F677" s="131">
        <v>25.8</v>
      </c>
      <c r="G677" s="5">
        <v>17</v>
      </c>
      <c r="H677" s="4">
        <v>25.7</v>
      </c>
      <c r="I677" s="5">
        <v>17</v>
      </c>
      <c r="J677" s="192">
        <v>27.80830591012483</v>
      </c>
      <c r="K677" s="486">
        <v>15</v>
      </c>
    </row>
    <row r="678" spans="1:11" ht="24.75" customHeight="1">
      <c r="A678" s="23" t="s">
        <v>138</v>
      </c>
      <c r="B678" s="4">
        <v>28</v>
      </c>
      <c r="C678" s="5">
        <v>7</v>
      </c>
      <c r="D678" s="4">
        <v>30.7</v>
      </c>
      <c r="E678" s="5">
        <v>7</v>
      </c>
      <c r="F678" s="131">
        <v>30.7</v>
      </c>
      <c r="G678" s="5">
        <v>8</v>
      </c>
      <c r="H678" s="4">
        <v>30.5</v>
      </c>
      <c r="I678" s="5">
        <v>12</v>
      </c>
      <c r="J678" s="192">
        <v>30.640046789023678</v>
      </c>
      <c r="K678" s="486">
        <v>10</v>
      </c>
    </row>
    <row r="679" spans="1:11" ht="24.75" customHeight="1">
      <c r="A679" s="23" t="s">
        <v>71</v>
      </c>
      <c r="B679" s="4">
        <v>21.7</v>
      </c>
      <c r="C679" s="5">
        <v>25</v>
      </c>
      <c r="D679" s="4">
        <v>20.6</v>
      </c>
      <c r="E679" s="5">
        <v>26</v>
      </c>
      <c r="F679" s="131">
        <v>26.2</v>
      </c>
      <c r="G679" s="5">
        <v>16</v>
      </c>
      <c r="H679" s="4">
        <v>25.3</v>
      </c>
      <c r="I679" s="5">
        <v>20</v>
      </c>
      <c r="J679" s="192">
        <v>24.805243384780528</v>
      </c>
      <c r="K679" s="486">
        <v>23</v>
      </c>
    </row>
    <row r="680" spans="1:11" ht="24.75" customHeight="1">
      <c r="A680" s="23" t="s">
        <v>75</v>
      </c>
      <c r="B680" s="4">
        <v>18.399999999999999</v>
      </c>
      <c r="C680" s="5">
        <v>27</v>
      </c>
      <c r="D680" s="4">
        <v>21.4</v>
      </c>
      <c r="E680" s="5">
        <v>23</v>
      </c>
      <c r="F680" s="131">
        <v>21.4</v>
      </c>
      <c r="G680" s="5">
        <v>27</v>
      </c>
      <c r="H680" s="4">
        <v>23.2</v>
      </c>
      <c r="I680" s="5">
        <v>25</v>
      </c>
      <c r="J680" s="192">
        <v>27.638202906363706</v>
      </c>
      <c r="K680" s="486">
        <v>16</v>
      </c>
    </row>
    <row r="681" spans="1:11" ht="24.75" customHeight="1">
      <c r="A681" s="23" t="s">
        <v>72</v>
      </c>
      <c r="B681" s="4">
        <v>24.1</v>
      </c>
      <c r="C681" s="5">
        <v>18</v>
      </c>
      <c r="D681" s="4">
        <v>22.9</v>
      </c>
      <c r="E681" s="5">
        <v>19</v>
      </c>
      <c r="F681" s="131">
        <v>21.6</v>
      </c>
      <c r="G681" s="5">
        <v>26</v>
      </c>
      <c r="H681" s="4">
        <v>23.6</v>
      </c>
      <c r="I681" s="5">
        <v>23</v>
      </c>
      <c r="J681" s="192">
        <v>23.50781152115038</v>
      </c>
      <c r="K681" s="486">
        <v>25</v>
      </c>
    </row>
    <row r="682" spans="1:11" ht="24.75" customHeight="1">
      <c r="A682" s="23" t="s">
        <v>36</v>
      </c>
      <c r="B682" s="4">
        <v>16.600000000000001</v>
      </c>
      <c r="C682" s="5">
        <v>30</v>
      </c>
      <c r="D682" s="4">
        <v>19.600000000000001</v>
      </c>
      <c r="E682" s="5">
        <v>27</v>
      </c>
      <c r="F682" s="131">
        <v>23.9</v>
      </c>
      <c r="G682" s="5">
        <v>22</v>
      </c>
      <c r="H682" s="4">
        <v>23.5</v>
      </c>
      <c r="I682" s="5">
        <v>24</v>
      </c>
      <c r="J682" s="192">
        <v>23.730145846327353</v>
      </c>
      <c r="K682" s="486">
        <v>24</v>
      </c>
    </row>
    <row r="684" spans="1:11" ht="24.75" customHeight="1">
      <c r="A684" s="574" t="s">
        <v>302</v>
      </c>
    </row>
    <row r="685" spans="1:11" ht="24.75" customHeight="1">
      <c r="A685" s="572"/>
      <c r="C685" s="13"/>
      <c r="E685" s="19"/>
      <c r="G685" s="54"/>
    </row>
    <row r="686" spans="1:11" ht="24.75" customHeight="1">
      <c r="A686" s="571" t="s">
        <v>956</v>
      </c>
      <c r="C686" s="13"/>
      <c r="E686" s="19"/>
      <c r="I686" s="54"/>
      <c r="K686" s="54" t="s">
        <v>0</v>
      </c>
    </row>
    <row r="687" spans="1:11" s="22" customFormat="1" ht="24.75" customHeight="1">
      <c r="A687" s="583" t="s">
        <v>1</v>
      </c>
      <c r="B687" s="605">
        <v>1397</v>
      </c>
      <c r="C687" s="606"/>
      <c r="D687" s="605">
        <v>1398</v>
      </c>
      <c r="E687" s="606"/>
      <c r="F687" s="605">
        <v>1399</v>
      </c>
      <c r="G687" s="606"/>
      <c r="H687" s="605">
        <v>1400</v>
      </c>
      <c r="I687" s="606"/>
      <c r="J687" s="605">
        <v>1401</v>
      </c>
      <c r="K687" s="606"/>
    </row>
    <row r="688" spans="1:11" s="22" customFormat="1" ht="24.75" customHeight="1">
      <c r="A688" s="584"/>
      <c r="B688" s="542" t="s">
        <v>2</v>
      </c>
      <c r="C688" s="542" t="s">
        <v>149</v>
      </c>
      <c r="D688" s="542" t="s">
        <v>2</v>
      </c>
      <c r="E688" s="542" t="s">
        <v>149</v>
      </c>
      <c r="F688" s="542" t="s">
        <v>2</v>
      </c>
      <c r="G688" s="542" t="s">
        <v>149</v>
      </c>
      <c r="H688" s="542" t="s">
        <v>2</v>
      </c>
      <c r="I688" s="542" t="s">
        <v>149</v>
      </c>
      <c r="J688" s="542" t="s">
        <v>2</v>
      </c>
      <c r="K688" s="542" t="s">
        <v>149</v>
      </c>
    </row>
    <row r="689" spans="1:11" ht="24.75" customHeight="1">
      <c r="A689" s="16" t="s">
        <v>49</v>
      </c>
      <c r="B689" s="3">
        <v>43.4</v>
      </c>
      <c r="C689" s="3" t="s">
        <v>269</v>
      </c>
      <c r="D689" s="3">
        <v>45.5</v>
      </c>
      <c r="E689" s="3" t="s">
        <v>269</v>
      </c>
      <c r="F689" s="3">
        <v>48</v>
      </c>
      <c r="G689" s="3" t="s">
        <v>269</v>
      </c>
      <c r="H689" s="3">
        <v>44.8</v>
      </c>
      <c r="I689" s="3" t="s">
        <v>269</v>
      </c>
      <c r="J689" s="38">
        <v>45.25</v>
      </c>
      <c r="K689" s="38" t="s">
        <v>269</v>
      </c>
    </row>
    <row r="690" spans="1:11" ht="24.75" customHeight="1">
      <c r="A690" s="23" t="s">
        <v>50</v>
      </c>
      <c r="B690" s="4">
        <v>54.1</v>
      </c>
      <c r="C690" s="5">
        <v>9</v>
      </c>
      <c r="D690" s="4">
        <v>56.4</v>
      </c>
      <c r="E690" s="5">
        <v>9</v>
      </c>
      <c r="F690" s="131">
        <v>55.2</v>
      </c>
      <c r="G690" s="5">
        <v>10</v>
      </c>
      <c r="H690" s="4">
        <v>53.1</v>
      </c>
      <c r="I690" s="5">
        <v>10</v>
      </c>
      <c r="J690" s="490">
        <v>54.7569363938481</v>
      </c>
      <c r="K690" s="46">
        <v>9</v>
      </c>
    </row>
    <row r="691" spans="1:11" ht="24.75" customHeight="1">
      <c r="A691" s="23" t="s">
        <v>51</v>
      </c>
      <c r="B691" s="4">
        <v>52.1</v>
      </c>
      <c r="C691" s="5">
        <v>10</v>
      </c>
      <c r="D691" s="4">
        <v>54.6</v>
      </c>
      <c r="E691" s="5">
        <v>10</v>
      </c>
      <c r="F691" s="131">
        <v>53.1</v>
      </c>
      <c r="G691" s="5">
        <v>11</v>
      </c>
      <c r="H691" s="4">
        <v>53.8</v>
      </c>
      <c r="I691" s="5">
        <v>9</v>
      </c>
      <c r="J691" s="490">
        <v>52.13365850428719</v>
      </c>
      <c r="K691" s="46">
        <v>10</v>
      </c>
    </row>
    <row r="692" spans="1:11" ht="24.75" customHeight="1">
      <c r="A692" s="23" t="s">
        <v>52</v>
      </c>
      <c r="B692" s="4">
        <v>75</v>
      </c>
      <c r="C692" s="5">
        <v>4</v>
      </c>
      <c r="D692" s="4">
        <v>75.3</v>
      </c>
      <c r="E692" s="5">
        <v>4</v>
      </c>
      <c r="F692" s="131">
        <v>75.400000000000006</v>
      </c>
      <c r="G692" s="5">
        <v>5</v>
      </c>
      <c r="H692" s="4">
        <v>76.2</v>
      </c>
      <c r="I692" s="5">
        <v>3</v>
      </c>
      <c r="J692" s="490">
        <v>76.321730633150253</v>
      </c>
      <c r="K692" s="46">
        <v>5</v>
      </c>
    </row>
    <row r="693" spans="1:11" ht="24.75" customHeight="1">
      <c r="A693" s="23" t="s">
        <v>53</v>
      </c>
      <c r="B693" s="4">
        <v>80.099999999999994</v>
      </c>
      <c r="C693" s="5">
        <v>3</v>
      </c>
      <c r="D693" s="4">
        <v>79.3</v>
      </c>
      <c r="E693" s="5">
        <v>3</v>
      </c>
      <c r="F693" s="131">
        <v>78.8</v>
      </c>
      <c r="G693" s="5">
        <v>3</v>
      </c>
      <c r="H693" s="4">
        <v>76.2</v>
      </c>
      <c r="I693" s="5">
        <v>4</v>
      </c>
      <c r="J693" s="490">
        <v>79.571590215080732</v>
      </c>
      <c r="K693" s="46">
        <v>3</v>
      </c>
    </row>
    <row r="694" spans="1:11" ht="24.75" customHeight="1">
      <c r="A694" s="23" t="s">
        <v>10</v>
      </c>
      <c r="B694" s="4">
        <v>23.4</v>
      </c>
      <c r="C694" s="5">
        <v>19</v>
      </c>
      <c r="D694" s="4">
        <v>25</v>
      </c>
      <c r="E694" s="5">
        <v>20</v>
      </c>
      <c r="F694" s="131">
        <v>25.2</v>
      </c>
      <c r="G694" s="5">
        <v>20</v>
      </c>
      <c r="H694" s="4">
        <v>24.8</v>
      </c>
      <c r="I694" s="5">
        <v>20</v>
      </c>
      <c r="J694" s="490">
        <v>26.776398507887762</v>
      </c>
      <c r="K694" s="46">
        <v>20</v>
      </c>
    </row>
    <row r="695" spans="1:11" ht="24.75" customHeight="1">
      <c r="A695" s="23" t="s">
        <v>54</v>
      </c>
      <c r="B695" s="4">
        <v>38</v>
      </c>
      <c r="C695" s="5">
        <v>16</v>
      </c>
      <c r="D695" s="4">
        <v>38.5</v>
      </c>
      <c r="E695" s="5">
        <v>17</v>
      </c>
      <c r="F695" s="131">
        <v>35.4</v>
      </c>
      <c r="G695" s="5">
        <v>18</v>
      </c>
      <c r="H695" s="4">
        <v>37.299999999999997</v>
      </c>
      <c r="I695" s="5">
        <v>17</v>
      </c>
      <c r="J695" s="490">
        <v>40.019007300531342</v>
      </c>
      <c r="K695" s="46">
        <v>15</v>
      </c>
    </row>
    <row r="696" spans="1:11" ht="24.75" customHeight="1">
      <c r="A696" s="23" t="s">
        <v>12</v>
      </c>
      <c r="B696" s="4">
        <v>84.1</v>
      </c>
      <c r="C696" s="5">
        <v>2</v>
      </c>
      <c r="D696" s="4">
        <v>92.4</v>
      </c>
      <c r="E696" s="5">
        <v>1</v>
      </c>
      <c r="F696" s="131">
        <v>90.2</v>
      </c>
      <c r="G696" s="5">
        <v>1</v>
      </c>
      <c r="H696" s="4">
        <v>90.4</v>
      </c>
      <c r="I696" s="5">
        <v>1</v>
      </c>
      <c r="J696" s="490">
        <v>91.516452495074546</v>
      </c>
      <c r="K696" s="46">
        <v>1</v>
      </c>
    </row>
    <row r="697" spans="1:11" ht="24.75" customHeight="1">
      <c r="A697" s="23" t="s">
        <v>55</v>
      </c>
      <c r="B697" s="4">
        <v>46.7</v>
      </c>
      <c r="C697" s="5">
        <v>12</v>
      </c>
      <c r="D697" s="4">
        <v>52.4</v>
      </c>
      <c r="E697" s="5">
        <v>11</v>
      </c>
      <c r="F697" s="131">
        <v>58.8</v>
      </c>
      <c r="G697" s="5">
        <v>9</v>
      </c>
      <c r="H697" s="4">
        <v>51.7</v>
      </c>
      <c r="I697" s="5">
        <v>11</v>
      </c>
      <c r="J697" s="490">
        <v>48.145267119068336</v>
      </c>
      <c r="K697" s="46">
        <v>11</v>
      </c>
    </row>
    <row r="698" spans="1:11" ht="24.75" customHeight="1">
      <c r="A698" s="23" t="s">
        <v>56</v>
      </c>
      <c r="B698" s="4">
        <v>1.8</v>
      </c>
      <c r="C698" s="5">
        <v>29</v>
      </c>
      <c r="D698" s="4">
        <v>1.6</v>
      </c>
      <c r="E698" s="5">
        <v>29</v>
      </c>
      <c r="F698" s="131">
        <v>1.3</v>
      </c>
      <c r="G698" s="5">
        <v>29</v>
      </c>
      <c r="H698" s="4">
        <v>1.4</v>
      </c>
      <c r="I698" s="5">
        <v>30</v>
      </c>
      <c r="J698" s="490">
        <v>1.0969112372462178</v>
      </c>
      <c r="K698" s="46">
        <v>30</v>
      </c>
    </row>
    <row r="699" spans="1:11" ht="24.75" customHeight="1">
      <c r="A699" s="23" t="s">
        <v>57</v>
      </c>
      <c r="B699" s="4">
        <v>4.0999999999999996</v>
      </c>
      <c r="C699" s="5">
        <v>28</v>
      </c>
      <c r="D699" s="4">
        <v>6.1</v>
      </c>
      <c r="E699" s="5">
        <v>28</v>
      </c>
      <c r="F699" s="4">
        <v>5</v>
      </c>
      <c r="G699" s="5">
        <v>28</v>
      </c>
      <c r="H699" s="4">
        <v>5</v>
      </c>
      <c r="I699" s="5">
        <v>28</v>
      </c>
      <c r="J699" s="490">
        <v>3.1200839014158532</v>
      </c>
      <c r="K699" s="46">
        <v>28</v>
      </c>
    </row>
    <row r="700" spans="1:11" ht="24.75" customHeight="1">
      <c r="A700" s="23" t="s">
        <v>58</v>
      </c>
      <c r="B700" s="4">
        <v>16.399999999999999</v>
      </c>
      <c r="C700" s="5">
        <v>21</v>
      </c>
      <c r="D700" s="4">
        <v>25.8</v>
      </c>
      <c r="E700" s="5">
        <v>19</v>
      </c>
      <c r="F700" s="131">
        <v>31.2</v>
      </c>
      <c r="G700" s="5">
        <v>19</v>
      </c>
      <c r="H700" s="4">
        <v>20.9</v>
      </c>
      <c r="I700" s="5">
        <v>21</v>
      </c>
      <c r="J700" s="490">
        <v>38.115323151083281</v>
      </c>
      <c r="K700" s="46">
        <v>16</v>
      </c>
    </row>
    <row r="701" spans="1:11" ht="24.75" customHeight="1">
      <c r="A701" s="23" t="s">
        <v>59</v>
      </c>
      <c r="B701" s="4">
        <v>31.7</v>
      </c>
      <c r="C701" s="5">
        <v>17</v>
      </c>
      <c r="D701" s="4">
        <v>47.1</v>
      </c>
      <c r="E701" s="5">
        <v>14</v>
      </c>
      <c r="F701" s="131">
        <v>45.3</v>
      </c>
      <c r="G701" s="5">
        <v>14</v>
      </c>
      <c r="H701" s="4">
        <v>36.5</v>
      </c>
      <c r="I701" s="5">
        <v>18</v>
      </c>
      <c r="J701" s="490">
        <v>31.934292818928498</v>
      </c>
      <c r="K701" s="46">
        <v>17</v>
      </c>
    </row>
    <row r="702" spans="1:11" ht="24.75" customHeight="1">
      <c r="A702" s="23" t="s">
        <v>60</v>
      </c>
      <c r="B702" s="4">
        <v>73.2</v>
      </c>
      <c r="C702" s="5">
        <v>5</v>
      </c>
      <c r="D702" s="4">
        <v>49.4</v>
      </c>
      <c r="E702" s="5">
        <v>13</v>
      </c>
      <c r="F702" s="131">
        <v>73.3</v>
      </c>
      <c r="G702" s="5">
        <v>6</v>
      </c>
      <c r="H702" s="4">
        <v>68.2</v>
      </c>
      <c r="I702" s="5">
        <v>7</v>
      </c>
      <c r="J702" s="490">
        <v>72.254679814623287</v>
      </c>
      <c r="K702" s="46">
        <v>7</v>
      </c>
    </row>
    <row r="703" spans="1:11" ht="24.75" customHeight="1">
      <c r="A703" s="23" t="s">
        <v>19</v>
      </c>
      <c r="B703" s="4">
        <v>25.3</v>
      </c>
      <c r="C703" s="5">
        <v>18</v>
      </c>
      <c r="D703" s="4">
        <v>37.299999999999997</v>
      </c>
      <c r="E703" s="5">
        <v>18</v>
      </c>
      <c r="F703" s="131">
        <v>38.299999999999997</v>
      </c>
      <c r="G703" s="5">
        <v>17</v>
      </c>
      <c r="H703" s="4">
        <v>39.6</v>
      </c>
      <c r="I703" s="5">
        <v>16</v>
      </c>
      <c r="J703" s="490">
        <v>31.280439023705583</v>
      </c>
      <c r="K703" s="46">
        <v>18</v>
      </c>
    </row>
    <row r="704" spans="1:11" ht="24.75" customHeight="1">
      <c r="A704" s="23" t="s">
        <v>61</v>
      </c>
      <c r="B704" s="4">
        <v>14.2</v>
      </c>
      <c r="C704" s="5">
        <v>23</v>
      </c>
      <c r="D704" s="4">
        <v>16.600000000000001</v>
      </c>
      <c r="E704" s="5">
        <v>22</v>
      </c>
      <c r="F704" s="131">
        <v>17.5</v>
      </c>
      <c r="G704" s="5">
        <v>23</v>
      </c>
      <c r="H704" s="4">
        <v>16.2</v>
      </c>
      <c r="I704" s="5">
        <v>23</v>
      </c>
      <c r="J704" s="490">
        <v>16.285014706561739</v>
      </c>
      <c r="K704" s="46">
        <v>23</v>
      </c>
    </row>
    <row r="705" spans="1:11" ht="24.75" customHeight="1">
      <c r="A705" s="23" t="s">
        <v>21</v>
      </c>
      <c r="B705" s="4">
        <v>42.8</v>
      </c>
      <c r="C705" s="5">
        <v>14</v>
      </c>
      <c r="D705" s="4">
        <v>42.7</v>
      </c>
      <c r="E705" s="5">
        <v>16</v>
      </c>
      <c r="F705" s="131">
        <v>42.7</v>
      </c>
      <c r="G705" s="5">
        <v>16</v>
      </c>
      <c r="H705" s="4">
        <v>40.200000000000003</v>
      </c>
      <c r="I705" s="5">
        <v>14</v>
      </c>
      <c r="J705" s="490">
        <v>40.414170845473748</v>
      </c>
      <c r="K705" s="46">
        <v>14</v>
      </c>
    </row>
    <row r="706" spans="1:11" ht="24.75" customHeight="1">
      <c r="A706" s="23" t="s">
        <v>62</v>
      </c>
      <c r="B706" s="4">
        <v>17.399999999999999</v>
      </c>
      <c r="C706" s="5">
        <v>20</v>
      </c>
      <c r="D706" s="4">
        <v>24.4</v>
      </c>
      <c r="E706" s="5">
        <v>21</v>
      </c>
      <c r="F706" s="131">
        <v>20.5</v>
      </c>
      <c r="G706" s="5">
        <v>21</v>
      </c>
      <c r="H706" s="4">
        <v>26.3</v>
      </c>
      <c r="I706" s="5">
        <v>19</v>
      </c>
      <c r="J706" s="490">
        <v>12.657881295331494</v>
      </c>
      <c r="K706" s="46">
        <v>24</v>
      </c>
    </row>
    <row r="707" spans="1:11" ht="24.75" customHeight="1">
      <c r="A707" s="23" t="s">
        <v>63</v>
      </c>
      <c r="B707" s="4">
        <v>0.2</v>
      </c>
      <c r="C707" s="5">
        <v>30</v>
      </c>
      <c r="D707" s="4">
        <v>0.2</v>
      </c>
      <c r="E707" s="5">
        <v>30</v>
      </c>
      <c r="F707" s="131">
        <v>0.3</v>
      </c>
      <c r="G707" s="5">
        <v>31</v>
      </c>
      <c r="H707" s="4">
        <v>0.4</v>
      </c>
      <c r="I707" s="5">
        <v>31</v>
      </c>
      <c r="J707" s="490">
        <v>0.21805071298265943</v>
      </c>
      <c r="K707" s="46">
        <v>31</v>
      </c>
    </row>
    <row r="708" spans="1:11" ht="24.75" customHeight="1">
      <c r="A708" s="23" t="s">
        <v>64</v>
      </c>
      <c r="B708" s="4">
        <v>87.3</v>
      </c>
      <c r="C708" s="5">
        <v>1</v>
      </c>
      <c r="D708" s="4">
        <v>89.9</v>
      </c>
      <c r="E708" s="5">
        <v>2</v>
      </c>
      <c r="F708" s="131">
        <v>87.8</v>
      </c>
      <c r="G708" s="5">
        <v>2</v>
      </c>
      <c r="H708" s="4">
        <v>82.5</v>
      </c>
      <c r="I708" s="5">
        <v>2</v>
      </c>
      <c r="J708" s="490">
        <v>76.970172936066547</v>
      </c>
      <c r="K708" s="46">
        <v>4</v>
      </c>
    </row>
    <row r="709" spans="1:11" ht="24.75" customHeight="1">
      <c r="A709" s="23" t="s">
        <v>65</v>
      </c>
      <c r="B709" s="4">
        <v>56.4</v>
      </c>
      <c r="C709" s="5">
        <v>8</v>
      </c>
      <c r="D709" s="4">
        <v>60.8</v>
      </c>
      <c r="E709" s="5">
        <v>6</v>
      </c>
      <c r="F709" s="131">
        <v>61.1</v>
      </c>
      <c r="G709" s="5">
        <v>8</v>
      </c>
      <c r="H709" s="4">
        <v>61.9</v>
      </c>
      <c r="I709" s="5">
        <v>8</v>
      </c>
      <c r="J709" s="490">
        <v>62.853592185925272</v>
      </c>
      <c r="K709" s="46">
        <v>8</v>
      </c>
    </row>
    <row r="710" spans="1:11" ht="24.75" customHeight="1">
      <c r="A710" s="23" t="s">
        <v>74</v>
      </c>
      <c r="B710" s="4">
        <v>11</v>
      </c>
      <c r="C710" s="5">
        <v>26</v>
      </c>
      <c r="D710" s="4">
        <v>6.6</v>
      </c>
      <c r="E710" s="5">
        <v>27</v>
      </c>
      <c r="F710" s="131">
        <v>10.4</v>
      </c>
      <c r="G710" s="5">
        <v>25</v>
      </c>
      <c r="H710" s="4">
        <v>7.6</v>
      </c>
      <c r="I710" s="5">
        <v>26</v>
      </c>
      <c r="J710" s="490">
        <v>6.2738437813402328</v>
      </c>
      <c r="K710" s="46">
        <v>26</v>
      </c>
    </row>
    <row r="711" spans="1:11" ht="24.75" customHeight="1">
      <c r="A711" s="23" t="s">
        <v>66</v>
      </c>
      <c r="B711" s="4">
        <v>11.7</v>
      </c>
      <c r="C711" s="5">
        <v>25</v>
      </c>
      <c r="D711" s="4">
        <v>11.7</v>
      </c>
      <c r="E711" s="5">
        <v>24</v>
      </c>
      <c r="F711" s="131">
        <v>12.9</v>
      </c>
      <c r="G711" s="5">
        <v>24</v>
      </c>
      <c r="H711" s="4">
        <v>16.3</v>
      </c>
      <c r="I711" s="5">
        <v>22</v>
      </c>
      <c r="J711" s="490">
        <v>26.87143046885376</v>
      </c>
      <c r="K711" s="46">
        <v>19</v>
      </c>
    </row>
    <row r="712" spans="1:11" ht="24.75" customHeight="1">
      <c r="A712" s="23" t="s">
        <v>67</v>
      </c>
      <c r="B712" s="4">
        <v>14.6</v>
      </c>
      <c r="C712" s="5">
        <v>22</v>
      </c>
      <c r="D712" s="4">
        <v>7.9</v>
      </c>
      <c r="E712" s="5">
        <v>25</v>
      </c>
      <c r="F712" s="131">
        <v>10.4</v>
      </c>
      <c r="G712" s="5">
        <v>25</v>
      </c>
      <c r="H712" s="4">
        <v>11.4</v>
      </c>
      <c r="I712" s="5">
        <v>25</v>
      </c>
      <c r="J712" s="490">
        <v>12.041284403669721</v>
      </c>
      <c r="K712" s="46">
        <v>25</v>
      </c>
    </row>
    <row r="713" spans="1:11" ht="24.75" customHeight="1">
      <c r="A713" s="23" t="s">
        <v>68</v>
      </c>
      <c r="B713" s="4">
        <v>5.0999999999999996</v>
      </c>
      <c r="C713" s="5">
        <v>27</v>
      </c>
      <c r="D713" s="4">
        <v>7.8</v>
      </c>
      <c r="E713" s="5">
        <v>26</v>
      </c>
      <c r="F713" s="131">
        <v>7.9</v>
      </c>
      <c r="G713" s="5">
        <v>27</v>
      </c>
      <c r="H713" s="4">
        <v>6.5</v>
      </c>
      <c r="I713" s="5">
        <v>27</v>
      </c>
      <c r="J713" s="490">
        <v>6.2523115060524077</v>
      </c>
      <c r="K713" s="46">
        <v>27</v>
      </c>
    </row>
    <row r="714" spans="1:11" ht="24.75" customHeight="1">
      <c r="A714" s="23" t="s">
        <v>69</v>
      </c>
      <c r="B714" s="4">
        <v>60.8</v>
      </c>
      <c r="C714" s="5">
        <v>7</v>
      </c>
      <c r="D714" s="4">
        <v>60.3</v>
      </c>
      <c r="E714" s="5">
        <v>7</v>
      </c>
      <c r="F714" s="131">
        <v>68.2</v>
      </c>
      <c r="G714" s="5">
        <v>7</v>
      </c>
      <c r="H714" s="4">
        <v>74.099999999999994</v>
      </c>
      <c r="I714" s="5">
        <v>6</v>
      </c>
      <c r="J714" s="490">
        <v>74.221557042360018</v>
      </c>
      <c r="K714" s="46">
        <v>6</v>
      </c>
    </row>
    <row r="715" spans="1:11" ht="24.75" customHeight="1">
      <c r="A715" s="23" t="s">
        <v>70</v>
      </c>
      <c r="B715" s="4">
        <v>0</v>
      </c>
      <c r="C715" s="5">
        <v>31</v>
      </c>
      <c r="D715" s="4">
        <v>0</v>
      </c>
      <c r="E715" s="5">
        <v>31</v>
      </c>
      <c r="F715" s="131">
        <v>0.5</v>
      </c>
      <c r="G715" s="5">
        <v>30</v>
      </c>
      <c r="H715" s="4">
        <v>1.7</v>
      </c>
      <c r="I715" s="5">
        <v>29</v>
      </c>
      <c r="J715" s="490">
        <v>2.8382043726012824</v>
      </c>
      <c r="K715" s="46">
        <v>29</v>
      </c>
    </row>
    <row r="716" spans="1:11" ht="24.75" customHeight="1">
      <c r="A716" s="23" t="s">
        <v>138</v>
      </c>
      <c r="B716" s="4">
        <v>13.4</v>
      </c>
      <c r="C716" s="5">
        <v>24</v>
      </c>
      <c r="D716" s="4">
        <v>13.5</v>
      </c>
      <c r="E716" s="5">
        <v>23</v>
      </c>
      <c r="F716" s="131">
        <v>17.8</v>
      </c>
      <c r="G716" s="5">
        <v>22</v>
      </c>
      <c r="H716" s="4">
        <v>15.8</v>
      </c>
      <c r="I716" s="5">
        <v>24</v>
      </c>
      <c r="J716" s="490">
        <v>22.311918867196354</v>
      </c>
      <c r="K716" s="46">
        <v>22</v>
      </c>
    </row>
    <row r="717" spans="1:11" ht="24.75" customHeight="1">
      <c r="A717" s="23" t="s">
        <v>71</v>
      </c>
      <c r="B717" s="4">
        <v>45.4</v>
      </c>
      <c r="C717" s="5">
        <v>13</v>
      </c>
      <c r="D717" s="4">
        <v>50.8</v>
      </c>
      <c r="E717" s="5">
        <v>12</v>
      </c>
      <c r="F717" s="131">
        <v>43.5</v>
      </c>
      <c r="G717" s="5">
        <v>15</v>
      </c>
      <c r="H717" s="4">
        <v>43.3</v>
      </c>
      <c r="I717" s="5">
        <v>13</v>
      </c>
      <c r="J717" s="490">
        <v>44.905427163465447</v>
      </c>
      <c r="K717" s="46">
        <v>12</v>
      </c>
    </row>
    <row r="718" spans="1:11" ht="24.75" customHeight="1">
      <c r="A718" s="23" t="s">
        <v>75</v>
      </c>
      <c r="B718" s="4">
        <v>72.2</v>
      </c>
      <c r="C718" s="5">
        <v>6</v>
      </c>
      <c r="D718" s="4">
        <v>73.099999999999994</v>
      </c>
      <c r="E718" s="5">
        <v>5</v>
      </c>
      <c r="F718" s="131">
        <v>75.599999999999994</v>
      </c>
      <c r="G718" s="5">
        <v>4</v>
      </c>
      <c r="H718" s="4">
        <v>75.400000000000006</v>
      </c>
      <c r="I718" s="5">
        <v>5</v>
      </c>
      <c r="J718" s="490">
        <v>80.006659425862352</v>
      </c>
      <c r="K718" s="46">
        <v>2</v>
      </c>
    </row>
    <row r="719" spans="1:11" ht="24.75" customHeight="1">
      <c r="A719" s="23" t="s">
        <v>72</v>
      </c>
      <c r="B719" s="4">
        <v>40.9</v>
      </c>
      <c r="C719" s="5">
        <v>15</v>
      </c>
      <c r="D719" s="4">
        <v>43.7</v>
      </c>
      <c r="E719" s="5">
        <v>15</v>
      </c>
      <c r="F719" s="131">
        <v>45.4</v>
      </c>
      <c r="G719" s="5">
        <v>13</v>
      </c>
      <c r="H719" s="4">
        <v>39.9</v>
      </c>
      <c r="I719" s="5">
        <v>15</v>
      </c>
      <c r="J719" s="490">
        <v>24.781942423161823</v>
      </c>
      <c r="K719" s="46">
        <v>21</v>
      </c>
    </row>
    <row r="720" spans="1:11" ht="24.75" customHeight="1">
      <c r="A720" s="23" t="s">
        <v>36</v>
      </c>
      <c r="B720" s="4">
        <v>46.9</v>
      </c>
      <c r="C720" s="5">
        <v>11</v>
      </c>
      <c r="D720" s="4">
        <v>58.5</v>
      </c>
      <c r="E720" s="5">
        <v>8</v>
      </c>
      <c r="F720" s="131">
        <v>50.9</v>
      </c>
      <c r="G720" s="5">
        <v>12</v>
      </c>
      <c r="H720" s="4">
        <v>45.1</v>
      </c>
      <c r="I720" s="5">
        <v>12</v>
      </c>
      <c r="J720" s="490">
        <v>44.216983792004505</v>
      </c>
      <c r="K720" s="46">
        <v>13</v>
      </c>
    </row>
    <row r="722" spans="1:1" ht="24.75" customHeight="1">
      <c r="A722" s="574" t="s">
        <v>302</v>
      </c>
    </row>
  </sheetData>
  <mergeCells count="114">
    <mergeCell ref="A687:A688"/>
    <mergeCell ref="B687:C687"/>
    <mergeCell ref="D687:E687"/>
    <mergeCell ref="F687:G687"/>
    <mergeCell ref="H687:I687"/>
    <mergeCell ref="A649:A650"/>
    <mergeCell ref="B649:C649"/>
    <mergeCell ref="D649:E649"/>
    <mergeCell ref="F649:G649"/>
    <mergeCell ref="H649:I649"/>
    <mergeCell ref="A155:A156"/>
    <mergeCell ref="B155:C155"/>
    <mergeCell ref="D155:E155"/>
    <mergeCell ref="F155:G155"/>
    <mergeCell ref="H155:I155"/>
    <mergeCell ref="A611:A612"/>
    <mergeCell ref="B611:C611"/>
    <mergeCell ref="D611:E611"/>
    <mergeCell ref="F611:G611"/>
    <mergeCell ref="H611:I611"/>
    <mergeCell ref="A573:A574"/>
    <mergeCell ref="B573:C573"/>
    <mergeCell ref="D573:E573"/>
    <mergeCell ref="F573:G573"/>
    <mergeCell ref="H573:I573"/>
    <mergeCell ref="A306:A307"/>
    <mergeCell ref="B306:C306"/>
    <mergeCell ref="D306:E306"/>
    <mergeCell ref="F306:G306"/>
    <mergeCell ref="H306:I306"/>
    <mergeCell ref="A497:A498"/>
    <mergeCell ref="B497:C497"/>
    <mergeCell ref="D497:E497"/>
    <mergeCell ref="F497:G497"/>
    <mergeCell ref="H497:I497"/>
    <mergeCell ref="A535:A536"/>
    <mergeCell ref="B535:C535"/>
    <mergeCell ref="D535:E535"/>
    <mergeCell ref="F535:G535"/>
    <mergeCell ref="H535:I535"/>
    <mergeCell ref="A459:A460"/>
    <mergeCell ref="B459:C459"/>
    <mergeCell ref="D459:E459"/>
    <mergeCell ref="F459:G459"/>
    <mergeCell ref="H459:I459"/>
    <mergeCell ref="A421:A422"/>
    <mergeCell ref="B421:C421"/>
    <mergeCell ref="D421:E421"/>
    <mergeCell ref="F421:G421"/>
    <mergeCell ref="H421:I421"/>
    <mergeCell ref="A268:A269"/>
    <mergeCell ref="B268:C268"/>
    <mergeCell ref="D268:E268"/>
    <mergeCell ref="F268:G268"/>
    <mergeCell ref="H268:I268"/>
    <mergeCell ref="A383:A384"/>
    <mergeCell ref="B383:C383"/>
    <mergeCell ref="D383:E383"/>
    <mergeCell ref="F383:G383"/>
    <mergeCell ref="H383:I383"/>
    <mergeCell ref="A345:A346"/>
    <mergeCell ref="B345:C345"/>
    <mergeCell ref="D345:E345"/>
    <mergeCell ref="F345:G345"/>
    <mergeCell ref="H345:I345"/>
    <mergeCell ref="B40:C40"/>
    <mergeCell ref="D40:E40"/>
    <mergeCell ref="F40:G40"/>
    <mergeCell ref="H40:I40"/>
    <mergeCell ref="A2:A3"/>
    <mergeCell ref="A40:A41"/>
    <mergeCell ref="A230:A231"/>
    <mergeCell ref="B230:C230"/>
    <mergeCell ref="D230:E230"/>
    <mergeCell ref="B2:C2"/>
    <mergeCell ref="D2:E2"/>
    <mergeCell ref="A78:A79"/>
    <mergeCell ref="B78:C78"/>
    <mergeCell ref="D78:E78"/>
    <mergeCell ref="F230:G230"/>
    <mergeCell ref="H230:I230"/>
    <mergeCell ref="A193:A194"/>
    <mergeCell ref="B193:C193"/>
    <mergeCell ref="D193:E193"/>
    <mergeCell ref="F193:G193"/>
    <mergeCell ref="H193:I193"/>
    <mergeCell ref="A117:A118"/>
    <mergeCell ref="B117:C117"/>
    <mergeCell ref="D117:E117"/>
    <mergeCell ref="J2:K2"/>
    <mergeCell ref="J40:K40"/>
    <mergeCell ref="J78:K78"/>
    <mergeCell ref="J193:K193"/>
    <mergeCell ref="J230:K230"/>
    <mergeCell ref="F78:G78"/>
    <mergeCell ref="H78:I78"/>
    <mergeCell ref="F2:G2"/>
    <mergeCell ref="H2:I2"/>
    <mergeCell ref="F117:G117"/>
    <mergeCell ref="H117:I117"/>
    <mergeCell ref="J611:K611"/>
    <mergeCell ref="J649:K649"/>
    <mergeCell ref="J687:K687"/>
    <mergeCell ref="J497:K497"/>
    <mergeCell ref="J117:K117"/>
    <mergeCell ref="J155:K155"/>
    <mergeCell ref="J535:K535"/>
    <mergeCell ref="J573:K573"/>
    <mergeCell ref="J268:K268"/>
    <mergeCell ref="J345:K345"/>
    <mergeCell ref="J383:K383"/>
    <mergeCell ref="J421:K421"/>
    <mergeCell ref="J459:K459"/>
    <mergeCell ref="J306:K306"/>
  </mergeCells>
  <hyperlinks>
    <hyperlink ref="A1" location="فهرست!A108" display="1 - ظرفيت عملي نيروگاه‌هاي حرارتي                                                     "/>
    <hyperlink ref="A39" location="فهرست!A109" display="2- ظرفيت پست‌هاي انتقال و فوق توزيع "/>
    <hyperlink ref="A77" location="فهرست!A110" display="3- ظرفيت پست‌هاي توزيع برق "/>
    <hyperlink ref="A192" location="فهرست!A113" display="فهرست!A113"/>
    <hyperlink ref="A229" location="فهرست!A114" display="فهرست!A114"/>
    <hyperlink ref="A267" location="فهرست!A115" display="8- سهم جمعيت تحت پوشش شبكه آب شهري"/>
    <hyperlink ref="A344" location="فهرست!A117" display="10 - سهم جمعيت روستايي بالای 20 خانوار بهره‌مند از آب آشاميدني سالم از کل جمعیت روستایی"/>
    <hyperlink ref="A382" location="فهرست!A118" display="11-  مساحت شبکه های  آبیاری و زهکشی احداث شده"/>
    <hyperlink ref="A420" location="فهرست!A119" display="12- توزیع آب مصرف شده استان از منابع آب کشور                                                 "/>
    <hyperlink ref="A458" location="فهرست!A120" display="13 - سرانه مصرف کل آب شهري                                                 "/>
    <hyperlink ref="A496" location="فهرست!A121" display="14 - سهم فروش آب شرب خانگی از فروش آب شرب شهری                                                  "/>
    <hyperlink ref="A116" location="فهرست!A111" display="4 - متوسط مصرف مشترکین برق خانگی                                                  "/>
    <hyperlink ref="A154" location="فهرست!A112" display="5 - متوسط مصرف مشترکین برق تجاری                                                    "/>
    <hyperlink ref="A534" location="فهرست!A122" display="15 - توزیع آب مصرف شده در بخش صنعت"/>
    <hyperlink ref="A572" location="فهرست!A123" display="16 - توزیع آب مصرف شده در بخش شرب"/>
    <hyperlink ref="A610" location="فهرست!A124" display="17 - توزیع آب مصرف شده در بخش کشاورزی"/>
    <hyperlink ref="A648" location="فهرست!A125" display="18 - سهم آب بدون درآمد                                                "/>
    <hyperlink ref="A686" location="فهرست!A126" display="19-سهم آب تولید شده سطحی                                                  "/>
    <hyperlink ref="A305" location="فهرست!A116" display="9 - سهم جمعيت تحت پوشش استفاده از فاضلاب شهري از كل جمعيت شهري"/>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8"/>
  <sheetViews>
    <sheetView rightToLeft="1" zoomScaleNormal="100" workbookViewId="0">
      <selection sqref="A1:XFD1048576"/>
    </sheetView>
  </sheetViews>
  <sheetFormatPr defaultRowHeight="25.5" customHeight="1"/>
  <cols>
    <col min="1" max="1" width="26.85546875" style="485" customWidth="1"/>
    <col min="2" max="2" width="11.42578125" style="485" customWidth="1"/>
    <col min="3" max="3" width="9.7109375" style="485" customWidth="1"/>
    <col min="4" max="4" width="11.42578125" style="485" customWidth="1"/>
    <col min="5" max="5" width="9.7109375" style="485" customWidth="1"/>
    <col min="6" max="6" width="11.42578125" style="485" customWidth="1"/>
    <col min="7" max="7" width="9.7109375" style="485" customWidth="1"/>
    <col min="8" max="8" width="11.42578125" style="485" customWidth="1"/>
    <col min="9" max="9" width="9.7109375" style="485" customWidth="1"/>
    <col min="10" max="10" width="8.7109375" style="485" customWidth="1"/>
    <col min="11" max="11" width="11.85546875" style="485" customWidth="1"/>
    <col min="12" max="12" width="9.140625" style="485"/>
    <col min="13" max="13" width="7.140625" style="485" customWidth="1"/>
    <col min="14" max="252" width="9.140625" style="485"/>
    <col min="253" max="253" width="20.5703125" style="485" customWidth="1"/>
    <col min="254" max="254" width="14" style="485" customWidth="1"/>
    <col min="255" max="255" width="10" style="485" customWidth="1"/>
    <col min="256" max="256" width="9" style="485" customWidth="1"/>
    <col min="257" max="257" width="10" style="485" customWidth="1"/>
    <col min="258" max="258" width="8.5703125" style="485" customWidth="1"/>
    <col min="259" max="259" width="9.5703125" style="485" customWidth="1"/>
    <col min="260" max="260" width="9.85546875" style="485" customWidth="1"/>
    <col min="261" max="261" width="12.85546875" style="485" customWidth="1"/>
    <col min="262" max="262" width="9.5703125" style="485" customWidth="1"/>
    <col min="263" max="263" width="13.42578125" style="485" customWidth="1"/>
    <col min="264" max="264" width="12" style="485" customWidth="1"/>
    <col min="265" max="265" width="10" style="485" customWidth="1"/>
    <col min="266" max="266" width="8.5703125" style="485" customWidth="1"/>
    <col min="267" max="508" width="9.140625" style="485"/>
    <col min="509" max="509" width="20.5703125" style="485" customWidth="1"/>
    <col min="510" max="510" width="14" style="485" customWidth="1"/>
    <col min="511" max="511" width="10" style="485" customWidth="1"/>
    <col min="512" max="512" width="9" style="485" customWidth="1"/>
    <col min="513" max="513" width="10" style="485" customWidth="1"/>
    <col min="514" max="514" width="8.5703125" style="485" customWidth="1"/>
    <col min="515" max="515" width="9.5703125" style="485" customWidth="1"/>
    <col min="516" max="516" width="9.85546875" style="485" customWidth="1"/>
    <col min="517" max="517" width="12.85546875" style="485" customWidth="1"/>
    <col min="518" max="518" width="9.5703125" style="485" customWidth="1"/>
    <col min="519" max="519" width="13.42578125" style="485" customWidth="1"/>
    <col min="520" max="520" width="12" style="485" customWidth="1"/>
    <col min="521" max="521" width="10" style="485" customWidth="1"/>
    <col min="522" max="522" width="8.5703125" style="485" customWidth="1"/>
    <col min="523" max="764" width="9.140625" style="485"/>
    <col min="765" max="765" width="20.5703125" style="485" customWidth="1"/>
    <col min="766" max="766" width="14" style="485" customWidth="1"/>
    <col min="767" max="767" width="10" style="485" customWidth="1"/>
    <col min="768" max="768" width="9" style="485" customWidth="1"/>
    <col min="769" max="769" width="10" style="485" customWidth="1"/>
    <col min="770" max="770" width="8.5703125" style="485" customWidth="1"/>
    <col min="771" max="771" width="9.5703125" style="485" customWidth="1"/>
    <col min="772" max="772" width="9.85546875" style="485" customWidth="1"/>
    <col min="773" max="773" width="12.85546875" style="485" customWidth="1"/>
    <col min="774" max="774" width="9.5703125" style="485" customWidth="1"/>
    <col min="775" max="775" width="13.42578125" style="485" customWidth="1"/>
    <col min="776" max="776" width="12" style="485" customWidth="1"/>
    <col min="777" max="777" width="10" style="485" customWidth="1"/>
    <col min="778" max="778" width="8.5703125" style="485" customWidth="1"/>
    <col min="779" max="1020" width="9.140625" style="485"/>
    <col min="1021" max="1021" width="20.5703125" style="485" customWidth="1"/>
    <col min="1022" max="1022" width="14" style="485" customWidth="1"/>
    <col min="1023" max="1023" width="10" style="485" customWidth="1"/>
    <col min="1024" max="1024" width="9" style="485" customWidth="1"/>
    <col min="1025" max="1025" width="10" style="485" customWidth="1"/>
    <col min="1026" max="1026" width="8.5703125" style="485" customWidth="1"/>
    <col min="1027" max="1027" width="9.5703125" style="485" customWidth="1"/>
    <col min="1028" max="1028" width="9.85546875" style="485" customWidth="1"/>
    <col min="1029" max="1029" width="12.85546875" style="485" customWidth="1"/>
    <col min="1030" max="1030" width="9.5703125" style="485" customWidth="1"/>
    <col min="1031" max="1031" width="13.42578125" style="485" customWidth="1"/>
    <col min="1032" max="1032" width="12" style="485" customWidth="1"/>
    <col min="1033" max="1033" width="10" style="485" customWidth="1"/>
    <col min="1034" max="1034" width="8.5703125" style="485" customWidth="1"/>
    <col min="1035" max="1276" width="9.140625" style="485"/>
    <col min="1277" max="1277" width="20.5703125" style="485" customWidth="1"/>
    <col min="1278" max="1278" width="14" style="485" customWidth="1"/>
    <col min="1279" max="1279" width="10" style="485" customWidth="1"/>
    <col min="1280" max="1280" width="9" style="485" customWidth="1"/>
    <col min="1281" max="1281" width="10" style="485" customWidth="1"/>
    <col min="1282" max="1282" width="8.5703125" style="485" customWidth="1"/>
    <col min="1283" max="1283" width="9.5703125" style="485" customWidth="1"/>
    <col min="1284" max="1284" width="9.85546875" style="485" customWidth="1"/>
    <col min="1285" max="1285" width="12.85546875" style="485" customWidth="1"/>
    <col min="1286" max="1286" width="9.5703125" style="485" customWidth="1"/>
    <col min="1287" max="1287" width="13.42578125" style="485" customWidth="1"/>
    <col min="1288" max="1288" width="12" style="485" customWidth="1"/>
    <col min="1289" max="1289" width="10" style="485" customWidth="1"/>
    <col min="1290" max="1290" width="8.5703125" style="485" customWidth="1"/>
    <col min="1291" max="1532" width="9.140625" style="485"/>
    <col min="1533" max="1533" width="20.5703125" style="485" customWidth="1"/>
    <col min="1534" max="1534" width="14" style="485" customWidth="1"/>
    <col min="1535" max="1535" width="10" style="485" customWidth="1"/>
    <col min="1536" max="1536" width="9" style="485" customWidth="1"/>
    <col min="1537" max="1537" width="10" style="485" customWidth="1"/>
    <col min="1538" max="1538" width="8.5703125" style="485" customWidth="1"/>
    <col min="1539" max="1539" width="9.5703125" style="485" customWidth="1"/>
    <col min="1540" max="1540" width="9.85546875" style="485" customWidth="1"/>
    <col min="1541" max="1541" width="12.85546875" style="485" customWidth="1"/>
    <col min="1542" max="1542" width="9.5703125" style="485" customWidth="1"/>
    <col min="1543" max="1543" width="13.42578125" style="485" customWidth="1"/>
    <col min="1544" max="1544" width="12" style="485" customWidth="1"/>
    <col min="1545" max="1545" width="10" style="485" customWidth="1"/>
    <col min="1546" max="1546" width="8.5703125" style="485" customWidth="1"/>
    <col min="1547" max="1788" width="9.140625" style="485"/>
    <col min="1789" max="1789" width="20.5703125" style="485" customWidth="1"/>
    <col min="1790" max="1790" width="14" style="485" customWidth="1"/>
    <col min="1791" max="1791" width="10" style="485" customWidth="1"/>
    <col min="1792" max="1792" width="9" style="485" customWidth="1"/>
    <col min="1793" max="1793" width="10" style="485" customWidth="1"/>
    <col min="1794" max="1794" width="8.5703125" style="485" customWidth="1"/>
    <col min="1795" max="1795" width="9.5703125" style="485" customWidth="1"/>
    <col min="1796" max="1796" width="9.85546875" style="485" customWidth="1"/>
    <col min="1797" max="1797" width="12.85546875" style="485" customWidth="1"/>
    <col min="1798" max="1798" width="9.5703125" style="485" customWidth="1"/>
    <col min="1799" max="1799" width="13.42578125" style="485" customWidth="1"/>
    <col min="1800" max="1800" width="12" style="485" customWidth="1"/>
    <col min="1801" max="1801" width="10" style="485" customWidth="1"/>
    <col min="1802" max="1802" width="8.5703125" style="485" customWidth="1"/>
    <col min="1803" max="2044" width="9.140625" style="485"/>
    <col min="2045" max="2045" width="20.5703125" style="485" customWidth="1"/>
    <col min="2046" max="2046" width="14" style="485" customWidth="1"/>
    <col min="2047" max="2047" width="10" style="485" customWidth="1"/>
    <col min="2048" max="2048" width="9" style="485" customWidth="1"/>
    <col min="2049" max="2049" width="10" style="485" customWidth="1"/>
    <col min="2050" max="2050" width="8.5703125" style="485" customWidth="1"/>
    <col min="2051" max="2051" width="9.5703125" style="485" customWidth="1"/>
    <col min="2052" max="2052" width="9.85546875" style="485" customWidth="1"/>
    <col min="2053" max="2053" width="12.85546875" style="485" customWidth="1"/>
    <col min="2054" max="2054" width="9.5703125" style="485" customWidth="1"/>
    <col min="2055" max="2055" width="13.42578125" style="485" customWidth="1"/>
    <col min="2056" max="2056" width="12" style="485" customWidth="1"/>
    <col min="2057" max="2057" width="10" style="485" customWidth="1"/>
    <col min="2058" max="2058" width="8.5703125" style="485" customWidth="1"/>
    <col min="2059" max="2300" width="9.140625" style="485"/>
    <col min="2301" max="2301" width="20.5703125" style="485" customWidth="1"/>
    <col min="2302" max="2302" width="14" style="485" customWidth="1"/>
    <col min="2303" max="2303" width="10" style="485" customWidth="1"/>
    <col min="2304" max="2304" width="9" style="485" customWidth="1"/>
    <col min="2305" max="2305" width="10" style="485" customWidth="1"/>
    <col min="2306" max="2306" width="8.5703125" style="485" customWidth="1"/>
    <col min="2307" max="2307" width="9.5703125" style="485" customWidth="1"/>
    <col min="2308" max="2308" width="9.85546875" style="485" customWidth="1"/>
    <col min="2309" max="2309" width="12.85546875" style="485" customWidth="1"/>
    <col min="2310" max="2310" width="9.5703125" style="485" customWidth="1"/>
    <col min="2311" max="2311" width="13.42578125" style="485" customWidth="1"/>
    <col min="2312" max="2312" width="12" style="485" customWidth="1"/>
    <col min="2313" max="2313" width="10" style="485" customWidth="1"/>
    <col min="2314" max="2314" width="8.5703125" style="485" customWidth="1"/>
    <col min="2315" max="2556" width="9.140625" style="485"/>
    <col min="2557" max="2557" width="20.5703125" style="485" customWidth="1"/>
    <col min="2558" max="2558" width="14" style="485" customWidth="1"/>
    <col min="2559" max="2559" width="10" style="485" customWidth="1"/>
    <col min="2560" max="2560" width="9" style="485" customWidth="1"/>
    <col min="2561" max="2561" width="10" style="485" customWidth="1"/>
    <col min="2562" max="2562" width="8.5703125" style="485" customWidth="1"/>
    <col min="2563" max="2563" width="9.5703125" style="485" customWidth="1"/>
    <col min="2564" max="2564" width="9.85546875" style="485" customWidth="1"/>
    <col min="2565" max="2565" width="12.85546875" style="485" customWidth="1"/>
    <col min="2566" max="2566" width="9.5703125" style="485" customWidth="1"/>
    <col min="2567" max="2567" width="13.42578125" style="485" customWidth="1"/>
    <col min="2568" max="2568" width="12" style="485" customWidth="1"/>
    <col min="2569" max="2569" width="10" style="485" customWidth="1"/>
    <col min="2570" max="2570" width="8.5703125" style="485" customWidth="1"/>
    <col min="2571" max="2812" width="9.140625" style="485"/>
    <col min="2813" max="2813" width="20.5703125" style="485" customWidth="1"/>
    <col min="2814" max="2814" width="14" style="485" customWidth="1"/>
    <col min="2815" max="2815" width="10" style="485" customWidth="1"/>
    <col min="2816" max="2816" width="9" style="485" customWidth="1"/>
    <col min="2817" max="2817" width="10" style="485" customWidth="1"/>
    <col min="2818" max="2818" width="8.5703125" style="485" customWidth="1"/>
    <col min="2819" max="2819" width="9.5703125" style="485" customWidth="1"/>
    <col min="2820" max="2820" width="9.85546875" style="485" customWidth="1"/>
    <col min="2821" max="2821" width="12.85546875" style="485" customWidth="1"/>
    <col min="2822" max="2822" width="9.5703125" style="485" customWidth="1"/>
    <col min="2823" max="2823" width="13.42578125" style="485" customWidth="1"/>
    <col min="2824" max="2824" width="12" style="485" customWidth="1"/>
    <col min="2825" max="2825" width="10" style="485" customWidth="1"/>
    <col min="2826" max="2826" width="8.5703125" style="485" customWidth="1"/>
    <col min="2827" max="3068" width="9.140625" style="485"/>
    <col min="3069" max="3069" width="20.5703125" style="485" customWidth="1"/>
    <col min="3070" max="3070" width="14" style="485" customWidth="1"/>
    <col min="3071" max="3071" width="10" style="485" customWidth="1"/>
    <col min="3072" max="3072" width="9" style="485" customWidth="1"/>
    <col min="3073" max="3073" width="10" style="485" customWidth="1"/>
    <col min="3074" max="3074" width="8.5703125" style="485" customWidth="1"/>
    <col min="3075" max="3075" width="9.5703125" style="485" customWidth="1"/>
    <col min="3076" max="3076" width="9.85546875" style="485" customWidth="1"/>
    <col min="3077" max="3077" width="12.85546875" style="485" customWidth="1"/>
    <col min="3078" max="3078" width="9.5703125" style="485" customWidth="1"/>
    <col min="3079" max="3079" width="13.42578125" style="485" customWidth="1"/>
    <col min="3080" max="3080" width="12" style="485" customWidth="1"/>
    <col min="3081" max="3081" width="10" style="485" customWidth="1"/>
    <col min="3082" max="3082" width="8.5703125" style="485" customWidth="1"/>
    <col min="3083" max="3324" width="9.140625" style="485"/>
    <col min="3325" max="3325" width="20.5703125" style="485" customWidth="1"/>
    <col min="3326" max="3326" width="14" style="485" customWidth="1"/>
    <col min="3327" max="3327" width="10" style="485" customWidth="1"/>
    <col min="3328" max="3328" width="9" style="485" customWidth="1"/>
    <col min="3329" max="3329" width="10" style="485" customWidth="1"/>
    <col min="3330" max="3330" width="8.5703125" style="485" customWidth="1"/>
    <col min="3331" max="3331" width="9.5703125" style="485" customWidth="1"/>
    <col min="3332" max="3332" width="9.85546875" style="485" customWidth="1"/>
    <col min="3333" max="3333" width="12.85546875" style="485" customWidth="1"/>
    <col min="3334" max="3334" width="9.5703125" style="485" customWidth="1"/>
    <col min="3335" max="3335" width="13.42578125" style="485" customWidth="1"/>
    <col min="3336" max="3336" width="12" style="485" customWidth="1"/>
    <col min="3337" max="3337" width="10" style="485" customWidth="1"/>
    <col min="3338" max="3338" width="8.5703125" style="485" customWidth="1"/>
    <col min="3339" max="3580" width="9.140625" style="485"/>
    <col min="3581" max="3581" width="20.5703125" style="485" customWidth="1"/>
    <col min="3582" max="3582" width="14" style="485" customWidth="1"/>
    <col min="3583" max="3583" width="10" style="485" customWidth="1"/>
    <col min="3584" max="3584" width="9" style="485" customWidth="1"/>
    <col min="3585" max="3585" width="10" style="485" customWidth="1"/>
    <col min="3586" max="3586" width="8.5703125" style="485" customWidth="1"/>
    <col min="3587" max="3587" width="9.5703125" style="485" customWidth="1"/>
    <col min="3588" max="3588" width="9.85546875" style="485" customWidth="1"/>
    <col min="3589" max="3589" width="12.85546875" style="485" customWidth="1"/>
    <col min="3590" max="3590" width="9.5703125" style="485" customWidth="1"/>
    <col min="3591" max="3591" width="13.42578125" style="485" customWidth="1"/>
    <col min="3592" max="3592" width="12" style="485" customWidth="1"/>
    <col min="3593" max="3593" width="10" style="485" customWidth="1"/>
    <col min="3594" max="3594" width="8.5703125" style="485" customWidth="1"/>
    <col min="3595" max="3836" width="9.140625" style="485"/>
    <col min="3837" max="3837" width="20.5703125" style="485" customWidth="1"/>
    <col min="3838" max="3838" width="14" style="485" customWidth="1"/>
    <col min="3839" max="3839" width="10" style="485" customWidth="1"/>
    <col min="3840" max="3840" width="9" style="485" customWidth="1"/>
    <col min="3841" max="3841" width="10" style="485" customWidth="1"/>
    <col min="3842" max="3842" width="8.5703125" style="485" customWidth="1"/>
    <col min="3843" max="3843" width="9.5703125" style="485" customWidth="1"/>
    <col min="3844" max="3844" width="9.85546875" style="485" customWidth="1"/>
    <col min="3845" max="3845" width="12.85546875" style="485" customWidth="1"/>
    <col min="3846" max="3846" width="9.5703125" style="485" customWidth="1"/>
    <col min="3847" max="3847" width="13.42578125" style="485" customWidth="1"/>
    <col min="3848" max="3848" width="12" style="485" customWidth="1"/>
    <col min="3849" max="3849" width="10" style="485" customWidth="1"/>
    <col min="3850" max="3850" width="8.5703125" style="485" customWidth="1"/>
    <col min="3851" max="4092" width="9.140625" style="485"/>
    <col min="4093" max="4093" width="20.5703125" style="485" customWidth="1"/>
    <col min="4094" max="4094" width="14" style="485" customWidth="1"/>
    <col min="4095" max="4095" width="10" style="485" customWidth="1"/>
    <col min="4096" max="4096" width="9" style="485" customWidth="1"/>
    <col min="4097" max="4097" width="10" style="485" customWidth="1"/>
    <col min="4098" max="4098" width="8.5703125" style="485" customWidth="1"/>
    <col min="4099" max="4099" width="9.5703125" style="485" customWidth="1"/>
    <col min="4100" max="4100" width="9.85546875" style="485" customWidth="1"/>
    <col min="4101" max="4101" width="12.85546875" style="485" customWidth="1"/>
    <col min="4102" max="4102" width="9.5703125" style="485" customWidth="1"/>
    <col min="4103" max="4103" width="13.42578125" style="485" customWidth="1"/>
    <col min="4104" max="4104" width="12" style="485" customWidth="1"/>
    <col min="4105" max="4105" width="10" style="485" customWidth="1"/>
    <col min="4106" max="4106" width="8.5703125" style="485" customWidth="1"/>
    <col min="4107" max="4348" width="9.140625" style="485"/>
    <col min="4349" max="4349" width="20.5703125" style="485" customWidth="1"/>
    <col min="4350" max="4350" width="14" style="485" customWidth="1"/>
    <col min="4351" max="4351" width="10" style="485" customWidth="1"/>
    <col min="4352" max="4352" width="9" style="485" customWidth="1"/>
    <col min="4353" max="4353" width="10" style="485" customWidth="1"/>
    <col min="4354" max="4354" width="8.5703125" style="485" customWidth="1"/>
    <col min="4355" max="4355" width="9.5703125" style="485" customWidth="1"/>
    <col min="4356" max="4356" width="9.85546875" style="485" customWidth="1"/>
    <col min="4357" max="4357" width="12.85546875" style="485" customWidth="1"/>
    <col min="4358" max="4358" width="9.5703125" style="485" customWidth="1"/>
    <col min="4359" max="4359" width="13.42578125" style="485" customWidth="1"/>
    <col min="4360" max="4360" width="12" style="485" customWidth="1"/>
    <col min="4361" max="4361" width="10" style="485" customWidth="1"/>
    <col min="4362" max="4362" width="8.5703125" style="485" customWidth="1"/>
    <col min="4363" max="4604" width="9.140625" style="485"/>
    <col min="4605" max="4605" width="20.5703125" style="485" customWidth="1"/>
    <col min="4606" max="4606" width="14" style="485" customWidth="1"/>
    <col min="4607" max="4607" width="10" style="485" customWidth="1"/>
    <col min="4608" max="4608" width="9" style="485" customWidth="1"/>
    <col min="4609" max="4609" width="10" style="485" customWidth="1"/>
    <col min="4610" max="4610" width="8.5703125" style="485" customWidth="1"/>
    <col min="4611" max="4611" width="9.5703125" style="485" customWidth="1"/>
    <col min="4612" max="4612" width="9.85546875" style="485" customWidth="1"/>
    <col min="4613" max="4613" width="12.85546875" style="485" customWidth="1"/>
    <col min="4614" max="4614" width="9.5703125" style="485" customWidth="1"/>
    <col min="4615" max="4615" width="13.42578125" style="485" customWidth="1"/>
    <col min="4616" max="4616" width="12" style="485" customWidth="1"/>
    <col min="4617" max="4617" width="10" style="485" customWidth="1"/>
    <col min="4618" max="4618" width="8.5703125" style="485" customWidth="1"/>
    <col min="4619" max="4860" width="9.140625" style="485"/>
    <col min="4861" max="4861" width="20.5703125" style="485" customWidth="1"/>
    <col min="4862" max="4862" width="14" style="485" customWidth="1"/>
    <col min="4863" max="4863" width="10" style="485" customWidth="1"/>
    <col min="4864" max="4864" width="9" style="485" customWidth="1"/>
    <col min="4865" max="4865" width="10" style="485" customWidth="1"/>
    <col min="4866" max="4866" width="8.5703125" style="485" customWidth="1"/>
    <col min="4867" max="4867" width="9.5703125" style="485" customWidth="1"/>
    <col min="4868" max="4868" width="9.85546875" style="485" customWidth="1"/>
    <col min="4869" max="4869" width="12.85546875" style="485" customWidth="1"/>
    <col min="4870" max="4870" width="9.5703125" style="485" customWidth="1"/>
    <col min="4871" max="4871" width="13.42578125" style="485" customWidth="1"/>
    <col min="4872" max="4872" width="12" style="485" customWidth="1"/>
    <col min="4873" max="4873" width="10" style="485" customWidth="1"/>
    <col min="4874" max="4874" width="8.5703125" style="485" customWidth="1"/>
    <col min="4875" max="5116" width="9.140625" style="485"/>
    <col min="5117" max="5117" width="20.5703125" style="485" customWidth="1"/>
    <col min="5118" max="5118" width="14" style="485" customWidth="1"/>
    <col min="5119" max="5119" width="10" style="485" customWidth="1"/>
    <col min="5120" max="5120" width="9" style="485" customWidth="1"/>
    <col min="5121" max="5121" width="10" style="485" customWidth="1"/>
    <col min="5122" max="5122" width="8.5703125" style="485" customWidth="1"/>
    <col min="5123" max="5123" width="9.5703125" style="485" customWidth="1"/>
    <col min="5124" max="5124" width="9.85546875" style="485" customWidth="1"/>
    <col min="5125" max="5125" width="12.85546875" style="485" customWidth="1"/>
    <col min="5126" max="5126" width="9.5703125" style="485" customWidth="1"/>
    <col min="5127" max="5127" width="13.42578125" style="485" customWidth="1"/>
    <col min="5128" max="5128" width="12" style="485" customWidth="1"/>
    <col min="5129" max="5129" width="10" style="485" customWidth="1"/>
    <col min="5130" max="5130" width="8.5703125" style="485" customWidth="1"/>
    <col min="5131" max="5372" width="9.140625" style="485"/>
    <col min="5373" max="5373" width="20.5703125" style="485" customWidth="1"/>
    <col min="5374" max="5374" width="14" style="485" customWidth="1"/>
    <col min="5375" max="5375" width="10" style="485" customWidth="1"/>
    <col min="5376" max="5376" width="9" style="485" customWidth="1"/>
    <col min="5377" max="5377" width="10" style="485" customWidth="1"/>
    <col min="5378" max="5378" width="8.5703125" style="485" customWidth="1"/>
    <col min="5379" max="5379" width="9.5703125" style="485" customWidth="1"/>
    <col min="5380" max="5380" width="9.85546875" style="485" customWidth="1"/>
    <col min="5381" max="5381" width="12.85546875" style="485" customWidth="1"/>
    <col min="5382" max="5382" width="9.5703125" style="485" customWidth="1"/>
    <col min="5383" max="5383" width="13.42578125" style="485" customWidth="1"/>
    <col min="5384" max="5384" width="12" style="485" customWidth="1"/>
    <col min="5385" max="5385" width="10" style="485" customWidth="1"/>
    <col min="5386" max="5386" width="8.5703125" style="485" customWidth="1"/>
    <col min="5387" max="5628" width="9.140625" style="485"/>
    <col min="5629" max="5629" width="20.5703125" style="485" customWidth="1"/>
    <col min="5630" max="5630" width="14" style="485" customWidth="1"/>
    <col min="5631" max="5631" width="10" style="485" customWidth="1"/>
    <col min="5632" max="5632" width="9" style="485" customWidth="1"/>
    <col min="5633" max="5633" width="10" style="485" customWidth="1"/>
    <col min="5634" max="5634" width="8.5703125" style="485" customWidth="1"/>
    <col min="5635" max="5635" width="9.5703125" style="485" customWidth="1"/>
    <col min="5636" max="5636" width="9.85546875" style="485" customWidth="1"/>
    <col min="5637" max="5637" width="12.85546875" style="485" customWidth="1"/>
    <col min="5638" max="5638" width="9.5703125" style="485" customWidth="1"/>
    <col min="5639" max="5639" width="13.42578125" style="485" customWidth="1"/>
    <col min="5640" max="5640" width="12" style="485" customWidth="1"/>
    <col min="5641" max="5641" width="10" style="485" customWidth="1"/>
    <col min="5642" max="5642" width="8.5703125" style="485" customWidth="1"/>
    <col min="5643" max="5884" width="9.140625" style="485"/>
    <col min="5885" max="5885" width="20.5703125" style="485" customWidth="1"/>
    <col min="5886" max="5886" width="14" style="485" customWidth="1"/>
    <col min="5887" max="5887" width="10" style="485" customWidth="1"/>
    <col min="5888" max="5888" width="9" style="485" customWidth="1"/>
    <col min="5889" max="5889" width="10" style="485" customWidth="1"/>
    <col min="5890" max="5890" width="8.5703125" style="485" customWidth="1"/>
    <col min="5891" max="5891" width="9.5703125" style="485" customWidth="1"/>
    <col min="5892" max="5892" width="9.85546875" style="485" customWidth="1"/>
    <col min="5893" max="5893" width="12.85546875" style="485" customWidth="1"/>
    <col min="5894" max="5894" width="9.5703125" style="485" customWidth="1"/>
    <col min="5895" max="5895" width="13.42578125" style="485" customWidth="1"/>
    <col min="5896" max="5896" width="12" style="485" customWidth="1"/>
    <col min="5897" max="5897" width="10" style="485" customWidth="1"/>
    <col min="5898" max="5898" width="8.5703125" style="485" customWidth="1"/>
    <col min="5899" max="6140" width="9.140625" style="485"/>
    <col min="6141" max="6141" width="20.5703125" style="485" customWidth="1"/>
    <col min="6142" max="6142" width="14" style="485" customWidth="1"/>
    <col min="6143" max="6143" width="10" style="485" customWidth="1"/>
    <col min="6144" max="6144" width="9" style="485" customWidth="1"/>
    <col min="6145" max="6145" width="10" style="485" customWidth="1"/>
    <col min="6146" max="6146" width="8.5703125" style="485" customWidth="1"/>
    <col min="6147" max="6147" width="9.5703125" style="485" customWidth="1"/>
    <col min="6148" max="6148" width="9.85546875" style="485" customWidth="1"/>
    <col min="6149" max="6149" width="12.85546875" style="485" customWidth="1"/>
    <col min="6150" max="6150" width="9.5703125" style="485" customWidth="1"/>
    <col min="6151" max="6151" width="13.42578125" style="485" customWidth="1"/>
    <col min="6152" max="6152" width="12" style="485" customWidth="1"/>
    <col min="6153" max="6153" width="10" style="485" customWidth="1"/>
    <col min="6154" max="6154" width="8.5703125" style="485" customWidth="1"/>
    <col min="6155" max="6396" width="9.140625" style="485"/>
    <col min="6397" max="6397" width="20.5703125" style="485" customWidth="1"/>
    <col min="6398" max="6398" width="14" style="485" customWidth="1"/>
    <col min="6399" max="6399" width="10" style="485" customWidth="1"/>
    <col min="6400" max="6400" width="9" style="485" customWidth="1"/>
    <col min="6401" max="6401" width="10" style="485" customWidth="1"/>
    <col min="6402" max="6402" width="8.5703125" style="485" customWidth="1"/>
    <col min="6403" max="6403" width="9.5703125" style="485" customWidth="1"/>
    <col min="6404" max="6404" width="9.85546875" style="485" customWidth="1"/>
    <col min="6405" max="6405" width="12.85546875" style="485" customWidth="1"/>
    <col min="6406" max="6406" width="9.5703125" style="485" customWidth="1"/>
    <col min="6407" max="6407" width="13.42578125" style="485" customWidth="1"/>
    <col min="6408" max="6408" width="12" style="485" customWidth="1"/>
    <col min="6409" max="6409" width="10" style="485" customWidth="1"/>
    <col min="6410" max="6410" width="8.5703125" style="485" customWidth="1"/>
    <col min="6411" max="6652" width="9.140625" style="485"/>
    <col min="6653" max="6653" width="20.5703125" style="485" customWidth="1"/>
    <col min="6654" max="6654" width="14" style="485" customWidth="1"/>
    <col min="6655" max="6655" width="10" style="485" customWidth="1"/>
    <col min="6656" max="6656" width="9" style="485" customWidth="1"/>
    <col min="6657" max="6657" width="10" style="485" customWidth="1"/>
    <col min="6658" max="6658" width="8.5703125" style="485" customWidth="1"/>
    <col min="6659" max="6659" width="9.5703125" style="485" customWidth="1"/>
    <col min="6660" max="6660" width="9.85546875" style="485" customWidth="1"/>
    <col min="6661" max="6661" width="12.85546875" style="485" customWidth="1"/>
    <col min="6662" max="6662" width="9.5703125" style="485" customWidth="1"/>
    <col min="6663" max="6663" width="13.42578125" style="485" customWidth="1"/>
    <col min="6664" max="6664" width="12" style="485" customWidth="1"/>
    <col min="6665" max="6665" width="10" style="485" customWidth="1"/>
    <col min="6666" max="6666" width="8.5703125" style="485" customWidth="1"/>
    <col min="6667" max="6908" width="9.140625" style="485"/>
    <col min="6909" max="6909" width="20.5703125" style="485" customWidth="1"/>
    <col min="6910" max="6910" width="14" style="485" customWidth="1"/>
    <col min="6911" max="6911" width="10" style="485" customWidth="1"/>
    <col min="6912" max="6912" width="9" style="485" customWidth="1"/>
    <col min="6913" max="6913" width="10" style="485" customWidth="1"/>
    <col min="6914" max="6914" width="8.5703125" style="485" customWidth="1"/>
    <col min="6915" max="6915" width="9.5703125" style="485" customWidth="1"/>
    <col min="6916" max="6916" width="9.85546875" style="485" customWidth="1"/>
    <col min="6917" max="6917" width="12.85546875" style="485" customWidth="1"/>
    <col min="6918" max="6918" width="9.5703125" style="485" customWidth="1"/>
    <col min="6919" max="6919" width="13.42578125" style="485" customWidth="1"/>
    <col min="6920" max="6920" width="12" style="485" customWidth="1"/>
    <col min="6921" max="6921" width="10" style="485" customWidth="1"/>
    <col min="6922" max="6922" width="8.5703125" style="485" customWidth="1"/>
    <col min="6923" max="7164" width="9.140625" style="485"/>
    <col min="7165" max="7165" width="20.5703125" style="485" customWidth="1"/>
    <col min="7166" max="7166" width="14" style="485" customWidth="1"/>
    <col min="7167" max="7167" width="10" style="485" customWidth="1"/>
    <col min="7168" max="7168" width="9" style="485" customWidth="1"/>
    <col min="7169" max="7169" width="10" style="485" customWidth="1"/>
    <col min="7170" max="7170" width="8.5703125" style="485" customWidth="1"/>
    <col min="7171" max="7171" width="9.5703125" style="485" customWidth="1"/>
    <col min="7172" max="7172" width="9.85546875" style="485" customWidth="1"/>
    <col min="7173" max="7173" width="12.85546875" style="485" customWidth="1"/>
    <col min="7174" max="7174" width="9.5703125" style="485" customWidth="1"/>
    <col min="7175" max="7175" width="13.42578125" style="485" customWidth="1"/>
    <col min="7176" max="7176" width="12" style="485" customWidth="1"/>
    <col min="7177" max="7177" width="10" style="485" customWidth="1"/>
    <col min="7178" max="7178" width="8.5703125" style="485" customWidth="1"/>
    <col min="7179" max="7420" width="9.140625" style="485"/>
    <col min="7421" max="7421" width="20.5703125" style="485" customWidth="1"/>
    <col min="7422" max="7422" width="14" style="485" customWidth="1"/>
    <col min="7423" max="7423" width="10" style="485" customWidth="1"/>
    <col min="7424" max="7424" width="9" style="485" customWidth="1"/>
    <col min="7425" max="7425" width="10" style="485" customWidth="1"/>
    <col min="7426" max="7426" width="8.5703125" style="485" customWidth="1"/>
    <col min="7427" max="7427" width="9.5703125" style="485" customWidth="1"/>
    <col min="7428" max="7428" width="9.85546875" style="485" customWidth="1"/>
    <col min="7429" max="7429" width="12.85546875" style="485" customWidth="1"/>
    <col min="7430" max="7430" width="9.5703125" style="485" customWidth="1"/>
    <col min="7431" max="7431" width="13.42578125" style="485" customWidth="1"/>
    <col min="7432" max="7432" width="12" style="485" customWidth="1"/>
    <col min="7433" max="7433" width="10" style="485" customWidth="1"/>
    <col min="7434" max="7434" width="8.5703125" style="485" customWidth="1"/>
    <col min="7435" max="7676" width="9.140625" style="485"/>
    <col min="7677" max="7677" width="20.5703125" style="485" customWidth="1"/>
    <col min="7678" max="7678" width="14" style="485" customWidth="1"/>
    <col min="7679" max="7679" width="10" style="485" customWidth="1"/>
    <col min="7680" max="7680" width="9" style="485" customWidth="1"/>
    <col min="7681" max="7681" width="10" style="485" customWidth="1"/>
    <col min="7682" max="7682" width="8.5703125" style="485" customWidth="1"/>
    <col min="7683" max="7683" width="9.5703125" style="485" customWidth="1"/>
    <col min="7684" max="7684" width="9.85546875" style="485" customWidth="1"/>
    <col min="7685" max="7685" width="12.85546875" style="485" customWidth="1"/>
    <col min="7686" max="7686" width="9.5703125" style="485" customWidth="1"/>
    <col min="7687" max="7687" width="13.42578125" style="485" customWidth="1"/>
    <col min="7688" max="7688" width="12" style="485" customWidth="1"/>
    <col min="7689" max="7689" width="10" style="485" customWidth="1"/>
    <col min="7690" max="7690" width="8.5703125" style="485" customWidth="1"/>
    <col min="7691" max="7932" width="9.140625" style="485"/>
    <col min="7933" max="7933" width="20.5703125" style="485" customWidth="1"/>
    <col min="7934" max="7934" width="14" style="485" customWidth="1"/>
    <col min="7935" max="7935" width="10" style="485" customWidth="1"/>
    <col min="7936" max="7936" width="9" style="485" customWidth="1"/>
    <col min="7937" max="7937" width="10" style="485" customWidth="1"/>
    <col min="7938" max="7938" width="8.5703125" style="485" customWidth="1"/>
    <col min="7939" max="7939" width="9.5703125" style="485" customWidth="1"/>
    <col min="7940" max="7940" width="9.85546875" style="485" customWidth="1"/>
    <col min="7941" max="7941" width="12.85546875" style="485" customWidth="1"/>
    <col min="7942" max="7942" width="9.5703125" style="485" customWidth="1"/>
    <col min="7943" max="7943" width="13.42578125" style="485" customWidth="1"/>
    <col min="7944" max="7944" width="12" style="485" customWidth="1"/>
    <col min="7945" max="7945" width="10" style="485" customWidth="1"/>
    <col min="7946" max="7946" width="8.5703125" style="485" customWidth="1"/>
    <col min="7947" max="8188" width="9.140625" style="485"/>
    <col min="8189" max="8189" width="20.5703125" style="485" customWidth="1"/>
    <col min="8190" max="8190" width="14" style="485" customWidth="1"/>
    <col min="8191" max="8191" width="10" style="485" customWidth="1"/>
    <col min="8192" max="8192" width="9" style="485" customWidth="1"/>
    <col min="8193" max="8193" width="10" style="485" customWidth="1"/>
    <col min="8194" max="8194" width="8.5703125" style="485" customWidth="1"/>
    <col min="8195" max="8195" width="9.5703125" style="485" customWidth="1"/>
    <col min="8196" max="8196" width="9.85546875" style="485" customWidth="1"/>
    <col min="8197" max="8197" width="12.85546875" style="485" customWidth="1"/>
    <col min="8198" max="8198" width="9.5703125" style="485" customWidth="1"/>
    <col min="8199" max="8199" width="13.42578125" style="485" customWidth="1"/>
    <col min="8200" max="8200" width="12" style="485" customWidth="1"/>
    <col min="8201" max="8201" width="10" style="485" customWidth="1"/>
    <col min="8202" max="8202" width="8.5703125" style="485" customWidth="1"/>
    <col min="8203" max="8444" width="9.140625" style="485"/>
    <col min="8445" max="8445" width="20.5703125" style="485" customWidth="1"/>
    <col min="8446" max="8446" width="14" style="485" customWidth="1"/>
    <col min="8447" max="8447" width="10" style="485" customWidth="1"/>
    <col min="8448" max="8448" width="9" style="485" customWidth="1"/>
    <col min="8449" max="8449" width="10" style="485" customWidth="1"/>
    <col min="8450" max="8450" width="8.5703125" style="485" customWidth="1"/>
    <col min="8451" max="8451" width="9.5703125" style="485" customWidth="1"/>
    <col min="8452" max="8452" width="9.85546875" style="485" customWidth="1"/>
    <col min="8453" max="8453" width="12.85546875" style="485" customWidth="1"/>
    <col min="8454" max="8454" width="9.5703125" style="485" customWidth="1"/>
    <col min="8455" max="8455" width="13.42578125" style="485" customWidth="1"/>
    <col min="8456" max="8456" width="12" style="485" customWidth="1"/>
    <col min="8457" max="8457" width="10" style="485" customWidth="1"/>
    <col min="8458" max="8458" width="8.5703125" style="485" customWidth="1"/>
    <col min="8459" max="8700" width="9.140625" style="485"/>
    <col min="8701" max="8701" width="20.5703125" style="485" customWidth="1"/>
    <col min="8702" max="8702" width="14" style="485" customWidth="1"/>
    <col min="8703" max="8703" width="10" style="485" customWidth="1"/>
    <col min="8704" max="8704" width="9" style="485" customWidth="1"/>
    <col min="8705" max="8705" width="10" style="485" customWidth="1"/>
    <col min="8706" max="8706" width="8.5703125" style="485" customWidth="1"/>
    <col min="8707" max="8707" width="9.5703125" style="485" customWidth="1"/>
    <col min="8708" max="8708" width="9.85546875" style="485" customWidth="1"/>
    <col min="8709" max="8709" width="12.85546875" style="485" customWidth="1"/>
    <col min="8710" max="8710" width="9.5703125" style="485" customWidth="1"/>
    <col min="8711" max="8711" width="13.42578125" style="485" customWidth="1"/>
    <col min="8712" max="8712" width="12" style="485" customWidth="1"/>
    <col min="8713" max="8713" width="10" style="485" customWidth="1"/>
    <col min="8714" max="8714" width="8.5703125" style="485" customWidth="1"/>
    <col min="8715" max="8956" width="9.140625" style="485"/>
    <col min="8957" max="8957" width="20.5703125" style="485" customWidth="1"/>
    <col min="8958" max="8958" width="14" style="485" customWidth="1"/>
    <col min="8959" max="8959" width="10" style="485" customWidth="1"/>
    <col min="8960" max="8960" width="9" style="485" customWidth="1"/>
    <col min="8961" max="8961" width="10" style="485" customWidth="1"/>
    <col min="8962" max="8962" width="8.5703125" style="485" customWidth="1"/>
    <col min="8963" max="8963" width="9.5703125" style="485" customWidth="1"/>
    <col min="8964" max="8964" width="9.85546875" style="485" customWidth="1"/>
    <col min="8965" max="8965" width="12.85546875" style="485" customWidth="1"/>
    <col min="8966" max="8966" width="9.5703125" style="485" customWidth="1"/>
    <col min="8967" max="8967" width="13.42578125" style="485" customWidth="1"/>
    <col min="8968" max="8968" width="12" style="485" customWidth="1"/>
    <col min="8969" max="8969" width="10" style="485" customWidth="1"/>
    <col min="8970" max="8970" width="8.5703125" style="485" customWidth="1"/>
    <col min="8971" max="9212" width="9.140625" style="485"/>
    <col min="9213" max="9213" width="20.5703125" style="485" customWidth="1"/>
    <col min="9214" max="9214" width="14" style="485" customWidth="1"/>
    <col min="9215" max="9215" width="10" style="485" customWidth="1"/>
    <col min="9216" max="9216" width="9" style="485" customWidth="1"/>
    <col min="9217" max="9217" width="10" style="485" customWidth="1"/>
    <col min="9218" max="9218" width="8.5703125" style="485" customWidth="1"/>
    <col min="9219" max="9219" width="9.5703125" style="485" customWidth="1"/>
    <col min="9220" max="9220" width="9.85546875" style="485" customWidth="1"/>
    <col min="9221" max="9221" width="12.85546875" style="485" customWidth="1"/>
    <col min="9222" max="9222" width="9.5703125" style="485" customWidth="1"/>
    <col min="9223" max="9223" width="13.42578125" style="485" customWidth="1"/>
    <col min="9224" max="9224" width="12" style="485" customWidth="1"/>
    <col min="9225" max="9225" width="10" style="485" customWidth="1"/>
    <col min="9226" max="9226" width="8.5703125" style="485" customWidth="1"/>
    <col min="9227" max="9468" width="9.140625" style="485"/>
    <col min="9469" max="9469" width="20.5703125" style="485" customWidth="1"/>
    <col min="9470" max="9470" width="14" style="485" customWidth="1"/>
    <col min="9471" max="9471" width="10" style="485" customWidth="1"/>
    <col min="9472" max="9472" width="9" style="485" customWidth="1"/>
    <col min="9473" max="9473" width="10" style="485" customWidth="1"/>
    <col min="9474" max="9474" width="8.5703125" style="485" customWidth="1"/>
    <col min="9475" max="9475" width="9.5703125" style="485" customWidth="1"/>
    <col min="9476" max="9476" width="9.85546875" style="485" customWidth="1"/>
    <col min="9477" max="9477" width="12.85546875" style="485" customWidth="1"/>
    <col min="9478" max="9478" width="9.5703125" style="485" customWidth="1"/>
    <col min="9479" max="9479" width="13.42578125" style="485" customWidth="1"/>
    <col min="9480" max="9480" width="12" style="485" customWidth="1"/>
    <col min="9481" max="9481" width="10" style="485" customWidth="1"/>
    <col min="9482" max="9482" width="8.5703125" style="485" customWidth="1"/>
    <col min="9483" max="9724" width="9.140625" style="485"/>
    <col min="9725" max="9725" width="20.5703125" style="485" customWidth="1"/>
    <col min="9726" max="9726" width="14" style="485" customWidth="1"/>
    <col min="9727" max="9727" width="10" style="485" customWidth="1"/>
    <col min="9728" max="9728" width="9" style="485" customWidth="1"/>
    <col min="9729" max="9729" width="10" style="485" customWidth="1"/>
    <col min="9730" max="9730" width="8.5703125" style="485" customWidth="1"/>
    <col min="9731" max="9731" width="9.5703125" style="485" customWidth="1"/>
    <col min="9732" max="9732" width="9.85546875" style="485" customWidth="1"/>
    <col min="9733" max="9733" width="12.85546875" style="485" customWidth="1"/>
    <col min="9734" max="9734" width="9.5703125" style="485" customWidth="1"/>
    <col min="9735" max="9735" width="13.42578125" style="485" customWidth="1"/>
    <col min="9736" max="9736" width="12" style="485" customWidth="1"/>
    <col min="9737" max="9737" width="10" style="485" customWidth="1"/>
    <col min="9738" max="9738" width="8.5703125" style="485" customWidth="1"/>
    <col min="9739" max="9980" width="9.140625" style="485"/>
    <col min="9981" max="9981" width="20.5703125" style="485" customWidth="1"/>
    <col min="9982" max="9982" width="14" style="485" customWidth="1"/>
    <col min="9983" max="9983" width="10" style="485" customWidth="1"/>
    <col min="9984" max="9984" width="9" style="485" customWidth="1"/>
    <col min="9985" max="9985" width="10" style="485" customWidth="1"/>
    <col min="9986" max="9986" width="8.5703125" style="485" customWidth="1"/>
    <col min="9987" max="9987" width="9.5703125" style="485" customWidth="1"/>
    <col min="9988" max="9988" width="9.85546875" style="485" customWidth="1"/>
    <col min="9989" max="9989" width="12.85546875" style="485" customWidth="1"/>
    <col min="9990" max="9990" width="9.5703125" style="485" customWidth="1"/>
    <col min="9991" max="9991" width="13.42578125" style="485" customWidth="1"/>
    <col min="9992" max="9992" width="12" style="485" customWidth="1"/>
    <col min="9993" max="9993" width="10" style="485" customWidth="1"/>
    <col min="9994" max="9994" width="8.5703125" style="485" customWidth="1"/>
    <col min="9995" max="10236" width="9.140625" style="485"/>
    <col min="10237" max="10237" width="20.5703125" style="485" customWidth="1"/>
    <col min="10238" max="10238" width="14" style="485" customWidth="1"/>
    <col min="10239" max="10239" width="10" style="485" customWidth="1"/>
    <col min="10240" max="10240" width="9" style="485" customWidth="1"/>
    <col min="10241" max="10241" width="10" style="485" customWidth="1"/>
    <col min="10242" max="10242" width="8.5703125" style="485" customWidth="1"/>
    <col min="10243" max="10243" width="9.5703125" style="485" customWidth="1"/>
    <col min="10244" max="10244" width="9.85546875" style="485" customWidth="1"/>
    <col min="10245" max="10245" width="12.85546875" style="485" customWidth="1"/>
    <col min="10246" max="10246" width="9.5703125" style="485" customWidth="1"/>
    <col min="10247" max="10247" width="13.42578125" style="485" customWidth="1"/>
    <col min="10248" max="10248" width="12" style="485" customWidth="1"/>
    <col min="10249" max="10249" width="10" style="485" customWidth="1"/>
    <col min="10250" max="10250" width="8.5703125" style="485" customWidth="1"/>
    <col min="10251" max="10492" width="9.140625" style="485"/>
    <col min="10493" max="10493" width="20.5703125" style="485" customWidth="1"/>
    <col min="10494" max="10494" width="14" style="485" customWidth="1"/>
    <col min="10495" max="10495" width="10" style="485" customWidth="1"/>
    <col min="10496" max="10496" width="9" style="485" customWidth="1"/>
    <col min="10497" max="10497" width="10" style="485" customWidth="1"/>
    <col min="10498" max="10498" width="8.5703125" style="485" customWidth="1"/>
    <col min="10499" max="10499" width="9.5703125" style="485" customWidth="1"/>
    <col min="10500" max="10500" width="9.85546875" style="485" customWidth="1"/>
    <col min="10501" max="10501" width="12.85546875" style="485" customWidth="1"/>
    <col min="10502" max="10502" width="9.5703125" style="485" customWidth="1"/>
    <col min="10503" max="10503" width="13.42578125" style="485" customWidth="1"/>
    <col min="10504" max="10504" width="12" style="485" customWidth="1"/>
    <col min="10505" max="10505" width="10" style="485" customWidth="1"/>
    <col min="10506" max="10506" width="8.5703125" style="485" customWidth="1"/>
    <col min="10507" max="10748" width="9.140625" style="485"/>
    <col min="10749" max="10749" width="20.5703125" style="485" customWidth="1"/>
    <col min="10750" max="10750" width="14" style="485" customWidth="1"/>
    <col min="10751" max="10751" width="10" style="485" customWidth="1"/>
    <col min="10752" max="10752" width="9" style="485" customWidth="1"/>
    <col min="10753" max="10753" width="10" style="485" customWidth="1"/>
    <col min="10754" max="10754" width="8.5703125" style="485" customWidth="1"/>
    <col min="10755" max="10755" width="9.5703125" style="485" customWidth="1"/>
    <col min="10756" max="10756" width="9.85546875" style="485" customWidth="1"/>
    <col min="10757" max="10757" width="12.85546875" style="485" customWidth="1"/>
    <col min="10758" max="10758" width="9.5703125" style="485" customWidth="1"/>
    <col min="10759" max="10759" width="13.42578125" style="485" customWidth="1"/>
    <col min="10760" max="10760" width="12" style="485" customWidth="1"/>
    <col min="10761" max="10761" width="10" style="485" customWidth="1"/>
    <col min="10762" max="10762" width="8.5703125" style="485" customWidth="1"/>
    <col min="10763" max="11004" width="9.140625" style="485"/>
    <col min="11005" max="11005" width="20.5703125" style="485" customWidth="1"/>
    <col min="11006" max="11006" width="14" style="485" customWidth="1"/>
    <col min="11007" max="11007" width="10" style="485" customWidth="1"/>
    <col min="11008" max="11008" width="9" style="485" customWidth="1"/>
    <col min="11009" max="11009" width="10" style="485" customWidth="1"/>
    <col min="11010" max="11010" width="8.5703125" style="485" customWidth="1"/>
    <col min="11011" max="11011" width="9.5703125" style="485" customWidth="1"/>
    <col min="11012" max="11012" width="9.85546875" style="485" customWidth="1"/>
    <col min="11013" max="11013" width="12.85546875" style="485" customWidth="1"/>
    <col min="11014" max="11014" width="9.5703125" style="485" customWidth="1"/>
    <col min="11015" max="11015" width="13.42578125" style="485" customWidth="1"/>
    <col min="11016" max="11016" width="12" style="485" customWidth="1"/>
    <col min="11017" max="11017" width="10" style="485" customWidth="1"/>
    <col min="11018" max="11018" width="8.5703125" style="485" customWidth="1"/>
    <col min="11019" max="11260" width="9.140625" style="485"/>
    <col min="11261" max="11261" width="20.5703125" style="485" customWidth="1"/>
    <col min="11262" max="11262" width="14" style="485" customWidth="1"/>
    <col min="11263" max="11263" width="10" style="485" customWidth="1"/>
    <col min="11264" max="11264" width="9" style="485" customWidth="1"/>
    <col min="11265" max="11265" width="10" style="485" customWidth="1"/>
    <col min="11266" max="11266" width="8.5703125" style="485" customWidth="1"/>
    <col min="11267" max="11267" width="9.5703125" style="485" customWidth="1"/>
    <col min="11268" max="11268" width="9.85546875" style="485" customWidth="1"/>
    <col min="11269" max="11269" width="12.85546875" style="485" customWidth="1"/>
    <col min="11270" max="11270" width="9.5703125" style="485" customWidth="1"/>
    <col min="11271" max="11271" width="13.42578125" style="485" customWidth="1"/>
    <col min="11272" max="11272" width="12" style="485" customWidth="1"/>
    <col min="11273" max="11273" width="10" style="485" customWidth="1"/>
    <col min="11274" max="11274" width="8.5703125" style="485" customWidth="1"/>
    <col min="11275" max="11516" width="9.140625" style="485"/>
    <col min="11517" max="11517" width="20.5703125" style="485" customWidth="1"/>
    <col min="11518" max="11518" width="14" style="485" customWidth="1"/>
    <col min="11519" max="11519" width="10" style="485" customWidth="1"/>
    <col min="11520" max="11520" width="9" style="485" customWidth="1"/>
    <col min="11521" max="11521" width="10" style="485" customWidth="1"/>
    <col min="11522" max="11522" width="8.5703125" style="485" customWidth="1"/>
    <col min="11523" max="11523" width="9.5703125" style="485" customWidth="1"/>
    <col min="11524" max="11524" width="9.85546875" style="485" customWidth="1"/>
    <col min="11525" max="11525" width="12.85546875" style="485" customWidth="1"/>
    <col min="11526" max="11526" width="9.5703125" style="485" customWidth="1"/>
    <col min="11527" max="11527" width="13.42578125" style="485" customWidth="1"/>
    <col min="11528" max="11528" width="12" style="485" customWidth="1"/>
    <col min="11529" max="11529" width="10" style="485" customWidth="1"/>
    <col min="11530" max="11530" width="8.5703125" style="485" customWidth="1"/>
    <col min="11531" max="11772" width="9.140625" style="485"/>
    <col min="11773" max="11773" width="20.5703125" style="485" customWidth="1"/>
    <col min="11774" max="11774" width="14" style="485" customWidth="1"/>
    <col min="11775" max="11775" width="10" style="485" customWidth="1"/>
    <col min="11776" max="11776" width="9" style="485" customWidth="1"/>
    <col min="11777" max="11777" width="10" style="485" customWidth="1"/>
    <col min="11778" max="11778" width="8.5703125" style="485" customWidth="1"/>
    <col min="11779" max="11779" width="9.5703125" style="485" customWidth="1"/>
    <col min="11780" max="11780" width="9.85546875" style="485" customWidth="1"/>
    <col min="11781" max="11781" width="12.85546875" style="485" customWidth="1"/>
    <col min="11782" max="11782" width="9.5703125" style="485" customWidth="1"/>
    <col min="11783" max="11783" width="13.42578125" style="485" customWidth="1"/>
    <col min="11784" max="11784" width="12" style="485" customWidth="1"/>
    <col min="11785" max="11785" width="10" style="485" customWidth="1"/>
    <col min="11786" max="11786" width="8.5703125" style="485" customWidth="1"/>
    <col min="11787" max="12028" width="9.140625" style="485"/>
    <col min="12029" max="12029" width="20.5703125" style="485" customWidth="1"/>
    <col min="12030" max="12030" width="14" style="485" customWidth="1"/>
    <col min="12031" max="12031" width="10" style="485" customWidth="1"/>
    <col min="12032" max="12032" width="9" style="485" customWidth="1"/>
    <col min="12033" max="12033" width="10" style="485" customWidth="1"/>
    <col min="12034" max="12034" width="8.5703125" style="485" customWidth="1"/>
    <col min="12035" max="12035" width="9.5703125" style="485" customWidth="1"/>
    <col min="12036" max="12036" width="9.85546875" style="485" customWidth="1"/>
    <col min="12037" max="12037" width="12.85546875" style="485" customWidth="1"/>
    <col min="12038" max="12038" width="9.5703125" style="485" customWidth="1"/>
    <col min="12039" max="12039" width="13.42578125" style="485" customWidth="1"/>
    <col min="12040" max="12040" width="12" style="485" customWidth="1"/>
    <col min="12041" max="12041" width="10" style="485" customWidth="1"/>
    <col min="12042" max="12042" width="8.5703125" style="485" customWidth="1"/>
    <col min="12043" max="12284" width="9.140625" style="485"/>
    <col min="12285" max="12285" width="20.5703125" style="485" customWidth="1"/>
    <col min="12286" max="12286" width="14" style="485" customWidth="1"/>
    <col min="12287" max="12287" width="10" style="485" customWidth="1"/>
    <col min="12288" max="12288" width="9" style="485" customWidth="1"/>
    <col min="12289" max="12289" width="10" style="485" customWidth="1"/>
    <col min="12290" max="12290" width="8.5703125" style="485" customWidth="1"/>
    <col min="12291" max="12291" width="9.5703125" style="485" customWidth="1"/>
    <col min="12292" max="12292" width="9.85546875" style="485" customWidth="1"/>
    <col min="12293" max="12293" width="12.85546875" style="485" customWidth="1"/>
    <col min="12294" max="12294" width="9.5703125" style="485" customWidth="1"/>
    <col min="12295" max="12295" width="13.42578125" style="485" customWidth="1"/>
    <col min="12296" max="12296" width="12" style="485" customWidth="1"/>
    <col min="12297" max="12297" width="10" style="485" customWidth="1"/>
    <col min="12298" max="12298" width="8.5703125" style="485" customWidth="1"/>
    <col min="12299" max="12540" width="9.140625" style="485"/>
    <col min="12541" max="12541" width="20.5703125" style="485" customWidth="1"/>
    <col min="12542" max="12542" width="14" style="485" customWidth="1"/>
    <col min="12543" max="12543" width="10" style="485" customWidth="1"/>
    <col min="12544" max="12544" width="9" style="485" customWidth="1"/>
    <col min="12545" max="12545" width="10" style="485" customWidth="1"/>
    <col min="12546" max="12546" width="8.5703125" style="485" customWidth="1"/>
    <col min="12547" max="12547" width="9.5703125" style="485" customWidth="1"/>
    <col min="12548" max="12548" width="9.85546875" style="485" customWidth="1"/>
    <col min="12549" max="12549" width="12.85546875" style="485" customWidth="1"/>
    <col min="12550" max="12550" width="9.5703125" style="485" customWidth="1"/>
    <col min="12551" max="12551" width="13.42578125" style="485" customWidth="1"/>
    <col min="12552" max="12552" width="12" style="485" customWidth="1"/>
    <col min="12553" max="12553" width="10" style="485" customWidth="1"/>
    <col min="12554" max="12554" width="8.5703125" style="485" customWidth="1"/>
    <col min="12555" max="12796" width="9.140625" style="485"/>
    <col min="12797" max="12797" width="20.5703125" style="485" customWidth="1"/>
    <col min="12798" max="12798" width="14" style="485" customWidth="1"/>
    <col min="12799" max="12799" width="10" style="485" customWidth="1"/>
    <col min="12800" max="12800" width="9" style="485" customWidth="1"/>
    <col min="12801" max="12801" width="10" style="485" customWidth="1"/>
    <col min="12802" max="12802" width="8.5703125" style="485" customWidth="1"/>
    <col min="12803" max="12803" width="9.5703125" style="485" customWidth="1"/>
    <col min="12804" max="12804" width="9.85546875" style="485" customWidth="1"/>
    <col min="12805" max="12805" width="12.85546875" style="485" customWidth="1"/>
    <col min="12806" max="12806" width="9.5703125" style="485" customWidth="1"/>
    <col min="12807" max="12807" width="13.42578125" style="485" customWidth="1"/>
    <col min="12808" max="12808" width="12" style="485" customWidth="1"/>
    <col min="12809" max="12809" width="10" style="485" customWidth="1"/>
    <col min="12810" max="12810" width="8.5703125" style="485" customWidth="1"/>
    <col min="12811" max="13052" width="9.140625" style="485"/>
    <col min="13053" max="13053" width="20.5703125" style="485" customWidth="1"/>
    <col min="13054" max="13054" width="14" style="485" customWidth="1"/>
    <col min="13055" max="13055" width="10" style="485" customWidth="1"/>
    <col min="13056" max="13056" width="9" style="485" customWidth="1"/>
    <col min="13057" max="13057" width="10" style="485" customWidth="1"/>
    <col min="13058" max="13058" width="8.5703125" style="485" customWidth="1"/>
    <col min="13059" max="13059" width="9.5703125" style="485" customWidth="1"/>
    <col min="13060" max="13060" width="9.85546875" style="485" customWidth="1"/>
    <col min="13061" max="13061" width="12.85546875" style="485" customWidth="1"/>
    <col min="13062" max="13062" width="9.5703125" style="485" customWidth="1"/>
    <col min="13063" max="13063" width="13.42578125" style="485" customWidth="1"/>
    <col min="13064" max="13064" width="12" style="485" customWidth="1"/>
    <col min="13065" max="13065" width="10" style="485" customWidth="1"/>
    <col min="13066" max="13066" width="8.5703125" style="485" customWidth="1"/>
    <col min="13067" max="13308" width="9.140625" style="485"/>
    <col min="13309" max="13309" width="20.5703125" style="485" customWidth="1"/>
    <col min="13310" max="13310" width="14" style="485" customWidth="1"/>
    <col min="13311" max="13311" width="10" style="485" customWidth="1"/>
    <col min="13312" max="13312" width="9" style="485" customWidth="1"/>
    <col min="13313" max="13313" width="10" style="485" customWidth="1"/>
    <col min="13314" max="13314" width="8.5703125" style="485" customWidth="1"/>
    <col min="13315" max="13315" width="9.5703125" style="485" customWidth="1"/>
    <col min="13316" max="13316" width="9.85546875" style="485" customWidth="1"/>
    <col min="13317" max="13317" width="12.85546875" style="485" customWidth="1"/>
    <col min="13318" max="13318" width="9.5703125" style="485" customWidth="1"/>
    <col min="13319" max="13319" width="13.42578125" style="485" customWidth="1"/>
    <col min="13320" max="13320" width="12" style="485" customWidth="1"/>
    <col min="13321" max="13321" width="10" style="485" customWidth="1"/>
    <col min="13322" max="13322" width="8.5703125" style="485" customWidth="1"/>
    <col min="13323" max="13564" width="9.140625" style="485"/>
    <col min="13565" max="13565" width="20.5703125" style="485" customWidth="1"/>
    <col min="13566" max="13566" width="14" style="485" customWidth="1"/>
    <col min="13567" max="13567" width="10" style="485" customWidth="1"/>
    <col min="13568" max="13568" width="9" style="485" customWidth="1"/>
    <col min="13569" max="13569" width="10" style="485" customWidth="1"/>
    <col min="13570" max="13570" width="8.5703125" style="485" customWidth="1"/>
    <col min="13571" max="13571" width="9.5703125" style="485" customWidth="1"/>
    <col min="13572" max="13572" width="9.85546875" style="485" customWidth="1"/>
    <col min="13573" max="13573" width="12.85546875" style="485" customWidth="1"/>
    <col min="13574" max="13574" width="9.5703125" style="485" customWidth="1"/>
    <col min="13575" max="13575" width="13.42578125" style="485" customWidth="1"/>
    <col min="13576" max="13576" width="12" style="485" customWidth="1"/>
    <col min="13577" max="13577" width="10" style="485" customWidth="1"/>
    <col min="13578" max="13578" width="8.5703125" style="485" customWidth="1"/>
    <col min="13579" max="13820" width="9.140625" style="485"/>
    <col min="13821" max="13821" width="20.5703125" style="485" customWidth="1"/>
    <col min="13822" max="13822" width="14" style="485" customWidth="1"/>
    <col min="13823" max="13823" width="10" style="485" customWidth="1"/>
    <col min="13824" max="13824" width="9" style="485" customWidth="1"/>
    <col min="13825" max="13825" width="10" style="485" customWidth="1"/>
    <col min="13826" max="13826" width="8.5703125" style="485" customWidth="1"/>
    <col min="13827" max="13827" width="9.5703125" style="485" customWidth="1"/>
    <col min="13828" max="13828" width="9.85546875" style="485" customWidth="1"/>
    <col min="13829" max="13829" width="12.85546875" style="485" customWidth="1"/>
    <col min="13830" max="13830" width="9.5703125" style="485" customWidth="1"/>
    <col min="13831" max="13831" width="13.42578125" style="485" customWidth="1"/>
    <col min="13832" max="13832" width="12" style="485" customWidth="1"/>
    <col min="13833" max="13833" width="10" style="485" customWidth="1"/>
    <col min="13834" max="13834" width="8.5703125" style="485" customWidth="1"/>
    <col min="13835" max="14076" width="9.140625" style="485"/>
    <col min="14077" max="14077" width="20.5703125" style="485" customWidth="1"/>
    <col min="14078" max="14078" width="14" style="485" customWidth="1"/>
    <col min="14079" max="14079" width="10" style="485" customWidth="1"/>
    <col min="14080" max="14080" width="9" style="485" customWidth="1"/>
    <col min="14081" max="14081" width="10" style="485" customWidth="1"/>
    <col min="14082" max="14082" width="8.5703125" style="485" customWidth="1"/>
    <col min="14083" max="14083" width="9.5703125" style="485" customWidth="1"/>
    <col min="14084" max="14084" width="9.85546875" style="485" customWidth="1"/>
    <col min="14085" max="14085" width="12.85546875" style="485" customWidth="1"/>
    <col min="14086" max="14086" width="9.5703125" style="485" customWidth="1"/>
    <col min="14087" max="14087" width="13.42578125" style="485" customWidth="1"/>
    <col min="14088" max="14088" width="12" style="485" customWidth="1"/>
    <col min="14089" max="14089" width="10" style="485" customWidth="1"/>
    <col min="14090" max="14090" width="8.5703125" style="485" customWidth="1"/>
    <col min="14091" max="14332" width="9.140625" style="485"/>
    <col min="14333" max="14333" width="20.5703125" style="485" customWidth="1"/>
    <col min="14334" max="14334" width="14" style="485" customWidth="1"/>
    <col min="14335" max="14335" width="10" style="485" customWidth="1"/>
    <col min="14336" max="14336" width="9" style="485" customWidth="1"/>
    <col min="14337" max="14337" width="10" style="485" customWidth="1"/>
    <col min="14338" max="14338" width="8.5703125" style="485" customWidth="1"/>
    <col min="14339" max="14339" width="9.5703125" style="485" customWidth="1"/>
    <col min="14340" max="14340" width="9.85546875" style="485" customWidth="1"/>
    <col min="14341" max="14341" width="12.85546875" style="485" customWidth="1"/>
    <col min="14342" max="14342" width="9.5703125" style="485" customWidth="1"/>
    <col min="14343" max="14343" width="13.42578125" style="485" customWidth="1"/>
    <col min="14344" max="14344" width="12" style="485" customWidth="1"/>
    <col min="14345" max="14345" width="10" style="485" customWidth="1"/>
    <col min="14346" max="14346" width="8.5703125" style="485" customWidth="1"/>
    <col min="14347" max="14588" width="9.140625" style="485"/>
    <col min="14589" max="14589" width="20.5703125" style="485" customWidth="1"/>
    <col min="14590" max="14590" width="14" style="485" customWidth="1"/>
    <col min="14591" max="14591" width="10" style="485" customWidth="1"/>
    <col min="14592" max="14592" width="9" style="485" customWidth="1"/>
    <col min="14593" max="14593" width="10" style="485" customWidth="1"/>
    <col min="14594" max="14594" width="8.5703125" style="485" customWidth="1"/>
    <col min="14595" max="14595" width="9.5703125" style="485" customWidth="1"/>
    <col min="14596" max="14596" width="9.85546875" style="485" customWidth="1"/>
    <col min="14597" max="14597" width="12.85546875" style="485" customWidth="1"/>
    <col min="14598" max="14598" width="9.5703125" style="485" customWidth="1"/>
    <col min="14599" max="14599" width="13.42578125" style="485" customWidth="1"/>
    <col min="14600" max="14600" width="12" style="485" customWidth="1"/>
    <col min="14601" max="14601" width="10" style="485" customWidth="1"/>
    <col min="14602" max="14602" width="8.5703125" style="485" customWidth="1"/>
    <col min="14603" max="14844" width="9.140625" style="485"/>
    <col min="14845" max="14845" width="20.5703125" style="485" customWidth="1"/>
    <col min="14846" max="14846" width="14" style="485" customWidth="1"/>
    <col min="14847" max="14847" width="10" style="485" customWidth="1"/>
    <col min="14848" max="14848" width="9" style="485" customWidth="1"/>
    <col min="14849" max="14849" width="10" style="485" customWidth="1"/>
    <col min="14850" max="14850" width="8.5703125" style="485" customWidth="1"/>
    <col min="14851" max="14851" width="9.5703125" style="485" customWidth="1"/>
    <col min="14852" max="14852" width="9.85546875" style="485" customWidth="1"/>
    <col min="14853" max="14853" width="12.85546875" style="485" customWidth="1"/>
    <col min="14854" max="14854" width="9.5703125" style="485" customWidth="1"/>
    <col min="14855" max="14855" width="13.42578125" style="485" customWidth="1"/>
    <col min="14856" max="14856" width="12" style="485" customWidth="1"/>
    <col min="14857" max="14857" width="10" style="485" customWidth="1"/>
    <col min="14858" max="14858" width="8.5703125" style="485" customWidth="1"/>
    <col min="14859" max="15100" width="9.140625" style="485"/>
    <col min="15101" max="15101" width="20.5703125" style="485" customWidth="1"/>
    <col min="15102" max="15102" width="14" style="485" customWidth="1"/>
    <col min="15103" max="15103" width="10" style="485" customWidth="1"/>
    <col min="15104" max="15104" width="9" style="485" customWidth="1"/>
    <col min="15105" max="15105" width="10" style="485" customWidth="1"/>
    <col min="15106" max="15106" width="8.5703125" style="485" customWidth="1"/>
    <col min="15107" max="15107" width="9.5703125" style="485" customWidth="1"/>
    <col min="15108" max="15108" width="9.85546875" style="485" customWidth="1"/>
    <col min="15109" max="15109" width="12.85546875" style="485" customWidth="1"/>
    <col min="15110" max="15110" width="9.5703125" style="485" customWidth="1"/>
    <col min="15111" max="15111" width="13.42578125" style="485" customWidth="1"/>
    <col min="15112" max="15112" width="12" style="485" customWidth="1"/>
    <col min="15113" max="15113" width="10" style="485" customWidth="1"/>
    <col min="15114" max="15114" width="8.5703125" style="485" customWidth="1"/>
    <col min="15115" max="15356" width="9.140625" style="485"/>
    <col min="15357" max="15357" width="20.5703125" style="485" customWidth="1"/>
    <col min="15358" max="15358" width="14" style="485" customWidth="1"/>
    <col min="15359" max="15359" width="10" style="485" customWidth="1"/>
    <col min="15360" max="15360" width="9" style="485" customWidth="1"/>
    <col min="15361" max="15361" width="10" style="485" customWidth="1"/>
    <col min="15362" max="15362" width="8.5703125" style="485" customWidth="1"/>
    <col min="15363" max="15363" width="9.5703125" style="485" customWidth="1"/>
    <col min="15364" max="15364" width="9.85546875" style="485" customWidth="1"/>
    <col min="15365" max="15365" width="12.85546875" style="485" customWidth="1"/>
    <col min="15366" max="15366" width="9.5703125" style="485" customWidth="1"/>
    <col min="15367" max="15367" width="13.42578125" style="485" customWidth="1"/>
    <col min="15368" max="15368" width="12" style="485" customWidth="1"/>
    <col min="15369" max="15369" width="10" style="485" customWidth="1"/>
    <col min="15370" max="15370" width="8.5703125" style="485" customWidth="1"/>
    <col min="15371" max="15612" width="9.140625" style="485"/>
    <col min="15613" max="15613" width="20.5703125" style="485" customWidth="1"/>
    <col min="15614" max="15614" width="14" style="485" customWidth="1"/>
    <col min="15615" max="15615" width="10" style="485" customWidth="1"/>
    <col min="15616" max="15616" width="9" style="485" customWidth="1"/>
    <col min="15617" max="15617" width="10" style="485" customWidth="1"/>
    <col min="15618" max="15618" width="8.5703125" style="485" customWidth="1"/>
    <col min="15619" max="15619" width="9.5703125" style="485" customWidth="1"/>
    <col min="15620" max="15620" width="9.85546875" style="485" customWidth="1"/>
    <col min="15621" max="15621" width="12.85546875" style="485" customWidth="1"/>
    <col min="15622" max="15622" width="9.5703125" style="485" customWidth="1"/>
    <col min="15623" max="15623" width="13.42578125" style="485" customWidth="1"/>
    <col min="15624" max="15624" width="12" style="485" customWidth="1"/>
    <col min="15625" max="15625" width="10" style="485" customWidth="1"/>
    <col min="15626" max="15626" width="8.5703125" style="485" customWidth="1"/>
    <col min="15627" max="15868" width="9.140625" style="485"/>
    <col min="15869" max="15869" width="20.5703125" style="485" customWidth="1"/>
    <col min="15870" max="15870" width="14" style="485" customWidth="1"/>
    <col min="15871" max="15871" width="10" style="485" customWidth="1"/>
    <col min="15872" max="15872" width="9" style="485" customWidth="1"/>
    <col min="15873" max="15873" width="10" style="485" customWidth="1"/>
    <col min="15874" max="15874" width="8.5703125" style="485" customWidth="1"/>
    <col min="15875" max="15875" width="9.5703125" style="485" customWidth="1"/>
    <col min="15876" max="15876" width="9.85546875" style="485" customWidth="1"/>
    <col min="15877" max="15877" width="12.85546875" style="485" customWidth="1"/>
    <col min="15878" max="15878" width="9.5703125" style="485" customWidth="1"/>
    <col min="15879" max="15879" width="13.42578125" style="485" customWidth="1"/>
    <col min="15880" max="15880" width="12" style="485" customWidth="1"/>
    <col min="15881" max="15881" width="10" style="485" customWidth="1"/>
    <col min="15882" max="15882" width="8.5703125" style="485" customWidth="1"/>
    <col min="15883" max="16124" width="9.140625" style="485"/>
    <col min="16125" max="16125" width="20.5703125" style="485" customWidth="1"/>
    <col min="16126" max="16126" width="14" style="485" customWidth="1"/>
    <col min="16127" max="16127" width="10" style="485" customWidth="1"/>
    <col min="16128" max="16128" width="9" style="485" customWidth="1"/>
    <col min="16129" max="16129" width="10" style="485" customWidth="1"/>
    <col min="16130" max="16130" width="8.5703125" style="485" customWidth="1"/>
    <col min="16131" max="16131" width="9.5703125" style="485" customWidth="1"/>
    <col min="16132" max="16132" width="9.85546875" style="485" customWidth="1"/>
    <col min="16133" max="16133" width="12.85546875" style="485" customWidth="1"/>
    <col min="16134" max="16134" width="9.5703125" style="485" customWidth="1"/>
    <col min="16135" max="16135" width="13.42578125" style="485" customWidth="1"/>
    <col min="16136" max="16136" width="12" style="485" customWidth="1"/>
    <col min="16137" max="16137" width="10" style="485" customWidth="1"/>
    <col min="16138" max="16138" width="8.5703125" style="485" customWidth="1"/>
    <col min="16139" max="16384" width="9.140625" style="485"/>
  </cols>
  <sheetData>
    <row r="1" spans="1:11" ht="25.5" customHeight="1">
      <c r="A1" s="571" t="s">
        <v>718</v>
      </c>
      <c r="B1" s="377"/>
      <c r="C1" s="377"/>
      <c r="D1" s="377"/>
      <c r="E1" s="377"/>
      <c r="F1" s="377"/>
      <c r="G1" s="354"/>
      <c r="K1" s="319" t="s">
        <v>442</v>
      </c>
    </row>
    <row r="2" spans="1:11" ht="25.5" customHeight="1">
      <c r="A2" s="619" t="s">
        <v>1</v>
      </c>
      <c r="B2" s="638">
        <v>1397</v>
      </c>
      <c r="C2" s="639"/>
      <c r="D2" s="638">
        <v>1398</v>
      </c>
      <c r="E2" s="639"/>
      <c r="F2" s="636">
        <v>1399</v>
      </c>
      <c r="G2" s="636"/>
      <c r="H2" s="636">
        <v>1400</v>
      </c>
      <c r="I2" s="636"/>
      <c r="J2" s="636">
        <v>1401</v>
      </c>
      <c r="K2" s="636"/>
    </row>
    <row r="3" spans="1:11" ht="25.5" customHeight="1">
      <c r="A3" s="620"/>
      <c r="B3" s="575" t="s">
        <v>225</v>
      </c>
      <c r="C3" s="558" t="s">
        <v>149</v>
      </c>
      <c r="D3" s="575" t="s">
        <v>225</v>
      </c>
      <c r="E3" s="558" t="s">
        <v>149</v>
      </c>
      <c r="F3" s="575" t="s">
        <v>225</v>
      </c>
      <c r="G3" s="558" t="s">
        <v>149</v>
      </c>
      <c r="H3" s="575" t="s">
        <v>225</v>
      </c>
      <c r="I3" s="558" t="s">
        <v>149</v>
      </c>
      <c r="J3" s="575" t="s">
        <v>225</v>
      </c>
      <c r="K3" s="558" t="s">
        <v>149</v>
      </c>
    </row>
    <row r="4" spans="1:11" ht="25.5" customHeight="1">
      <c r="A4" s="74" t="s">
        <v>221</v>
      </c>
      <c r="B4" s="317">
        <v>355.21934116686259</v>
      </c>
      <c r="C4" s="63" t="s">
        <v>269</v>
      </c>
      <c r="D4" s="317">
        <v>323.67606543995106</v>
      </c>
      <c r="E4" s="63" t="s">
        <v>269</v>
      </c>
      <c r="F4" s="317">
        <v>341.1490611945095</v>
      </c>
      <c r="G4" s="63" t="s">
        <v>269</v>
      </c>
      <c r="H4" s="317">
        <v>421.86069441509966</v>
      </c>
      <c r="I4" s="63" t="s">
        <v>269</v>
      </c>
      <c r="J4" s="317">
        <v>343.97102874770866</v>
      </c>
      <c r="K4" s="63" t="s">
        <v>269</v>
      </c>
    </row>
    <row r="5" spans="1:11" ht="25.5" customHeight="1">
      <c r="A5" s="65" t="s">
        <v>6</v>
      </c>
      <c r="B5" s="17">
        <v>628.78473662380748</v>
      </c>
      <c r="C5" s="31">
        <v>2</v>
      </c>
      <c r="D5" s="17">
        <v>256.96202531645565</v>
      </c>
      <c r="E5" s="31">
        <v>22</v>
      </c>
      <c r="F5" s="17">
        <v>242.99972276129748</v>
      </c>
      <c r="G5" s="31">
        <v>25</v>
      </c>
      <c r="H5" s="17">
        <v>293.16081330868758</v>
      </c>
      <c r="I5" s="31">
        <v>24</v>
      </c>
      <c r="J5" s="17">
        <v>269.46252108941917</v>
      </c>
      <c r="K5" s="131">
        <v>23</v>
      </c>
    </row>
    <row r="6" spans="1:11" ht="25.5" customHeight="1">
      <c r="A6" s="65" t="s">
        <v>7</v>
      </c>
      <c r="B6" s="17">
        <v>260.50242769685457</v>
      </c>
      <c r="C6" s="31">
        <v>23</v>
      </c>
      <c r="D6" s="17">
        <v>237.55621026515738</v>
      </c>
      <c r="E6" s="31">
        <v>26</v>
      </c>
      <c r="F6" s="17">
        <v>251.973772246755</v>
      </c>
      <c r="G6" s="31">
        <v>22</v>
      </c>
      <c r="H6" s="17">
        <v>257.37847222222223</v>
      </c>
      <c r="I6" s="31">
        <v>29</v>
      </c>
      <c r="J6" s="17">
        <v>219.96097017005854</v>
      </c>
      <c r="K6" s="131">
        <v>29</v>
      </c>
    </row>
    <row r="7" spans="1:11" ht="25.5" customHeight="1">
      <c r="A7" s="65" t="s">
        <v>115</v>
      </c>
      <c r="B7" s="17">
        <v>297.68392370572207</v>
      </c>
      <c r="C7" s="31">
        <v>19</v>
      </c>
      <c r="D7" s="17">
        <v>250.51821143026353</v>
      </c>
      <c r="E7" s="31">
        <v>23</v>
      </c>
      <c r="F7" s="17">
        <v>265.29729729729729</v>
      </c>
      <c r="G7" s="31">
        <v>20</v>
      </c>
      <c r="H7" s="17">
        <v>281.12286411716843</v>
      </c>
      <c r="I7" s="31">
        <v>25</v>
      </c>
      <c r="J7" s="17">
        <v>297.82487451199108</v>
      </c>
      <c r="K7" s="131">
        <v>18</v>
      </c>
    </row>
    <row r="8" spans="1:11" ht="25.5" customHeight="1">
      <c r="A8" s="65" t="s">
        <v>116</v>
      </c>
      <c r="B8" s="17">
        <v>301.25975732282245</v>
      </c>
      <c r="C8" s="31">
        <v>17</v>
      </c>
      <c r="D8" s="17">
        <v>297.64351280997397</v>
      </c>
      <c r="E8" s="31">
        <v>19</v>
      </c>
      <c r="F8" s="17">
        <v>319.25057056419507</v>
      </c>
      <c r="G8" s="31">
        <v>14</v>
      </c>
      <c r="H8" s="17">
        <v>546.82250839865617</v>
      </c>
      <c r="I8" s="31">
        <v>4</v>
      </c>
      <c r="J8" s="17">
        <v>593.55841464467665</v>
      </c>
      <c r="K8" s="131">
        <v>2</v>
      </c>
    </row>
    <row r="9" spans="1:11" ht="25.5" customHeight="1">
      <c r="A9" s="65" t="s">
        <v>117</v>
      </c>
      <c r="B9" s="17">
        <v>563.23825986747329</v>
      </c>
      <c r="C9" s="31">
        <v>3</v>
      </c>
      <c r="D9" s="17">
        <v>808.71533672891906</v>
      </c>
      <c r="E9" s="31">
        <v>2</v>
      </c>
      <c r="F9" s="17">
        <v>849.6335607783675</v>
      </c>
      <c r="G9" s="31">
        <v>1</v>
      </c>
      <c r="H9" s="17">
        <v>2107.6430572228901</v>
      </c>
      <c r="I9" s="31">
        <v>1</v>
      </c>
      <c r="J9" s="17">
        <v>539.89202159568083</v>
      </c>
      <c r="K9" s="131">
        <v>3</v>
      </c>
    </row>
    <row r="10" spans="1:11" ht="25.5" customHeight="1">
      <c r="A10" s="65" t="s">
        <v>118</v>
      </c>
      <c r="B10" s="17">
        <v>218.77156659765356</v>
      </c>
      <c r="C10" s="31">
        <v>29</v>
      </c>
      <c r="D10" s="17">
        <v>227.82386726228464</v>
      </c>
      <c r="E10" s="31">
        <v>29</v>
      </c>
      <c r="F10" s="17">
        <v>220.82810539523211</v>
      </c>
      <c r="G10" s="31">
        <v>29</v>
      </c>
      <c r="H10" s="17">
        <v>235.90814196242172</v>
      </c>
      <c r="I10" s="31">
        <v>30</v>
      </c>
      <c r="J10" s="17">
        <v>386.72768878718534</v>
      </c>
      <c r="K10" s="131">
        <v>7</v>
      </c>
    </row>
    <row r="11" spans="1:11" ht="25.5" customHeight="1">
      <c r="A11" s="65" t="s">
        <v>119</v>
      </c>
      <c r="B11" s="17">
        <v>317.15450166728419</v>
      </c>
      <c r="C11" s="31">
        <v>14</v>
      </c>
      <c r="D11" s="17">
        <v>309.12</v>
      </c>
      <c r="E11" s="31">
        <v>16</v>
      </c>
      <c r="F11" s="17">
        <v>301.21160890391656</v>
      </c>
      <c r="G11" s="31">
        <v>18</v>
      </c>
      <c r="H11" s="17">
        <v>315.42351453855878</v>
      </c>
      <c r="I11" s="31">
        <v>19</v>
      </c>
      <c r="J11" s="17">
        <v>302.41935483870969</v>
      </c>
      <c r="K11" s="131">
        <v>16</v>
      </c>
    </row>
    <row r="12" spans="1:11" ht="25.5" customHeight="1">
      <c r="A12" s="65" t="s">
        <v>93</v>
      </c>
      <c r="B12" s="17">
        <v>370.06747086485382</v>
      </c>
      <c r="C12" s="31">
        <v>7</v>
      </c>
      <c r="D12" s="17">
        <v>367.65231906522001</v>
      </c>
      <c r="E12" s="31">
        <v>6</v>
      </c>
      <c r="F12" s="17">
        <v>443.6318562132011</v>
      </c>
      <c r="G12" s="31">
        <v>5</v>
      </c>
      <c r="H12" s="17">
        <v>454.43797744634412</v>
      </c>
      <c r="I12" s="31">
        <v>6</v>
      </c>
      <c r="J12" s="17">
        <v>341.13221396458391</v>
      </c>
      <c r="K12" s="131">
        <v>10</v>
      </c>
    </row>
    <row r="13" spans="1:11" ht="25.5" customHeight="1">
      <c r="A13" s="65" t="s">
        <v>179</v>
      </c>
      <c r="B13" s="17">
        <v>300.6802721088435</v>
      </c>
      <c r="C13" s="31">
        <v>18</v>
      </c>
      <c r="D13" s="17">
        <v>1253.5753575357535</v>
      </c>
      <c r="E13" s="31">
        <v>1</v>
      </c>
      <c r="F13" s="17">
        <v>260.69153776160147</v>
      </c>
      <c r="G13" s="31">
        <v>21</v>
      </c>
      <c r="H13" s="17">
        <v>304.63980463980459</v>
      </c>
      <c r="I13" s="31">
        <v>22</v>
      </c>
      <c r="J13" s="17">
        <v>306.52503793626704</v>
      </c>
      <c r="K13" s="131">
        <v>15</v>
      </c>
    </row>
    <row r="14" spans="1:11" ht="25.5" customHeight="1">
      <c r="A14" s="65" t="s">
        <v>121</v>
      </c>
      <c r="B14" s="17">
        <v>319.47483588621446</v>
      </c>
      <c r="C14" s="31">
        <v>13</v>
      </c>
      <c r="D14" s="17">
        <v>317.21572794899043</v>
      </c>
      <c r="E14" s="31">
        <v>13</v>
      </c>
      <c r="F14" s="17">
        <v>306.03783363565691</v>
      </c>
      <c r="G14" s="31">
        <v>16</v>
      </c>
      <c r="H14" s="17">
        <v>407.93201133144476</v>
      </c>
      <c r="I14" s="31">
        <v>8</v>
      </c>
      <c r="J14" s="17">
        <v>255.67833026396565</v>
      </c>
      <c r="K14" s="131">
        <v>25</v>
      </c>
    </row>
    <row r="15" spans="1:11" ht="25.5" customHeight="1">
      <c r="A15" s="65" t="s">
        <v>16</v>
      </c>
      <c r="B15" s="17">
        <v>312.33933161953723</v>
      </c>
      <c r="C15" s="31">
        <v>15</v>
      </c>
      <c r="D15" s="17">
        <v>262.34656009135028</v>
      </c>
      <c r="E15" s="31">
        <v>21</v>
      </c>
      <c r="F15" s="17">
        <v>300.69879167273257</v>
      </c>
      <c r="G15" s="31">
        <v>19</v>
      </c>
      <c r="H15" s="17">
        <v>322.96960637767813</v>
      </c>
      <c r="I15" s="31">
        <v>17</v>
      </c>
      <c r="J15" s="17">
        <v>276.57061880018898</v>
      </c>
      <c r="K15" s="131">
        <v>22</v>
      </c>
    </row>
    <row r="16" spans="1:11" ht="25.5" customHeight="1">
      <c r="A16" s="65" t="s">
        <v>123</v>
      </c>
      <c r="B16" s="17">
        <v>250.09893153937475</v>
      </c>
      <c r="C16" s="31">
        <v>25</v>
      </c>
      <c r="D16" s="17">
        <v>310.63283006745905</v>
      </c>
      <c r="E16" s="31">
        <v>15</v>
      </c>
      <c r="F16" s="17">
        <v>251.41562853907135</v>
      </c>
      <c r="G16" s="31">
        <v>23</v>
      </c>
      <c r="H16" s="17">
        <v>362.53602305475499</v>
      </c>
      <c r="I16" s="31">
        <v>14</v>
      </c>
      <c r="J16" s="17">
        <v>263.92694063926939</v>
      </c>
      <c r="K16" s="131">
        <v>24</v>
      </c>
    </row>
    <row r="17" spans="1:11" ht="25.5" customHeight="1">
      <c r="A17" s="65" t="s">
        <v>124</v>
      </c>
      <c r="B17" s="17">
        <v>352.35481074833865</v>
      </c>
      <c r="C17" s="31">
        <v>10</v>
      </c>
      <c r="D17" s="17">
        <v>230.46594982078852</v>
      </c>
      <c r="E17" s="31">
        <v>27</v>
      </c>
      <c r="F17" s="17">
        <v>333.37355212355214</v>
      </c>
      <c r="G17" s="31">
        <v>10</v>
      </c>
      <c r="H17" s="17">
        <v>271.53451226468911</v>
      </c>
      <c r="I17" s="31">
        <v>27</v>
      </c>
      <c r="J17" s="17">
        <v>217.75898520084567</v>
      </c>
      <c r="K17" s="131">
        <v>30</v>
      </c>
    </row>
    <row r="18" spans="1:11" ht="25.5" customHeight="1">
      <c r="A18" s="65" t="s">
        <v>125</v>
      </c>
      <c r="B18" s="17">
        <v>236.77758318739055</v>
      </c>
      <c r="C18" s="31">
        <v>27</v>
      </c>
      <c r="D18" s="17">
        <v>225.19352568613652</v>
      </c>
      <c r="E18" s="31">
        <v>30</v>
      </c>
      <c r="F18" s="17">
        <v>218.46601235914213</v>
      </c>
      <c r="G18" s="31">
        <v>30</v>
      </c>
      <c r="H18" s="17">
        <v>268.57429718875505</v>
      </c>
      <c r="I18" s="31">
        <v>28</v>
      </c>
      <c r="J18" s="17">
        <v>228.97196261682242</v>
      </c>
      <c r="K18" s="131">
        <v>27</v>
      </c>
    </row>
    <row r="19" spans="1:11" ht="25.5" customHeight="1">
      <c r="A19" s="65" t="s">
        <v>126</v>
      </c>
      <c r="B19" s="17">
        <v>356.78391959798995</v>
      </c>
      <c r="C19" s="31">
        <v>9</v>
      </c>
      <c r="D19" s="17">
        <v>356.8559954102123</v>
      </c>
      <c r="E19" s="31">
        <v>7</v>
      </c>
      <c r="F19" s="17">
        <v>346.45669291338584</v>
      </c>
      <c r="G19" s="31">
        <v>9</v>
      </c>
      <c r="H19" s="17">
        <v>380.58659217877096</v>
      </c>
      <c r="I19" s="31">
        <v>11</v>
      </c>
      <c r="J19" s="17">
        <v>300.60422960725077</v>
      </c>
      <c r="K19" s="131">
        <v>17</v>
      </c>
    </row>
    <row r="20" spans="1:11" ht="25.5" customHeight="1">
      <c r="A20" s="65" t="s">
        <v>127</v>
      </c>
      <c r="B20" s="17">
        <v>287.39991571849976</v>
      </c>
      <c r="C20" s="31">
        <v>21</v>
      </c>
      <c r="D20" s="17">
        <v>332.26266952177014</v>
      </c>
      <c r="E20" s="31">
        <v>11</v>
      </c>
      <c r="F20" s="17">
        <v>595.95107549557144</v>
      </c>
      <c r="G20" s="31">
        <v>2</v>
      </c>
      <c r="H20" s="17">
        <v>538.79142300194928</v>
      </c>
      <c r="I20" s="31">
        <v>5</v>
      </c>
      <c r="J20" s="17">
        <v>374.86398258977147</v>
      </c>
      <c r="K20" s="131">
        <v>8</v>
      </c>
    </row>
    <row r="21" spans="1:11" ht="25.5" customHeight="1">
      <c r="A21" s="65" t="s">
        <v>128</v>
      </c>
      <c r="B21" s="17">
        <v>706.98895329760467</v>
      </c>
      <c r="C21" s="31">
        <v>1</v>
      </c>
      <c r="D21" s="17">
        <v>327.50627776704653</v>
      </c>
      <c r="E21" s="31">
        <v>12</v>
      </c>
      <c r="F21" s="17">
        <v>347.84523896923866</v>
      </c>
      <c r="G21" s="31">
        <v>8</v>
      </c>
      <c r="H21" s="17">
        <v>348.79013708712853</v>
      </c>
      <c r="I21" s="31">
        <v>15</v>
      </c>
      <c r="J21" s="17">
        <v>313.54942982849957</v>
      </c>
      <c r="K21" s="131">
        <v>12</v>
      </c>
    </row>
    <row r="22" spans="1:11" ht="25.5" customHeight="1">
      <c r="A22" s="65" t="s">
        <v>129</v>
      </c>
      <c r="B22" s="17">
        <v>382.26600985221677</v>
      </c>
      <c r="C22" s="31">
        <v>6</v>
      </c>
      <c r="D22" s="17">
        <v>310.79203334877258</v>
      </c>
      <c r="E22" s="31">
        <v>14</v>
      </c>
      <c r="F22" s="17">
        <v>244.55284552845529</v>
      </c>
      <c r="G22" s="31">
        <v>24</v>
      </c>
      <c r="H22" s="17">
        <v>314.18918918918922</v>
      </c>
      <c r="I22" s="31">
        <v>20</v>
      </c>
      <c r="J22" s="17">
        <v>214.0221402214022</v>
      </c>
      <c r="K22" s="131">
        <v>31</v>
      </c>
    </row>
    <row r="23" spans="1:11" ht="25.5" customHeight="1">
      <c r="A23" s="65" t="s">
        <v>130</v>
      </c>
      <c r="B23" s="17">
        <v>225.74626865671644</v>
      </c>
      <c r="C23" s="31">
        <v>28</v>
      </c>
      <c r="D23" s="17">
        <v>228.39303319093003</v>
      </c>
      <c r="E23" s="31">
        <v>28</v>
      </c>
      <c r="F23" s="17">
        <v>322.8511530398323</v>
      </c>
      <c r="G23" s="31">
        <v>12</v>
      </c>
      <c r="H23" s="17">
        <v>376.47637795275591</v>
      </c>
      <c r="I23" s="31">
        <v>12</v>
      </c>
      <c r="J23" s="17">
        <v>677.60617760617754</v>
      </c>
      <c r="K23" s="131">
        <v>1</v>
      </c>
    </row>
    <row r="24" spans="1:11" ht="25.5" customHeight="1">
      <c r="A24" s="65" t="s">
        <v>131</v>
      </c>
      <c r="B24" s="17">
        <v>249.78831498729889</v>
      </c>
      <c r="C24" s="31">
        <v>26</v>
      </c>
      <c r="D24" s="17">
        <v>266.78989525569938</v>
      </c>
      <c r="E24" s="31">
        <v>20</v>
      </c>
      <c r="F24" s="17">
        <v>238.7130254281266</v>
      </c>
      <c r="G24" s="31">
        <v>27</v>
      </c>
      <c r="H24" s="17">
        <v>1040.59497985745</v>
      </c>
      <c r="I24" s="31">
        <v>2</v>
      </c>
      <c r="J24" s="17">
        <v>372.06085753803598</v>
      </c>
      <c r="K24" s="131">
        <v>9</v>
      </c>
    </row>
    <row r="25" spans="1:11" ht="25.5" customHeight="1">
      <c r="A25" s="65" t="s">
        <v>132</v>
      </c>
      <c r="B25" s="17">
        <v>296.54942490415073</v>
      </c>
      <c r="C25" s="31">
        <v>20</v>
      </c>
      <c r="D25" s="17">
        <v>299.07024793388433</v>
      </c>
      <c r="E25" s="31">
        <v>18</v>
      </c>
      <c r="F25" s="17">
        <v>313.25409688456688</v>
      </c>
      <c r="G25" s="31">
        <v>15</v>
      </c>
      <c r="H25" s="17">
        <v>298.70775347912524</v>
      </c>
      <c r="I25" s="31">
        <v>23</v>
      </c>
      <c r="J25" s="17">
        <v>309.9515255203878</v>
      </c>
      <c r="K25" s="131">
        <v>14</v>
      </c>
    </row>
    <row r="26" spans="1:11" ht="25.5" customHeight="1">
      <c r="A26" s="65" t="s">
        <v>133</v>
      </c>
      <c r="B26" s="17">
        <v>188.02579921480651</v>
      </c>
      <c r="C26" s="31">
        <v>31</v>
      </c>
      <c r="D26" s="17">
        <v>248.51543942992873</v>
      </c>
      <c r="E26" s="31">
        <v>25</v>
      </c>
      <c r="F26" s="17">
        <v>211.86206896551724</v>
      </c>
      <c r="G26" s="31">
        <v>31</v>
      </c>
      <c r="H26" s="17">
        <v>280.34188034188037</v>
      </c>
      <c r="I26" s="31">
        <v>26</v>
      </c>
      <c r="J26" s="17">
        <v>520.36575228595188</v>
      </c>
      <c r="K26" s="131">
        <v>4</v>
      </c>
    </row>
    <row r="27" spans="1:11" ht="25.5" customHeight="1">
      <c r="A27" s="65" t="s">
        <v>180</v>
      </c>
      <c r="B27" s="17">
        <v>278.51458885941645</v>
      </c>
      <c r="C27" s="31">
        <v>22</v>
      </c>
      <c r="D27" s="17">
        <v>391.14391143911439</v>
      </c>
      <c r="E27" s="31">
        <v>4</v>
      </c>
      <c r="F27" s="17">
        <v>560.43956043956041</v>
      </c>
      <c r="G27" s="31">
        <v>3</v>
      </c>
      <c r="H27" s="17">
        <v>332.65444670739987</v>
      </c>
      <c r="I27" s="31">
        <v>16</v>
      </c>
      <c r="J27" s="17">
        <v>287.18703976435933</v>
      </c>
      <c r="K27" s="131">
        <v>20</v>
      </c>
    </row>
    <row r="28" spans="1:11" ht="25.5" customHeight="1">
      <c r="A28" s="65" t="s">
        <v>135</v>
      </c>
      <c r="B28" s="17">
        <v>349.01301973960517</v>
      </c>
      <c r="C28" s="31">
        <v>12</v>
      </c>
      <c r="D28" s="17">
        <v>333.06451612903226</v>
      </c>
      <c r="E28" s="31">
        <v>10</v>
      </c>
      <c r="F28" s="17">
        <v>305.39311241065627</v>
      </c>
      <c r="G28" s="31">
        <v>17</v>
      </c>
      <c r="H28" s="17">
        <v>310.62992125984249</v>
      </c>
      <c r="I28" s="31">
        <v>21</v>
      </c>
      <c r="J28" s="17">
        <v>295.21715228147332</v>
      </c>
      <c r="K28" s="131">
        <v>19</v>
      </c>
    </row>
    <row r="29" spans="1:11" ht="25.5" customHeight="1">
      <c r="A29" s="65" t="s">
        <v>136</v>
      </c>
      <c r="B29" s="17">
        <v>304.97461928934013</v>
      </c>
      <c r="C29" s="31">
        <v>16</v>
      </c>
      <c r="D29" s="17">
        <v>301.47764344655536</v>
      </c>
      <c r="E29" s="31">
        <v>17</v>
      </c>
      <c r="F29" s="17">
        <v>329.46210268948658</v>
      </c>
      <c r="G29" s="31">
        <v>11</v>
      </c>
      <c r="H29" s="17">
        <v>315.44131544131545</v>
      </c>
      <c r="I29" s="31">
        <v>18</v>
      </c>
      <c r="J29" s="17">
        <v>283.33333333333331</v>
      </c>
      <c r="K29" s="131">
        <v>21</v>
      </c>
    </row>
    <row r="30" spans="1:11" ht="25.5" customHeight="1">
      <c r="A30" s="65" t="s">
        <v>137</v>
      </c>
      <c r="B30" s="17">
        <v>212.8214685054044</v>
      </c>
      <c r="C30" s="31">
        <v>30</v>
      </c>
      <c r="D30" s="17">
        <v>191.64475606193398</v>
      </c>
      <c r="E30" s="31">
        <v>31</v>
      </c>
      <c r="F30" s="17">
        <v>224.74093264248705</v>
      </c>
      <c r="G30" s="31">
        <v>28</v>
      </c>
      <c r="H30" s="17">
        <v>366.7900092506938</v>
      </c>
      <c r="I30" s="31">
        <v>13</v>
      </c>
      <c r="J30" s="17">
        <v>229.64984083674398</v>
      </c>
      <c r="K30" s="131">
        <v>26</v>
      </c>
    </row>
    <row r="31" spans="1:11" ht="25.5" customHeight="1">
      <c r="A31" s="65" t="s">
        <v>138</v>
      </c>
      <c r="B31" s="17">
        <v>482.29121119370353</v>
      </c>
      <c r="C31" s="31">
        <v>5</v>
      </c>
      <c r="D31" s="17">
        <v>406.19500175994364</v>
      </c>
      <c r="E31" s="31">
        <v>3</v>
      </c>
      <c r="F31" s="17">
        <v>376.50498796009629</v>
      </c>
      <c r="G31" s="31">
        <v>7</v>
      </c>
      <c r="H31" s="17">
        <v>421.34188229906118</v>
      </c>
      <c r="I31" s="31">
        <v>7</v>
      </c>
      <c r="J31" s="17">
        <v>399.71910112359546</v>
      </c>
      <c r="K31" s="131">
        <v>6</v>
      </c>
    </row>
    <row r="32" spans="1:11" ht="25.5" customHeight="1">
      <c r="A32" s="65" t="s">
        <v>139</v>
      </c>
      <c r="B32" s="17">
        <v>364.45108289768484</v>
      </c>
      <c r="C32" s="31">
        <v>8</v>
      </c>
      <c r="D32" s="17">
        <v>353.23229198886486</v>
      </c>
      <c r="E32" s="31">
        <v>8</v>
      </c>
      <c r="F32" s="17">
        <v>516.49570280011096</v>
      </c>
      <c r="G32" s="31">
        <v>4</v>
      </c>
      <c r="H32" s="17">
        <v>399.75247524752479</v>
      </c>
      <c r="I32" s="31">
        <v>9</v>
      </c>
      <c r="J32" s="17">
        <v>322.91105121293799</v>
      </c>
      <c r="K32" s="131">
        <v>11</v>
      </c>
    </row>
    <row r="33" spans="1:11" ht="25.5" customHeight="1">
      <c r="A33" s="65" t="s">
        <v>140</v>
      </c>
      <c r="B33" s="17">
        <v>502.97458085451598</v>
      </c>
      <c r="C33" s="31">
        <v>4</v>
      </c>
      <c r="D33" s="17">
        <v>373.00275482093662</v>
      </c>
      <c r="E33" s="31">
        <v>5</v>
      </c>
      <c r="F33" s="17">
        <v>414.32685385169185</v>
      </c>
      <c r="G33" s="31">
        <v>6</v>
      </c>
      <c r="H33" s="17">
        <v>601.02604577742704</v>
      </c>
      <c r="I33" s="31">
        <v>3</v>
      </c>
      <c r="J33" s="17">
        <v>421.38900724328931</v>
      </c>
      <c r="K33" s="131">
        <v>5</v>
      </c>
    </row>
    <row r="34" spans="1:11" ht="25.5" customHeight="1">
      <c r="A34" s="65" t="s">
        <v>141</v>
      </c>
      <c r="B34" s="17">
        <v>251.61290322580643</v>
      </c>
      <c r="C34" s="31">
        <v>24</v>
      </c>
      <c r="D34" s="17">
        <v>249.47735191637631</v>
      </c>
      <c r="E34" s="31">
        <v>24</v>
      </c>
      <c r="F34" s="17">
        <v>241.11675126903555</v>
      </c>
      <c r="G34" s="31">
        <v>26</v>
      </c>
      <c r="H34" s="17">
        <v>229.00390625</v>
      </c>
      <c r="I34" s="31">
        <v>31</v>
      </c>
      <c r="J34" s="17">
        <v>227.72277227722773</v>
      </c>
      <c r="K34" s="131">
        <v>28</v>
      </c>
    </row>
    <row r="35" spans="1:11" ht="25.5" customHeight="1">
      <c r="A35" s="65" t="s">
        <v>142</v>
      </c>
      <c r="B35" s="17">
        <v>349.39759036144579</v>
      </c>
      <c r="C35" s="31">
        <v>11</v>
      </c>
      <c r="D35" s="17">
        <v>340.22177419354836</v>
      </c>
      <c r="E35" s="31">
        <v>9</v>
      </c>
      <c r="F35" s="17">
        <v>322.18956649522414</v>
      </c>
      <c r="G35" s="31">
        <v>13</v>
      </c>
      <c r="H35" s="17">
        <v>397.09090909090912</v>
      </c>
      <c r="I35" s="31">
        <v>10</v>
      </c>
      <c r="J35" s="17">
        <v>313.40805313408055</v>
      </c>
      <c r="K35" s="131">
        <v>13</v>
      </c>
    </row>
    <row r="36" spans="1:11" ht="25.5" customHeight="1">
      <c r="A36" s="378" t="s">
        <v>38</v>
      </c>
    </row>
    <row r="37" spans="1:11" ht="25.5" customHeight="1">
      <c r="A37" s="161"/>
      <c r="H37" s="152"/>
      <c r="I37" s="152"/>
      <c r="J37" s="152"/>
    </row>
    <row r="38" spans="1:11" ht="25.5" customHeight="1">
      <c r="A38" s="571" t="s">
        <v>397</v>
      </c>
      <c r="B38" s="82"/>
      <c r="C38" s="82"/>
      <c r="D38" s="82"/>
      <c r="E38" s="82"/>
      <c r="F38" s="82"/>
      <c r="G38" s="82"/>
      <c r="H38" s="640"/>
      <c r="I38" s="640"/>
      <c r="K38" s="564" t="s">
        <v>442</v>
      </c>
    </row>
    <row r="39" spans="1:11" ht="25.5" customHeight="1">
      <c r="A39" s="619" t="s">
        <v>1</v>
      </c>
      <c r="B39" s="638">
        <v>1397</v>
      </c>
      <c r="C39" s="639"/>
      <c r="D39" s="638">
        <v>1398</v>
      </c>
      <c r="E39" s="639"/>
      <c r="F39" s="636">
        <v>1399</v>
      </c>
      <c r="G39" s="636"/>
      <c r="H39" s="636">
        <v>1400</v>
      </c>
      <c r="I39" s="636"/>
      <c r="J39" s="636">
        <v>1401</v>
      </c>
      <c r="K39" s="636"/>
    </row>
    <row r="40" spans="1:11" ht="25.5" customHeight="1">
      <c r="A40" s="620"/>
      <c r="B40" s="575" t="s">
        <v>225</v>
      </c>
      <c r="C40" s="558" t="s">
        <v>149</v>
      </c>
      <c r="D40" s="575" t="s">
        <v>225</v>
      </c>
      <c r="E40" s="558" t="s">
        <v>149</v>
      </c>
      <c r="F40" s="575" t="s">
        <v>225</v>
      </c>
      <c r="G40" s="558" t="s">
        <v>149</v>
      </c>
      <c r="H40" s="575" t="s">
        <v>225</v>
      </c>
      <c r="I40" s="558" t="s">
        <v>149</v>
      </c>
      <c r="J40" s="575" t="s">
        <v>225</v>
      </c>
      <c r="K40" s="558" t="s">
        <v>149</v>
      </c>
    </row>
    <row r="41" spans="1:11" ht="25.5" customHeight="1">
      <c r="A41" s="74" t="s">
        <v>221</v>
      </c>
      <c r="B41" s="317">
        <v>266.56430261028339</v>
      </c>
      <c r="C41" s="63" t="s">
        <v>269</v>
      </c>
      <c r="D41" s="317">
        <v>282.67934808583857</v>
      </c>
      <c r="E41" s="63" t="s">
        <v>269</v>
      </c>
      <c r="F41" s="317">
        <v>280.57196896022106</v>
      </c>
      <c r="G41" s="63" t="s">
        <v>269</v>
      </c>
      <c r="H41" s="317">
        <v>354.21763244878525</v>
      </c>
      <c r="I41" s="63" t="s">
        <v>269</v>
      </c>
      <c r="J41" s="317">
        <v>343.97102874770866</v>
      </c>
      <c r="K41" s="63" t="s">
        <v>269</v>
      </c>
    </row>
    <row r="42" spans="1:11" ht="25.5" customHeight="1">
      <c r="A42" s="65" t="s">
        <v>6</v>
      </c>
      <c r="B42" s="17">
        <v>239.21971252566735</v>
      </c>
      <c r="C42" s="31">
        <v>17</v>
      </c>
      <c r="D42" s="17">
        <v>233.75097885669538</v>
      </c>
      <c r="E42" s="31">
        <v>21</v>
      </c>
      <c r="F42" s="17">
        <v>223.20067739204063</v>
      </c>
      <c r="G42" s="31">
        <v>24</v>
      </c>
      <c r="H42" s="17">
        <v>254.98738821371248</v>
      </c>
      <c r="I42" s="31">
        <v>23</v>
      </c>
      <c r="J42" s="17">
        <v>269.46252108941917</v>
      </c>
      <c r="K42" s="131">
        <v>23</v>
      </c>
    </row>
    <row r="43" spans="1:11" ht="25.5" customHeight="1">
      <c r="A43" s="65" t="s">
        <v>7</v>
      </c>
      <c r="B43" s="17">
        <v>236.37289862455427</v>
      </c>
      <c r="C43" s="31">
        <v>20</v>
      </c>
      <c r="D43" s="17">
        <v>216.21122599704577</v>
      </c>
      <c r="E43" s="31">
        <v>26</v>
      </c>
      <c r="F43" s="17">
        <v>243.59795134443021</v>
      </c>
      <c r="G43" s="31">
        <v>18</v>
      </c>
      <c r="H43" s="17">
        <v>242.48329621380844</v>
      </c>
      <c r="I43" s="31">
        <v>26</v>
      </c>
      <c r="J43" s="17">
        <v>219.96097017005854</v>
      </c>
      <c r="K43" s="131">
        <v>29</v>
      </c>
    </row>
    <row r="44" spans="1:11" ht="25.5" customHeight="1">
      <c r="A44" s="65" t="s">
        <v>115</v>
      </c>
      <c r="B44" s="17">
        <v>227.21088435374151</v>
      </c>
      <c r="C44" s="31">
        <v>22</v>
      </c>
      <c r="D44" s="17">
        <v>223.03543913713406</v>
      </c>
      <c r="E44" s="31">
        <v>24</v>
      </c>
      <c r="F44" s="17">
        <v>232.23005968529571</v>
      </c>
      <c r="G44" s="31">
        <v>19</v>
      </c>
      <c r="H44" s="17">
        <v>262.54002134471716</v>
      </c>
      <c r="I44" s="31">
        <v>20</v>
      </c>
      <c r="J44" s="17">
        <v>297.82487451199108</v>
      </c>
      <c r="K44" s="131">
        <v>18</v>
      </c>
    </row>
    <row r="45" spans="1:11" ht="25.5" customHeight="1">
      <c r="A45" s="65" t="s">
        <v>116</v>
      </c>
      <c r="B45" s="17">
        <v>237.55071929177427</v>
      </c>
      <c r="C45" s="31">
        <v>18</v>
      </c>
      <c r="D45" s="17">
        <v>244.95009980039899</v>
      </c>
      <c r="E45" s="31">
        <v>19</v>
      </c>
      <c r="F45" s="17">
        <v>257.87929850839419</v>
      </c>
      <c r="G45" s="31">
        <v>17</v>
      </c>
      <c r="H45" s="17">
        <v>544.1777323799796</v>
      </c>
      <c r="I45" s="31">
        <v>3</v>
      </c>
      <c r="J45" s="17">
        <v>593.55841464467665</v>
      </c>
      <c r="K45" s="131">
        <v>2</v>
      </c>
    </row>
    <row r="46" spans="1:11" ht="25.5" customHeight="1">
      <c r="A46" s="65" t="s">
        <v>117</v>
      </c>
      <c r="B46" s="17">
        <v>474.8795595320027</v>
      </c>
      <c r="C46" s="31">
        <v>1</v>
      </c>
      <c r="D46" s="17">
        <v>539.78210630571141</v>
      </c>
      <c r="E46" s="31">
        <v>2</v>
      </c>
      <c r="F46" s="17">
        <v>592.72404614019524</v>
      </c>
      <c r="G46" s="31">
        <v>2</v>
      </c>
      <c r="H46" s="17">
        <v>614.68330134357007</v>
      </c>
      <c r="I46" s="31">
        <v>2</v>
      </c>
      <c r="J46" s="17">
        <v>539.89202159568083</v>
      </c>
      <c r="K46" s="131">
        <v>3</v>
      </c>
    </row>
    <row r="47" spans="1:11" ht="25.5" customHeight="1">
      <c r="A47" s="65" t="s">
        <v>118</v>
      </c>
      <c r="B47" s="17">
        <v>214.11764705882354</v>
      </c>
      <c r="C47" s="31">
        <v>25</v>
      </c>
      <c r="D47" s="17">
        <v>217.63869132290185</v>
      </c>
      <c r="E47" s="31">
        <v>25</v>
      </c>
      <c r="F47" s="17">
        <v>207.39666424945614</v>
      </c>
      <c r="G47" s="31">
        <v>27</v>
      </c>
      <c r="H47" s="17">
        <v>230</v>
      </c>
      <c r="I47" s="31">
        <v>28</v>
      </c>
      <c r="J47" s="17">
        <v>386.72768878718534</v>
      </c>
      <c r="K47" s="131">
        <v>7</v>
      </c>
    </row>
    <row r="48" spans="1:11" ht="25.5" customHeight="1">
      <c r="A48" s="65" t="s">
        <v>119</v>
      </c>
      <c r="B48" s="17">
        <v>295.82971329278888</v>
      </c>
      <c r="C48" s="31">
        <v>8</v>
      </c>
      <c r="D48" s="17">
        <v>286.48843930635837</v>
      </c>
      <c r="E48" s="31">
        <v>13</v>
      </c>
      <c r="F48" s="17">
        <v>293.41317365269458</v>
      </c>
      <c r="G48" s="31">
        <v>11</v>
      </c>
      <c r="H48" s="17">
        <v>304.12559328221977</v>
      </c>
      <c r="I48" s="31">
        <v>14</v>
      </c>
      <c r="J48" s="17">
        <v>302.41935483870969</v>
      </c>
      <c r="K48" s="131">
        <v>16</v>
      </c>
    </row>
    <row r="49" spans="1:11" ht="25.5" customHeight="1">
      <c r="A49" s="65" t="s">
        <v>93</v>
      </c>
      <c r="B49" s="17">
        <v>274.40772155601053</v>
      </c>
      <c r="C49" s="31">
        <v>12</v>
      </c>
      <c r="D49" s="17">
        <v>276.61479135105361</v>
      </c>
      <c r="E49" s="31">
        <v>14</v>
      </c>
      <c r="F49" s="17">
        <v>292.25751559841177</v>
      </c>
      <c r="G49" s="31">
        <v>12</v>
      </c>
      <c r="H49" s="17">
        <v>373.19565904541145</v>
      </c>
      <c r="I49" s="31">
        <v>8</v>
      </c>
      <c r="J49" s="17">
        <v>341.13221396458391</v>
      </c>
      <c r="K49" s="131">
        <v>10</v>
      </c>
    </row>
    <row r="50" spans="1:11" ht="25.5" customHeight="1">
      <c r="A50" s="65" t="s">
        <v>179</v>
      </c>
      <c r="B50" s="17">
        <v>222.90076335877862</v>
      </c>
      <c r="C50" s="31">
        <v>23</v>
      </c>
      <c r="D50" s="17">
        <v>1312.0784794604535</v>
      </c>
      <c r="E50" s="31">
        <v>1</v>
      </c>
      <c r="F50" s="17">
        <v>227.57905650596163</v>
      </c>
      <c r="G50" s="31">
        <v>21</v>
      </c>
      <c r="H50" s="17">
        <v>278.37259100642399</v>
      </c>
      <c r="I50" s="31">
        <v>17</v>
      </c>
      <c r="J50" s="17">
        <v>306.52503793626704</v>
      </c>
      <c r="K50" s="131">
        <v>15</v>
      </c>
    </row>
    <row r="51" spans="1:11" ht="25.5" customHeight="1">
      <c r="A51" s="65" t="s">
        <v>121</v>
      </c>
      <c r="B51" s="17">
        <v>264.21188630490957</v>
      </c>
      <c r="C51" s="31">
        <v>16</v>
      </c>
      <c r="D51" s="17">
        <v>273.34152334152333</v>
      </c>
      <c r="E51" s="31">
        <v>15</v>
      </c>
      <c r="F51" s="17">
        <v>309.10349601938384</v>
      </c>
      <c r="G51" s="31">
        <v>9</v>
      </c>
      <c r="H51" s="17">
        <v>326.41083521444699</v>
      </c>
      <c r="I51" s="31">
        <v>10</v>
      </c>
      <c r="J51" s="17">
        <v>255.67833026396565</v>
      </c>
      <c r="K51" s="131">
        <v>25</v>
      </c>
    </row>
    <row r="52" spans="1:11" ht="25.5" customHeight="1">
      <c r="A52" s="65" t="s">
        <v>16</v>
      </c>
      <c r="B52" s="17">
        <v>269.81647793830535</v>
      </c>
      <c r="C52" s="31">
        <v>14</v>
      </c>
      <c r="D52" s="17">
        <v>250.21750478510529</v>
      </c>
      <c r="E52" s="31">
        <v>18</v>
      </c>
      <c r="F52" s="17">
        <v>264.38635206246818</v>
      </c>
      <c r="G52" s="31">
        <v>15</v>
      </c>
      <c r="H52" s="17">
        <v>273.22665392882732</v>
      </c>
      <c r="I52" s="31">
        <v>18</v>
      </c>
      <c r="J52" s="17">
        <v>276.57061880018898</v>
      </c>
      <c r="K52" s="131">
        <v>22</v>
      </c>
    </row>
    <row r="53" spans="1:11" ht="25.5" customHeight="1">
      <c r="A53" s="65" t="s">
        <v>123</v>
      </c>
      <c r="B53" s="17">
        <v>236.71995874161939</v>
      </c>
      <c r="C53" s="31">
        <v>19</v>
      </c>
      <c r="D53" s="17">
        <v>300.80321285140559</v>
      </c>
      <c r="E53" s="31">
        <v>8</v>
      </c>
      <c r="F53" s="17">
        <v>223.9884393063584</v>
      </c>
      <c r="G53" s="31">
        <v>23</v>
      </c>
      <c r="H53" s="17">
        <v>231.76291793313069</v>
      </c>
      <c r="I53" s="31">
        <v>27</v>
      </c>
      <c r="J53" s="17">
        <v>263.92694063926939</v>
      </c>
      <c r="K53" s="131">
        <v>24</v>
      </c>
    </row>
    <row r="54" spans="1:11" ht="25.5" customHeight="1">
      <c r="A54" s="65" t="s">
        <v>124</v>
      </c>
      <c r="B54" s="17">
        <v>234.1076895371871</v>
      </c>
      <c r="C54" s="31">
        <v>21</v>
      </c>
      <c r="D54" s="17">
        <v>228.84104983780594</v>
      </c>
      <c r="E54" s="31">
        <v>22</v>
      </c>
      <c r="F54" s="17">
        <v>228.55481244547835</v>
      </c>
      <c r="G54" s="31">
        <v>20</v>
      </c>
      <c r="H54" s="17">
        <v>252.41402676605119</v>
      </c>
      <c r="I54" s="31">
        <v>24</v>
      </c>
      <c r="J54" s="17">
        <v>217.75898520084567</v>
      </c>
      <c r="K54" s="131">
        <v>30</v>
      </c>
    </row>
    <row r="55" spans="1:11" ht="25.5" customHeight="1">
      <c r="A55" s="65" t="s">
        <v>125</v>
      </c>
      <c r="B55" s="17">
        <v>204.23728813559322</v>
      </c>
      <c r="C55" s="31">
        <v>27</v>
      </c>
      <c r="D55" s="17">
        <v>212.25010633772862</v>
      </c>
      <c r="E55" s="31">
        <v>27</v>
      </c>
      <c r="F55" s="17">
        <v>203.45744680851064</v>
      </c>
      <c r="G55" s="31">
        <v>28</v>
      </c>
      <c r="H55" s="17">
        <v>245.56031843233313</v>
      </c>
      <c r="I55" s="31">
        <v>25</v>
      </c>
      <c r="J55" s="17">
        <v>228.97196261682242</v>
      </c>
      <c r="K55" s="131">
        <v>27</v>
      </c>
    </row>
    <row r="56" spans="1:11" ht="25.5" customHeight="1">
      <c r="A56" s="65" t="s">
        <v>126</v>
      </c>
      <c r="B56" s="17">
        <v>288.6178861788618</v>
      </c>
      <c r="C56" s="31">
        <v>9</v>
      </c>
      <c r="D56" s="17">
        <v>290.62710721510456</v>
      </c>
      <c r="E56" s="31">
        <v>10</v>
      </c>
      <c r="F56" s="17">
        <v>331.69834457388106</v>
      </c>
      <c r="G56" s="31">
        <v>6</v>
      </c>
      <c r="H56" s="17">
        <v>385.45150501672242</v>
      </c>
      <c r="I56" s="31">
        <v>7</v>
      </c>
      <c r="J56" s="17">
        <v>300.60422960725077</v>
      </c>
      <c r="K56" s="131">
        <v>17</v>
      </c>
    </row>
    <row r="57" spans="1:11" ht="25.5" customHeight="1">
      <c r="A57" s="65" t="s">
        <v>127</v>
      </c>
      <c r="B57" s="17">
        <v>276.22714148219438</v>
      </c>
      <c r="C57" s="31">
        <v>11</v>
      </c>
      <c r="D57" s="17">
        <v>288.30963665086887</v>
      </c>
      <c r="E57" s="31">
        <v>12</v>
      </c>
      <c r="F57" s="17">
        <v>263.25287615610199</v>
      </c>
      <c r="G57" s="31">
        <v>16</v>
      </c>
      <c r="H57" s="17">
        <v>525.18891687657435</v>
      </c>
      <c r="I57" s="31">
        <v>4</v>
      </c>
      <c r="J57" s="17">
        <v>374.86398258977147</v>
      </c>
      <c r="K57" s="131">
        <v>8</v>
      </c>
    </row>
    <row r="58" spans="1:11" ht="25.5" customHeight="1">
      <c r="A58" s="65" t="s">
        <v>128</v>
      </c>
      <c r="B58" s="17">
        <v>305.04530982120991</v>
      </c>
      <c r="C58" s="31">
        <v>5</v>
      </c>
      <c r="D58" s="17">
        <v>300.81922446750411</v>
      </c>
      <c r="E58" s="31">
        <v>7</v>
      </c>
      <c r="F58" s="17">
        <v>320.44061620009938</v>
      </c>
      <c r="G58" s="31">
        <v>7</v>
      </c>
      <c r="H58" s="17">
        <v>323.39106264699598</v>
      </c>
      <c r="I58" s="31">
        <v>11</v>
      </c>
      <c r="J58" s="17">
        <v>313.54942982849957</v>
      </c>
      <c r="K58" s="131">
        <v>12</v>
      </c>
    </row>
    <row r="59" spans="1:11" ht="25.5" customHeight="1">
      <c r="A59" s="65" t="s">
        <v>129</v>
      </c>
      <c r="B59" s="17">
        <v>207.23876240513721</v>
      </c>
      <c r="C59" s="31">
        <v>26</v>
      </c>
      <c r="D59" s="17">
        <v>235.32699832308552</v>
      </c>
      <c r="E59" s="31">
        <v>20</v>
      </c>
      <c r="F59" s="17">
        <v>212.96296296296296</v>
      </c>
      <c r="G59" s="31">
        <v>25</v>
      </c>
      <c r="H59" s="17">
        <v>215.50741163055872</v>
      </c>
      <c r="I59" s="31">
        <v>30</v>
      </c>
      <c r="J59" s="17">
        <v>214.0221402214022</v>
      </c>
      <c r="K59" s="131">
        <v>31</v>
      </c>
    </row>
    <row r="60" spans="1:11" ht="25.5" customHeight="1">
      <c r="A60" s="65" t="s">
        <v>130</v>
      </c>
      <c r="B60" s="17">
        <v>181.32555231346396</v>
      </c>
      <c r="C60" s="31">
        <v>30</v>
      </c>
      <c r="D60" s="17">
        <v>187.79749026395501</v>
      </c>
      <c r="E60" s="31">
        <v>29</v>
      </c>
      <c r="F60" s="17">
        <v>202.71535580524343</v>
      </c>
      <c r="G60" s="31">
        <v>29</v>
      </c>
      <c r="H60" s="17">
        <v>295.94594594594594</v>
      </c>
      <c r="I60" s="31">
        <v>16</v>
      </c>
      <c r="J60" s="17">
        <v>677.60617760617754</v>
      </c>
      <c r="K60" s="131">
        <v>1</v>
      </c>
    </row>
    <row r="61" spans="1:11" ht="25.5" customHeight="1">
      <c r="A61" s="65" t="s">
        <v>131</v>
      </c>
      <c r="B61" s="17">
        <v>181.72839506172838</v>
      </c>
      <c r="C61" s="31">
        <v>29</v>
      </c>
      <c r="D61" s="17">
        <v>185.47249647390689</v>
      </c>
      <c r="E61" s="31">
        <v>31</v>
      </c>
      <c r="F61" s="17">
        <v>193.95539906103286</v>
      </c>
      <c r="G61" s="31">
        <v>30</v>
      </c>
      <c r="H61" s="17">
        <v>886.1515490854797</v>
      </c>
      <c r="I61" s="31">
        <v>1</v>
      </c>
      <c r="J61" s="17">
        <v>372.06085753803598</v>
      </c>
      <c r="K61" s="131">
        <v>9</v>
      </c>
    </row>
    <row r="62" spans="1:11" ht="25.5" customHeight="1">
      <c r="A62" s="65" t="s">
        <v>132</v>
      </c>
      <c r="B62" s="17">
        <v>299.64779192630726</v>
      </c>
      <c r="C62" s="31">
        <v>6</v>
      </c>
      <c r="D62" s="17">
        <v>295.54701627486435</v>
      </c>
      <c r="E62" s="31">
        <v>9</v>
      </c>
      <c r="F62" s="17">
        <v>305.48615968821827</v>
      </c>
      <c r="G62" s="31">
        <v>10</v>
      </c>
      <c r="H62" s="17">
        <v>308.28435488385111</v>
      </c>
      <c r="I62" s="31">
        <v>13</v>
      </c>
      <c r="J62" s="17">
        <v>309.9515255203878</v>
      </c>
      <c r="K62" s="131">
        <v>14</v>
      </c>
    </row>
    <row r="63" spans="1:11" ht="25.5" customHeight="1">
      <c r="A63" s="65" t="s">
        <v>133</v>
      </c>
      <c r="B63" s="17">
        <v>172.23650385604114</v>
      </c>
      <c r="C63" s="31">
        <v>31</v>
      </c>
      <c r="D63" s="17">
        <v>191.85236768802227</v>
      </c>
      <c r="E63" s="31">
        <v>28</v>
      </c>
      <c r="F63" s="17">
        <v>185.97270707711837</v>
      </c>
      <c r="G63" s="31">
        <v>31</v>
      </c>
      <c r="H63" s="17">
        <v>213.57285429141717</v>
      </c>
      <c r="I63" s="31">
        <v>31</v>
      </c>
      <c r="J63" s="17">
        <v>520.36575228595188</v>
      </c>
      <c r="K63" s="131">
        <v>4</v>
      </c>
    </row>
    <row r="64" spans="1:11" ht="25.5" customHeight="1">
      <c r="A64" s="65" t="s">
        <v>180</v>
      </c>
      <c r="B64" s="17">
        <v>266.2586074980872</v>
      </c>
      <c r="C64" s="31">
        <v>15</v>
      </c>
      <c r="D64" s="17">
        <v>263.06196840826249</v>
      </c>
      <c r="E64" s="31">
        <v>17</v>
      </c>
      <c r="F64" s="17">
        <v>621.99089134677945</v>
      </c>
      <c r="G64" s="31">
        <v>1</v>
      </c>
      <c r="H64" s="17">
        <v>262.21498371335508</v>
      </c>
      <c r="I64" s="31">
        <v>21</v>
      </c>
      <c r="J64" s="17">
        <v>287.18703976435933</v>
      </c>
      <c r="K64" s="131">
        <v>20</v>
      </c>
    </row>
    <row r="65" spans="1:12" ht="25.5" customHeight="1">
      <c r="A65" s="65" t="s">
        <v>135</v>
      </c>
      <c r="B65" s="17">
        <v>277.68409218662168</v>
      </c>
      <c r="C65" s="31">
        <v>10</v>
      </c>
      <c r="D65" s="17">
        <v>311.5625</v>
      </c>
      <c r="E65" s="31">
        <v>6</v>
      </c>
      <c r="F65" s="17">
        <v>281.20124804992196</v>
      </c>
      <c r="G65" s="31">
        <v>13</v>
      </c>
      <c r="H65" s="17">
        <v>271.75498298492948</v>
      </c>
      <c r="I65" s="31">
        <v>19</v>
      </c>
      <c r="J65" s="17">
        <v>295.21715228147332</v>
      </c>
      <c r="K65" s="131">
        <v>19</v>
      </c>
    </row>
    <row r="66" spans="1:12" ht="25.5" customHeight="1">
      <c r="A66" s="65" t="s">
        <v>136</v>
      </c>
      <c r="B66" s="17">
        <v>298.41802492809205</v>
      </c>
      <c r="C66" s="31">
        <v>7</v>
      </c>
      <c r="D66" s="17">
        <v>288.82955051179351</v>
      </c>
      <c r="E66" s="31">
        <v>11</v>
      </c>
      <c r="F66" s="17">
        <v>276.62901824500437</v>
      </c>
      <c r="G66" s="31">
        <v>14</v>
      </c>
      <c r="H66" s="17">
        <v>316.13183000867303</v>
      </c>
      <c r="I66" s="31">
        <v>12</v>
      </c>
      <c r="J66" s="17">
        <v>283.33333333333331</v>
      </c>
      <c r="K66" s="131">
        <v>21</v>
      </c>
    </row>
    <row r="67" spans="1:12" ht="25.5" customHeight="1">
      <c r="A67" s="65" t="s">
        <v>137</v>
      </c>
      <c r="B67" s="17">
        <v>191.93689745836983</v>
      </c>
      <c r="C67" s="31">
        <v>28</v>
      </c>
      <c r="D67" s="17">
        <v>186.07720224348401</v>
      </c>
      <c r="E67" s="31">
        <v>30</v>
      </c>
      <c r="F67" s="17">
        <v>212.19047619047618</v>
      </c>
      <c r="G67" s="31">
        <v>26</v>
      </c>
      <c r="H67" s="17">
        <v>257.93871866295262</v>
      </c>
      <c r="I67" s="31">
        <v>22</v>
      </c>
      <c r="J67" s="17">
        <v>229.64984083674398</v>
      </c>
      <c r="K67" s="131">
        <v>26</v>
      </c>
    </row>
    <row r="68" spans="1:12" ht="25.5" customHeight="1">
      <c r="A68" s="65" t="s">
        <v>138</v>
      </c>
      <c r="B68" s="17">
        <v>400.60698027314112</v>
      </c>
      <c r="C68" s="31">
        <v>2</v>
      </c>
      <c r="D68" s="17">
        <v>367.51964537578078</v>
      </c>
      <c r="E68" s="31">
        <v>3</v>
      </c>
      <c r="F68" s="17">
        <v>359.01416650494855</v>
      </c>
      <c r="G68" s="31">
        <v>4</v>
      </c>
      <c r="H68" s="17">
        <v>400.15868817773077</v>
      </c>
      <c r="I68" s="31">
        <v>6</v>
      </c>
      <c r="J68" s="17">
        <v>399.71910112359546</v>
      </c>
      <c r="K68" s="131">
        <v>6</v>
      </c>
    </row>
    <row r="69" spans="1:12" ht="25.5" customHeight="1">
      <c r="A69" s="65" t="s">
        <v>139</v>
      </c>
      <c r="B69" s="17">
        <v>273.8626226583408</v>
      </c>
      <c r="C69" s="31">
        <v>13</v>
      </c>
      <c r="D69" s="17">
        <v>272.1656976744186</v>
      </c>
      <c r="E69" s="31">
        <v>16</v>
      </c>
      <c r="F69" s="17">
        <v>333.33333333333331</v>
      </c>
      <c r="G69" s="31">
        <v>5</v>
      </c>
      <c r="H69" s="17">
        <v>297.39583333333337</v>
      </c>
      <c r="I69" s="31">
        <v>15</v>
      </c>
      <c r="J69" s="17">
        <v>322.91105121293799</v>
      </c>
      <c r="K69" s="131">
        <v>11</v>
      </c>
    </row>
    <row r="70" spans="1:12" ht="25.5" customHeight="1">
      <c r="A70" s="65" t="s">
        <v>140</v>
      </c>
      <c r="B70" s="17">
        <v>314.96062992125985</v>
      </c>
      <c r="C70" s="31">
        <v>4</v>
      </c>
      <c r="D70" s="17">
        <v>327.90224032586559</v>
      </c>
      <c r="E70" s="31">
        <v>4</v>
      </c>
      <c r="F70" s="17">
        <v>363.63636363636363</v>
      </c>
      <c r="G70" s="31">
        <v>3</v>
      </c>
      <c r="H70" s="17">
        <v>443.93801276207842</v>
      </c>
      <c r="I70" s="31">
        <v>5</v>
      </c>
      <c r="J70" s="17">
        <v>421.38900724328931</v>
      </c>
      <c r="K70" s="131">
        <v>5</v>
      </c>
    </row>
    <row r="71" spans="1:12" ht="25.5" customHeight="1">
      <c r="A71" s="65" t="s">
        <v>141</v>
      </c>
      <c r="B71" s="17">
        <v>219.98781230956735</v>
      </c>
      <c r="C71" s="31">
        <v>24</v>
      </c>
      <c r="D71" s="17">
        <v>224.78386167146974</v>
      </c>
      <c r="E71" s="31">
        <v>23</v>
      </c>
      <c r="F71" s="17">
        <v>225.3574115876599</v>
      </c>
      <c r="G71" s="31">
        <v>22</v>
      </c>
      <c r="H71" s="17">
        <v>226.41509433962264</v>
      </c>
      <c r="I71" s="31">
        <v>29</v>
      </c>
      <c r="J71" s="17">
        <v>227.72277227722773</v>
      </c>
      <c r="K71" s="131">
        <v>28</v>
      </c>
    </row>
    <row r="72" spans="1:12" ht="25.5" customHeight="1">
      <c r="A72" s="65" t="s">
        <v>142</v>
      </c>
      <c r="B72" s="17">
        <v>338.16120906801007</v>
      </c>
      <c r="C72" s="31">
        <v>3</v>
      </c>
      <c r="D72" s="17">
        <v>315.94202898550725</v>
      </c>
      <c r="E72" s="31">
        <v>5</v>
      </c>
      <c r="F72" s="17">
        <v>313.20103537532356</v>
      </c>
      <c r="G72" s="31">
        <v>8</v>
      </c>
      <c r="H72" s="17">
        <v>361.7300131061599</v>
      </c>
      <c r="I72" s="31">
        <v>9</v>
      </c>
      <c r="J72" s="17">
        <v>313.40805313408055</v>
      </c>
      <c r="K72" s="131">
        <v>13</v>
      </c>
    </row>
    <row r="73" spans="1:12" ht="25.5" customHeight="1">
      <c r="A73" s="378" t="s">
        <v>38</v>
      </c>
      <c r="B73" s="257"/>
      <c r="C73" s="45"/>
      <c r="D73" s="257"/>
      <c r="E73" s="45"/>
      <c r="F73" s="45"/>
      <c r="G73" s="45"/>
      <c r="H73" s="45"/>
      <c r="I73" s="45"/>
      <c r="J73" s="45"/>
    </row>
    <row r="74" spans="1:12" s="45" customFormat="1" ht="25.5" customHeight="1">
      <c r="A74" s="321"/>
      <c r="K74" s="485"/>
      <c r="L74" s="485"/>
    </row>
    <row r="75" spans="1:12" s="45" customFormat="1" ht="25.5" customHeight="1">
      <c r="A75" s="571" t="s">
        <v>996</v>
      </c>
      <c r="B75" s="82"/>
      <c r="C75" s="82"/>
      <c r="D75" s="82"/>
      <c r="E75" s="82"/>
      <c r="F75" s="82"/>
      <c r="G75" s="82"/>
      <c r="H75" s="82"/>
      <c r="I75" s="152"/>
      <c r="J75" s="564" t="s">
        <v>610</v>
      </c>
      <c r="K75" s="485"/>
      <c r="L75" s="485"/>
    </row>
    <row r="76" spans="1:12" ht="25.5" customHeight="1">
      <c r="A76" s="619" t="s">
        <v>1</v>
      </c>
      <c r="B76" s="638">
        <v>1397</v>
      </c>
      <c r="C76" s="639"/>
      <c r="D76" s="638">
        <v>1398</v>
      </c>
      <c r="E76" s="639"/>
      <c r="F76" s="638">
        <v>1399</v>
      </c>
      <c r="G76" s="639"/>
      <c r="H76" s="638">
        <v>1400</v>
      </c>
      <c r="I76" s="639"/>
      <c r="J76" s="636">
        <v>1401</v>
      </c>
      <c r="K76" s="636"/>
    </row>
    <row r="77" spans="1:12" s="85" customFormat="1" ht="25.5" customHeight="1">
      <c r="A77" s="620"/>
      <c r="B77" s="576" t="s">
        <v>285</v>
      </c>
      <c r="C77" s="557" t="s">
        <v>149</v>
      </c>
      <c r="D77" s="576" t="s">
        <v>285</v>
      </c>
      <c r="E77" s="557" t="s">
        <v>149</v>
      </c>
      <c r="F77" s="576" t="s">
        <v>285</v>
      </c>
      <c r="G77" s="557" t="s">
        <v>149</v>
      </c>
      <c r="H77" s="576" t="s">
        <v>285</v>
      </c>
      <c r="I77" s="557" t="s">
        <v>149</v>
      </c>
      <c r="J77" s="576" t="s">
        <v>285</v>
      </c>
      <c r="K77" s="558" t="s">
        <v>149</v>
      </c>
    </row>
    <row r="78" spans="1:12" ht="25.5" customHeight="1">
      <c r="A78" s="74" t="s">
        <v>221</v>
      </c>
      <c r="B78" s="317">
        <v>12.212966017815903</v>
      </c>
      <c r="C78" s="63" t="s">
        <v>269</v>
      </c>
      <c r="D78" s="317">
        <v>13.826058201058201</v>
      </c>
      <c r="E78" s="63" t="s">
        <v>269</v>
      </c>
      <c r="F78" s="317">
        <v>19.853423976123363</v>
      </c>
      <c r="G78" s="63" t="s">
        <v>269</v>
      </c>
      <c r="H78" s="317">
        <v>22.113348868175766</v>
      </c>
      <c r="I78" s="63" t="s">
        <v>269</v>
      </c>
      <c r="J78" s="317">
        <v>16.621810905452726</v>
      </c>
      <c r="K78" s="63" t="s">
        <v>269</v>
      </c>
    </row>
    <row r="79" spans="1:12" s="22" customFormat="1" ht="25.5" customHeight="1">
      <c r="A79" s="65" t="s">
        <v>6</v>
      </c>
      <c r="B79" s="17">
        <v>16.005899705014748</v>
      </c>
      <c r="C79" s="31">
        <v>8</v>
      </c>
      <c r="D79" s="17">
        <v>15.88495575221239</v>
      </c>
      <c r="E79" s="31">
        <v>12</v>
      </c>
      <c r="F79" s="17">
        <v>17.887905604719766</v>
      </c>
      <c r="G79" s="31">
        <v>20</v>
      </c>
      <c r="H79" s="17">
        <v>22.19526627218935</v>
      </c>
      <c r="I79" s="31">
        <v>18</v>
      </c>
      <c r="J79" s="17">
        <v>18.755162241887906</v>
      </c>
      <c r="K79" s="486">
        <v>15</v>
      </c>
      <c r="L79" s="485"/>
    </row>
    <row r="80" spans="1:12" ht="25.5" customHeight="1">
      <c r="A80" s="65" t="s">
        <v>7</v>
      </c>
      <c r="B80" s="17">
        <v>13.742765273311898</v>
      </c>
      <c r="C80" s="31">
        <v>16</v>
      </c>
      <c r="D80" s="17">
        <v>13.352564102564102</v>
      </c>
      <c r="E80" s="31">
        <v>20</v>
      </c>
      <c r="F80" s="17">
        <v>13.589171974522293</v>
      </c>
      <c r="G80" s="31">
        <v>25</v>
      </c>
      <c r="H80" s="17">
        <v>15.126582278481013</v>
      </c>
      <c r="I80" s="31">
        <v>24</v>
      </c>
      <c r="J80" s="17">
        <v>13.053459119496855</v>
      </c>
      <c r="K80" s="486">
        <v>24</v>
      </c>
    </row>
    <row r="81" spans="1:11" ht="25.5" customHeight="1">
      <c r="A81" s="65" t="s">
        <v>115</v>
      </c>
      <c r="B81" s="17">
        <v>14.9</v>
      </c>
      <c r="C81" s="31">
        <v>13</v>
      </c>
      <c r="D81" s="17">
        <v>15.714285714285714</v>
      </c>
      <c r="E81" s="31">
        <v>13</v>
      </c>
      <c r="F81" s="17">
        <v>23.92436974789916</v>
      </c>
      <c r="G81" s="31">
        <v>16</v>
      </c>
      <c r="H81" s="17">
        <v>39.042372881355931</v>
      </c>
      <c r="I81" s="31">
        <v>8</v>
      </c>
      <c r="J81" s="17">
        <v>27.974358974358974</v>
      </c>
      <c r="K81" s="486">
        <v>7</v>
      </c>
    </row>
    <row r="82" spans="1:11" ht="25.5" customHeight="1">
      <c r="A82" s="65" t="s">
        <v>116</v>
      </c>
      <c r="B82" s="17">
        <v>21.984293193717278</v>
      </c>
      <c r="C82" s="31">
        <v>3</v>
      </c>
      <c r="D82" s="17">
        <v>22.572192513368982</v>
      </c>
      <c r="E82" s="31">
        <v>6</v>
      </c>
      <c r="F82" s="17">
        <v>27.608695652173914</v>
      </c>
      <c r="G82" s="31">
        <v>10</v>
      </c>
      <c r="H82" s="17">
        <v>38.794444444444444</v>
      </c>
      <c r="I82" s="31">
        <v>9</v>
      </c>
      <c r="J82" s="17">
        <v>32.197740112994353</v>
      </c>
      <c r="K82" s="486">
        <v>3</v>
      </c>
    </row>
    <row r="83" spans="1:11" ht="25.5" customHeight="1">
      <c r="A83" s="65" t="s">
        <v>117</v>
      </c>
      <c r="B83" s="17">
        <v>3.8548387096774195</v>
      </c>
      <c r="C83" s="31">
        <v>30</v>
      </c>
      <c r="D83" s="17">
        <v>2.6885245901639343</v>
      </c>
      <c r="E83" s="31">
        <v>31</v>
      </c>
      <c r="F83" s="17">
        <v>2.95</v>
      </c>
      <c r="G83" s="31">
        <v>31</v>
      </c>
      <c r="H83" s="17">
        <v>2.3050847457627119</v>
      </c>
      <c r="I83" s="31">
        <v>31</v>
      </c>
      <c r="J83" s="17">
        <v>5.5</v>
      </c>
      <c r="K83" s="486">
        <v>30</v>
      </c>
    </row>
    <row r="84" spans="1:11" ht="25.5" customHeight="1">
      <c r="A84" s="65" t="s">
        <v>118</v>
      </c>
      <c r="B84" s="17">
        <v>16.857142857142858</v>
      </c>
      <c r="C84" s="31">
        <v>6</v>
      </c>
      <c r="D84" s="17">
        <v>24.918367346938776</v>
      </c>
      <c r="E84" s="31">
        <v>4</v>
      </c>
      <c r="F84" s="17">
        <v>35.428571428571431</v>
      </c>
      <c r="G84" s="31">
        <v>3</v>
      </c>
      <c r="H84" s="17">
        <v>54.122448979591837</v>
      </c>
      <c r="I84" s="31">
        <v>2</v>
      </c>
      <c r="J84" s="17">
        <v>32.183673469387756</v>
      </c>
      <c r="K84" s="486">
        <v>4</v>
      </c>
    </row>
    <row r="85" spans="1:11" ht="25.5" customHeight="1">
      <c r="A85" s="65" t="s">
        <v>119</v>
      </c>
      <c r="B85" s="17">
        <v>15.385542168674698</v>
      </c>
      <c r="C85" s="31">
        <v>11</v>
      </c>
      <c r="D85" s="17">
        <v>14.378048780487806</v>
      </c>
      <c r="E85" s="31">
        <v>18</v>
      </c>
      <c r="F85" s="17">
        <v>17.853658536585368</v>
      </c>
      <c r="G85" s="31">
        <v>21</v>
      </c>
      <c r="H85" s="17">
        <v>22.061728395061728</v>
      </c>
      <c r="I85" s="31">
        <v>19</v>
      </c>
      <c r="J85" s="17">
        <v>27.262499999999999</v>
      </c>
      <c r="K85" s="486">
        <v>8</v>
      </c>
    </row>
    <row r="86" spans="1:11" ht="25.5" customHeight="1">
      <c r="A86" s="65" t="s">
        <v>93</v>
      </c>
      <c r="B86" s="17">
        <v>3.6739130434782608</v>
      </c>
      <c r="C86" s="31">
        <v>31</v>
      </c>
      <c r="D86" s="17">
        <v>3.2422907488986783</v>
      </c>
      <c r="E86" s="31">
        <v>30</v>
      </c>
      <c r="F86" s="17">
        <v>4.8973214285714288</v>
      </c>
      <c r="G86" s="31">
        <v>30</v>
      </c>
      <c r="H86" s="17">
        <v>3.8280542986425341</v>
      </c>
      <c r="I86" s="31">
        <v>30</v>
      </c>
      <c r="J86" s="17">
        <v>2.6926605504587156</v>
      </c>
      <c r="K86" s="486">
        <v>31</v>
      </c>
    </row>
    <row r="87" spans="1:11" ht="25.5" customHeight="1">
      <c r="A87" s="65" t="s">
        <v>179</v>
      </c>
      <c r="B87" s="17">
        <v>16.425531914893618</v>
      </c>
      <c r="C87" s="31">
        <v>7</v>
      </c>
      <c r="D87" s="17">
        <v>17.840425531914892</v>
      </c>
      <c r="E87" s="31">
        <v>11</v>
      </c>
      <c r="F87" s="17">
        <v>45.236559139784944</v>
      </c>
      <c r="G87" s="31">
        <v>2</v>
      </c>
      <c r="H87" s="17">
        <v>42.576086956521742</v>
      </c>
      <c r="I87" s="31">
        <v>7</v>
      </c>
      <c r="J87" s="17">
        <v>24.673913043478262</v>
      </c>
      <c r="K87" s="486">
        <v>10</v>
      </c>
    </row>
    <row r="88" spans="1:11" ht="25.5" customHeight="1">
      <c r="A88" s="65" t="s">
        <v>121</v>
      </c>
      <c r="B88" s="17">
        <v>10.947368421052632</v>
      </c>
      <c r="C88" s="31">
        <v>23</v>
      </c>
      <c r="D88" s="17">
        <v>37.357894736842105</v>
      </c>
      <c r="E88" s="31">
        <v>2</v>
      </c>
      <c r="F88" s="17">
        <v>64.147368421052633</v>
      </c>
      <c r="G88" s="31">
        <v>1</v>
      </c>
      <c r="H88" s="17">
        <v>55.136842105263156</v>
      </c>
      <c r="I88" s="31">
        <v>1</v>
      </c>
      <c r="J88" s="17">
        <v>39.117021276595743</v>
      </c>
      <c r="K88" s="486">
        <v>1</v>
      </c>
    </row>
    <row r="89" spans="1:11" ht="25.5" customHeight="1">
      <c r="A89" s="65" t="s">
        <v>16</v>
      </c>
      <c r="B89" s="17">
        <v>8.171102661596958</v>
      </c>
      <c r="C89" s="31">
        <v>26</v>
      </c>
      <c r="D89" s="17">
        <v>7.4253308128544422</v>
      </c>
      <c r="E89" s="31">
        <v>26</v>
      </c>
      <c r="F89" s="17">
        <v>13.161654135338345</v>
      </c>
      <c r="G89" s="31">
        <v>26</v>
      </c>
      <c r="H89" s="17">
        <v>11.745794392523365</v>
      </c>
      <c r="I89" s="31">
        <v>27</v>
      </c>
      <c r="J89" s="17">
        <v>7.8438661710037172</v>
      </c>
      <c r="K89" s="486">
        <v>29</v>
      </c>
    </row>
    <row r="90" spans="1:11" ht="25.5" customHeight="1">
      <c r="A90" s="65" t="s">
        <v>123</v>
      </c>
      <c r="B90" s="17">
        <v>18.871559633027523</v>
      </c>
      <c r="C90" s="31">
        <v>4</v>
      </c>
      <c r="D90" s="17">
        <v>21.214953271028037</v>
      </c>
      <c r="E90" s="31">
        <v>7</v>
      </c>
      <c r="F90" s="17">
        <v>30.358490566037737</v>
      </c>
      <c r="G90" s="31">
        <v>7</v>
      </c>
      <c r="H90" s="17">
        <v>53.980769230769234</v>
      </c>
      <c r="I90" s="31">
        <v>3</v>
      </c>
      <c r="J90" s="17">
        <v>28.254901960784313</v>
      </c>
      <c r="K90" s="486">
        <v>6</v>
      </c>
    </row>
    <row r="91" spans="1:11" ht="25.5" customHeight="1">
      <c r="A91" s="65" t="s">
        <v>124</v>
      </c>
      <c r="B91" s="17">
        <v>8.1672473867595823</v>
      </c>
      <c r="C91" s="31">
        <v>27</v>
      </c>
      <c r="D91" s="17">
        <v>9.6134751773049647</v>
      </c>
      <c r="E91" s="31">
        <v>25</v>
      </c>
      <c r="F91" s="17">
        <v>11.818840579710145</v>
      </c>
      <c r="G91" s="31">
        <v>28</v>
      </c>
      <c r="H91" s="17">
        <v>12.848148148148148</v>
      </c>
      <c r="I91" s="31">
        <v>26</v>
      </c>
      <c r="J91" s="17">
        <v>12.720754716981132</v>
      </c>
      <c r="K91" s="486">
        <v>25</v>
      </c>
    </row>
    <row r="92" spans="1:11" ht="25.5" customHeight="1">
      <c r="A92" s="65" t="s">
        <v>125</v>
      </c>
      <c r="B92" s="17">
        <v>17.688679245283019</v>
      </c>
      <c r="C92" s="31">
        <v>5</v>
      </c>
      <c r="D92" s="17">
        <v>20.943396226415093</v>
      </c>
      <c r="E92" s="31">
        <v>8</v>
      </c>
      <c r="F92" s="17">
        <v>32.764150943396224</v>
      </c>
      <c r="G92" s="31">
        <v>5</v>
      </c>
      <c r="H92" s="17">
        <v>43.443396226415096</v>
      </c>
      <c r="I92" s="31">
        <v>6</v>
      </c>
      <c r="J92" s="17">
        <v>29.59433962264151</v>
      </c>
      <c r="K92" s="486">
        <v>5</v>
      </c>
    </row>
    <row r="93" spans="1:11" ht="25.5" customHeight="1">
      <c r="A93" s="65" t="s">
        <v>126</v>
      </c>
      <c r="B93" s="17">
        <v>25.630434782608695</v>
      </c>
      <c r="C93" s="31">
        <v>1</v>
      </c>
      <c r="D93" s="17">
        <v>20.913043478260871</v>
      </c>
      <c r="E93" s="31">
        <v>9</v>
      </c>
      <c r="F93" s="17">
        <v>28.695652173913043</v>
      </c>
      <c r="G93" s="31">
        <v>9</v>
      </c>
      <c r="H93" s="17">
        <v>30.533333333333335</v>
      </c>
      <c r="I93" s="31">
        <v>11</v>
      </c>
      <c r="J93" s="17">
        <v>24.622222222222224</v>
      </c>
      <c r="K93" s="486">
        <v>11</v>
      </c>
    </row>
    <row r="94" spans="1:11" ht="25.5" customHeight="1">
      <c r="A94" s="65" t="s">
        <v>127</v>
      </c>
      <c r="B94" s="17">
        <v>5.3900523560209423</v>
      </c>
      <c r="C94" s="31">
        <v>29</v>
      </c>
      <c r="D94" s="17">
        <v>6.6821705426356592</v>
      </c>
      <c r="E94" s="31">
        <v>27</v>
      </c>
      <c r="F94" s="17">
        <v>15.771573604060913</v>
      </c>
      <c r="G94" s="31">
        <v>22</v>
      </c>
      <c r="H94" s="17">
        <v>20.511221945137159</v>
      </c>
      <c r="I94" s="31">
        <v>22</v>
      </c>
      <c r="J94" s="17">
        <v>16.212713936430319</v>
      </c>
      <c r="K94" s="486">
        <v>18</v>
      </c>
    </row>
    <row r="95" spans="1:11" ht="25.5" customHeight="1">
      <c r="A95" s="65" t="s">
        <v>128</v>
      </c>
      <c r="B95" s="17">
        <v>14.889423076923077</v>
      </c>
      <c r="C95" s="31">
        <v>14</v>
      </c>
      <c r="D95" s="17">
        <v>14.628915662650602</v>
      </c>
      <c r="E95" s="31">
        <v>17</v>
      </c>
      <c r="F95" s="17">
        <v>21.35024154589372</v>
      </c>
      <c r="G95" s="31">
        <v>17</v>
      </c>
      <c r="H95" s="17">
        <v>24.116222760290558</v>
      </c>
      <c r="I95" s="31">
        <v>15</v>
      </c>
      <c r="J95" s="17">
        <v>16.468446601941746</v>
      </c>
      <c r="K95" s="486">
        <v>17</v>
      </c>
    </row>
    <row r="96" spans="1:11" ht="25.5" customHeight="1">
      <c r="A96" s="65" t="s">
        <v>129</v>
      </c>
      <c r="B96" s="17">
        <v>13.96</v>
      </c>
      <c r="C96" s="31">
        <v>15</v>
      </c>
      <c r="D96" s="17">
        <v>4.3838383838383841</v>
      </c>
      <c r="E96" s="31">
        <v>29</v>
      </c>
      <c r="F96" s="17">
        <v>18.040816326530614</v>
      </c>
      <c r="G96" s="31">
        <v>18</v>
      </c>
      <c r="H96" s="17">
        <v>26.489583333333332</v>
      </c>
      <c r="I96" s="31">
        <v>12</v>
      </c>
      <c r="J96" s="17">
        <v>24.989473684210527</v>
      </c>
      <c r="K96" s="486">
        <v>9</v>
      </c>
    </row>
    <row r="97" spans="1:11" ht="25.5" customHeight="1">
      <c r="A97" s="65" t="s">
        <v>130</v>
      </c>
      <c r="B97" s="17">
        <v>15.722222222222221</v>
      </c>
      <c r="C97" s="31">
        <v>9</v>
      </c>
      <c r="D97" s="17">
        <v>75.388888888888886</v>
      </c>
      <c r="E97" s="31">
        <v>1</v>
      </c>
      <c r="F97" s="17">
        <v>29.888888888888889</v>
      </c>
      <c r="G97" s="31">
        <v>8</v>
      </c>
      <c r="H97" s="17">
        <v>43.5</v>
      </c>
      <c r="I97" s="31">
        <v>5</v>
      </c>
      <c r="J97" s="17">
        <v>34.5</v>
      </c>
      <c r="K97" s="486">
        <v>2</v>
      </c>
    </row>
    <row r="98" spans="1:11" ht="25.5" customHeight="1">
      <c r="A98" s="65" t="s">
        <v>131</v>
      </c>
      <c r="B98" s="17">
        <v>10.218045112781954</v>
      </c>
      <c r="C98" s="31">
        <v>24</v>
      </c>
      <c r="D98" s="17">
        <v>10.598484848484848</v>
      </c>
      <c r="E98" s="31">
        <v>22</v>
      </c>
      <c r="F98" s="17">
        <v>25.083969465648856</v>
      </c>
      <c r="G98" s="31">
        <v>14</v>
      </c>
      <c r="H98" s="17">
        <v>20.946153846153845</v>
      </c>
      <c r="I98" s="31">
        <v>21</v>
      </c>
      <c r="J98" s="17">
        <v>13.984496124031008</v>
      </c>
      <c r="K98" s="486">
        <v>23</v>
      </c>
    </row>
    <row r="99" spans="1:11" ht="25.5" customHeight="1">
      <c r="A99" s="65" t="s">
        <v>132</v>
      </c>
      <c r="B99" s="17">
        <v>11.872062663185378</v>
      </c>
      <c r="C99" s="31">
        <v>19</v>
      </c>
      <c r="D99" s="17">
        <v>25.156657963446474</v>
      </c>
      <c r="E99" s="31">
        <v>3</v>
      </c>
      <c r="F99" s="17">
        <v>26.405759162303664</v>
      </c>
      <c r="G99" s="31">
        <v>12</v>
      </c>
      <c r="H99" s="17">
        <v>22.934554973821989</v>
      </c>
      <c r="I99" s="31">
        <v>16</v>
      </c>
      <c r="J99" s="17">
        <v>18.167979002624673</v>
      </c>
      <c r="K99" s="486">
        <v>16</v>
      </c>
    </row>
    <row r="100" spans="1:11" ht="25.5" customHeight="1">
      <c r="A100" s="65" t="s">
        <v>133</v>
      </c>
      <c r="B100" s="17">
        <v>9.7265625</v>
      </c>
      <c r="C100" s="31">
        <v>25</v>
      </c>
      <c r="D100" s="17">
        <v>10.314516129032258</v>
      </c>
      <c r="E100" s="31">
        <v>24</v>
      </c>
      <c r="F100" s="17">
        <v>17.916666666666668</v>
      </c>
      <c r="G100" s="31">
        <v>19</v>
      </c>
      <c r="H100" s="17">
        <v>25.817391304347826</v>
      </c>
      <c r="I100" s="31">
        <v>14</v>
      </c>
      <c r="J100" s="17">
        <v>14.553571428571429</v>
      </c>
      <c r="K100" s="486">
        <v>21</v>
      </c>
    </row>
    <row r="101" spans="1:11" ht="25.5" customHeight="1">
      <c r="A101" s="65" t="s">
        <v>180</v>
      </c>
      <c r="B101" s="17">
        <v>22.517647058823531</v>
      </c>
      <c r="C101" s="31">
        <v>2</v>
      </c>
      <c r="D101" s="17">
        <v>24.581395348837209</v>
      </c>
      <c r="E101" s="31">
        <v>5</v>
      </c>
      <c r="F101" s="17">
        <v>33.802325581395351</v>
      </c>
      <c r="G101" s="31">
        <v>4</v>
      </c>
      <c r="H101" s="17">
        <v>44.839080459770116</v>
      </c>
      <c r="I101" s="31">
        <v>4</v>
      </c>
      <c r="J101" s="17">
        <v>24.079545454545453</v>
      </c>
      <c r="K101" s="486">
        <v>12</v>
      </c>
    </row>
    <row r="102" spans="1:11" ht="25.5" customHeight="1">
      <c r="A102" s="65" t="s">
        <v>135</v>
      </c>
      <c r="B102" s="17">
        <v>11.788</v>
      </c>
      <c r="C102" s="31">
        <v>20</v>
      </c>
      <c r="D102" s="17">
        <v>10.587999999999999</v>
      </c>
      <c r="E102" s="31">
        <v>23</v>
      </c>
      <c r="F102" s="17">
        <v>24.080321285140563</v>
      </c>
      <c r="G102" s="31">
        <v>15</v>
      </c>
      <c r="H102" s="17">
        <v>22.891566265060241</v>
      </c>
      <c r="I102" s="31">
        <v>17</v>
      </c>
      <c r="J102" s="17">
        <v>21.461847389558233</v>
      </c>
      <c r="K102" s="486">
        <v>14</v>
      </c>
    </row>
    <row r="103" spans="1:11" ht="25.5" customHeight="1">
      <c r="A103" s="65" t="s">
        <v>136</v>
      </c>
      <c r="B103" s="17">
        <v>15.009615384615385</v>
      </c>
      <c r="C103" s="31">
        <v>12</v>
      </c>
      <c r="D103" s="17">
        <v>13.538709677419355</v>
      </c>
      <c r="E103" s="31">
        <v>19</v>
      </c>
      <c r="F103" s="17">
        <v>15.462783171521036</v>
      </c>
      <c r="G103" s="31">
        <v>23</v>
      </c>
      <c r="H103" s="17">
        <v>18.400651465798045</v>
      </c>
      <c r="I103" s="31">
        <v>23</v>
      </c>
      <c r="J103" s="17">
        <v>16.16393442622951</v>
      </c>
      <c r="K103" s="486">
        <v>19</v>
      </c>
    </row>
    <row r="104" spans="1:11" ht="25.5" customHeight="1">
      <c r="A104" s="65" t="s">
        <v>137</v>
      </c>
      <c r="B104" s="17">
        <v>11.388571428571428</v>
      </c>
      <c r="C104" s="31">
        <v>22</v>
      </c>
      <c r="D104" s="17">
        <v>18.482758620689655</v>
      </c>
      <c r="E104" s="31">
        <v>10</v>
      </c>
      <c r="F104" s="17">
        <v>27.316091954022987</v>
      </c>
      <c r="G104" s="31">
        <v>11</v>
      </c>
      <c r="H104" s="17">
        <v>21.375722543352602</v>
      </c>
      <c r="I104" s="31">
        <v>20</v>
      </c>
      <c r="J104" s="17">
        <v>14.173410404624278</v>
      </c>
      <c r="K104" s="486">
        <v>22</v>
      </c>
    </row>
    <row r="105" spans="1:11" ht="25.5" customHeight="1">
      <c r="A105" s="65" t="s">
        <v>138</v>
      </c>
      <c r="B105" s="17">
        <v>13.534782608695652</v>
      </c>
      <c r="C105" s="31">
        <v>17</v>
      </c>
      <c r="D105" s="17">
        <v>12.452173913043477</v>
      </c>
      <c r="E105" s="31">
        <v>21</v>
      </c>
      <c r="F105" s="17">
        <v>14.239651416122005</v>
      </c>
      <c r="G105" s="31">
        <v>24</v>
      </c>
      <c r="H105" s="17">
        <v>14.446389496717725</v>
      </c>
      <c r="I105" s="31">
        <v>25</v>
      </c>
      <c r="J105" s="17">
        <v>11.925601750547045</v>
      </c>
      <c r="K105" s="486">
        <v>26</v>
      </c>
    </row>
    <row r="106" spans="1:11" ht="25.5" customHeight="1">
      <c r="A106" s="65" t="s">
        <v>139</v>
      </c>
      <c r="B106" s="17">
        <v>11.411214953271028</v>
      </c>
      <c r="C106" s="31">
        <v>21</v>
      </c>
      <c r="D106" s="17">
        <v>14.641509433962264</v>
      </c>
      <c r="E106" s="31">
        <v>16</v>
      </c>
      <c r="F106" s="17">
        <v>30.561904761904763</v>
      </c>
      <c r="G106" s="31">
        <v>6</v>
      </c>
      <c r="H106" s="17">
        <v>36.912621359223301</v>
      </c>
      <c r="I106" s="31">
        <v>10</v>
      </c>
      <c r="J106" s="17">
        <v>22.274509803921568</v>
      </c>
      <c r="K106" s="486">
        <v>13</v>
      </c>
    </row>
    <row r="107" spans="1:11" ht="25.5" customHeight="1">
      <c r="A107" s="65" t="s">
        <v>140</v>
      </c>
      <c r="B107" s="17">
        <v>6.6367713004484301</v>
      </c>
      <c r="C107" s="31">
        <v>28</v>
      </c>
      <c r="D107" s="17">
        <v>6.1466666666666665</v>
      </c>
      <c r="E107" s="31">
        <v>28</v>
      </c>
      <c r="F107" s="17">
        <v>7.8590308370044051</v>
      </c>
      <c r="G107" s="31">
        <v>29</v>
      </c>
      <c r="H107" s="17">
        <v>9.4166666666666661</v>
      </c>
      <c r="I107" s="31">
        <v>29</v>
      </c>
      <c r="J107" s="17">
        <v>9.0173913043478269</v>
      </c>
      <c r="K107" s="486">
        <v>28</v>
      </c>
    </row>
    <row r="108" spans="1:11" ht="25.5" customHeight="1">
      <c r="A108" s="65" t="s">
        <v>141</v>
      </c>
      <c r="B108" s="17">
        <v>12.768041237113403</v>
      </c>
      <c r="C108" s="31">
        <v>18</v>
      </c>
      <c r="D108" s="17">
        <v>15.559585492227979</v>
      </c>
      <c r="E108" s="31">
        <v>14</v>
      </c>
      <c r="F108" s="17">
        <v>25.833333333333332</v>
      </c>
      <c r="G108" s="31">
        <v>13</v>
      </c>
      <c r="H108" s="17">
        <v>26.434554973821989</v>
      </c>
      <c r="I108" s="31">
        <v>13</v>
      </c>
      <c r="J108" s="17">
        <v>15.710526315789474</v>
      </c>
      <c r="K108" s="486">
        <v>20</v>
      </c>
    </row>
    <row r="109" spans="1:11" ht="25.5" customHeight="1">
      <c r="A109" s="73" t="s">
        <v>142</v>
      </c>
      <c r="B109" s="17">
        <v>15.686274509803921</v>
      </c>
      <c r="C109" s="31">
        <v>10</v>
      </c>
      <c r="D109" s="17">
        <v>14.901960784313726</v>
      </c>
      <c r="E109" s="31">
        <v>15</v>
      </c>
      <c r="F109" s="17">
        <v>12.215686274509803</v>
      </c>
      <c r="G109" s="31">
        <v>27</v>
      </c>
      <c r="H109" s="17">
        <v>10.803921568627452</v>
      </c>
      <c r="I109" s="31">
        <v>28</v>
      </c>
      <c r="J109" s="17">
        <v>9.3725490196078436</v>
      </c>
      <c r="K109" s="486">
        <v>27</v>
      </c>
    </row>
    <row r="110" spans="1:11" ht="25.5" customHeight="1">
      <c r="A110" s="378" t="s">
        <v>38</v>
      </c>
      <c r="B110" s="788"/>
      <c r="C110" s="758"/>
      <c r="D110" s="789"/>
      <c r="E110" s="758"/>
      <c r="F110" s="789"/>
      <c r="G110" s="758"/>
      <c r="H110" s="85"/>
      <c r="I110" s="790"/>
      <c r="J110" s="85"/>
    </row>
    <row r="111" spans="1:11" ht="25.5" customHeight="1">
      <c r="A111" s="161"/>
      <c r="B111" s="788"/>
      <c r="C111" s="758"/>
      <c r="D111" s="789"/>
      <c r="E111" s="758"/>
      <c r="F111" s="789"/>
      <c r="G111" s="758"/>
      <c r="H111" s="85"/>
      <c r="I111" s="790"/>
      <c r="J111" s="85"/>
    </row>
    <row r="112" spans="1:11" ht="25.5" customHeight="1">
      <c r="A112" s="571" t="s">
        <v>997</v>
      </c>
      <c r="B112" s="82"/>
      <c r="C112" s="82"/>
      <c r="D112" s="82"/>
      <c r="E112" s="82"/>
      <c r="F112" s="82"/>
      <c r="G112" s="82"/>
      <c r="H112" s="82"/>
      <c r="J112" s="156" t="s">
        <v>612</v>
      </c>
    </row>
    <row r="113" spans="1:11" ht="25.5" customHeight="1">
      <c r="A113" s="637" t="s">
        <v>1</v>
      </c>
      <c r="B113" s="638">
        <v>1397</v>
      </c>
      <c r="C113" s="639"/>
      <c r="D113" s="638">
        <v>1398</v>
      </c>
      <c r="E113" s="639"/>
      <c r="F113" s="636">
        <v>1399</v>
      </c>
      <c r="G113" s="636"/>
      <c r="H113" s="636">
        <v>1400</v>
      </c>
      <c r="I113" s="636"/>
      <c r="J113" s="636">
        <v>1401</v>
      </c>
      <c r="K113" s="636"/>
    </row>
    <row r="114" spans="1:11" s="85" customFormat="1" ht="25.5" customHeight="1">
      <c r="A114" s="597"/>
      <c r="B114" s="565" t="s">
        <v>285</v>
      </c>
      <c r="C114" s="375" t="s">
        <v>149</v>
      </c>
      <c r="D114" s="565" t="s">
        <v>285</v>
      </c>
      <c r="E114" s="375" t="s">
        <v>149</v>
      </c>
      <c r="F114" s="565" t="s">
        <v>285</v>
      </c>
      <c r="G114" s="376" t="s">
        <v>149</v>
      </c>
      <c r="H114" s="565" t="s">
        <v>285</v>
      </c>
      <c r="I114" s="376" t="s">
        <v>149</v>
      </c>
      <c r="J114" s="565" t="s">
        <v>285</v>
      </c>
      <c r="K114" s="558" t="s">
        <v>149</v>
      </c>
    </row>
    <row r="115" spans="1:11" ht="25.5" customHeight="1">
      <c r="A115" s="74" t="s">
        <v>221</v>
      </c>
      <c r="B115" s="317">
        <v>50.616118714278223</v>
      </c>
      <c r="C115" s="63" t="s">
        <v>269</v>
      </c>
      <c r="D115" s="317">
        <v>49.900046132554202</v>
      </c>
      <c r="E115" s="63" t="s">
        <v>269</v>
      </c>
      <c r="F115" s="317">
        <v>48.636181307661452</v>
      </c>
      <c r="G115" s="63" t="s">
        <v>269</v>
      </c>
      <c r="H115" s="317">
        <v>47.61</v>
      </c>
      <c r="I115" s="63" t="s">
        <v>269</v>
      </c>
      <c r="J115" s="317">
        <v>45.214632504927174</v>
      </c>
      <c r="K115" s="63" t="s">
        <v>269</v>
      </c>
    </row>
    <row r="116" spans="1:11" ht="25.5" customHeight="1">
      <c r="A116" s="65" t="s">
        <v>6</v>
      </c>
      <c r="B116" s="17">
        <v>51.895991332611047</v>
      </c>
      <c r="C116" s="31">
        <v>14</v>
      </c>
      <c r="D116" s="17">
        <v>51.224707135250263</v>
      </c>
      <c r="E116" s="31">
        <v>15</v>
      </c>
      <c r="F116" s="17">
        <v>50.157068062827221</v>
      </c>
      <c r="G116" s="31">
        <v>15</v>
      </c>
      <c r="H116" s="17" t="s">
        <v>614</v>
      </c>
      <c r="I116" s="31">
        <v>15</v>
      </c>
      <c r="J116" s="17">
        <v>47.464503042596348</v>
      </c>
      <c r="K116" s="486">
        <v>14</v>
      </c>
    </row>
    <row r="117" spans="1:11" ht="25.5" customHeight="1">
      <c r="A117" s="65" t="s">
        <v>7</v>
      </c>
      <c r="B117" s="17">
        <v>32.428355957767721</v>
      </c>
      <c r="C117" s="31">
        <v>22</v>
      </c>
      <c r="D117" s="17">
        <v>31.710914454277287</v>
      </c>
      <c r="E117" s="31">
        <v>23</v>
      </c>
      <c r="F117" s="17">
        <v>30.447330447330447</v>
      </c>
      <c r="G117" s="31">
        <v>23</v>
      </c>
      <c r="H117" s="17" t="s">
        <v>615</v>
      </c>
      <c r="I117" s="31">
        <v>23</v>
      </c>
      <c r="J117" s="17">
        <v>27.146814404432135</v>
      </c>
      <c r="K117" s="486">
        <v>24</v>
      </c>
    </row>
    <row r="118" spans="1:11" ht="25.5" customHeight="1">
      <c r="A118" s="65" t="s">
        <v>115</v>
      </c>
      <c r="B118" s="17">
        <v>41.635687732342006</v>
      </c>
      <c r="C118" s="31">
        <v>18</v>
      </c>
      <c r="D118" s="17">
        <v>40</v>
      </c>
      <c r="E118" s="31">
        <v>19</v>
      </c>
      <c r="F118" s="17">
        <v>39.285714285714285</v>
      </c>
      <c r="G118" s="31">
        <v>19</v>
      </c>
      <c r="H118" s="17" t="s">
        <v>616</v>
      </c>
      <c r="I118" s="31">
        <v>19</v>
      </c>
      <c r="J118" s="17">
        <v>37.113402061855666</v>
      </c>
      <c r="K118" s="486">
        <v>18</v>
      </c>
    </row>
    <row r="119" spans="1:11" ht="25.5" customHeight="1">
      <c r="A119" s="65" t="s">
        <v>116</v>
      </c>
      <c r="B119" s="17">
        <v>20.694349897889722</v>
      </c>
      <c r="C119" s="31">
        <v>30</v>
      </c>
      <c r="D119" s="17">
        <v>20.80267558528428</v>
      </c>
      <c r="E119" s="31">
        <v>30</v>
      </c>
      <c r="F119" s="17">
        <v>20.197368421052634</v>
      </c>
      <c r="G119" s="31">
        <v>30</v>
      </c>
      <c r="H119" s="17" t="s">
        <v>617</v>
      </c>
      <c r="I119" s="31">
        <v>30</v>
      </c>
      <c r="J119" s="17">
        <v>17.665816326530614</v>
      </c>
      <c r="K119" s="486">
        <v>31</v>
      </c>
    </row>
    <row r="120" spans="1:11" ht="25.5" customHeight="1">
      <c r="A120" s="65" t="s">
        <v>117</v>
      </c>
      <c r="B120" s="17">
        <v>19.976076555023926</v>
      </c>
      <c r="C120" s="31">
        <v>31</v>
      </c>
      <c r="D120" s="17">
        <v>20</v>
      </c>
      <c r="E120" s="31">
        <v>31</v>
      </c>
      <c r="F120" s="17">
        <v>19.336384439359268</v>
      </c>
      <c r="G120" s="31">
        <v>31</v>
      </c>
      <c r="H120" s="17" t="s">
        <v>618</v>
      </c>
      <c r="I120" s="31">
        <v>31</v>
      </c>
      <c r="J120" s="17">
        <v>19.62719298245614</v>
      </c>
      <c r="K120" s="486">
        <v>29</v>
      </c>
    </row>
    <row r="121" spans="1:11" ht="25.5" customHeight="1">
      <c r="A121" s="65" t="s">
        <v>118</v>
      </c>
      <c r="B121" s="17">
        <v>80.172413793103459</v>
      </c>
      <c r="C121" s="31">
        <v>4</v>
      </c>
      <c r="D121" s="17">
        <v>80.672268907563023</v>
      </c>
      <c r="E121" s="31">
        <v>3</v>
      </c>
      <c r="F121" s="17">
        <v>78.688524590163937</v>
      </c>
      <c r="G121" s="31">
        <v>3</v>
      </c>
      <c r="H121" s="17" t="s">
        <v>619</v>
      </c>
      <c r="I121" s="31">
        <v>3</v>
      </c>
      <c r="J121" s="17">
        <v>75</v>
      </c>
      <c r="K121" s="486">
        <v>3</v>
      </c>
    </row>
    <row r="122" spans="1:11" ht="25.5" customHeight="1">
      <c r="A122" s="65" t="s">
        <v>119</v>
      </c>
      <c r="B122" s="17">
        <v>41.153846153846153</v>
      </c>
      <c r="C122" s="31">
        <v>19</v>
      </c>
      <c r="D122" s="17">
        <v>44.117647058823529</v>
      </c>
      <c r="E122" s="31">
        <v>18</v>
      </c>
      <c r="F122" s="17">
        <v>42.253521126760567</v>
      </c>
      <c r="G122" s="31">
        <v>18</v>
      </c>
      <c r="H122" s="17" t="s">
        <v>620</v>
      </c>
      <c r="I122" s="31">
        <v>18</v>
      </c>
      <c r="J122" s="17">
        <v>39.805825242718448</v>
      </c>
      <c r="K122" s="486">
        <v>17</v>
      </c>
    </row>
    <row r="123" spans="1:11" ht="25.5" customHeight="1">
      <c r="A123" s="65" t="s">
        <v>93</v>
      </c>
      <c r="B123" s="17">
        <v>69.966840360018949</v>
      </c>
      <c r="C123" s="31">
        <v>7</v>
      </c>
      <c r="D123" s="17">
        <v>69.381107491856682</v>
      </c>
      <c r="E123" s="31">
        <v>6</v>
      </c>
      <c r="F123" s="17">
        <v>68.207827878233005</v>
      </c>
      <c r="G123" s="31">
        <v>6</v>
      </c>
      <c r="H123" s="17" t="s">
        <v>621</v>
      </c>
      <c r="I123" s="31">
        <v>6</v>
      </c>
      <c r="J123" s="17">
        <v>65.395699401463091</v>
      </c>
      <c r="K123" s="486">
        <v>5</v>
      </c>
    </row>
    <row r="124" spans="1:11" ht="25.5" customHeight="1">
      <c r="A124" s="65" t="s">
        <v>179</v>
      </c>
      <c r="B124" s="17">
        <v>65.053763440860209</v>
      </c>
      <c r="C124" s="31">
        <v>9</v>
      </c>
      <c r="D124" s="17">
        <v>65.44502617801048</v>
      </c>
      <c r="E124" s="31">
        <v>8</v>
      </c>
      <c r="F124" s="17">
        <v>63.265306122448983</v>
      </c>
      <c r="G124" s="31">
        <v>9</v>
      </c>
      <c r="H124" s="17" t="s">
        <v>622</v>
      </c>
      <c r="I124" s="31">
        <v>9</v>
      </c>
      <c r="J124" s="17">
        <v>59.223300970873787</v>
      </c>
      <c r="K124" s="486">
        <v>8</v>
      </c>
    </row>
    <row r="125" spans="1:11" ht="25.5" customHeight="1">
      <c r="A125" s="65" t="s">
        <v>121</v>
      </c>
      <c r="B125" s="17">
        <v>29.92700729927007</v>
      </c>
      <c r="C125" s="31">
        <v>24</v>
      </c>
      <c r="D125" s="17">
        <v>37.588652482269502</v>
      </c>
      <c r="E125" s="31">
        <v>20</v>
      </c>
      <c r="F125" s="17">
        <v>36.551724137931039</v>
      </c>
      <c r="G125" s="31">
        <v>20</v>
      </c>
      <c r="H125" s="17" t="s">
        <v>623</v>
      </c>
      <c r="I125" s="31">
        <v>20</v>
      </c>
      <c r="J125" s="17">
        <v>33.333333333333336</v>
      </c>
      <c r="K125" s="486">
        <v>19</v>
      </c>
    </row>
    <row r="126" spans="1:11" ht="25.5" customHeight="1">
      <c r="A126" s="65" t="s">
        <v>16</v>
      </c>
      <c r="B126" s="17">
        <v>27.005347593582886</v>
      </c>
      <c r="C126" s="31">
        <v>26</v>
      </c>
      <c r="D126" s="17">
        <v>26.308900523560212</v>
      </c>
      <c r="E126" s="31">
        <v>27</v>
      </c>
      <c r="F126" s="17">
        <v>25.76923076923077</v>
      </c>
      <c r="G126" s="31">
        <v>26</v>
      </c>
      <c r="H126" s="17" t="s">
        <v>624</v>
      </c>
      <c r="I126" s="31">
        <v>26</v>
      </c>
      <c r="J126" s="17">
        <v>23.181257706535142</v>
      </c>
      <c r="K126" s="486">
        <v>26</v>
      </c>
    </row>
    <row r="127" spans="1:11" ht="25.5" customHeight="1">
      <c r="A127" s="65" t="s">
        <v>123</v>
      </c>
      <c r="B127" s="17">
        <v>87.5</v>
      </c>
      <c r="C127" s="31">
        <v>3</v>
      </c>
      <c r="D127" s="17">
        <v>67.307692307692307</v>
      </c>
      <c r="E127" s="31">
        <v>7</v>
      </c>
      <c r="F127" s="17">
        <v>64.375</v>
      </c>
      <c r="G127" s="31">
        <v>7</v>
      </c>
      <c r="H127" s="17" t="s">
        <v>625</v>
      </c>
      <c r="I127" s="31">
        <v>7</v>
      </c>
      <c r="J127" s="17">
        <v>61.67664670658683</v>
      </c>
      <c r="K127" s="486">
        <v>6</v>
      </c>
    </row>
    <row r="128" spans="1:11" ht="25.5" customHeight="1">
      <c r="A128" s="65" t="s">
        <v>124</v>
      </c>
      <c r="B128" s="17">
        <v>78.133836003770028</v>
      </c>
      <c r="C128" s="31">
        <v>6</v>
      </c>
      <c r="D128" s="17">
        <v>76.593806921675778</v>
      </c>
      <c r="E128" s="31">
        <v>5</v>
      </c>
      <c r="F128" s="17">
        <v>73.832599118942738</v>
      </c>
      <c r="G128" s="31">
        <v>5</v>
      </c>
      <c r="H128" s="17" t="s">
        <v>626</v>
      </c>
      <c r="I128" s="31">
        <v>4</v>
      </c>
      <c r="J128" s="17">
        <v>69.008264462809919</v>
      </c>
      <c r="K128" s="486">
        <v>4</v>
      </c>
    </row>
    <row r="129" spans="1:11" ht="25.5" customHeight="1">
      <c r="A129" s="65" t="s">
        <v>125</v>
      </c>
      <c r="B129" s="17">
        <v>23.684210526315791</v>
      </c>
      <c r="C129" s="31">
        <v>29</v>
      </c>
      <c r="D129" s="17">
        <v>23.605150214592275</v>
      </c>
      <c r="E129" s="31">
        <v>29</v>
      </c>
      <c r="F129" s="17">
        <v>23.109243697478991</v>
      </c>
      <c r="G129" s="31">
        <v>28</v>
      </c>
      <c r="H129" s="17" t="s">
        <v>627</v>
      </c>
      <c r="I129" s="31">
        <v>28</v>
      </c>
      <c r="J129" s="17">
        <v>22.267206477732792</v>
      </c>
      <c r="K129" s="486">
        <v>27</v>
      </c>
    </row>
    <row r="130" spans="1:11" ht="25.5" customHeight="1">
      <c r="A130" s="65" t="s">
        <v>126</v>
      </c>
      <c r="B130" s="17">
        <v>24.581005586592177</v>
      </c>
      <c r="C130" s="31">
        <v>28</v>
      </c>
      <c r="D130" s="17">
        <v>24.043715846994534</v>
      </c>
      <c r="E130" s="31">
        <v>28</v>
      </c>
      <c r="F130" s="17">
        <v>22.99465240641711</v>
      </c>
      <c r="G130" s="31">
        <v>29</v>
      </c>
      <c r="H130" s="17" t="s">
        <v>628</v>
      </c>
      <c r="I130" s="31">
        <v>29</v>
      </c>
      <c r="J130" s="17">
        <v>22.051282051282051</v>
      </c>
      <c r="K130" s="486">
        <v>28</v>
      </c>
    </row>
    <row r="131" spans="1:11" ht="25.5" customHeight="1">
      <c r="A131" s="65" t="s">
        <v>127</v>
      </c>
      <c r="B131" s="17">
        <v>51.366120218579233</v>
      </c>
      <c r="C131" s="31">
        <v>15</v>
      </c>
      <c r="D131" s="17">
        <v>54.593175853018373</v>
      </c>
      <c r="E131" s="31">
        <v>13</v>
      </c>
      <c r="F131" s="17">
        <v>52.261306532663319</v>
      </c>
      <c r="G131" s="31">
        <v>14</v>
      </c>
      <c r="H131" s="17" t="s">
        <v>613</v>
      </c>
      <c r="I131" s="31">
        <v>14</v>
      </c>
      <c r="J131" s="17">
        <v>48.148148148148145</v>
      </c>
      <c r="K131" s="486">
        <v>13</v>
      </c>
    </row>
    <row r="132" spans="1:11" ht="25.5" customHeight="1">
      <c r="A132" s="65" t="s">
        <v>128</v>
      </c>
      <c r="B132" s="17">
        <v>36.675951717734449</v>
      </c>
      <c r="C132" s="31">
        <v>20</v>
      </c>
      <c r="D132" s="17">
        <v>35.48094373865699</v>
      </c>
      <c r="E132" s="31">
        <v>22</v>
      </c>
      <c r="F132" s="17">
        <v>34.663120567375891</v>
      </c>
      <c r="G132" s="31">
        <v>22</v>
      </c>
      <c r="H132" s="17" t="s">
        <v>629</v>
      </c>
      <c r="I132" s="31">
        <v>22</v>
      </c>
      <c r="J132" s="17">
        <v>31.949152542372879</v>
      </c>
      <c r="K132" s="486">
        <v>21</v>
      </c>
    </row>
    <row r="133" spans="1:11" ht="25.5" customHeight="1">
      <c r="A133" s="65" t="s">
        <v>129</v>
      </c>
      <c r="B133" s="17">
        <v>26.774193548387096</v>
      </c>
      <c r="C133" s="31">
        <v>27</v>
      </c>
      <c r="D133" s="17">
        <v>26.582278481012658</v>
      </c>
      <c r="E133" s="31">
        <v>26</v>
      </c>
      <c r="F133" s="17">
        <v>26.006191950464398</v>
      </c>
      <c r="G133" s="31">
        <v>25</v>
      </c>
      <c r="H133" s="17" t="s">
        <v>630</v>
      </c>
      <c r="I133" s="31">
        <v>25</v>
      </c>
      <c r="J133" s="17">
        <v>25</v>
      </c>
      <c r="K133" s="486">
        <v>25</v>
      </c>
    </row>
    <row r="134" spans="1:11" ht="25.5" customHeight="1">
      <c r="A134" s="65" t="s">
        <v>130</v>
      </c>
      <c r="B134" s="17">
        <v>64.415584415584419</v>
      </c>
      <c r="C134" s="31">
        <v>10</v>
      </c>
      <c r="D134" s="17">
        <v>60.913705583756347</v>
      </c>
      <c r="E134" s="31">
        <v>10</v>
      </c>
      <c r="F134" s="17">
        <v>58.457711442786078</v>
      </c>
      <c r="G134" s="31">
        <v>11</v>
      </c>
      <c r="H134" s="17" t="s">
        <v>631</v>
      </c>
      <c r="I134" s="31">
        <v>11</v>
      </c>
      <c r="J134" s="17">
        <v>54.306220095693782</v>
      </c>
      <c r="K134" s="486">
        <v>11</v>
      </c>
    </row>
    <row r="135" spans="1:11" ht="25.5" customHeight="1">
      <c r="A135" s="65" t="s">
        <v>131</v>
      </c>
      <c r="B135" s="17">
        <v>95.786516853932582</v>
      </c>
      <c r="C135" s="31">
        <v>1</v>
      </c>
      <c r="D135" s="17">
        <v>94.794520547945211</v>
      </c>
      <c r="E135" s="31">
        <v>1</v>
      </c>
      <c r="F135" s="17">
        <v>92.513368983957207</v>
      </c>
      <c r="G135" s="31">
        <v>1</v>
      </c>
      <c r="H135" s="17" t="s">
        <v>632</v>
      </c>
      <c r="I135" s="31">
        <v>1</v>
      </c>
      <c r="J135" s="17">
        <v>88.491048593350385</v>
      </c>
      <c r="K135" s="486">
        <v>1</v>
      </c>
    </row>
    <row r="136" spans="1:11" ht="25.5" customHeight="1">
      <c r="A136" s="65" t="s">
        <v>132</v>
      </c>
      <c r="B136" s="17">
        <v>50.084602368866328</v>
      </c>
      <c r="C136" s="31">
        <v>17</v>
      </c>
      <c r="D136" s="17">
        <v>49.180327868852459</v>
      </c>
      <c r="E136" s="31">
        <v>17</v>
      </c>
      <c r="F136" s="17">
        <v>47.142857142857146</v>
      </c>
      <c r="G136" s="31">
        <v>17</v>
      </c>
      <c r="H136" s="17" t="s">
        <v>633</v>
      </c>
      <c r="I136" s="31">
        <v>17</v>
      </c>
      <c r="J136" s="17">
        <v>43.964232488822653</v>
      </c>
      <c r="K136" s="486">
        <v>16</v>
      </c>
    </row>
    <row r="137" spans="1:11" ht="25.5" customHeight="1">
      <c r="A137" s="65" t="s">
        <v>133</v>
      </c>
      <c r="B137" s="17">
        <v>91.612903225806448</v>
      </c>
      <c r="C137" s="31">
        <v>2</v>
      </c>
      <c r="D137" s="17">
        <v>90.12605042016807</v>
      </c>
      <c r="E137" s="31">
        <v>2</v>
      </c>
      <c r="F137" s="17">
        <v>87.704918032786892</v>
      </c>
      <c r="G137" s="31">
        <v>2</v>
      </c>
      <c r="H137" s="17" t="s">
        <v>634</v>
      </c>
      <c r="I137" s="31">
        <v>2</v>
      </c>
      <c r="J137" s="17">
        <v>83.757338551859092</v>
      </c>
      <c r="K137" s="486">
        <v>2</v>
      </c>
    </row>
    <row r="138" spans="1:11" ht="25.5" customHeight="1">
      <c r="A138" s="65" t="s">
        <v>180</v>
      </c>
      <c r="B138" s="17">
        <v>66.055045871559628</v>
      </c>
      <c r="C138" s="31">
        <v>8</v>
      </c>
      <c r="D138" s="17">
        <v>65.178571428571416</v>
      </c>
      <c r="E138" s="31">
        <v>9</v>
      </c>
      <c r="F138" s="17">
        <v>64.035087719298247</v>
      </c>
      <c r="G138" s="31">
        <v>8</v>
      </c>
      <c r="H138" s="17" t="s">
        <v>635</v>
      </c>
      <c r="I138" s="31">
        <v>8</v>
      </c>
      <c r="J138" s="17">
        <v>60.504201680672274</v>
      </c>
      <c r="K138" s="486">
        <v>7</v>
      </c>
    </row>
    <row r="139" spans="1:11" ht="25.5" customHeight="1">
      <c r="A139" s="65" t="s">
        <v>135</v>
      </c>
      <c r="B139" s="17">
        <v>35.493827160493822</v>
      </c>
      <c r="C139" s="31">
        <v>21</v>
      </c>
      <c r="D139" s="17">
        <v>36.119402985074629</v>
      </c>
      <c r="E139" s="31">
        <v>21</v>
      </c>
      <c r="F139" s="17">
        <v>34.971098265895954</v>
      </c>
      <c r="G139" s="31">
        <v>21</v>
      </c>
      <c r="H139" s="17" t="s">
        <v>636</v>
      </c>
      <c r="I139" s="31">
        <v>21</v>
      </c>
      <c r="J139" s="17">
        <v>30.163043478260867</v>
      </c>
      <c r="K139" s="486">
        <v>22</v>
      </c>
    </row>
    <row r="140" spans="1:11" ht="25.5" customHeight="1">
      <c r="A140" s="65" t="s">
        <v>136</v>
      </c>
      <c r="B140" s="17">
        <v>30.107526881720428</v>
      </c>
      <c r="C140" s="31">
        <v>23</v>
      </c>
      <c r="D140" s="17">
        <v>26.93661971830986</v>
      </c>
      <c r="E140" s="31">
        <v>25</v>
      </c>
      <c r="F140" s="17">
        <v>25.649913344887349</v>
      </c>
      <c r="G140" s="31">
        <v>27</v>
      </c>
      <c r="H140" s="17" t="s">
        <v>637</v>
      </c>
      <c r="I140" s="31">
        <v>27</v>
      </c>
      <c r="J140" s="17">
        <v>18.624161073825505</v>
      </c>
      <c r="K140" s="486">
        <v>30</v>
      </c>
    </row>
    <row r="141" spans="1:11" ht="25.5" customHeight="1">
      <c r="A141" s="65" t="s">
        <v>137</v>
      </c>
      <c r="B141" s="17">
        <v>61.318051575931229</v>
      </c>
      <c r="C141" s="31">
        <v>11</v>
      </c>
      <c r="D141" s="17">
        <v>60.112359550561798</v>
      </c>
      <c r="E141" s="31">
        <v>11</v>
      </c>
      <c r="F141" s="17">
        <v>58.677685950413228</v>
      </c>
      <c r="G141" s="31">
        <v>10</v>
      </c>
      <c r="H141" s="17" t="s">
        <v>638</v>
      </c>
      <c r="I141" s="31">
        <v>10</v>
      </c>
      <c r="J141" s="17">
        <v>55.585106382978729</v>
      </c>
      <c r="K141" s="486">
        <v>10</v>
      </c>
    </row>
    <row r="142" spans="1:11" ht="25.5" customHeight="1">
      <c r="A142" s="65" t="s">
        <v>138</v>
      </c>
      <c r="B142" s="17">
        <v>51.212121212121218</v>
      </c>
      <c r="C142" s="31">
        <v>16</v>
      </c>
      <c r="D142" s="17">
        <v>49.926144756277701</v>
      </c>
      <c r="E142" s="31">
        <v>16</v>
      </c>
      <c r="F142" s="17">
        <v>48.847262247838614</v>
      </c>
      <c r="G142" s="31">
        <v>16</v>
      </c>
      <c r="H142" s="17" t="s">
        <v>639</v>
      </c>
      <c r="I142" s="31">
        <v>16</v>
      </c>
      <c r="J142" s="17">
        <v>46.978021978021978</v>
      </c>
      <c r="K142" s="486">
        <v>15</v>
      </c>
    </row>
    <row r="143" spans="1:11" ht="25.5" customHeight="1">
      <c r="A143" s="65" t="s">
        <v>139</v>
      </c>
      <c r="B143" s="17">
        <v>56.267409470752092</v>
      </c>
      <c r="C143" s="31">
        <v>13</v>
      </c>
      <c r="D143" s="17">
        <v>54.520547945205479</v>
      </c>
      <c r="E143" s="31">
        <v>14</v>
      </c>
      <c r="F143" s="17">
        <v>54.054054054054049</v>
      </c>
      <c r="G143" s="31">
        <v>13</v>
      </c>
      <c r="H143" s="17" t="s">
        <v>640</v>
      </c>
      <c r="I143" s="31">
        <v>13</v>
      </c>
      <c r="J143" s="17">
        <v>33.333333333333336</v>
      </c>
      <c r="K143" s="486">
        <v>19</v>
      </c>
    </row>
    <row r="144" spans="1:11" ht="25.5" customHeight="1">
      <c r="A144" s="65" t="s">
        <v>140</v>
      </c>
      <c r="B144" s="17">
        <v>79</v>
      </c>
      <c r="C144" s="31">
        <v>5</v>
      </c>
      <c r="D144" s="17">
        <v>76.602564102564102</v>
      </c>
      <c r="E144" s="31">
        <v>4</v>
      </c>
      <c r="F144" s="17">
        <v>74.074074074074076</v>
      </c>
      <c r="G144" s="31">
        <v>4</v>
      </c>
      <c r="H144" s="17" t="s">
        <v>641</v>
      </c>
      <c r="I144" s="31">
        <v>5</v>
      </c>
      <c r="J144" s="17">
        <v>58.857142857142854</v>
      </c>
      <c r="K144" s="486">
        <v>9</v>
      </c>
    </row>
    <row r="145" spans="1:11" ht="25.5" customHeight="1">
      <c r="A145" s="65" t="s">
        <v>141</v>
      </c>
      <c r="B145" s="17">
        <v>27.932960893854748</v>
      </c>
      <c r="C145" s="31">
        <v>25</v>
      </c>
      <c r="D145" s="17">
        <v>29.395604395604394</v>
      </c>
      <c r="E145" s="31">
        <v>24</v>
      </c>
      <c r="F145" s="17">
        <v>28.571428571428573</v>
      </c>
      <c r="G145" s="31">
        <v>24</v>
      </c>
      <c r="H145" s="17">
        <v>28.12</v>
      </c>
      <c r="I145" s="31">
        <v>24</v>
      </c>
      <c r="J145" s="17">
        <v>27.154046997389035</v>
      </c>
      <c r="K145" s="486">
        <v>23</v>
      </c>
    </row>
    <row r="146" spans="1:11" ht="25.5" customHeight="1">
      <c r="A146" s="65" t="s">
        <v>142</v>
      </c>
      <c r="B146" s="17">
        <v>56.351791530944631</v>
      </c>
      <c r="C146" s="31">
        <v>12</v>
      </c>
      <c r="D146" s="17">
        <v>57.961783439490446</v>
      </c>
      <c r="E146" s="31">
        <v>12</v>
      </c>
      <c r="F146" s="17">
        <v>56.211180124223596</v>
      </c>
      <c r="G146" s="31">
        <v>12</v>
      </c>
      <c r="H146" s="17" t="s">
        <v>642</v>
      </c>
      <c r="I146" s="31">
        <v>12</v>
      </c>
      <c r="J146" s="17">
        <v>52.678571428571431</v>
      </c>
      <c r="K146" s="486">
        <v>12</v>
      </c>
    </row>
    <row r="147" spans="1:11" ht="25.5" customHeight="1">
      <c r="A147" s="378" t="s">
        <v>38</v>
      </c>
    </row>
    <row r="148" spans="1:11" ht="25.5" customHeight="1">
      <c r="A148" s="161"/>
    </row>
    <row r="149" spans="1:11" ht="25.5" customHeight="1">
      <c r="A149" s="571" t="s">
        <v>401</v>
      </c>
      <c r="B149" s="82"/>
      <c r="C149" s="82"/>
      <c r="D149" s="82"/>
      <c r="E149" s="82"/>
      <c r="F149" s="82"/>
      <c r="G149" s="82"/>
      <c r="H149" s="82" t="s">
        <v>226</v>
      </c>
      <c r="J149" s="82" t="s">
        <v>226</v>
      </c>
      <c r="K149" s="564" t="s">
        <v>227</v>
      </c>
    </row>
    <row r="150" spans="1:11" ht="25.5" customHeight="1">
      <c r="A150" s="610" t="s">
        <v>1</v>
      </c>
      <c r="B150" s="638">
        <v>1397</v>
      </c>
      <c r="C150" s="639"/>
      <c r="D150" s="638">
        <v>1398</v>
      </c>
      <c r="E150" s="639"/>
      <c r="F150" s="638">
        <v>1399</v>
      </c>
      <c r="G150" s="639"/>
      <c r="H150" s="638">
        <v>1400</v>
      </c>
      <c r="I150" s="639"/>
      <c r="J150" s="636">
        <v>1401</v>
      </c>
      <c r="K150" s="636"/>
    </row>
    <row r="151" spans="1:11" s="85" customFormat="1" ht="25.5" customHeight="1">
      <c r="A151" s="611"/>
      <c r="B151" s="375" t="s">
        <v>314</v>
      </c>
      <c r="C151" s="375" t="s">
        <v>149</v>
      </c>
      <c r="D151" s="375" t="s">
        <v>314</v>
      </c>
      <c r="E151" s="375" t="s">
        <v>149</v>
      </c>
      <c r="F151" s="375" t="s">
        <v>314</v>
      </c>
      <c r="G151" s="375" t="s">
        <v>149</v>
      </c>
      <c r="H151" s="375" t="s">
        <v>314</v>
      </c>
      <c r="I151" s="375" t="s">
        <v>149</v>
      </c>
      <c r="J151" s="375" t="s">
        <v>314</v>
      </c>
      <c r="K151" s="558" t="s">
        <v>149</v>
      </c>
    </row>
    <row r="152" spans="1:11" ht="25.5" customHeight="1">
      <c r="A152" s="74" t="s">
        <v>221</v>
      </c>
      <c r="B152" s="326">
        <v>1.0433074183888478</v>
      </c>
      <c r="C152" s="63" t="s">
        <v>269</v>
      </c>
      <c r="D152" s="326">
        <v>1.0346480521597721</v>
      </c>
      <c r="E152" s="63" t="s">
        <v>269</v>
      </c>
      <c r="F152" s="326">
        <v>1.0249999999999999</v>
      </c>
      <c r="G152" s="63" t="s">
        <v>269</v>
      </c>
      <c r="H152" s="317" t="s">
        <v>611</v>
      </c>
      <c r="I152" s="63" t="s">
        <v>269</v>
      </c>
      <c r="J152" s="317" t="s">
        <v>611</v>
      </c>
      <c r="K152" s="63" t="s">
        <v>269</v>
      </c>
    </row>
    <row r="153" spans="1:11" ht="25.5" customHeight="1">
      <c r="A153" s="65" t="s">
        <v>6</v>
      </c>
      <c r="B153" s="88">
        <v>1.0355173082657907</v>
      </c>
      <c r="C153" s="31">
        <v>17</v>
      </c>
      <c r="D153" s="88">
        <v>1.0254165574254912</v>
      </c>
      <c r="E153" s="31">
        <v>19</v>
      </c>
      <c r="F153" s="88">
        <v>1.0149999999999999</v>
      </c>
      <c r="G153" s="31">
        <v>19</v>
      </c>
      <c r="H153" s="17" t="s">
        <v>611</v>
      </c>
      <c r="I153" s="31" t="s">
        <v>269</v>
      </c>
      <c r="J153" s="17" t="s">
        <v>611</v>
      </c>
      <c r="K153" s="31" t="s">
        <v>269</v>
      </c>
    </row>
    <row r="154" spans="1:11" ht="25.5" customHeight="1">
      <c r="A154" s="65" t="s">
        <v>7</v>
      </c>
      <c r="B154" s="88">
        <v>1.0927207926365707</v>
      </c>
      <c r="C154" s="31">
        <v>4</v>
      </c>
      <c r="D154" s="88">
        <v>1.0817245684722521</v>
      </c>
      <c r="E154" s="31">
        <v>5</v>
      </c>
      <c r="F154" s="88">
        <v>1.0680000000000001</v>
      </c>
      <c r="G154" s="31">
        <v>7</v>
      </c>
      <c r="H154" s="17" t="s">
        <v>611</v>
      </c>
      <c r="I154" s="31" t="s">
        <v>269</v>
      </c>
      <c r="J154" s="17" t="s">
        <v>611</v>
      </c>
      <c r="K154" s="31" t="s">
        <v>269</v>
      </c>
    </row>
    <row r="155" spans="1:11" ht="25.5" customHeight="1">
      <c r="A155" s="65" t="s">
        <v>115</v>
      </c>
      <c r="B155" s="88">
        <v>1.0810476592287661</v>
      </c>
      <c r="C155" s="31">
        <v>6</v>
      </c>
      <c r="D155" s="88">
        <v>1.0795147964084373</v>
      </c>
      <c r="E155" s="31">
        <v>6</v>
      </c>
      <c r="F155" s="88">
        <v>1.075</v>
      </c>
      <c r="G155" s="31">
        <v>5</v>
      </c>
      <c r="H155" s="17" t="s">
        <v>611</v>
      </c>
      <c r="I155" s="31" t="s">
        <v>269</v>
      </c>
      <c r="J155" s="17" t="s">
        <v>611</v>
      </c>
      <c r="K155" s="31" t="s">
        <v>269</v>
      </c>
    </row>
    <row r="156" spans="1:11" ht="25.5" customHeight="1">
      <c r="A156" s="65" t="s">
        <v>116</v>
      </c>
      <c r="B156" s="88">
        <v>1.0131882607367284</v>
      </c>
      <c r="C156" s="31">
        <v>25</v>
      </c>
      <c r="D156" s="88">
        <v>1.0042953600479041</v>
      </c>
      <c r="E156" s="31">
        <v>24</v>
      </c>
      <c r="F156" s="88">
        <v>0.99399999999999999</v>
      </c>
      <c r="G156" s="31">
        <v>23</v>
      </c>
      <c r="H156" s="17" t="s">
        <v>611</v>
      </c>
      <c r="I156" s="31" t="s">
        <v>269</v>
      </c>
      <c r="J156" s="17" t="s">
        <v>611</v>
      </c>
      <c r="K156" s="31" t="s">
        <v>269</v>
      </c>
    </row>
    <row r="157" spans="1:11" ht="25.5" customHeight="1">
      <c r="A157" s="65" t="s">
        <v>117</v>
      </c>
      <c r="B157" s="88">
        <v>0.99632107117137092</v>
      </c>
      <c r="C157" s="31">
        <v>31</v>
      </c>
      <c r="D157" s="88">
        <v>0.98499531852685696</v>
      </c>
      <c r="E157" s="31">
        <v>30</v>
      </c>
      <c r="F157" s="88">
        <v>0.97399999999999998</v>
      </c>
      <c r="G157" s="31">
        <v>30</v>
      </c>
      <c r="H157" s="17" t="s">
        <v>611</v>
      </c>
      <c r="I157" s="31" t="s">
        <v>269</v>
      </c>
      <c r="J157" s="17" t="s">
        <v>611</v>
      </c>
      <c r="K157" s="31" t="s">
        <v>269</v>
      </c>
    </row>
    <row r="158" spans="1:11" ht="25.5" customHeight="1">
      <c r="A158" s="65" t="s">
        <v>118</v>
      </c>
      <c r="B158" s="88">
        <v>1.0499220976450265</v>
      </c>
      <c r="C158" s="31">
        <v>13</v>
      </c>
      <c r="D158" s="88">
        <v>1.031407433817574</v>
      </c>
      <c r="E158" s="31">
        <v>15</v>
      </c>
      <c r="F158" s="88">
        <v>1.018</v>
      </c>
      <c r="G158" s="31">
        <v>17</v>
      </c>
      <c r="H158" s="17" t="s">
        <v>611</v>
      </c>
      <c r="I158" s="31" t="s">
        <v>269</v>
      </c>
      <c r="J158" s="17" t="s">
        <v>611</v>
      </c>
      <c r="K158" s="31" t="s">
        <v>269</v>
      </c>
    </row>
    <row r="159" spans="1:11" ht="25.5" customHeight="1">
      <c r="A159" s="65" t="s">
        <v>119</v>
      </c>
      <c r="B159" s="88">
        <v>1.0287391925050853</v>
      </c>
      <c r="C159" s="31">
        <v>21</v>
      </c>
      <c r="D159" s="88">
        <v>1.0070305009842866</v>
      </c>
      <c r="E159" s="31">
        <v>23</v>
      </c>
      <c r="F159" s="88">
        <v>0.98899999999999999</v>
      </c>
      <c r="G159" s="31">
        <v>25</v>
      </c>
      <c r="H159" s="17" t="s">
        <v>611</v>
      </c>
      <c r="I159" s="31" t="s">
        <v>269</v>
      </c>
      <c r="J159" s="17" t="s">
        <v>611</v>
      </c>
      <c r="K159" s="31" t="s">
        <v>269</v>
      </c>
    </row>
    <row r="160" spans="1:11" ht="25.5" customHeight="1">
      <c r="A160" s="65" t="s">
        <v>93</v>
      </c>
      <c r="B160" s="88">
        <v>0.9974632172405794</v>
      </c>
      <c r="C160" s="31">
        <v>30</v>
      </c>
      <c r="D160" s="88">
        <v>0.98836605144942591</v>
      </c>
      <c r="E160" s="31">
        <v>29</v>
      </c>
      <c r="F160" s="88">
        <v>0.97899999999999998</v>
      </c>
      <c r="G160" s="31">
        <v>29</v>
      </c>
      <c r="H160" s="17" t="s">
        <v>611</v>
      </c>
      <c r="I160" s="31" t="s">
        <v>269</v>
      </c>
      <c r="J160" s="17" t="s">
        <v>611</v>
      </c>
      <c r="K160" s="31" t="s">
        <v>269</v>
      </c>
    </row>
    <row r="161" spans="1:11" ht="25.5" customHeight="1">
      <c r="A161" s="65" t="s">
        <v>179</v>
      </c>
      <c r="B161" s="88">
        <v>1.0541294972518114</v>
      </c>
      <c r="C161" s="31">
        <v>11</v>
      </c>
      <c r="D161" s="88">
        <v>1.0399896712379617</v>
      </c>
      <c r="E161" s="31">
        <v>12</v>
      </c>
      <c r="F161" s="88">
        <v>1.022</v>
      </c>
      <c r="G161" s="31">
        <v>16</v>
      </c>
      <c r="H161" s="17" t="s">
        <v>611</v>
      </c>
      <c r="I161" s="31" t="s">
        <v>269</v>
      </c>
      <c r="J161" s="17" t="s">
        <v>611</v>
      </c>
      <c r="K161" s="31" t="s">
        <v>269</v>
      </c>
    </row>
    <row r="162" spans="1:11" ht="25.5" customHeight="1">
      <c r="A162" s="65" t="s">
        <v>121</v>
      </c>
      <c r="B162" s="88">
        <v>1.0062309375146952</v>
      </c>
      <c r="C162" s="31">
        <v>27</v>
      </c>
      <c r="D162" s="88">
        <v>0.98208221898736425</v>
      </c>
      <c r="E162" s="31">
        <v>31</v>
      </c>
      <c r="F162" s="88">
        <v>0.96199999999999997</v>
      </c>
      <c r="G162" s="31">
        <v>31</v>
      </c>
      <c r="H162" s="17" t="s">
        <v>611</v>
      </c>
      <c r="I162" s="31" t="s">
        <v>269</v>
      </c>
      <c r="J162" s="17" t="s">
        <v>611</v>
      </c>
      <c r="K162" s="31" t="s">
        <v>269</v>
      </c>
    </row>
    <row r="163" spans="1:11" ht="25.5" customHeight="1">
      <c r="A163" s="65" t="s">
        <v>16</v>
      </c>
      <c r="B163" s="88">
        <v>1.0350076703998712</v>
      </c>
      <c r="C163" s="31">
        <v>18</v>
      </c>
      <c r="D163" s="88">
        <v>1.0310930969979413</v>
      </c>
      <c r="E163" s="31">
        <v>16</v>
      </c>
      <c r="F163" s="88">
        <v>1.0269999999999999</v>
      </c>
      <c r="G163" s="31">
        <v>14</v>
      </c>
      <c r="H163" s="17" t="s">
        <v>611</v>
      </c>
      <c r="I163" s="31" t="s">
        <v>269</v>
      </c>
      <c r="J163" s="17" t="s">
        <v>611</v>
      </c>
      <c r="K163" s="31" t="s">
        <v>269</v>
      </c>
    </row>
    <row r="164" spans="1:11" ht="25.5" customHeight="1">
      <c r="A164" s="65" t="s">
        <v>123</v>
      </c>
      <c r="B164" s="88">
        <v>1.0762137786287818</v>
      </c>
      <c r="C164" s="31">
        <v>8</v>
      </c>
      <c r="D164" s="88">
        <v>1.0730809282902396</v>
      </c>
      <c r="E164" s="31">
        <v>7</v>
      </c>
      <c r="F164" s="88">
        <v>1.073</v>
      </c>
      <c r="G164" s="31">
        <v>6</v>
      </c>
      <c r="H164" s="17" t="s">
        <v>611</v>
      </c>
      <c r="I164" s="31" t="s">
        <v>269</v>
      </c>
      <c r="J164" s="17" t="s">
        <v>611</v>
      </c>
      <c r="K164" s="31" t="s">
        <v>269</v>
      </c>
    </row>
    <row r="165" spans="1:11" ht="25.5" customHeight="1">
      <c r="A165" s="65" t="s">
        <v>124</v>
      </c>
      <c r="B165" s="88">
        <v>1.1112646261101715</v>
      </c>
      <c r="C165" s="31">
        <v>3</v>
      </c>
      <c r="D165" s="88">
        <v>1.1000902844761775</v>
      </c>
      <c r="E165" s="31">
        <v>3</v>
      </c>
      <c r="F165" s="88">
        <v>1.0880000000000001</v>
      </c>
      <c r="G165" s="31">
        <v>4</v>
      </c>
      <c r="H165" s="17" t="s">
        <v>611</v>
      </c>
      <c r="I165" s="31" t="s">
        <v>269</v>
      </c>
      <c r="J165" s="17" t="s">
        <v>611</v>
      </c>
      <c r="K165" s="31" t="s">
        <v>269</v>
      </c>
    </row>
    <row r="166" spans="1:11" ht="25.5" customHeight="1">
      <c r="A166" s="65" t="s">
        <v>125</v>
      </c>
      <c r="B166" s="88">
        <v>1.0407558054328243</v>
      </c>
      <c r="C166" s="31">
        <v>15</v>
      </c>
      <c r="D166" s="88">
        <v>1.028299199931527</v>
      </c>
      <c r="E166" s="31">
        <v>18</v>
      </c>
      <c r="F166" s="88">
        <v>1.0149999999999999</v>
      </c>
      <c r="G166" s="31">
        <v>18</v>
      </c>
      <c r="H166" s="17" t="s">
        <v>611</v>
      </c>
      <c r="I166" s="31" t="s">
        <v>269</v>
      </c>
      <c r="J166" s="17" t="s">
        <v>611</v>
      </c>
      <c r="K166" s="31" t="s">
        <v>269</v>
      </c>
    </row>
    <row r="167" spans="1:11" ht="25.5" customHeight="1">
      <c r="A167" s="65" t="s">
        <v>126</v>
      </c>
      <c r="B167" s="88">
        <v>1.0170187944208202</v>
      </c>
      <c r="C167" s="31">
        <v>23</v>
      </c>
      <c r="D167" s="88">
        <v>1.0172646653771822</v>
      </c>
      <c r="E167" s="31">
        <v>21</v>
      </c>
      <c r="F167" s="88">
        <v>1.008</v>
      </c>
      <c r="G167" s="31">
        <v>21</v>
      </c>
      <c r="H167" s="17" t="s">
        <v>611</v>
      </c>
      <c r="I167" s="31" t="s">
        <v>269</v>
      </c>
      <c r="J167" s="17" t="s">
        <v>611</v>
      </c>
      <c r="K167" s="31" t="s">
        <v>269</v>
      </c>
    </row>
    <row r="168" spans="1:11" ht="25.5" customHeight="1">
      <c r="A168" s="65" t="s">
        <v>127</v>
      </c>
      <c r="B168" s="88">
        <v>1.3985559726824826</v>
      </c>
      <c r="C168" s="31">
        <v>1</v>
      </c>
      <c r="D168" s="88">
        <v>1.4221361511474928</v>
      </c>
      <c r="E168" s="31">
        <v>1</v>
      </c>
      <c r="F168" s="88">
        <v>1.444</v>
      </c>
      <c r="G168" s="31">
        <v>1</v>
      </c>
      <c r="H168" s="17" t="s">
        <v>611</v>
      </c>
      <c r="I168" s="31" t="s">
        <v>269</v>
      </c>
      <c r="J168" s="17" t="s">
        <v>611</v>
      </c>
      <c r="K168" s="31" t="s">
        <v>269</v>
      </c>
    </row>
    <row r="169" spans="1:11" ht="25.5" customHeight="1">
      <c r="A169" s="65" t="s">
        <v>128</v>
      </c>
      <c r="B169" s="88">
        <v>1.0368222994262295</v>
      </c>
      <c r="C169" s="31">
        <v>16</v>
      </c>
      <c r="D169" s="88">
        <v>1.0235381392905347</v>
      </c>
      <c r="E169" s="31">
        <v>20</v>
      </c>
      <c r="F169" s="88">
        <v>1.0089999999999999</v>
      </c>
      <c r="G169" s="31">
        <v>20</v>
      </c>
      <c r="H169" s="17" t="s">
        <v>611</v>
      </c>
      <c r="I169" s="31" t="s">
        <v>269</v>
      </c>
      <c r="J169" s="17" t="s">
        <v>611</v>
      </c>
      <c r="K169" s="31" t="s">
        <v>269</v>
      </c>
    </row>
    <row r="170" spans="1:11" ht="25.5" customHeight="1">
      <c r="A170" s="65" t="s">
        <v>129</v>
      </c>
      <c r="B170" s="88">
        <v>1.0246351759153722</v>
      </c>
      <c r="C170" s="31">
        <v>22</v>
      </c>
      <c r="D170" s="88">
        <v>1.01527819507197</v>
      </c>
      <c r="E170" s="31">
        <v>22</v>
      </c>
      <c r="F170" s="88">
        <v>1.008</v>
      </c>
      <c r="G170" s="31">
        <v>22</v>
      </c>
      <c r="H170" s="17" t="s">
        <v>611</v>
      </c>
      <c r="I170" s="31" t="s">
        <v>269</v>
      </c>
      <c r="J170" s="17" t="s">
        <v>611</v>
      </c>
      <c r="K170" s="31" t="s">
        <v>269</v>
      </c>
    </row>
    <row r="171" spans="1:11" ht="25.5" customHeight="1">
      <c r="A171" s="65" t="s">
        <v>130</v>
      </c>
      <c r="B171" s="88">
        <v>1.002603101381381</v>
      </c>
      <c r="C171" s="31">
        <v>29</v>
      </c>
      <c r="D171" s="88">
        <v>0.99240851892662629</v>
      </c>
      <c r="E171" s="31">
        <v>27</v>
      </c>
      <c r="F171" s="88">
        <v>0.98199999999999998</v>
      </c>
      <c r="G171" s="31">
        <v>27</v>
      </c>
      <c r="H171" s="17" t="s">
        <v>611</v>
      </c>
      <c r="I171" s="31" t="s">
        <v>269</v>
      </c>
      <c r="J171" s="17" t="s">
        <v>611</v>
      </c>
      <c r="K171" s="31" t="s">
        <v>269</v>
      </c>
    </row>
    <row r="172" spans="1:11" ht="25.5" customHeight="1">
      <c r="A172" s="65" t="s">
        <v>131</v>
      </c>
      <c r="B172" s="88">
        <v>1.0162024843802084</v>
      </c>
      <c r="C172" s="31">
        <v>24</v>
      </c>
      <c r="D172" s="88">
        <v>1.002216317497546</v>
      </c>
      <c r="E172" s="31">
        <v>26</v>
      </c>
      <c r="F172" s="88">
        <v>0.98599999999999999</v>
      </c>
      <c r="G172" s="31">
        <v>26</v>
      </c>
      <c r="H172" s="17" t="s">
        <v>611</v>
      </c>
      <c r="I172" s="31" t="s">
        <v>269</v>
      </c>
      <c r="J172" s="17" t="s">
        <v>611</v>
      </c>
      <c r="K172" s="31" t="s">
        <v>269</v>
      </c>
    </row>
    <row r="173" spans="1:11" ht="25.5" customHeight="1">
      <c r="A173" s="65" t="s">
        <v>132</v>
      </c>
      <c r="B173" s="88">
        <v>1.1216759919653225</v>
      </c>
      <c r="C173" s="31">
        <v>2</v>
      </c>
      <c r="D173" s="88">
        <v>1.1118581673207824</v>
      </c>
      <c r="E173" s="31">
        <v>2</v>
      </c>
      <c r="F173" s="88">
        <v>1.103</v>
      </c>
      <c r="G173" s="31">
        <v>2</v>
      </c>
      <c r="H173" s="17" t="s">
        <v>611</v>
      </c>
      <c r="I173" s="31" t="s">
        <v>269</v>
      </c>
      <c r="J173" s="17" t="s">
        <v>611</v>
      </c>
      <c r="K173" s="31" t="s">
        <v>269</v>
      </c>
    </row>
    <row r="174" spans="1:11" ht="25.5" customHeight="1">
      <c r="A174" s="65" t="s">
        <v>133</v>
      </c>
      <c r="B174" s="88">
        <v>1.0540236033243264</v>
      </c>
      <c r="C174" s="31">
        <v>12</v>
      </c>
      <c r="D174" s="88">
        <v>1.0469458602822501</v>
      </c>
      <c r="E174" s="31">
        <v>11</v>
      </c>
      <c r="F174" s="88">
        <v>1.0369999999999999</v>
      </c>
      <c r="G174" s="31">
        <v>12</v>
      </c>
      <c r="H174" s="17" t="s">
        <v>611</v>
      </c>
      <c r="I174" s="31" t="s">
        <v>269</v>
      </c>
      <c r="J174" s="17" t="s">
        <v>611</v>
      </c>
      <c r="K174" s="31" t="s">
        <v>269</v>
      </c>
    </row>
    <row r="175" spans="1:11" ht="25.5" customHeight="1">
      <c r="A175" s="65" t="s">
        <v>180</v>
      </c>
      <c r="B175" s="88">
        <v>1.0643522072579787</v>
      </c>
      <c r="C175" s="31">
        <v>9</v>
      </c>
      <c r="D175" s="88">
        <v>1.05288725619813</v>
      </c>
      <c r="E175" s="31">
        <v>9</v>
      </c>
      <c r="F175" s="88">
        <v>1.046</v>
      </c>
      <c r="G175" s="31">
        <v>9</v>
      </c>
      <c r="H175" s="17" t="s">
        <v>611</v>
      </c>
      <c r="I175" s="31" t="s">
        <v>269</v>
      </c>
      <c r="J175" s="17" t="s">
        <v>611</v>
      </c>
      <c r="K175" s="31" t="s">
        <v>269</v>
      </c>
    </row>
    <row r="176" spans="1:11" ht="25.5" customHeight="1">
      <c r="A176" s="65" t="s">
        <v>135</v>
      </c>
      <c r="B176" s="88">
        <v>1.044484893168999</v>
      </c>
      <c r="C176" s="31">
        <v>14</v>
      </c>
      <c r="D176" s="88">
        <v>1.0350442930244244</v>
      </c>
      <c r="E176" s="31">
        <v>14</v>
      </c>
      <c r="F176" s="88">
        <v>1.0249999999999999</v>
      </c>
      <c r="G176" s="31">
        <v>15</v>
      </c>
      <c r="H176" s="17" t="s">
        <v>611</v>
      </c>
      <c r="I176" s="31" t="s">
        <v>269</v>
      </c>
      <c r="J176" s="17" t="s">
        <v>611</v>
      </c>
      <c r="K176" s="31" t="s">
        <v>269</v>
      </c>
    </row>
    <row r="177" spans="1:11" ht="25.5" customHeight="1">
      <c r="A177" s="65" t="s">
        <v>136</v>
      </c>
      <c r="B177" s="88">
        <v>1.0122786256136527</v>
      </c>
      <c r="C177" s="31">
        <v>26</v>
      </c>
      <c r="D177" s="88">
        <v>1.0027100158671753</v>
      </c>
      <c r="E177" s="31">
        <v>25</v>
      </c>
      <c r="F177" s="88">
        <v>0.99299999999999999</v>
      </c>
      <c r="G177" s="31">
        <v>24</v>
      </c>
      <c r="H177" s="17" t="s">
        <v>611</v>
      </c>
      <c r="I177" s="31" t="s">
        <v>269</v>
      </c>
      <c r="J177" s="17" t="s">
        <v>611</v>
      </c>
      <c r="K177" s="31" t="s">
        <v>269</v>
      </c>
    </row>
    <row r="178" spans="1:11" ht="25.5" customHeight="1">
      <c r="A178" s="65" t="s">
        <v>137</v>
      </c>
      <c r="B178" s="88">
        <v>1.0581626903833441</v>
      </c>
      <c r="C178" s="31">
        <v>10</v>
      </c>
      <c r="D178" s="88">
        <v>1.049064740385024</v>
      </c>
      <c r="E178" s="31">
        <v>10</v>
      </c>
      <c r="F178" s="88">
        <v>1.038</v>
      </c>
      <c r="G178" s="31">
        <v>11</v>
      </c>
      <c r="H178" s="17" t="s">
        <v>611</v>
      </c>
      <c r="I178" s="31" t="s">
        <v>269</v>
      </c>
      <c r="J178" s="17" t="s">
        <v>611</v>
      </c>
      <c r="K178" s="31" t="s">
        <v>269</v>
      </c>
    </row>
    <row r="179" spans="1:11" ht="25.5" customHeight="1">
      <c r="A179" s="65" t="s">
        <v>138</v>
      </c>
      <c r="B179" s="88">
        <v>1.0033231354117609</v>
      </c>
      <c r="C179" s="31">
        <v>28</v>
      </c>
      <c r="D179" s="88">
        <v>0.99068219548842817</v>
      </c>
      <c r="E179" s="31">
        <v>28</v>
      </c>
      <c r="F179" s="88">
        <v>0.97899999999999998</v>
      </c>
      <c r="G179" s="31">
        <v>28</v>
      </c>
      <c r="H179" s="17" t="s">
        <v>611</v>
      </c>
      <c r="I179" s="31" t="s">
        <v>269</v>
      </c>
      <c r="J179" s="17" t="s">
        <v>611</v>
      </c>
      <c r="K179" s="31" t="s">
        <v>269</v>
      </c>
    </row>
    <row r="180" spans="1:11" ht="25.5" customHeight="1">
      <c r="A180" s="65" t="s">
        <v>139</v>
      </c>
      <c r="B180" s="88">
        <v>1.0302178921648979</v>
      </c>
      <c r="C180" s="31">
        <v>20</v>
      </c>
      <c r="D180" s="88">
        <v>1.030372748159218</v>
      </c>
      <c r="E180" s="31">
        <v>17</v>
      </c>
      <c r="F180" s="88">
        <v>1.03</v>
      </c>
      <c r="G180" s="31">
        <v>13</v>
      </c>
      <c r="H180" s="17" t="s">
        <v>611</v>
      </c>
      <c r="I180" s="31" t="s">
        <v>269</v>
      </c>
      <c r="J180" s="17" t="s">
        <v>611</v>
      </c>
      <c r="K180" s="31" t="s">
        <v>269</v>
      </c>
    </row>
    <row r="181" spans="1:11" ht="25.5" customHeight="1">
      <c r="A181" s="65" t="s">
        <v>140</v>
      </c>
      <c r="B181" s="88">
        <v>1.0775980395789921</v>
      </c>
      <c r="C181" s="31">
        <v>7</v>
      </c>
      <c r="D181" s="88">
        <v>1.0638299160578431</v>
      </c>
      <c r="E181" s="31">
        <v>8</v>
      </c>
      <c r="F181" s="88">
        <v>1.0469999999999999</v>
      </c>
      <c r="G181" s="31">
        <v>8</v>
      </c>
      <c r="H181" s="17" t="s">
        <v>611</v>
      </c>
      <c r="I181" s="31" t="s">
        <v>269</v>
      </c>
      <c r="J181" s="17" t="s">
        <v>611</v>
      </c>
      <c r="K181" s="31" t="s">
        <v>269</v>
      </c>
    </row>
    <row r="182" spans="1:11" ht="25.5" customHeight="1">
      <c r="A182" s="65" t="s">
        <v>141</v>
      </c>
      <c r="B182" s="88">
        <v>1.0912876597108545</v>
      </c>
      <c r="C182" s="31">
        <v>5</v>
      </c>
      <c r="D182" s="88">
        <v>1.0929400015543147</v>
      </c>
      <c r="E182" s="31">
        <v>4</v>
      </c>
      <c r="F182" s="88">
        <v>1.0940000000000001</v>
      </c>
      <c r="G182" s="31">
        <v>3</v>
      </c>
      <c r="H182" s="17" t="s">
        <v>611</v>
      </c>
      <c r="I182" s="31" t="s">
        <v>269</v>
      </c>
      <c r="J182" s="17" t="s">
        <v>611</v>
      </c>
      <c r="K182" s="31" t="s">
        <v>269</v>
      </c>
    </row>
    <row r="183" spans="1:11" ht="25.5" customHeight="1">
      <c r="A183" s="65" t="s">
        <v>142</v>
      </c>
      <c r="B183" s="88">
        <v>1.0335584574400196</v>
      </c>
      <c r="C183" s="31">
        <v>19</v>
      </c>
      <c r="D183" s="88">
        <v>1.0371873296376415</v>
      </c>
      <c r="E183" s="31">
        <v>13</v>
      </c>
      <c r="F183" s="88">
        <v>1.0429999999999999</v>
      </c>
      <c r="G183" s="31">
        <v>10</v>
      </c>
      <c r="H183" s="17" t="s">
        <v>611</v>
      </c>
      <c r="I183" s="31" t="s">
        <v>269</v>
      </c>
      <c r="J183" s="17" t="s">
        <v>611</v>
      </c>
      <c r="K183" s="31" t="s">
        <v>269</v>
      </c>
    </row>
    <row r="184" spans="1:11" ht="25.5" customHeight="1">
      <c r="A184" s="573" t="s">
        <v>643</v>
      </c>
      <c r="B184" s="322"/>
      <c r="C184" s="322"/>
      <c r="D184" s="322"/>
      <c r="E184" s="323"/>
      <c r="F184" s="324"/>
      <c r="G184" s="791"/>
      <c r="H184" s="791"/>
      <c r="I184" s="791"/>
      <c r="J184" s="791"/>
    </row>
    <row r="185" spans="1:11" ht="25.5" customHeight="1">
      <c r="A185" s="161"/>
      <c r="B185" s="67"/>
      <c r="C185" s="791"/>
      <c r="D185" s="67"/>
      <c r="E185" s="791"/>
      <c r="F185" s="67"/>
      <c r="G185" s="791"/>
      <c r="H185" s="791"/>
      <c r="I185" s="791"/>
      <c r="J185" s="791"/>
    </row>
    <row r="186" spans="1:11" ht="25.5" customHeight="1">
      <c r="A186" s="571" t="s">
        <v>489</v>
      </c>
      <c r="B186" s="82"/>
      <c r="C186" s="82"/>
      <c r="D186" s="82"/>
      <c r="E186" s="82"/>
      <c r="F186" s="82"/>
      <c r="G186" s="152"/>
      <c r="K186" s="564" t="s">
        <v>443</v>
      </c>
    </row>
    <row r="187" spans="1:11" s="85" customFormat="1" ht="25.5" customHeight="1">
      <c r="A187" s="610" t="s">
        <v>1</v>
      </c>
      <c r="B187" s="638">
        <v>1397</v>
      </c>
      <c r="C187" s="639"/>
      <c r="D187" s="638">
        <v>1398</v>
      </c>
      <c r="E187" s="639"/>
      <c r="F187" s="638">
        <v>1399</v>
      </c>
      <c r="G187" s="639"/>
      <c r="H187" s="638">
        <v>1400</v>
      </c>
      <c r="I187" s="639"/>
      <c r="J187" s="636">
        <v>1401</v>
      </c>
      <c r="K187" s="636"/>
    </row>
    <row r="188" spans="1:11" ht="25.5" customHeight="1">
      <c r="A188" s="611"/>
      <c r="B188" s="376" t="s">
        <v>644</v>
      </c>
      <c r="C188" s="376" t="s">
        <v>149</v>
      </c>
      <c r="D188" s="376" t="s">
        <v>644</v>
      </c>
      <c r="E188" s="376" t="s">
        <v>149</v>
      </c>
      <c r="F188" s="376" t="s">
        <v>644</v>
      </c>
      <c r="G188" s="376" t="s">
        <v>149</v>
      </c>
      <c r="H188" s="376" t="s">
        <v>644</v>
      </c>
      <c r="I188" s="376" t="s">
        <v>149</v>
      </c>
      <c r="J188" s="376" t="s">
        <v>644</v>
      </c>
      <c r="K188" s="558" t="s">
        <v>149</v>
      </c>
    </row>
    <row r="189" spans="1:11" ht="25.5" customHeight="1">
      <c r="A189" s="74" t="s">
        <v>221</v>
      </c>
      <c r="B189" s="317">
        <v>3.3639360772989431</v>
      </c>
      <c r="C189" s="63" t="s">
        <v>269</v>
      </c>
      <c r="D189" s="317">
        <v>3.3995608496522607</v>
      </c>
      <c r="E189" s="63" t="s">
        <v>269</v>
      </c>
      <c r="F189" s="317">
        <v>3.3882099430506387</v>
      </c>
      <c r="G189" s="63" t="s">
        <v>269</v>
      </c>
      <c r="H189" s="495">
        <v>3.2496633051933119</v>
      </c>
      <c r="I189" s="63" t="s">
        <v>269</v>
      </c>
      <c r="J189" s="317" t="s">
        <v>596</v>
      </c>
      <c r="K189" s="63" t="s">
        <v>269</v>
      </c>
    </row>
    <row r="190" spans="1:11" ht="25.5" customHeight="1">
      <c r="A190" s="65" t="s">
        <v>113</v>
      </c>
      <c r="B190" s="17">
        <v>4.3171852161202757</v>
      </c>
      <c r="C190" s="31">
        <v>7</v>
      </c>
      <c r="D190" s="17">
        <v>3.8189309106275089</v>
      </c>
      <c r="E190" s="31">
        <v>9</v>
      </c>
      <c r="F190" s="17">
        <v>3.0840468285864056</v>
      </c>
      <c r="G190" s="31">
        <v>16</v>
      </c>
      <c r="H190" s="494">
        <v>2.8135461268976254</v>
      </c>
      <c r="I190" s="496">
        <f>RANK(H190,$H$190:$H$220)</f>
        <v>19</v>
      </c>
      <c r="J190" s="17" t="s">
        <v>596</v>
      </c>
      <c r="K190" s="31" t="s">
        <v>269</v>
      </c>
    </row>
    <row r="191" spans="1:11" ht="25.5" customHeight="1">
      <c r="A191" s="65" t="s">
        <v>7</v>
      </c>
      <c r="B191" s="17">
        <v>3.6056429382195558</v>
      </c>
      <c r="C191" s="31">
        <v>12</v>
      </c>
      <c r="D191" s="17">
        <v>4.2869509458159669</v>
      </c>
      <c r="E191" s="31">
        <v>5</v>
      </c>
      <c r="F191" s="17">
        <v>3.0838201979253608</v>
      </c>
      <c r="G191" s="31">
        <v>17</v>
      </c>
      <c r="H191" s="494">
        <v>2.7468401486988849</v>
      </c>
      <c r="I191" s="496">
        <f t="shared" ref="I191:I220" si="0">RANK(H191,$H$190:$H$220)</f>
        <v>20</v>
      </c>
      <c r="J191" s="17" t="s">
        <v>596</v>
      </c>
      <c r="K191" s="31" t="s">
        <v>269</v>
      </c>
    </row>
    <row r="192" spans="1:11" ht="25.5" customHeight="1">
      <c r="A192" s="65" t="s">
        <v>115</v>
      </c>
      <c r="B192" s="17">
        <v>3.6552795031055902</v>
      </c>
      <c r="C192" s="31">
        <v>11</v>
      </c>
      <c r="D192" s="17">
        <v>2.913057742782152</v>
      </c>
      <c r="E192" s="31">
        <v>21</v>
      </c>
      <c r="F192" s="17">
        <v>3.4837515425750718</v>
      </c>
      <c r="G192" s="31">
        <v>13</v>
      </c>
      <c r="H192" s="494">
        <v>3.4132050721469174</v>
      </c>
      <c r="I192" s="496">
        <f t="shared" si="0"/>
        <v>15</v>
      </c>
      <c r="J192" s="17" t="s">
        <v>596</v>
      </c>
      <c r="K192" s="31" t="s">
        <v>269</v>
      </c>
    </row>
    <row r="193" spans="1:11" ht="25.5" customHeight="1">
      <c r="A193" s="65" t="s">
        <v>116</v>
      </c>
      <c r="B193" s="17">
        <v>2.1758925304479639</v>
      </c>
      <c r="C193" s="31">
        <v>27</v>
      </c>
      <c r="D193" s="17">
        <v>2.2725643188528046</v>
      </c>
      <c r="E193" s="31">
        <v>26</v>
      </c>
      <c r="F193" s="17">
        <v>2.6490222763412361</v>
      </c>
      <c r="G193" s="31">
        <v>19</v>
      </c>
      <c r="H193" s="494">
        <v>2.7186311787072244</v>
      </c>
      <c r="I193" s="496">
        <f t="shared" si="0"/>
        <v>22</v>
      </c>
      <c r="J193" s="17" t="s">
        <v>596</v>
      </c>
      <c r="K193" s="31" t="s">
        <v>269</v>
      </c>
    </row>
    <row r="194" spans="1:11" ht="25.5" customHeight="1">
      <c r="A194" s="65" t="s">
        <v>222</v>
      </c>
      <c r="B194" s="17">
        <v>9.4705882352941178</v>
      </c>
      <c r="C194" s="31">
        <v>2</v>
      </c>
      <c r="D194" s="17">
        <v>10.784140969162996</v>
      </c>
      <c r="E194" s="31">
        <v>1</v>
      </c>
      <c r="F194" s="17">
        <v>8.5234624145785869</v>
      </c>
      <c r="G194" s="31">
        <v>1</v>
      </c>
      <c r="H194" s="494">
        <v>10.16238670694864</v>
      </c>
      <c r="I194" s="496">
        <f t="shared" si="0"/>
        <v>1</v>
      </c>
      <c r="J194" s="17" t="s">
        <v>596</v>
      </c>
      <c r="K194" s="31" t="s">
        <v>269</v>
      </c>
    </row>
    <row r="195" spans="1:11" ht="25.5" customHeight="1">
      <c r="A195" s="65" t="s">
        <v>118</v>
      </c>
      <c r="B195" s="17">
        <v>2.5239786856127888</v>
      </c>
      <c r="C195" s="31">
        <v>22</v>
      </c>
      <c r="D195" s="17">
        <v>2.6371061843640606</v>
      </c>
      <c r="E195" s="31">
        <v>24</v>
      </c>
      <c r="F195" s="17">
        <v>3.7889908256880735</v>
      </c>
      <c r="G195" s="31">
        <v>9</v>
      </c>
      <c r="H195" s="494">
        <v>4.6936936936936933</v>
      </c>
      <c r="I195" s="496">
        <f t="shared" si="0"/>
        <v>5</v>
      </c>
      <c r="J195" s="17" t="s">
        <v>596</v>
      </c>
      <c r="K195" s="31" t="s">
        <v>269</v>
      </c>
    </row>
    <row r="196" spans="1:11" ht="25.5" customHeight="1">
      <c r="A196" s="65" t="s">
        <v>119</v>
      </c>
      <c r="B196" s="17">
        <v>3.477634571645186</v>
      </c>
      <c r="C196" s="31">
        <v>15</v>
      </c>
      <c r="D196" s="17">
        <v>3.1725714285714286</v>
      </c>
      <c r="E196" s="31">
        <v>16</v>
      </c>
      <c r="F196" s="17">
        <v>2.3368251410153102</v>
      </c>
      <c r="G196" s="31">
        <v>23</v>
      </c>
      <c r="H196" s="494">
        <v>1.9990272373540856</v>
      </c>
      <c r="I196" s="496">
        <f t="shared" si="0"/>
        <v>26</v>
      </c>
      <c r="J196" s="17" t="s">
        <v>596</v>
      </c>
      <c r="K196" s="31" t="s">
        <v>269</v>
      </c>
    </row>
    <row r="197" spans="1:11" ht="25.5" customHeight="1">
      <c r="A197" s="65" t="s">
        <v>93</v>
      </c>
      <c r="B197" s="17">
        <v>6.92380522993688</v>
      </c>
      <c r="C197" s="31">
        <v>3</v>
      </c>
      <c r="D197" s="17">
        <v>6.2691369679804891</v>
      </c>
      <c r="E197" s="31">
        <v>3</v>
      </c>
      <c r="F197" s="17">
        <v>6.9041934039695567</v>
      </c>
      <c r="G197" s="31">
        <v>2</v>
      </c>
      <c r="H197" s="494">
        <v>6.6162414390005271</v>
      </c>
      <c r="I197" s="496">
        <f t="shared" si="0"/>
        <v>2</v>
      </c>
      <c r="J197" s="17" t="s">
        <v>596</v>
      </c>
      <c r="K197" s="31" t="s">
        <v>269</v>
      </c>
    </row>
    <row r="198" spans="1:11" ht="25.5" customHeight="1">
      <c r="A198" s="65" t="s">
        <v>179</v>
      </c>
      <c r="B198" s="17">
        <v>4.0029354207436398</v>
      </c>
      <c r="C198" s="31">
        <v>8</v>
      </c>
      <c r="D198" s="17">
        <v>3.64</v>
      </c>
      <c r="E198" s="31">
        <v>12</v>
      </c>
      <c r="F198" s="17">
        <v>3.9904724096863835</v>
      </c>
      <c r="G198" s="31">
        <v>8</v>
      </c>
      <c r="H198" s="494">
        <v>3.393894633185623</v>
      </c>
      <c r="I198" s="496">
        <f t="shared" si="0"/>
        <v>16</v>
      </c>
      <c r="J198" s="17" t="s">
        <v>596</v>
      </c>
      <c r="K198" s="31" t="s">
        <v>269</v>
      </c>
    </row>
    <row r="199" spans="1:11" ht="25.5" customHeight="1">
      <c r="A199" s="65" t="s">
        <v>121</v>
      </c>
      <c r="B199" s="17">
        <v>2.9579090291921251</v>
      </c>
      <c r="C199" s="31">
        <v>19</v>
      </c>
      <c r="D199" s="17">
        <v>3.0571705426356588</v>
      </c>
      <c r="E199" s="31">
        <v>19</v>
      </c>
      <c r="F199" s="17">
        <v>2.535410764872521</v>
      </c>
      <c r="G199" s="31">
        <v>20</v>
      </c>
      <c r="H199" s="494">
        <v>2.7226890756302522</v>
      </c>
      <c r="I199" s="496">
        <f t="shared" si="0"/>
        <v>21</v>
      </c>
      <c r="J199" s="17" t="s">
        <v>596</v>
      </c>
      <c r="K199" s="31" t="s">
        <v>269</v>
      </c>
    </row>
    <row r="200" spans="1:11" ht="25.5" customHeight="1">
      <c r="A200" s="65" t="s">
        <v>122</v>
      </c>
      <c r="B200" s="17">
        <v>3.5463621614875827</v>
      </c>
      <c r="C200" s="31">
        <v>14</v>
      </c>
      <c r="D200" s="17">
        <v>3.220334016993847</v>
      </c>
      <c r="E200" s="31">
        <v>15</v>
      </c>
      <c r="F200" s="17">
        <v>3.5831963470319637</v>
      </c>
      <c r="G200" s="31">
        <v>12</v>
      </c>
      <c r="H200" s="494">
        <v>2.9756165142698809</v>
      </c>
      <c r="I200" s="496">
        <f t="shared" si="0"/>
        <v>18</v>
      </c>
      <c r="J200" s="17" t="s">
        <v>596</v>
      </c>
      <c r="K200" s="31" t="s">
        <v>269</v>
      </c>
    </row>
    <row r="201" spans="1:11" ht="25.5" customHeight="1">
      <c r="A201" s="65" t="s">
        <v>17</v>
      </c>
      <c r="B201" s="17">
        <v>3.3196480938416424</v>
      </c>
      <c r="C201" s="31">
        <v>16</v>
      </c>
      <c r="D201" s="17">
        <v>2.682196339434276</v>
      </c>
      <c r="E201" s="31">
        <v>23</v>
      </c>
      <c r="F201" s="17">
        <v>2.3316221765913756</v>
      </c>
      <c r="G201" s="31">
        <v>24</v>
      </c>
      <c r="H201" s="494">
        <v>3.9429916317991633</v>
      </c>
      <c r="I201" s="496">
        <f t="shared" si="0"/>
        <v>10</v>
      </c>
      <c r="J201" s="17" t="s">
        <v>596</v>
      </c>
      <c r="K201" s="31" t="s">
        <v>269</v>
      </c>
    </row>
    <row r="202" spans="1:11" ht="25.5" customHeight="1">
      <c r="A202" s="65" t="s">
        <v>18</v>
      </c>
      <c r="B202" s="17">
        <v>2.8126910606762392</v>
      </c>
      <c r="C202" s="31">
        <v>20</v>
      </c>
      <c r="D202" s="17">
        <v>2.5380268956944287</v>
      </c>
      <c r="E202" s="31">
        <v>25</v>
      </c>
      <c r="F202" s="17">
        <v>3.0632865440464667</v>
      </c>
      <c r="G202" s="31">
        <v>18</v>
      </c>
      <c r="H202" s="494">
        <v>2.3462578899909827</v>
      </c>
      <c r="I202" s="496">
        <f t="shared" si="0"/>
        <v>24</v>
      </c>
      <c r="J202" s="17" t="s">
        <v>596</v>
      </c>
      <c r="K202" s="31" t="s">
        <v>269</v>
      </c>
    </row>
    <row r="203" spans="1:11" ht="25.5" customHeight="1">
      <c r="A203" s="65" t="s">
        <v>125</v>
      </c>
      <c r="B203" s="17">
        <v>2.3890010090817357</v>
      </c>
      <c r="C203" s="31">
        <v>25</v>
      </c>
      <c r="D203" s="17">
        <v>3.1106227106227107</v>
      </c>
      <c r="E203" s="31">
        <v>18</v>
      </c>
      <c r="F203" s="17">
        <v>2.2737807822308063</v>
      </c>
      <c r="G203" s="31">
        <v>25</v>
      </c>
      <c r="H203" s="494">
        <v>3</v>
      </c>
      <c r="I203" s="496">
        <f t="shared" si="0"/>
        <v>17</v>
      </c>
      <c r="J203" s="17" t="s">
        <v>596</v>
      </c>
      <c r="K203" s="31" t="s">
        <v>269</v>
      </c>
    </row>
    <row r="204" spans="1:11" ht="25.5" customHeight="1">
      <c r="A204" s="65" t="s">
        <v>126</v>
      </c>
      <c r="B204" s="17">
        <v>2.485734168406402</v>
      </c>
      <c r="C204" s="31">
        <v>23</v>
      </c>
      <c r="D204" s="17">
        <v>3.9831528279181709</v>
      </c>
      <c r="E204" s="31">
        <v>7</v>
      </c>
      <c r="F204" s="17">
        <v>4.0496794871794872</v>
      </c>
      <c r="G204" s="31">
        <v>6</v>
      </c>
      <c r="H204" s="494">
        <v>3.4837587006960558</v>
      </c>
      <c r="I204" s="496">
        <f t="shared" si="0"/>
        <v>14</v>
      </c>
      <c r="J204" s="17" t="s">
        <v>596</v>
      </c>
      <c r="K204" s="31" t="s">
        <v>269</v>
      </c>
    </row>
    <row r="205" spans="1:11" ht="25.5" customHeight="1">
      <c r="A205" s="65" t="s">
        <v>127</v>
      </c>
      <c r="B205" s="17">
        <v>1.5459662288930582</v>
      </c>
      <c r="C205" s="31">
        <v>30</v>
      </c>
      <c r="D205" s="17">
        <v>1.422429906542056</v>
      </c>
      <c r="E205" s="31">
        <v>31</v>
      </c>
      <c r="F205" s="17">
        <v>1.78751233958539</v>
      </c>
      <c r="G205" s="31">
        <v>29</v>
      </c>
      <c r="H205" s="494">
        <v>1.8346080305927341</v>
      </c>
      <c r="I205" s="496">
        <f t="shared" si="0"/>
        <v>27</v>
      </c>
      <c r="J205" s="17" t="s">
        <v>596</v>
      </c>
      <c r="K205" s="31" t="s">
        <v>269</v>
      </c>
    </row>
    <row r="206" spans="1:11" ht="25.5" customHeight="1">
      <c r="A206" s="65" t="s">
        <v>128</v>
      </c>
      <c r="B206" s="17">
        <v>3.2573920756948551</v>
      </c>
      <c r="C206" s="31">
        <v>17</v>
      </c>
      <c r="D206" s="17">
        <v>2.9346385542168676</v>
      </c>
      <c r="E206" s="31">
        <v>20</v>
      </c>
      <c r="F206" s="17">
        <v>2.2380016839741792</v>
      </c>
      <c r="G206" s="31">
        <v>26</v>
      </c>
      <c r="H206" s="494">
        <v>2.5651952028578719</v>
      </c>
      <c r="I206" s="496">
        <f t="shared" si="0"/>
        <v>23</v>
      </c>
      <c r="J206" s="17" t="s">
        <v>596</v>
      </c>
      <c r="K206" s="31" t="s">
        <v>269</v>
      </c>
    </row>
    <row r="207" spans="1:11" ht="25.5" customHeight="1">
      <c r="A207" s="65" t="s">
        <v>129</v>
      </c>
      <c r="B207" s="17">
        <v>2.3066088840736727</v>
      </c>
      <c r="C207" s="31">
        <v>26</v>
      </c>
      <c r="D207" s="17">
        <v>2.89951768488746</v>
      </c>
      <c r="E207" s="31">
        <v>22</v>
      </c>
      <c r="F207" s="17">
        <v>1.9276939276939278</v>
      </c>
      <c r="G207" s="31">
        <v>28</v>
      </c>
      <c r="H207" s="494">
        <v>1.493519882179676</v>
      </c>
      <c r="I207" s="496">
        <f t="shared" si="0"/>
        <v>29</v>
      </c>
      <c r="J207" s="17" t="s">
        <v>596</v>
      </c>
      <c r="K207" s="31" t="s">
        <v>269</v>
      </c>
    </row>
    <row r="208" spans="1:11" ht="25.5" customHeight="1">
      <c r="A208" s="65" t="s">
        <v>130</v>
      </c>
      <c r="B208" s="17">
        <v>3.1575388776200137</v>
      </c>
      <c r="C208" s="31">
        <v>18</v>
      </c>
      <c r="D208" s="17">
        <v>3.6402383134738772</v>
      </c>
      <c r="E208" s="31">
        <v>11</v>
      </c>
      <c r="F208" s="17">
        <v>3.6020797227036394</v>
      </c>
      <c r="G208" s="31">
        <v>11</v>
      </c>
      <c r="H208" s="494">
        <v>3.9876651982378855</v>
      </c>
      <c r="I208" s="496">
        <f t="shared" si="0"/>
        <v>8</v>
      </c>
      <c r="J208" s="17" t="s">
        <v>596</v>
      </c>
      <c r="K208" s="31" t="s">
        <v>269</v>
      </c>
    </row>
    <row r="209" spans="1:11" ht="25.5" customHeight="1">
      <c r="A209" s="65" t="s">
        <v>131</v>
      </c>
      <c r="B209" s="17">
        <v>3.8016815034619187</v>
      </c>
      <c r="C209" s="31">
        <v>9</v>
      </c>
      <c r="D209" s="17">
        <v>3.386405109489051</v>
      </c>
      <c r="E209" s="31">
        <v>13</v>
      </c>
      <c r="F209" s="17">
        <v>3.2770529547198772</v>
      </c>
      <c r="G209" s="31">
        <v>14</v>
      </c>
      <c r="H209" s="494">
        <v>4.2226166328600403</v>
      </c>
      <c r="I209" s="496">
        <f t="shared" si="0"/>
        <v>7</v>
      </c>
      <c r="J209" s="17" t="s">
        <v>596</v>
      </c>
      <c r="K209" s="31" t="s">
        <v>269</v>
      </c>
    </row>
    <row r="210" spans="1:11" ht="25.5" customHeight="1">
      <c r="A210" s="65" t="s">
        <v>132</v>
      </c>
      <c r="B210" s="17">
        <v>1.5070825388177609</v>
      </c>
      <c r="C210" s="31">
        <v>31</v>
      </c>
      <c r="D210" s="17">
        <v>1.4954473475851149</v>
      </c>
      <c r="E210" s="31">
        <v>30</v>
      </c>
      <c r="F210" s="17">
        <v>1.5619058147247402</v>
      </c>
      <c r="G210" s="31">
        <v>30</v>
      </c>
      <c r="H210" s="494">
        <v>1.4360591133004925</v>
      </c>
      <c r="I210" s="496">
        <f t="shared" si="0"/>
        <v>31</v>
      </c>
      <c r="J210" s="17" t="s">
        <v>596</v>
      </c>
      <c r="K210" s="31" t="s">
        <v>269</v>
      </c>
    </row>
    <row r="211" spans="1:11" ht="25.5" customHeight="1">
      <c r="A211" s="65" t="s">
        <v>133</v>
      </c>
      <c r="B211" s="17">
        <v>2.4365912762520194</v>
      </c>
      <c r="C211" s="31">
        <v>24</v>
      </c>
      <c r="D211" s="17">
        <v>3.329845313921747</v>
      </c>
      <c r="E211" s="31">
        <v>14</v>
      </c>
      <c r="F211" s="17">
        <v>2.1841458418680868</v>
      </c>
      <c r="G211" s="31">
        <v>27</v>
      </c>
      <c r="H211" s="494">
        <v>4.6677096370463076</v>
      </c>
      <c r="I211" s="496">
        <f t="shared" si="0"/>
        <v>6</v>
      </c>
      <c r="J211" s="17" t="s">
        <v>596</v>
      </c>
      <c r="K211" s="31" t="s">
        <v>269</v>
      </c>
    </row>
    <row r="212" spans="1:11" ht="25.5" customHeight="1">
      <c r="A212" s="65" t="s">
        <v>180</v>
      </c>
      <c r="B212" s="17">
        <v>1.7941056078591895</v>
      </c>
      <c r="C212" s="31">
        <v>29</v>
      </c>
      <c r="D212" s="17">
        <v>2.1250893495353824</v>
      </c>
      <c r="E212" s="31">
        <v>27</v>
      </c>
      <c r="F212" s="17">
        <v>2.4661016949152543</v>
      </c>
      <c r="G212" s="31">
        <v>21</v>
      </c>
      <c r="H212" s="494">
        <v>2.0113636363636362</v>
      </c>
      <c r="I212" s="496">
        <f t="shared" si="0"/>
        <v>25</v>
      </c>
      <c r="J212" s="17" t="s">
        <v>596</v>
      </c>
      <c r="K212" s="31" t="s">
        <v>269</v>
      </c>
    </row>
    <row r="213" spans="1:11" ht="25.5" customHeight="1">
      <c r="A213" s="65" t="s">
        <v>135</v>
      </c>
      <c r="B213" s="17">
        <v>3.5970149253731343</v>
      </c>
      <c r="C213" s="31">
        <v>13</v>
      </c>
      <c r="D213" s="17">
        <v>3.6635408852213054</v>
      </c>
      <c r="E213" s="31">
        <v>10</v>
      </c>
      <c r="F213" s="17">
        <v>3.1304556354916069</v>
      </c>
      <c r="G213" s="31">
        <v>15</v>
      </c>
      <c r="H213" s="494">
        <v>3.5909223159732324</v>
      </c>
      <c r="I213" s="496">
        <f t="shared" si="0"/>
        <v>12</v>
      </c>
      <c r="J213" s="17" t="s">
        <v>596</v>
      </c>
      <c r="K213" s="31" t="s">
        <v>269</v>
      </c>
    </row>
    <row r="214" spans="1:11" ht="25.5" customHeight="1">
      <c r="A214" s="65" t="s">
        <v>136</v>
      </c>
      <c r="B214" s="17">
        <v>4.479684657368102</v>
      </c>
      <c r="C214" s="31">
        <v>6</v>
      </c>
      <c r="D214" s="17">
        <v>4.0719899402703552</v>
      </c>
      <c r="E214" s="31">
        <v>6</v>
      </c>
      <c r="F214" s="17">
        <v>5.1081081081081079</v>
      </c>
      <c r="G214" s="31">
        <v>3</v>
      </c>
      <c r="H214" s="494">
        <v>3.8855388051367949</v>
      </c>
      <c r="I214" s="496">
        <f t="shared" si="0"/>
        <v>11</v>
      </c>
      <c r="J214" s="17" t="s">
        <v>596</v>
      </c>
      <c r="K214" s="31" t="s">
        <v>269</v>
      </c>
    </row>
    <row r="215" spans="1:11" ht="25.5" customHeight="1">
      <c r="A215" s="65" t="s">
        <v>137</v>
      </c>
      <c r="B215" s="17">
        <v>2.7995049504950495</v>
      </c>
      <c r="C215" s="31">
        <v>21</v>
      </c>
      <c r="D215" s="17">
        <v>1.9288350026357406</v>
      </c>
      <c r="E215" s="31">
        <v>28</v>
      </c>
      <c r="F215" s="17">
        <v>2.3500619578686495</v>
      </c>
      <c r="G215" s="31">
        <v>22</v>
      </c>
      <c r="H215" s="494">
        <v>1.6448695652173912</v>
      </c>
      <c r="I215" s="496">
        <f t="shared" si="0"/>
        <v>28</v>
      </c>
      <c r="J215" s="17" t="s">
        <v>596</v>
      </c>
      <c r="K215" s="31" t="s">
        <v>269</v>
      </c>
    </row>
    <row r="216" spans="1:11" ht="25.5" customHeight="1">
      <c r="A216" s="65" t="s">
        <v>138</v>
      </c>
      <c r="B216" s="17">
        <v>3.6697746697746698</v>
      </c>
      <c r="C216" s="31">
        <v>10</v>
      </c>
      <c r="D216" s="17">
        <v>3.1705479452054797</v>
      </c>
      <c r="E216" s="31">
        <v>17</v>
      </c>
      <c r="F216" s="17">
        <v>4.1003562945368168</v>
      </c>
      <c r="G216" s="31">
        <v>5</v>
      </c>
      <c r="H216" s="494">
        <v>3.9607632356893308</v>
      </c>
      <c r="I216" s="496">
        <f t="shared" si="0"/>
        <v>9</v>
      </c>
      <c r="J216" s="17" t="s">
        <v>596</v>
      </c>
      <c r="K216" s="31" t="s">
        <v>269</v>
      </c>
    </row>
    <row r="217" spans="1:11" ht="25.5" customHeight="1">
      <c r="A217" s="65" t="s">
        <v>139</v>
      </c>
      <c r="B217" s="17">
        <v>5.2854077253218881</v>
      </c>
      <c r="C217" s="31">
        <v>5</v>
      </c>
      <c r="D217" s="17">
        <v>3.8550548112058465</v>
      </c>
      <c r="E217" s="31">
        <v>8</v>
      </c>
      <c r="F217" s="17">
        <v>4.0027247956403267</v>
      </c>
      <c r="G217" s="31">
        <v>7</v>
      </c>
      <c r="H217" s="494">
        <v>3.558041958041958</v>
      </c>
      <c r="I217" s="496">
        <f t="shared" si="0"/>
        <v>13</v>
      </c>
      <c r="J217" s="17" t="s">
        <v>596</v>
      </c>
      <c r="K217" s="31" t="s">
        <v>269</v>
      </c>
    </row>
    <row r="218" spans="1:11" ht="25.5" customHeight="1">
      <c r="A218" s="65" t="s">
        <v>140</v>
      </c>
      <c r="B218" s="17">
        <v>9.7155963302752291</v>
      </c>
      <c r="C218" s="31">
        <v>1</v>
      </c>
      <c r="D218" s="17">
        <v>9.9180327868852451</v>
      </c>
      <c r="E218" s="31">
        <v>2</v>
      </c>
      <c r="F218" s="17">
        <v>4.1385176184690158</v>
      </c>
      <c r="G218" s="31">
        <v>4</v>
      </c>
      <c r="H218" s="494">
        <v>4.709677419354839</v>
      </c>
      <c r="I218" s="496">
        <f t="shared" si="0"/>
        <v>4</v>
      </c>
      <c r="J218" s="17" t="s">
        <v>596</v>
      </c>
      <c r="K218" s="31" t="s">
        <v>269</v>
      </c>
    </row>
    <row r="219" spans="1:11" ht="25.5" customHeight="1">
      <c r="A219" s="65" t="s">
        <v>141</v>
      </c>
      <c r="B219" s="17">
        <v>5.5543393275996875</v>
      </c>
      <c r="C219" s="31">
        <v>4</v>
      </c>
      <c r="D219" s="17">
        <v>5.0506024096385538</v>
      </c>
      <c r="E219" s="31">
        <v>4</v>
      </c>
      <c r="F219" s="17">
        <v>3.7698833510074232</v>
      </c>
      <c r="G219" s="31">
        <v>10</v>
      </c>
      <c r="H219" s="494">
        <v>4.8244514106583072</v>
      </c>
      <c r="I219" s="496">
        <f t="shared" si="0"/>
        <v>3</v>
      </c>
      <c r="J219" s="17" t="s">
        <v>596</v>
      </c>
      <c r="K219" s="31" t="s">
        <v>269</v>
      </c>
    </row>
    <row r="220" spans="1:11" ht="25.5" customHeight="1">
      <c r="A220" s="65" t="s">
        <v>142</v>
      </c>
      <c r="B220" s="17">
        <v>1.8539689387402933</v>
      </c>
      <c r="C220" s="31">
        <v>28</v>
      </c>
      <c r="D220" s="17">
        <v>1.5556162388494448</v>
      </c>
      <c r="E220" s="31">
        <v>29</v>
      </c>
      <c r="F220" s="17">
        <v>1.3875181422351233</v>
      </c>
      <c r="G220" s="31">
        <v>31</v>
      </c>
      <c r="H220" s="494">
        <v>1.4465890673346102</v>
      </c>
      <c r="I220" s="496">
        <f t="shared" si="0"/>
        <v>30</v>
      </c>
      <c r="J220" s="17" t="s">
        <v>596</v>
      </c>
      <c r="K220" s="31" t="s">
        <v>269</v>
      </c>
    </row>
    <row r="221" spans="1:11" ht="25.5" customHeight="1">
      <c r="A221" s="573" t="s">
        <v>643</v>
      </c>
      <c r="B221" s="322"/>
      <c r="C221" s="322"/>
      <c r="D221" s="325"/>
      <c r="E221" s="323"/>
      <c r="F221" s="324"/>
      <c r="G221" s="45"/>
      <c r="H221" s="45"/>
      <c r="J221" s="45"/>
    </row>
    <row r="222" spans="1:11" ht="25.5" customHeight="1">
      <c r="A222" s="161"/>
      <c r="B222" s="45"/>
      <c r="C222" s="45"/>
      <c r="D222" s="45"/>
      <c r="E222" s="45"/>
      <c r="F222" s="45"/>
      <c r="G222" s="45"/>
      <c r="H222" s="45"/>
      <c r="J222" s="45"/>
    </row>
    <row r="223" spans="1:11" ht="25.5" customHeight="1">
      <c r="A223" s="571" t="s">
        <v>999</v>
      </c>
      <c r="B223" s="82"/>
      <c r="C223" s="82"/>
      <c r="D223" s="82"/>
      <c r="E223" s="82"/>
      <c r="F223" s="82"/>
      <c r="G223" s="82"/>
      <c r="H223" s="82"/>
      <c r="I223" s="82"/>
      <c r="K223" s="156" t="s">
        <v>444</v>
      </c>
    </row>
    <row r="224" spans="1:11" ht="25.5" customHeight="1">
      <c r="A224" s="610" t="s">
        <v>1</v>
      </c>
      <c r="B224" s="638">
        <v>1397</v>
      </c>
      <c r="C224" s="639"/>
      <c r="D224" s="638">
        <v>1398</v>
      </c>
      <c r="E224" s="639"/>
      <c r="F224" s="638">
        <v>1399</v>
      </c>
      <c r="G224" s="639"/>
      <c r="H224" s="638">
        <v>1400</v>
      </c>
      <c r="I224" s="639"/>
      <c r="J224" s="636">
        <v>1401</v>
      </c>
      <c r="K224" s="636"/>
    </row>
    <row r="225" spans="1:11" ht="25.5" customHeight="1">
      <c r="A225" s="611"/>
      <c r="B225" s="376" t="s">
        <v>285</v>
      </c>
      <c r="C225" s="376" t="s">
        <v>149</v>
      </c>
      <c r="D225" s="376" t="s">
        <v>285</v>
      </c>
      <c r="E225" s="376" t="s">
        <v>149</v>
      </c>
      <c r="F225" s="376" t="s">
        <v>285</v>
      </c>
      <c r="G225" s="376" t="s">
        <v>149</v>
      </c>
      <c r="H225" s="376" t="s">
        <v>285</v>
      </c>
      <c r="I225" s="376" t="s">
        <v>149</v>
      </c>
      <c r="J225" s="376" t="s">
        <v>285</v>
      </c>
      <c r="K225" s="558" t="s">
        <v>149</v>
      </c>
    </row>
    <row r="226" spans="1:11" ht="25.5" customHeight="1">
      <c r="A226" s="74" t="s">
        <v>221</v>
      </c>
      <c r="B226" s="317">
        <v>2.3160168924978395</v>
      </c>
      <c r="C226" s="63" t="s">
        <v>269</v>
      </c>
      <c r="D226" s="317">
        <v>2.3570959000753602</v>
      </c>
      <c r="E226" s="63" t="s">
        <v>269</v>
      </c>
      <c r="F226" s="317">
        <v>2.7490771415049693</v>
      </c>
      <c r="G226" s="63" t="s">
        <v>269</v>
      </c>
      <c r="H226" s="317">
        <f>[1]Sheet9!P234</f>
        <v>2.00061055795604</v>
      </c>
      <c r="I226" s="63" t="str">
        <f>[1]Sheet9!Q234</f>
        <v>××</v>
      </c>
      <c r="J226" s="317">
        <v>2.0288454102544273</v>
      </c>
      <c r="K226" s="63" t="s">
        <v>269</v>
      </c>
    </row>
    <row r="227" spans="1:11" s="24" customFormat="1" ht="25.5" customHeight="1">
      <c r="A227" s="65" t="s">
        <v>113</v>
      </c>
      <c r="B227" s="17">
        <v>1.6696675900277009</v>
      </c>
      <c r="C227" s="31">
        <v>28</v>
      </c>
      <c r="D227" s="17">
        <v>2.1599453178400547</v>
      </c>
      <c r="E227" s="31">
        <v>24</v>
      </c>
      <c r="F227" s="17">
        <v>2.4346945663179209</v>
      </c>
      <c r="G227" s="31">
        <v>26</v>
      </c>
      <c r="H227" s="17">
        <f>[1]Sheet9!P235</f>
        <v>1.8215488215488216</v>
      </c>
      <c r="I227" s="31">
        <f>[1]Sheet9!Q235</f>
        <v>23</v>
      </c>
      <c r="J227" s="17">
        <v>1.7225375626043407</v>
      </c>
      <c r="K227" s="486">
        <v>27</v>
      </c>
    </row>
    <row r="228" spans="1:11" ht="25.5" customHeight="1">
      <c r="A228" s="65" t="s">
        <v>7</v>
      </c>
      <c r="B228" s="17">
        <v>2.1366711772665763</v>
      </c>
      <c r="C228" s="31">
        <v>20</v>
      </c>
      <c r="D228" s="17">
        <v>2.8598669623059867</v>
      </c>
      <c r="E228" s="31">
        <v>15</v>
      </c>
      <c r="F228" s="17">
        <v>3.2590492804186657</v>
      </c>
      <c r="G228" s="31">
        <v>13</v>
      </c>
      <c r="H228" s="17">
        <f>[1]Sheet9!P236</f>
        <v>1.9965337954939342</v>
      </c>
      <c r="I228" s="31">
        <f>[1]Sheet9!Q236</f>
        <v>21</v>
      </c>
      <c r="J228" s="17">
        <v>1.9550706033376124</v>
      </c>
      <c r="K228" s="486">
        <v>22</v>
      </c>
    </row>
    <row r="229" spans="1:11" ht="25.5" customHeight="1">
      <c r="A229" s="65" t="s">
        <v>115</v>
      </c>
      <c r="B229" s="17">
        <v>3.2877939529675251</v>
      </c>
      <c r="C229" s="31">
        <v>8</v>
      </c>
      <c r="D229" s="17">
        <v>3.7273730684326711</v>
      </c>
      <c r="E229" s="31">
        <v>7</v>
      </c>
      <c r="F229" s="17">
        <v>5.0326441784548424</v>
      </c>
      <c r="G229" s="31">
        <v>4</v>
      </c>
      <c r="H229" s="17">
        <f>[1]Sheet9!P237</f>
        <v>2.6717391304347826</v>
      </c>
      <c r="I229" s="31">
        <f>[1]Sheet9!Q237</f>
        <v>9</v>
      </c>
      <c r="J229" s="17">
        <v>2.4854368932038833</v>
      </c>
      <c r="K229" s="486">
        <v>13</v>
      </c>
    </row>
    <row r="230" spans="1:11" ht="25.5" customHeight="1">
      <c r="A230" s="65" t="s">
        <v>116</v>
      </c>
      <c r="B230" s="17">
        <v>2.7927908482624648</v>
      </c>
      <c r="C230" s="31">
        <v>12</v>
      </c>
      <c r="D230" s="17">
        <v>3.1112531969309463</v>
      </c>
      <c r="E230" s="31">
        <v>11</v>
      </c>
      <c r="F230" s="17">
        <v>3.9673615497999579</v>
      </c>
      <c r="G230" s="31">
        <v>6</v>
      </c>
      <c r="H230" s="17">
        <f>[1]Sheet9!P238</f>
        <v>3.0010501995379122</v>
      </c>
      <c r="I230" s="31">
        <f>[1]Sheet9!Q238</f>
        <v>7</v>
      </c>
      <c r="J230" s="17">
        <v>2.8941446134611377</v>
      </c>
      <c r="K230" s="486">
        <v>7</v>
      </c>
    </row>
    <row r="231" spans="1:11" ht="25.5" customHeight="1">
      <c r="A231" s="65" t="s">
        <v>222</v>
      </c>
      <c r="B231" s="17">
        <v>1.327342256214149</v>
      </c>
      <c r="C231" s="31">
        <v>31</v>
      </c>
      <c r="D231" s="17">
        <v>1.3270747277506572</v>
      </c>
      <c r="E231" s="31">
        <v>30</v>
      </c>
      <c r="F231" s="17">
        <v>1.4596090003688675</v>
      </c>
      <c r="G231" s="31">
        <v>30</v>
      </c>
      <c r="H231" s="17">
        <f>[1]Sheet9!P239</f>
        <v>0.91740088105726869</v>
      </c>
      <c r="I231" s="31">
        <f>[1]Sheet9!Q239</f>
        <v>30</v>
      </c>
      <c r="J231" s="17">
        <v>0.708590068865531</v>
      </c>
      <c r="K231" s="486">
        <v>31</v>
      </c>
    </row>
    <row r="232" spans="1:11" ht="25.5" customHeight="1">
      <c r="A232" s="65" t="s">
        <v>118</v>
      </c>
      <c r="B232" s="17">
        <v>3.5427872860635699</v>
      </c>
      <c r="C232" s="31">
        <v>7</v>
      </c>
      <c r="D232" s="17">
        <v>3.7668269230769229</v>
      </c>
      <c r="E232" s="31">
        <v>6</v>
      </c>
      <c r="F232" s="17">
        <v>3.7772511848341233</v>
      </c>
      <c r="G232" s="31">
        <v>9</v>
      </c>
      <c r="H232" s="17">
        <f>[1]Sheet9!P240</f>
        <v>2.2809523809523808</v>
      </c>
      <c r="I232" s="31">
        <f>[1]Sheet9!Q240</f>
        <v>15</v>
      </c>
      <c r="J232" s="17">
        <v>2.3278301886792452</v>
      </c>
      <c r="K232" s="486">
        <v>16</v>
      </c>
    </row>
    <row r="233" spans="1:11" ht="25.5" customHeight="1">
      <c r="A233" s="65" t="s">
        <v>119</v>
      </c>
      <c r="B233" s="17">
        <v>3.0740318906605921</v>
      </c>
      <c r="C233" s="31">
        <v>9</v>
      </c>
      <c r="D233" s="17">
        <v>3.4799554565701558</v>
      </c>
      <c r="E233" s="31">
        <v>8</v>
      </c>
      <c r="F233" s="17">
        <v>3.8702290076335877</v>
      </c>
      <c r="G233" s="31">
        <v>8</v>
      </c>
      <c r="H233" s="17">
        <f>[1]Sheet9!P241</f>
        <v>3.4279523293607799</v>
      </c>
      <c r="I233" s="31">
        <f>[1]Sheet9!Q241</f>
        <v>4</v>
      </c>
      <c r="J233" s="17">
        <v>2.6552828175026679</v>
      </c>
      <c r="K233" s="486">
        <v>9</v>
      </c>
    </row>
    <row r="234" spans="1:11" ht="25.5" customHeight="1">
      <c r="A234" s="65" t="s">
        <v>93</v>
      </c>
      <c r="B234" s="17">
        <v>1.5246259351620948</v>
      </c>
      <c r="C234" s="31">
        <v>30</v>
      </c>
      <c r="D234" s="17">
        <v>1.2897124404121174</v>
      </c>
      <c r="E234" s="31">
        <v>31</v>
      </c>
      <c r="F234" s="17">
        <v>1.2244820520604083</v>
      </c>
      <c r="G234" s="31">
        <v>31</v>
      </c>
      <c r="H234" s="17">
        <f>[1]Sheet9!P242</f>
        <v>0.82913587694163782</v>
      </c>
      <c r="I234" s="31">
        <f>[1]Sheet9!Q242</f>
        <v>31</v>
      </c>
      <c r="J234" s="17">
        <v>0.93281576590026871</v>
      </c>
      <c r="K234" s="486">
        <v>30</v>
      </c>
    </row>
    <row r="235" spans="1:11" ht="25.5" customHeight="1">
      <c r="A235" s="65" t="s">
        <v>179</v>
      </c>
      <c r="B235" s="17">
        <v>2.3407643312101909</v>
      </c>
      <c r="C235" s="31">
        <v>16</v>
      </c>
      <c r="D235" s="17">
        <v>2.8450704225352115</v>
      </c>
      <c r="E235" s="31">
        <v>17</v>
      </c>
      <c r="F235" s="17">
        <v>3.3867488443759632</v>
      </c>
      <c r="G235" s="31">
        <v>12</v>
      </c>
      <c r="H235" s="17">
        <f>[1]Sheet9!P243</f>
        <v>2.5084226646248085</v>
      </c>
      <c r="I235" s="31">
        <f>[1]Sheet9!Q243</f>
        <v>13</v>
      </c>
      <c r="J235" s="17">
        <v>2.3575757575757574</v>
      </c>
      <c r="K235" s="486">
        <v>14</v>
      </c>
    </row>
    <row r="236" spans="1:11" ht="25.5" customHeight="1">
      <c r="A236" s="65" t="s">
        <v>121</v>
      </c>
      <c r="B236" s="17">
        <v>3.8403361344537816</v>
      </c>
      <c r="C236" s="31">
        <v>5</v>
      </c>
      <c r="D236" s="17">
        <v>3.8644763860369609</v>
      </c>
      <c r="E236" s="31">
        <v>4</v>
      </c>
      <c r="F236" s="17">
        <v>7.7489959839357434</v>
      </c>
      <c r="G236" s="31">
        <v>1</v>
      </c>
      <c r="H236" s="17">
        <f>[1]Sheet9!P244</f>
        <v>5.5700197238658777</v>
      </c>
      <c r="I236" s="31">
        <f>[1]Sheet9!Q244</f>
        <v>1</v>
      </c>
      <c r="J236" s="17">
        <v>7.2379110251450678</v>
      </c>
      <c r="K236" s="486">
        <v>1</v>
      </c>
    </row>
    <row r="237" spans="1:11" ht="25.5" customHeight="1">
      <c r="A237" s="65" t="s">
        <v>122</v>
      </c>
      <c r="B237" s="17">
        <v>1.902200488997555</v>
      </c>
      <c r="C237" s="31">
        <v>23</v>
      </c>
      <c r="D237" s="17">
        <v>1.4000799360511591</v>
      </c>
      <c r="E237" s="31">
        <v>29</v>
      </c>
      <c r="F237" s="17">
        <v>2.6937254901960785</v>
      </c>
      <c r="G237" s="31">
        <v>22</v>
      </c>
      <c r="H237" s="17">
        <f>[1]Sheet9!P245</f>
        <v>1.955378020265004</v>
      </c>
      <c r="I237" s="31">
        <f>[1]Sheet9!Q245</f>
        <v>22</v>
      </c>
      <c r="J237" s="17">
        <v>1.9210222905457341</v>
      </c>
      <c r="K237" s="486">
        <v>23</v>
      </c>
    </row>
    <row r="238" spans="1:11" ht="25.5" customHeight="1">
      <c r="A238" s="65" t="s">
        <v>17</v>
      </c>
      <c r="B238" s="17">
        <v>4.9940711462450595</v>
      </c>
      <c r="C238" s="31">
        <v>2</v>
      </c>
      <c r="D238" s="17">
        <v>6.0329457364341081</v>
      </c>
      <c r="E238" s="31">
        <v>1</v>
      </c>
      <c r="F238" s="17">
        <v>5.0457142857142854</v>
      </c>
      <c r="G238" s="31">
        <v>3</v>
      </c>
      <c r="H238" s="17">
        <f>[1]Sheet9!P246</f>
        <v>3.317399617590822</v>
      </c>
      <c r="I238" s="31">
        <f>[1]Sheet9!Q246</f>
        <v>5</v>
      </c>
      <c r="J238" s="17">
        <v>4.9412878787878789</v>
      </c>
      <c r="K238" s="486">
        <v>2</v>
      </c>
    </row>
    <row r="239" spans="1:11" ht="25.5" customHeight="1">
      <c r="A239" s="65" t="s">
        <v>18</v>
      </c>
      <c r="B239" s="17">
        <v>1.8774071060482778</v>
      </c>
      <c r="C239" s="31">
        <v>24</v>
      </c>
      <c r="D239" s="17">
        <v>2.2320000000000002</v>
      </c>
      <c r="E239" s="31">
        <v>22</v>
      </c>
      <c r="F239" s="17">
        <v>2.174186778593914</v>
      </c>
      <c r="G239" s="31">
        <v>28</v>
      </c>
      <c r="H239" s="17">
        <f>[1]Sheet9!P247</f>
        <v>1.7910600255427842</v>
      </c>
      <c r="I239" s="31">
        <f>[1]Sheet9!Q247</f>
        <v>25</v>
      </c>
      <c r="J239" s="17">
        <v>1.8132393657186006</v>
      </c>
      <c r="K239" s="486">
        <v>25</v>
      </c>
    </row>
    <row r="240" spans="1:11" ht="25.5" customHeight="1">
      <c r="A240" s="65" t="s">
        <v>125</v>
      </c>
      <c r="B240" s="17">
        <v>3.879076086956522</v>
      </c>
      <c r="C240" s="31">
        <v>4</v>
      </c>
      <c r="D240" s="17">
        <v>3.8045515394912983</v>
      </c>
      <c r="E240" s="31">
        <v>5</v>
      </c>
      <c r="F240" s="17">
        <v>3.6245059288537549</v>
      </c>
      <c r="G240" s="31">
        <v>11</v>
      </c>
      <c r="H240" s="17">
        <f>[1]Sheet9!P248</f>
        <v>2.6245059288537549</v>
      </c>
      <c r="I240" s="31">
        <f>[1]Sheet9!Q248</f>
        <v>11</v>
      </c>
      <c r="J240" s="17">
        <v>3.0730117340286833</v>
      </c>
      <c r="K240" s="486">
        <v>6</v>
      </c>
    </row>
    <row r="241" spans="1:11" ht="25.5" customHeight="1">
      <c r="A241" s="65" t="s">
        <v>126</v>
      </c>
      <c r="B241" s="17">
        <v>3.030456852791878</v>
      </c>
      <c r="C241" s="31">
        <v>10</v>
      </c>
      <c r="D241" s="17">
        <v>2.8762376237623761</v>
      </c>
      <c r="E241" s="31">
        <v>14</v>
      </c>
      <c r="F241" s="17">
        <v>3.0725806451612905</v>
      </c>
      <c r="G241" s="31">
        <v>16</v>
      </c>
      <c r="H241" s="17">
        <f>[1]Sheet9!P249</f>
        <v>2.3171521035598706</v>
      </c>
      <c r="I241" s="31">
        <f>[1]Sheet9!Q249</f>
        <v>14</v>
      </c>
      <c r="J241" s="17">
        <v>2.5214626391096981</v>
      </c>
      <c r="K241" s="486">
        <v>12</v>
      </c>
    </row>
    <row r="242" spans="1:11" ht="25.5" customHeight="1">
      <c r="A242" s="65" t="s">
        <v>127</v>
      </c>
      <c r="B242" s="17">
        <v>1.6264564770390679</v>
      </c>
      <c r="C242" s="31">
        <v>29</v>
      </c>
      <c r="D242" s="17">
        <v>1.8482849604221636</v>
      </c>
      <c r="E242" s="31">
        <v>27</v>
      </c>
      <c r="F242" s="17">
        <v>3.0127064803049555</v>
      </c>
      <c r="G242" s="31">
        <v>17</v>
      </c>
      <c r="H242" s="17">
        <f>[1]Sheet9!P250</f>
        <v>1.5833333333333333</v>
      </c>
      <c r="I242" s="31">
        <f>[1]Sheet9!Q250</f>
        <v>27</v>
      </c>
      <c r="J242" s="17">
        <v>1.1746411483253589</v>
      </c>
      <c r="K242" s="486">
        <v>29</v>
      </c>
    </row>
    <row r="243" spans="1:11" ht="25.5" customHeight="1">
      <c r="A243" s="65" t="s">
        <v>128</v>
      </c>
      <c r="B243" s="17">
        <v>2.6018782014797952</v>
      </c>
      <c r="C243" s="31">
        <v>13</v>
      </c>
      <c r="D243" s="17">
        <v>2.9035333707234998</v>
      </c>
      <c r="E243" s="31">
        <v>13</v>
      </c>
      <c r="F243" s="17">
        <v>3.7647871752349364</v>
      </c>
      <c r="G243" s="31">
        <v>10</v>
      </c>
      <c r="H243" s="17">
        <f>[1]Sheet9!P251</f>
        <v>2.9827113062568604</v>
      </c>
      <c r="I243" s="31">
        <f>[1]Sheet9!Q251</f>
        <v>8</v>
      </c>
      <c r="J243" s="17">
        <v>3.4391965255157437</v>
      </c>
      <c r="K243" s="486">
        <v>5</v>
      </c>
    </row>
    <row r="244" spans="1:11" ht="25.5" customHeight="1">
      <c r="A244" s="65" t="s">
        <v>129</v>
      </c>
      <c r="B244" s="17">
        <v>2.0422535211267605</v>
      </c>
      <c r="C244" s="31">
        <v>21</v>
      </c>
      <c r="D244" s="17">
        <v>2.1291913214990137</v>
      </c>
      <c r="E244" s="31">
        <v>25</v>
      </c>
      <c r="F244" s="17">
        <v>2.973887814313346</v>
      </c>
      <c r="G244" s="31">
        <v>18</v>
      </c>
      <c r="H244" s="17">
        <f>[1]Sheet9!P252</f>
        <v>2.0019323671497586</v>
      </c>
      <c r="I244" s="31">
        <f>[1]Sheet9!Q252</f>
        <v>20</v>
      </c>
      <c r="J244" s="17">
        <v>2.0896946564885495</v>
      </c>
      <c r="K244" s="486">
        <v>18</v>
      </c>
    </row>
    <row r="245" spans="1:11" ht="25.5" customHeight="1">
      <c r="A245" s="65" t="s">
        <v>130</v>
      </c>
      <c r="B245" s="17">
        <v>2.5046728971962615</v>
      </c>
      <c r="C245" s="31">
        <v>14</v>
      </c>
      <c r="D245" s="17">
        <v>2.3246753246753249</v>
      </c>
      <c r="E245" s="31">
        <v>21</v>
      </c>
      <c r="F245" s="17">
        <v>2.1454272863568216</v>
      </c>
      <c r="G245" s="31">
        <v>29</v>
      </c>
      <c r="H245" s="17">
        <f>[1]Sheet9!P253</f>
        <v>1.5175504107542943</v>
      </c>
      <c r="I245" s="31">
        <f>[1]Sheet9!Q253</f>
        <v>28</v>
      </c>
      <c r="J245" s="17">
        <v>2.0250552689756818</v>
      </c>
      <c r="K245" s="486">
        <v>19</v>
      </c>
    </row>
    <row r="246" spans="1:11" ht="25.5" customHeight="1">
      <c r="A246" s="65" t="s">
        <v>131</v>
      </c>
      <c r="B246" s="17">
        <v>2.0085034013605441</v>
      </c>
      <c r="C246" s="31">
        <v>22</v>
      </c>
      <c r="D246" s="17">
        <v>2.7140468227424748</v>
      </c>
      <c r="E246" s="31">
        <v>19</v>
      </c>
      <c r="F246" s="17">
        <v>3.169407894736842</v>
      </c>
      <c r="G246" s="31">
        <v>14</v>
      </c>
      <c r="H246" s="17">
        <f>[1]Sheet9!P254</f>
        <v>2.6278501628664497</v>
      </c>
      <c r="I246" s="31">
        <f>[1]Sheet9!Q254</f>
        <v>10</v>
      </c>
      <c r="J246" s="17">
        <v>2.6983105390185038</v>
      </c>
      <c r="K246" s="486">
        <v>8</v>
      </c>
    </row>
    <row r="247" spans="1:11" ht="25.5" customHeight="1">
      <c r="A247" s="65" t="s">
        <v>132</v>
      </c>
      <c r="B247" s="17">
        <v>6.1433691756272397</v>
      </c>
      <c r="C247" s="31">
        <v>1</v>
      </c>
      <c r="D247" s="17">
        <v>4.84</v>
      </c>
      <c r="E247" s="31">
        <v>2</v>
      </c>
      <c r="F247" s="17">
        <v>5.4255007327796774</v>
      </c>
      <c r="G247" s="31">
        <v>2</v>
      </c>
      <c r="H247" s="17">
        <f>[1]Sheet9!P255</f>
        <v>3.9105928085519923</v>
      </c>
      <c r="I247" s="31">
        <f>[1]Sheet9!Q255</f>
        <v>2</v>
      </c>
      <c r="J247" s="17">
        <v>3.818529130850048</v>
      </c>
      <c r="K247" s="486">
        <v>3</v>
      </c>
    </row>
    <row r="248" spans="1:11" ht="25.5" customHeight="1">
      <c r="A248" s="65" t="s">
        <v>133</v>
      </c>
      <c r="B248" s="17">
        <v>4.7357237715803455</v>
      </c>
      <c r="C248" s="31">
        <v>3</v>
      </c>
      <c r="D248" s="17">
        <v>2.2099737532808401</v>
      </c>
      <c r="E248" s="31">
        <v>23</v>
      </c>
      <c r="F248" s="17">
        <v>2.3508430609597926</v>
      </c>
      <c r="G248" s="31">
        <v>27</v>
      </c>
      <c r="H248" s="17">
        <f>[1]Sheet9!P256</f>
        <v>1.4866581956797966</v>
      </c>
      <c r="I248" s="31">
        <f>[1]Sheet9!Q256</f>
        <v>29</v>
      </c>
      <c r="J248" s="17">
        <v>1.7199496538703587</v>
      </c>
      <c r="K248" s="486">
        <v>28</v>
      </c>
    </row>
    <row r="249" spans="1:11" ht="25.5" customHeight="1">
      <c r="A249" s="65" t="s">
        <v>180</v>
      </c>
      <c r="B249" s="17">
        <v>3.6601941747572817</v>
      </c>
      <c r="C249" s="31">
        <v>6</v>
      </c>
      <c r="D249" s="17">
        <v>4.5274463007159902</v>
      </c>
      <c r="E249" s="31">
        <v>3</v>
      </c>
      <c r="F249" s="17">
        <v>4.272300469483568</v>
      </c>
      <c r="G249" s="31">
        <v>5</v>
      </c>
      <c r="H249" s="17">
        <f>[1]Sheet9!P257</f>
        <v>3.4415887850467288</v>
      </c>
      <c r="I249" s="31">
        <f>[1]Sheet9!Q257</f>
        <v>3</v>
      </c>
      <c r="J249" s="17">
        <v>3.6512702078521939</v>
      </c>
      <c r="K249" s="486">
        <v>4</v>
      </c>
    </row>
    <row r="250" spans="1:11" ht="25.5" customHeight="1">
      <c r="A250" s="65" t="s">
        <v>135</v>
      </c>
      <c r="B250" s="17">
        <v>2.2633079847908744</v>
      </c>
      <c r="C250" s="31">
        <v>19</v>
      </c>
      <c r="D250" s="17">
        <v>3.4508348794063082</v>
      </c>
      <c r="E250" s="31">
        <v>9</v>
      </c>
      <c r="F250" s="17">
        <v>2.7855203619909501</v>
      </c>
      <c r="G250" s="31">
        <v>20</v>
      </c>
      <c r="H250" s="17">
        <f>[1]Sheet9!P258</f>
        <v>2.2739480752014325</v>
      </c>
      <c r="I250" s="31">
        <f>[1]Sheet9!Q258</f>
        <v>16</v>
      </c>
      <c r="J250" s="17">
        <v>2.007042253521127</v>
      </c>
      <c r="K250" s="486">
        <v>20</v>
      </c>
    </row>
    <row r="251" spans="1:11" ht="25.5" customHeight="1">
      <c r="A251" s="65" t="s">
        <v>136</v>
      </c>
      <c r="B251" s="17">
        <v>2.9993909866017101</v>
      </c>
      <c r="C251" s="31">
        <v>11</v>
      </c>
      <c r="D251" s="17">
        <v>3.1391566265060242</v>
      </c>
      <c r="E251" s="31">
        <v>10</v>
      </c>
      <c r="F251" s="17">
        <v>3.8975580702799286</v>
      </c>
      <c r="G251" s="31">
        <v>7</v>
      </c>
      <c r="H251" s="17">
        <f>[1]Sheet9!P259</f>
        <v>3.1233766233766236</v>
      </c>
      <c r="I251" s="31">
        <f>[1]Sheet9!Q259</f>
        <v>6</v>
      </c>
      <c r="J251" s="17">
        <v>2.5939145699239323</v>
      </c>
      <c r="K251" s="486">
        <v>10</v>
      </c>
    </row>
    <row r="252" spans="1:11" ht="25.5" customHeight="1">
      <c r="A252" s="65" t="s">
        <v>137</v>
      </c>
      <c r="B252" s="17">
        <v>2.3049828178694156</v>
      </c>
      <c r="C252" s="31">
        <v>18</v>
      </c>
      <c r="D252" s="17">
        <v>2.9057724957555178</v>
      </c>
      <c r="E252" s="31">
        <v>12</v>
      </c>
      <c r="F252" s="17">
        <v>2.5927791771620488</v>
      </c>
      <c r="G252" s="31">
        <v>23</v>
      </c>
      <c r="H252" s="17">
        <f>[1]Sheet9!P260</f>
        <v>1.8152812762384551</v>
      </c>
      <c r="I252" s="31">
        <f>[1]Sheet9!Q260</f>
        <v>24</v>
      </c>
      <c r="J252" s="17">
        <v>2.132721202003339</v>
      </c>
      <c r="K252" s="486">
        <v>17</v>
      </c>
    </row>
    <row r="253" spans="1:11" ht="25.5" customHeight="1">
      <c r="A253" s="65" t="s">
        <v>138</v>
      </c>
      <c r="B253" s="17">
        <v>2.3348647269014804</v>
      </c>
      <c r="C253" s="31">
        <v>17</v>
      </c>
      <c r="D253" s="17">
        <v>2.856711915535445</v>
      </c>
      <c r="E253" s="31">
        <v>16</v>
      </c>
      <c r="F253" s="17">
        <v>2.8796433878157504</v>
      </c>
      <c r="G253" s="31">
        <v>19</v>
      </c>
      <c r="H253" s="17">
        <f>[1]Sheet9!P261</f>
        <v>2.1448919449901767</v>
      </c>
      <c r="I253" s="31">
        <f>[1]Sheet9!Q261</f>
        <v>18</v>
      </c>
      <c r="J253" s="17">
        <v>1.9645286686103012</v>
      </c>
      <c r="K253" s="486">
        <v>21</v>
      </c>
    </row>
    <row r="254" spans="1:11" ht="25.5" customHeight="1">
      <c r="A254" s="65" t="s">
        <v>139</v>
      </c>
      <c r="B254" s="17">
        <v>2.3636363636363638</v>
      </c>
      <c r="C254" s="31">
        <v>15</v>
      </c>
      <c r="D254" s="17">
        <v>2.8186573670444637</v>
      </c>
      <c r="E254" s="31">
        <v>18</v>
      </c>
      <c r="F254" s="17">
        <v>3.1041308089500861</v>
      </c>
      <c r="G254" s="31">
        <v>15</v>
      </c>
      <c r="H254" s="17">
        <f>[1]Sheet9!P262</f>
        <v>2.0950734658599828</v>
      </c>
      <c r="I254" s="31">
        <f>[1]Sheet9!Q262</f>
        <v>19</v>
      </c>
      <c r="J254" s="17">
        <v>1.8772532188841202</v>
      </c>
      <c r="K254" s="486">
        <v>24</v>
      </c>
    </row>
    <row r="255" spans="1:11" ht="25.5" customHeight="1">
      <c r="A255" s="65" t="s">
        <v>140</v>
      </c>
      <c r="B255" s="17">
        <v>1.78131021194605</v>
      </c>
      <c r="C255" s="31">
        <v>27</v>
      </c>
      <c r="D255" s="17">
        <v>1.6946778711484594</v>
      </c>
      <c r="E255" s="31">
        <v>28</v>
      </c>
      <c r="F255" s="17">
        <v>2.5163043478260869</v>
      </c>
      <c r="G255" s="31">
        <v>25</v>
      </c>
      <c r="H255" s="17">
        <f>[1]Sheet9!P263</f>
        <v>2.2706093189964158</v>
      </c>
      <c r="I255" s="31">
        <f>[1]Sheet9!Q263</f>
        <v>17</v>
      </c>
      <c r="J255" s="17">
        <v>2.3432574430823117</v>
      </c>
      <c r="K255" s="486">
        <v>15</v>
      </c>
    </row>
    <row r="256" spans="1:11" ht="25.5" customHeight="1">
      <c r="A256" s="65" t="s">
        <v>141</v>
      </c>
      <c r="B256" s="17">
        <v>1.7831858407079646</v>
      </c>
      <c r="C256" s="31">
        <v>26</v>
      </c>
      <c r="D256" s="17">
        <v>2.5065502183406112</v>
      </c>
      <c r="E256" s="31">
        <v>20</v>
      </c>
      <c r="F256" s="17">
        <v>2.7172413793103449</v>
      </c>
      <c r="G256" s="31">
        <v>21</v>
      </c>
      <c r="H256" s="17">
        <f>[1]Sheet9!P264</f>
        <v>1.7639965546942291</v>
      </c>
      <c r="I256" s="31">
        <f>[1]Sheet9!Q264</f>
        <v>26</v>
      </c>
      <c r="J256" s="17">
        <v>1.7245508982035929</v>
      </c>
      <c r="K256" s="486">
        <v>26</v>
      </c>
    </row>
    <row r="257" spans="1:11" ht="25.5" customHeight="1">
      <c r="A257" s="65" t="s">
        <v>142</v>
      </c>
      <c r="B257" s="17">
        <v>1.7919528949950931</v>
      </c>
      <c r="C257" s="31">
        <v>25</v>
      </c>
      <c r="D257" s="17">
        <v>1.9040307101727447</v>
      </c>
      <c r="E257" s="31">
        <v>26</v>
      </c>
      <c r="F257" s="17">
        <v>2.5582706766917291</v>
      </c>
      <c r="G257" s="31">
        <v>24</v>
      </c>
      <c r="H257" s="17">
        <f>[1]Sheet9!P265</f>
        <v>2.5392428439519854</v>
      </c>
      <c r="I257" s="31">
        <f>[1]Sheet9!Q265</f>
        <v>12</v>
      </c>
      <c r="J257" s="17">
        <v>2.5824275362318843</v>
      </c>
      <c r="K257" s="486">
        <v>11</v>
      </c>
    </row>
    <row r="258" spans="1:11" ht="25.5" customHeight="1">
      <c r="A258" s="378" t="s">
        <v>38</v>
      </c>
      <c r="B258" s="45"/>
      <c r="C258" s="45"/>
      <c r="D258" s="45"/>
      <c r="E258" s="45"/>
      <c r="F258" s="45"/>
      <c r="G258" s="45"/>
      <c r="H258" s="45"/>
      <c r="J258" s="45"/>
    </row>
  </sheetData>
  <mergeCells count="43">
    <mergeCell ref="F76:G76"/>
    <mergeCell ref="H76:I76"/>
    <mergeCell ref="B187:C187"/>
    <mergeCell ref="D187:E187"/>
    <mergeCell ref="F187:G187"/>
    <mergeCell ref="H187:I187"/>
    <mergeCell ref="D76:E76"/>
    <mergeCell ref="D113:E113"/>
    <mergeCell ref="F150:G150"/>
    <mergeCell ref="H150:I150"/>
    <mergeCell ref="B76:C76"/>
    <mergeCell ref="B113:C113"/>
    <mergeCell ref="D2:E2"/>
    <mergeCell ref="D39:E39"/>
    <mergeCell ref="B150:C150"/>
    <mergeCell ref="D150:E150"/>
    <mergeCell ref="B2:C2"/>
    <mergeCell ref="B39:C39"/>
    <mergeCell ref="H38:I38"/>
    <mergeCell ref="F39:G39"/>
    <mergeCell ref="H39:I39"/>
    <mergeCell ref="F2:G2"/>
    <mergeCell ref="H2:I2"/>
    <mergeCell ref="A187:A188"/>
    <mergeCell ref="A224:A225"/>
    <mergeCell ref="F113:G113"/>
    <mergeCell ref="H113:I113"/>
    <mergeCell ref="F224:G224"/>
    <mergeCell ref="H224:I224"/>
    <mergeCell ref="B224:C224"/>
    <mergeCell ref="D224:E224"/>
    <mergeCell ref="A2:A3"/>
    <mergeCell ref="A76:A77"/>
    <mergeCell ref="A39:A40"/>
    <mergeCell ref="A113:A114"/>
    <mergeCell ref="A150:A151"/>
    <mergeCell ref="J187:K187"/>
    <mergeCell ref="J224:K224"/>
    <mergeCell ref="J2:K2"/>
    <mergeCell ref="J39:K39"/>
    <mergeCell ref="J76:K76"/>
    <mergeCell ref="J113:K113"/>
    <mergeCell ref="J150:K150"/>
  </mergeCells>
  <hyperlinks>
    <hyperlink ref="A223" location="فهرست!A134" display="7-نسبت  پروانه‌های ساختمانی صادر شده برای احداث ساختمان در نقاط  شهری به جمعیت شهری"/>
    <hyperlink ref="A186" location="فهرست!A133" display="6- میانگین تعداد واحد در ساختمان های شهری"/>
    <hyperlink ref="A149" location="فهرست!A132" display="5- تراکم خانوار در واحد مسکونی                                                                                                                                                                                               (خانوار)"/>
    <hyperlink ref="A38" location="فهرست!A129" display="2- متوسط مساحت زمین در پروانه هاي ساختماني صادر شده در نقاط شهري براي احداث ساختمان مسکونی                                                                       (مترمربع )"/>
    <hyperlink ref="A1" location="فهرست!A128" display="1- متوسط مساحت زمین در پروانه هاي ساختماني صادر شده در نقاط شهري براي احداث ساختمان"/>
    <hyperlink ref="A112" location="فهرست!A131" display=" 4- نسبت شركت هاي تعاوني مسکن فعال تحت پوشش وزارت تعاون،کار و رفاه اجتماعی به خانوار شهری  "/>
    <hyperlink ref="A75" location="فهرست!A130" display="3-نسبت بهسازی واحدهای مسکونی روستایی تمام شده به خانوارهای روستایی توسط  بنیاد مسکن  "/>
  </hyperlinks>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14"/>
  <sheetViews>
    <sheetView rightToLeft="1" zoomScaleNormal="100" workbookViewId="0">
      <selection sqref="A1:XFD1048576"/>
    </sheetView>
  </sheetViews>
  <sheetFormatPr defaultColWidth="9.140625" defaultRowHeight="24" customHeight="1"/>
  <cols>
    <col min="1" max="1" width="26" style="46" customWidth="1"/>
    <col min="2" max="7" width="11.28515625" style="46" customWidth="1"/>
    <col min="8" max="9" width="11.28515625" style="33" customWidth="1"/>
    <col min="10" max="16384" width="9.140625" style="33"/>
  </cols>
  <sheetData>
    <row r="1" spans="1:11" ht="24" customHeight="1">
      <c r="A1" s="571" t="s">
        <v>719</v>
      </c>
      <c r="B1" s="379"/>
      <c r="C1" s="379"/>
      <c r="D1" s="379"/>
      <c r="E1" s="379"/>
      <c r="F1" s="379"/>
      <c r="G1" s="379"/>
      <c r="K1" s="157" t="s">
        <v>720</v>
      </c>
    </row>
    <row r="2" spans="1:11" ht="24" customHeight="1">
      <c r="A2" s="642" t="s">
        <v>1</v>
      </c>
      <c r="B2" s="641">
        <v>1397</v>
      </c>
      <c r="C2" s="641"/>
      <c r="D2" s="641">
        <v>1398</v>
      </c>
      <c r="E2" s="641"/>
      <c r="F2" s="641">
        <v>1399</v>
      </c>
      <c r="G2" s="641"/>
      <c r="H2" s="641">
        <v>1400</v>
      </c>
      <c r="I2" s="641"/>
      <c r="J2" s="641">
        <v>1401</v>
      </c>
      <c r="K2" s="641"/>
    </row>
    <row r="3" spans="1:11" ht="24" customHeight="1">
      <c r="A3" s="642"/>
      <c r="B3" s="551" t="s">
        <v>308</v>
      </c>
      <c r="C3" s="544" t="s">
        <v>3</v>
      </c>
      <c r="D3" s="551" t="s">
        <v>308</v>
      </c>
      <c r="E3" s="544" t="s">
        <v>3</v>
      </c>
      <c r="F3" s="551" t="s">
        <v>308</v>
      </c>
      <c r="G3" s="544" t="s">
        <v>3</v>
      </c>
      <c r="H3" s="551" t="s">
        <v>308</v>
      </c>
      <c r="I3" s="544" t="s">
        <v>3</v>
      </c>
      <c r="J3" s="551" t="s">
        <v>308</v>
      </c>
      <c r="K3" s="544" t="s">
        <v>3</v>
      </c>
    </row>
    <row r="4" spans="1:11" ht="24" customHeight="1">
      <c r="A4" s="380" t="s">
        <v>418</v>
      </c>
      <c r="B4" s="409">
        <v>5104642</v>
      </c>
      <c r="C4" s="409" t="s">
        <v>269</v>
      </c>
      <c r="D4" s="409">
        <v>5140049</v>
      </c>
      <c r="E4" s="409" t="s">
        <v>269</v>
      </c>
      <c r="F4" s="409">
        <v>6197601</v>
      </c>
      <c r="G4" s="409" t="s">
        <v>269</v>
      </c>
      <c r="H4" s="409">
        <v>2610152</v>
      </c>
      <c r="I4" s="409" t="s">
        <v>269</v>
      </c>
      <c r="J4" s="530" t="s">
        <v>85</v>
      </c>
      <c r="K4" s="409" t="s">
        <v>269</v>
      </c>
    </row>
    <row r="5" spans="1:11" ht="24" customHeight="1">
      <c r="A5" s="381" t="s">
        <v>6</v>
      </c>
      <c r="B5" s="31">
        <v>27235</v>
      </c>
      <c r="C5" s="5">
        <v>18</v>
      </c>
      <c r="D5" s="31">
        <v>95142</v>
      </c>
      <c r="E5" s="5">
        <v>10</v>
      </c>
      <c r="F5" s="31">
        <v>181390</v>
      </c>
      <c r="G5" s="5">
        <v>7</v>
      </c>
      <c r="H5" s="31">
        <v>41195</v>
      </c>
      <c r="I5" s="5">
        <v>13</v>
      </c>
      <c r="J5" s="32" t="s">
        <v>85</v>
      </c>
      <c r="K5" s="31" t="s">
        <v>269</v>
      </c>
    </row>
    <row r="6" spans="1:11" ht="24" customHeight="1">
      <c r="A6" s="381" t="s">
        <v>7</v>
      </c>
      <c r="B6" s="31">
        <v>145325</v>
      </c>
      <c r="C6" s="5">
        <v>9</v>
      </c>
      <c r="D6" s="31">
        <v>5141</v>
      </c>
      <c r="E6" s="5">
        <v>20</v>
      </c>
      <c r="F6" s="31">
        <v>14219</v>
      </c>
      <c r="G6" s="5">
        <v>25</v>
      </c>
      <c r="H6" s="31">
        <v>13964</v>
      </c>
      <c r="I6" s="5">
        <v>19</v>
      </c>
      <c r="J6" s="32" t="s">
        <v>85</v>
      </c>
      <c r="K6" s="31" t="s">
        <v>269</v>
      </c>
    </row>
    <row r="7" spans="1:11" ht="24" customHeight="1">
      <c r="A7" s="381" t="s">
        <v>8</v>
      </c>
      <c r="B7" s="31">
        <v>20642</v>
      </c>
      <c r="C7" s="5">
        <v>19</v>
      </c>
      <c r="D7" s="31">
        <v>0</v>
      </c>
      <c r="E7" s="5">
        <v>25</v>
      </c>
      <c r="F7" s="31">
        <v>71527</v>
      </c>
      <c r="G7" s="5">
        <v>16</v>
      </c>
      <c r="H7" s="31">
        <v>20005</v>
      </c>
      <c r="I7" s="5">
        <v>18</v>
      </c>
      <c r="J7" s="32" t="s">
        <v>85</v>
      </c>
      <c r="K7" s="31" t="s">
        <v>269</v>
      </c>
    </row>
    <row r="8" spans="1:11" ht="24" customHeight="1">
      <c r="A8" s="381" t="s">
        <v>53</v>
      </c>
      <c r="B8" s="31">
        <v>10695</v>
      </c>
      <c r="C8" s="5">
        <v>22</v>
      </c>
      <c r="D8" s="31">
        <v>4650</v>
      </c>
      <c r="E8" s="5">
        <v>21</v>
      </c>
      <c r="F8" s="31">
        <v>74778</v>
      </c>
      <c r="G8" s="5">
        <v>15</v>
      </c>
      <c r="H8" s="31">
        <v>41838</v>
      </c>
      <c r="I8" s="5">
        <v>12</v>
      </c>
      <c r="J8" s="32" t="s">
        <v>85</v>
      </c>
      <c r="K8" s="31" t="s">
        <v>269</v>
      </c>
    </row>
    <row r="9" spans="1:11" ht="24" customHeight="1">
      <c r="A9" s="381" t="s">
        <v>10</v>
      </c>
      <c r="B9" s="31">
        <v>208109</v>
      </c>
      <c r="C9" s="5">
        <v>6</v>
      </c>
      <c r="D9" s="31">
        <v>28491</v>
      </c>
      <c r="E9" s="5">
        <v>18</v>
      </c>
      <c r="F9" s="31">
        <v>68554</v>
      </c>
      <c r="G9" s="5">
        <v>17</v>
      </c>
      <c r="H9" s="31">
        <v>420424</v>
      </c>
      <c r="I9" s="5">
        <v>3</v>
      </c>
      <c r="J9" s="32" t="s">
        <v>85</v>
      </c>
      <c r="K9" s="31" t="s">
        <v>269</v>
      </c>
    </row>
    <row r="10" spans="1:11" ht="24" customHeight="1">
      <c r="A10" s="381" t="s">
        <v>11</v>
      </c>
      <c r="B10" s="31">
        <v>0</v>
      </c>
      <c r="C10" s="5">
        <v>28</v>
      </c>
      <c r="D10" s="31">
        <v>0</v>
      </c>
      <c r="E10" s="5">
        <v>25</v>
      </c>
      <c r="F10" s="31">
        <v>0</v>
      </c>
      <c r="G10" s="5">
        <v>28</v>
      </c>
      <c r="H10" s="31">
        <v>0</v>
      </c>
      <c r="I10" s="5">
        <v>28</v>
      </c>
      <c r="J10" s="32" t="s">
        <v>85</v>
      </c>
      <c r="K10" s="31" t="s">
        <v>269</v>
      </c>
    </row>
    <row r="11" spans="1:11" ht="24" customHeight="1">
      <c r="A11" s="381" t="s">
        <v>12</v>
      </c>
      <c r="B11" s="31">
        <v>0</v>
      </c>
      <c r="C11" s="5">
        <v>28</v>
      </c>
      <c r="D11" s="31">
        <v>50000</v>
      </c>
      <c r="E11" s="5">
        <v>13</v>
      </c>
      <c r="F11" s="31">
        <v>59499</v>
      </c>
      <c r="G11" s="5">
        <v>18</v>
      </c>
      <c r="H11" s="31">
        <v>473176</v>
      </c>
      <c r="I11" s="5">
        <v>2</v>
      </c>
      <c r="J11" s="32" t="s">
        <v>85</v>
      </c>
      <c r="K11" s="31" t="s">
        <v>269</v>
      </c>
    </row>
    <row r="12" spans="1:11" ht="24" customHeight="1">
      <c r="A12" s="381" t="s">
        <v>13</v>
      </c>
      <c r="B12" s="31">
        <v>283489</v>
      </c>
      <c r="C12" s="5">
        <v>3</v>
      </c>
      <c r="D12" s="31">
        <v>242439</v>
      </c>
      <c r="E12" s="5">
        <v>6</v>
      </c>
      <c r="F12" s="31">
        <v>1246712</v>
      </c>
      <c r="G12" s="5">
        <v>1</v>
      </c>
      <c r="H12" s="31">
        <v>190726</v>
      </c>
      <c r="I12" s="5">
        <v>4</v>
      </c>
      <c r="J12" s="32" t="s">
        <v>85</v>
      </c>
      <c r="K12" s="31" t="s">
        <v>269</v>
      </c>
    </row>
    <row r="13" spans="1:11" ht="24" customHeight="1">
      <c r="A13" s="381" t="s">
        <v>14</v>
      </c>
      <c r="B13" s="31">
        <v>27338</v>
      </c>
      <c r="C13" s="5">
        <v>17</v>
      </c>
      <c r="D13" s="31">
        <v>0</v>
      </c>
      <c r="E13" s="5">
        <v>25</v>
      </c>
      <c r="F13" s="31">
        <v>16403</v>
      </c>
      <c r="G13" s="5">
        <v>23</v>
      </c>
      <c r="H13" s="31">
        <v>0</v>
      </c>
      <c r="I13" s="5">
        <v>28</v>
      </c>
      <c r="J13" s="32" t="s">
        <v>85</v>
      </c>
      <c r="K13" s="31" t="s">
        <v>269</v>
      </c>
    </row>
    <row r="14" spans="1:11" ht="24" customHeight="1">
      <c r="A14" s="381" t="s">
        <v>15</v>
      </c>
      <c r="B14" s="31">
        <v>251457</v>
      </c>
      <c r="C14" s="5">
        <v>4</v>
      </c>
      <c r="D14" s="31">
        <v>2650</v>
      </c>
      <c r="E14" s="5">
        <v>22</v>
      </c>
      <c r="F14" s="31">
        <v>0</v>
      </c>
      <c r="G14" s="5">
        <v>28</v>
      </c>
      <c r="H14" s="31">
        <v>176156</v>
      </c>
      <c r="I14" s="5">
        <v>6</v>
      </c>
      <c r="J14" s="32" t="s">
        <v>85</v>
      </c>
      <c r="K14" s="31" t="s">
        <v>269</v>
      </c>
    </row>
    <row r="15" spans="1:11" ht="24" customHeight="1">
      <c r="A15" s="381" t="s">
        <v>16</v>
      </c>
      <c r="B15" s="31">
        <v>186538</v>
      </c>
      <c r="C15" s="5">
        <v>8</v>
      </c>
      <c r="D15" s="31">
        <v>141103</v>
      </c>
      <c r="E15" s="5">
        <v>8</v>
      </c>
      <c r="F15" s="31">
        <v>132433</v>
      </c>
      <c r="G15" s="5">
        <v>10</v>
      </c>
      <c r="H15" s="31">
        <v>85403</v>
      </c>
      <c r="I15" s="5">
        <v>7</v>
      </c>
      <c r="J15" s="32" t="s">
        <v>85</v>
      </c>
      <c r="K15" s="31" t="s">
        <v>269</v>
      </c>
    </row>
    <row r="16" spans="1:11" ht="24" customHeight="1">
      <c r="A16" s="381" t="s">
        <v>17</v>
      </c>
      <c r="B16" s="31">
        <v>353</v>
      </c>
      <c r="C16" s="5">
        <v>27</v>
      </c>
      <c r="D16" s="31">
        <v>343</v>
      </c>
      <c r="E16" s="5">
        <v>24</v>
      </c>
      <c r="F16" s="31">
        <v>9138</v>
      </c>
      <c r="G16" s="5">
        <v>26</v>
      </c>
      <c r="H16" s="31">
        <v>7747</v>
      </c>
      <c r="I16" s="5">
        <v>22</v>
      </c>
      <c r="J16" s="32" t="s">
        <v>85</v>
      </c>
      <c r="K16" s="31" t="s">
        <v>269</v>
      </c>
    </row>
    <row r="17" spans="1:11" ht="24" customHeight="1">
      <c r="A17" s="381" t="s">
        <v>18</v>
      </c>
      <c r="B17" s="31">
        <v>8783</v>
      </c>
      <c r="C17" s="5">
        <v>23</v>
      </c>
      <c r="D17" s="31">
        <v>452012</v>
      </c>
      <c r="E17" s="5">
        <v>4</v>
      </c>
      <c r="F17" s="31">
        <v>517189</v>
      </c>
      <c r="G17" s="5">
        <v>4</v>
      </c>
      <c r="H17" s="31">
        <v>66721</v>
      </c>
      <c r="I17" s="5">
        <v>8</v>
      </c>
      <c r="J17" s="32" t="s">
        <v>85</v>
      </c>
      <c r="K17" s="31" t="s">
        <v>269</v>
      </c>
    </row>
    <row r="18" spans="1:11" ht="24" customHeight="1">
      <c r="A18" s="381" t="s">
        <v>19</v>
      </c>
      <c r="B18" s="31">
        <v>39330</v>
      </c>
      <c r="C18" s="5">
        <v>14</v>
      </c>
      <c r="D18" s="31">
        <v>25785</v>
      </c>
      <c r="E18" s="5">
        <v>19</v>
      </c>
      <c r="F18" s="31">
        <v>85715</v>
      </c>
      <c r="G18" s="5">
        <v>14</v>
      </c>
      <c r="H18" s="31">
        <v>44850</v>
      </c>
      <c r="I18" s="5">
        <v>11</v>
      </c>
      <c r="J18" s="32" t="s">
        <v>85</v>
      </c>
      <c r="K18" s="31" t="s">
        <v>269</v>
      </c>
    </row>
    <row r="19" spans="1:11" ht="24" customHeight="1">
      <c r="A19" s="381" t="s">
        <v>20</v>
      </c>
      <c r="B19" s="31">
        <v>27874</v>
      </c>
      <c r="C19" s="5">
        <v>16</v>
      </c>
      <c r="D19" s="31">
        <v>500</v>
      </c>
      <c r="E19" s="5">
        <v>23</v>
      </c>
      <c r="F19" s="31">
        <v>14918</v>
      </c>
      <c r="G19" s="5">
        <v>24</v>
      </c>
      <c r="H19" s="31">
        <v>10244</v>
      </c>
      <c r="I19" s="5">
        <v>21</v>
      </c>
      <c r="J19" s="32" t="s">
        <v>85</v>
      </c>
      <c r="K19" s="31" t="s">
        <v>269</v>
      </c>
    </row>
    <row r="20" spans="1:11" ht="24" customHeight="1">
      <c r="A20" s="381" t="s">
        <v>21</v>
      </c>
      <c r="B20" s="31">
        <v>41379</v>
      </c>
      <c r="C20" s="5">
        <v>13</v>
      </c>
      <c r="D20" s="31">
        <v>1114951</v>
      </c>
      <c r="E20" s="5">
        <v>2</v>
      </c>
      <c r="F20" s="31">
        <v>394293</v>
      </c>
      <c r="G20" s="5">
        <v>5</v>
      </c>
      <c r="H20" s="31">
        <v>0</v>
      </c>
      <c r="I20" s="5">
        <v>28</v>
      </c>
      <c r="J20" s="32" t="s">
        <v>85</v>
      </c>
      <c r="K20" s="31" t="s">
        <v>269</v>
      </c>
    </row>
    <row r="21" spans="1:11" ht="24" customHeight="1">
      <c r="A21" s="381" t="s">
        <v>22</v>
      </c>
      <c r="B21" s="31">
        <v>88073</v>
      </c>
      <c r="C21" s="5">
        <v>10</v>
      </c>
      <c r="D21" s="31">
        <v>180296</v>
      </c>
      <c r="E21" s="5">
        <v>7</v>
      </c>
      <c r="F21" s="31">
        <v>969481</v>
      </c>
      <c r="G21" s="5">
        <v>2</v>
      </c>
      <c r="H21" s="31">
        <v>38472</v>
      </c>
      <c r="I21" s="5">
        <v>14</v>
      </c>
      <c r="J21" s="32" t="s">
        <v>85</v>
      </c>
      <c r="K21" s="31" t="s">
        <v>269</v>
      </c>
    </row>
    <row r="22" spans="1:11" ht="24" customHeight="1">
      <c r="A22" s="381" t="s">
        <v>23</v>
      </c>
      <c r="B22" s="31">
        <v>74531</v>
      </c>
      <c r="C22" s="5">
        <v>11</v>
      </c>
      <c r="D22" s="31">
        <v>57969</v>
      </c>
      <c r="E22" s="5">
        <v>12</v>
      </c>
      <c r="F22" s="31">
        <v>137338</v>
      </c>
      <c r="G22" s="5">
        <v>9</v>
      </c>
      <c r="H22" s="31">
        <v>28524</v>
      </c>
      <c r="I22" s="5">
        <v>16</v>
      </c>
      <c r="J22" s="32" t="s">
        <v>85</v>
      </c>
      <c r="K22" s="31" t="s">
        <v>269</v>
      </c>
    </row>
    <row r="23" spans="1:11" ht="24" customHeight="1">
      <c r="A23" s="381" t="s">
        <v>24</v>
      </c>
      <c r="B23" s="31">
        <v>20197</v>
      </c>
      <c r="C23" s="5">
        <v>20</v>
      </c>
      <c r="D23" s="31">
        <v>30472</v>
      </c>
      <c r="E23" s="5">
        <v>16</v>
      </c>
      <c r="F23" s="31">
        <v>7629</v>
      </c>
      <c r="G23" s="5">
        <v>27</v>
      </c>
      <c r="H23" s="31">
        <v>22865</v>
      </c>
      <c r="I23" s="5">
        <v>17</v>
      </c>
      <c r="J23" s="32" t="s">
        <v>85</v>
      </c>
      <c r="K23" s="31" t="s">
        <v>269</v>
      </c>
    </row>
    <row r="24" spans="1:11" ht="24" customHeight="1">
      <c r="A24" s="381" t="s">
        <v>97</v>
      </c>
      <c r="B24" s="31">
        <v>0</v>
      </c>
      <c r="C24" s="5">
        <v>28</v>
      </c>
      <c r="D24" s="31">
        <v>38364</v>
      </c>
      <c r="E24" s="5">
        <v>14</v>
      </c>
      <c r="F24" s="31">
        <v>32315</v>
      </c>
      <c r="G24" s="5">
        <v>21</v>
      </c>
      <c r="H24" s="31">
        <v>350</v>
      </c>
      <c r="I24" s="5">
        <v>27</v>
      </c>
      <c r="J24" s="32" t="s">
        <v>85</v>
      </c>
      <c r="K24" s="31" t="s">
        <v>269</v>
      </c>
    </row>
    <row r="25" spans="1:11" ht="24" customHeight="1">
      <c r="A25" s="381" t="s">
        <v>74</v>
      </c>
      <c r="B25" s="31">
        <v>842112</v>
      </c>
      <c r="C25" s="5">
        <v>2</v>
      </c>
      <c r="D25" s="31">
        <v>35028</v>
      </c>
      <c r="E25" s="5">
        <v>15</v>
      </c>
      <c r="F25" s="31">
        <v>121993</v>
      </c>
      <c r="G25" s="5">
        <v>11</v>
      </c>
      <c r="H25" s="31">
        <v>494963</v>
      </c>
      <c r="I25" s="5">
        <v>1</v>
      </c>
      <c r="J25" s="32" t="s">
        <v>85</v>
      </c>
      <c r="K25" s="31" t="s">
        <v>269</v>
      </c>
    </row>
    <row r="26" spans="1:11" ht="24" customHeight="1">
      <c r="A26" s="381" t="s">
        <v>98</v>
      </c>
      <c r="B26" s="31">
        <v>187294</v>
      </c>
      <c r="C26" s="5">
        <v>7</v>
      </c>
      <c r="D26" s="31">
        <v>122045</v>
      </c>
      <c r="E26" s="5">
        <v>9</v>
      </c>
      <c r="F26" s="31">
        <v>113432</v>
      </c>
      <c r="G26" s="5">
        <v>12</v>
      </c>
      <c r="H26" s="31">
        <v>3700</v>
      </c>
      <c r="I26" s="5">
        <v>25</v>
      </c>
      <c r="J26" s="32" t="s">
        <v>85</v>
      </c>
      <c r="K26" s="31" t="s">
        <v>269</v>
      </c>
    </row>
    <row r="27" spans="1:11" ht="24" customHeight="1">
      <c r="A27" s="381" t="s">
        <v>99</v>
      </c>
      <c r="B27" s="31">
        <v>0</v>
      </c>
      <c r="C27" s="5">
        <v>28</v>
      </c>
      <c r="D27" s="31">
        <v>0</v>
      </c>
      <c r="E27" s="5">
        <v>25</v>
      </c>
      <c r="F27" s="31">
        <v>0</v>
      </c>
      <c r="G27" s="5">
        <v>28</v>
      </c>
      <c r="H27" s="31">
        <v>0</v>
      </c>
      <c r="I27" s="5">
        <v>28</v>
      </c>
      <c r="J27" s="32" t="s">
        <v>85</v>
      </c>
      <c r="K27" s="31" t="s">
        <v>269</v>
      </c>
    </row>
    <row r="28" spans="1:11" ht="24" customHeight="1">
      <c r="A28" s="381" t="s">
        <v>29</v>
      </c>
      <c r="B28" s="31">
        <v>2250</v>
      </c>
      <c r="C28" s="5">
        <v>26</v>
      </c>
      <c r="D28" s="31">
        <v>306427</v>
      </c>
      <c r="E28" s="5">
        <v>5</v>
      </c>
      <c r="F28" s="31">
        <v>0</v>
      </c>
      <c r="G28" s="5">
        <v>28</v>
      </c>
      <c r="H28" s="31">
        <v>3770</v>
      </c>
      <c r="I28" s="5">
        <v>24</v>
      </c>
      <c r="J28" s="32" t="s">
        <v>85</v>
      </c>
      <c r="K28" s="31" t="s">
        <v>269</v>
      </c>
    </row>
    <row r="29" spans="1:11" ht="24" customHeight="1">
      <c r="A29" s="381" t="s">
        <v>30</v>
      </c>
      <c r="B29" s="31">
        <v>225428</v>
      </c>
      <c r="C29" s="5">
        <v>5</v>
      </c>
      <c r="D29" s="31">
        <v>456781</v>
      </c>
      <c r="E29" s="5">
        <v>3</v>
      </c>
      <c r="F29" s="31">
        <v>157762</v>
      </c>
      <c r="G29" s="5">
        <v>8</v>
      </c>
      <c r="H29" s="31">
        <v>184680</v>
      </c>
      <c r="I29" s="5">
        <v>5</v>
      </c>
      <c r="J29" s="32" t="s">
        <v>85</v>
      </c>
      <c r="K29" s="31" t="s">
        <v>269</v>
      </c>
    </row>
    <row r="30" spans="1:11" ht="24" customHeight="1">
      <c r="A30" s="381" t="s">
        <v>31</v>
      </c>
      <c r="B30" s="31">
        <v>7606</v>
      </c>
      <c r="C30" s="5">
        <v>25</v>
      </c>
      <c r="D30" s="31">
        <v>0</v>
      </c>
      <c r="E30" s="5">
        <v>25</v>
      </c>
      <c r="F30" s="31">
        <v>29568</v>
      </c>
      <c r="G30" s="5">
        <v>22</v>
      </c>
      <c r="H30" s="31">
        <v>11730</v>
      </c>
      <c r="I30" s="5">
        <v>20</v>
      </c>
      <c r="J30" s="32" t="s">
        <v>85</v>
      </c>
      <c r="K30" s="31" t="s">
        <v>269</v>
      </c>
    </row>
    <row r="31" spans="1:11" ht="24" customHeight="1">
      <c r="A31" s="381" t="s">
        <v>32</v>
      </c>
      <c r="B31" s="31">
        <v>30417</v>
      </c>
      <c r="C31" s="5">
        <v>15</v>
      </c>
      <c r="D31" s="31">
        <v>0</v>
      </c>
      <c r="E31" s="5">
        <v>25</v>
      </c>
      <c r="F31" s="31">
        <v>59450</v>
      </c>
      <c r="G31" s="5">
        <v>19</v>
      </c>
      <c r="H31" s="31">
        <v>5700</v>
      </c>
      <c r="I31" s="5">
        <v>23</v>
      </c>
      <c r="J31" s="32" t="s">
        <v>85</v>
      </c>
      <c r="K31" s="31" t="s">
        <v>269</v>
      </c>
    </row>
    <row r="32" spans="1:11" ht="24" customHeight="1">
      <c r="A32" s="381" t="s">
        <v>71</v>
      </c>
      <c r="B32" s="31">
        <v>18786</v>
      </c>
      <c r="C32" s="5">
        <v>21</v>
      </c>
      <c r="D32" s="31">
        <v>1555551</v>
      </c>
      <c r="E32" s="5">
        <v>1</v>
      </c>
      <c r="F32" s="31">
        <v>32708</v>
      </c>
      <c r="G32" s="5">
        <v>20</v>
      </c>
      <c r="H32" s="31">
        <v>56519</v>
      </c>
      <c r="I32" s="5">
        <v>9</v>
      </c>
      <c r="J32" s="32" t="s">
        <v>85</v>
      </c>
      <c r="K32" s="31" t="s">
        <v>269</v>
      </c>
    </row>
    <row r="33" spans="1:12" ht="24" customHeight="1">
      <c r="A33" s="381" t="s">
        <v>34</v>
      </c>
      <c r="B33" s="31">
        <v>49357</v>
      </c>
      <c r="C33" s="5">
        <v>12</v>
      </c>
      <c r="D33" s="31">
        <v>64500</v>
      </c>
      <c r="E33" s="5">
        <v>11</v>
      </c>
      <c r="F33" s="31">
        <v>540749</v>
      </c>
      <c r="G33" s="5">
        <v>3</v>
      </c>
      <c r="H33" s="31">
        <v>46032</v>
      </c>
      <c r="I33" s="5">
        <v>10</v>
      </c>
      <c r="J33" s="32" t="s">
        <v>85</v>
      </c>
      <c r="K33" s="31" t="s">
        <v>269</v>
      </c>
    </row>
    <row r="34" spans="1:12" ht="24" customHeight="1">
      <c r="A34" s="381" t="s">
        <v>35</v>
      </c>
      <c r="B34" s="31">
        <v>8000</v>
      </c>
      <c r="C34" s="5">
        <v>24</v>
      </c>
      <c r="D34" s="31">
        <v>0</v>
      </c>
      <c r="E34" s="5">
        <v>25</v>
      </c>
      <c r="F34" s="31">
        <v>85839</v>
      </c>
      <c r="G34" s="5">
        <v>13</v>
      </c>
      <c r="H34" s="31">
        <v>600</v>
      </c>
      <c r="I34" s="5">
        <v>26</v>
      </c>
      <c r="J34" s="32" t="s">
        <v>85</v>
      </c>
      <c r="K34" s="31" t="s">
        <v>269</v>
      </c>
    </row>
    <row r="35" spans="1:12" ht="24" customHeight="1">
      <c r="A35" s="382" t="s">
        <v>36</v>
      </c>
      <c r="B35" s="31">
        <v>860159</v>
      </c>
      <c r="C35" s="5">
        <v>1</v>
      </c>
      <c r="D35" s="31">
        <v>30350</v>
      </c>
      <c r="E35" s="5">
        <v>17</v>
      </c>
      <c r="F35" s="31">
        <v>357957</v>
      </c>
      <c r="G35" s="5">
        <v>6</v>
      </c>
      <c r="H35" s="31">
        <v>34691</v>
      </c>
      <c r="I35" s="5">
        <v>15</v>
      </c>
      <c r="J35" s="32" t="s">
        <v>85</v>
      </c>
      <c r="K35" s="31" t="s">
        <v>269</v>
      </c>
    </row>
    <row r="36" spans="1:12" ht="24" customHeight="1">
      <c r="A36" s="347" t="s">
        <v>309</v>
      </c>
      <c r="B36" s="383"/>
      <c r="C36" s="383"/>
      <c r="D36" s="383"/>
      <c r="E36" s="383"/>
      <c r="F36" s="383"/>
      <c r="G36" s="383"/>
    </row>
    <row r="37" spans="1:12" ht="24" customHeight="1">
      <c r="A37" s="130" t="s">
        <v>310</v>
      </c>
      <c r="B37" s="45"/>
      <c r="C37" s="45"/>
      <c r="D37" s="45"/>
      <c r="E37" s="45"/>
      <c r="F37" s="45"/>
      <c r="G37" s="45"/>
    </row>
    <row r="38" spans="1:12" ht="24" customHeight="1">
      <c r="A38" s="70"/>
      <c r="B38" s="45"/>
      <c r="C38" s="45"/>
      <c r="D38" s="45"/>
      <c r="E38" s="45"/>
      <c r="F38" s="45"/>
      <c r="G38" s="45"/>
    </row>
    <row r="39" spans="1:12" ht="24" customHeight="1">
      <c r="A39" s="571" t="s">
        <v>1171</v>
      </c>
      <c r="B39" s="145"/>
      <c r="C39" s="338"/>
      <c r="D39" s="792"/>
      <c r="E39" s="338"/>
      <c r="F39" s="792"/>
      <c r="G39" s="338"/>
      <c r="H39" s="533"/>
      <c r="I39" s="793"/>
    </row>
    <row r="40" spans="1:12" ht="24" customHeight="1">
      <c r="A40" s="642" t="s">
        <v>1</v>
      </c>
      <c r="B40" s="643">
        <v>1397</v>
      </c>
      <c r="C40" s="643"/>
      <c r="D40" s="643">
        <v>1398</v>
      </c>
      <c r="E40" s="643"/>
      <c r="F40" s="643">
        <v>1399</v>
      </c>
      <c r="G40" s="643"/>
      <c r="H40" s="641">
        <v>1400</v>
      </c>
      <c r="I40" s="641"/>
      <c r="J40" s="641">
        <v>1401</v>
      </c>
      <c r="K40" s="641"/>
    </row>
    <row r="41" spans="1:12" ht="24" customHeight="1">
      <c r="A41" s="642"/>
      <c r="B41" s="551" t="s">
        <v>77</v>
      </c>
      <c r="C41" s="544" t="s">
        <v>3</v>
      </c>
      <c r="D41" s="551" t="s">
        <v>77</v>
      </c>
      <c r="E41" s="544" t="s">
        <v>3</v>
      </c>
      <c r="F41" s="551" t="s">
        <v>77</v>
      </c>
      <c r="G41" s="544" t="s">
        <v>3</v>
      </c>
      <c r="H41" s="551" t="s">
        <v>77</v>
      </c>
      <c r="I41" s="544" t="s">
        <v>3</v>
      </c>
      <c r="J41" s="544" t="s">
        <v>77</v>
      </c>
      <c r="K41" s="544" t="s">
        <v>3</v>
      </c>
      <c r="L41" s="544"/>
    </row>
    <row r="42" spans="1:12" ht="24" customHeight="1">
      <c r="A42" s="380" t="s">
        <v>95</v>
      </c>
      <c r="B42" s="20">
        <v>0.50009746113737141</v>
      </c>
      <c r="C42" s="102" t="s">
        <v>269</v>
      </c>
      <c r="D42" s="20">
        <v>0.49</v>
      </c>
      <c r="E42" s="102" t="s">
        <v>269</v>
      </c>
      <c r="F42" s="20">
        <v>0.49</v>
      </c>
      <c r="G42" s="102" t="s">
        <v>269</v>
      </c>
      <c r="H42" s="20">
        <v>0.48622925465469036</v>
      </c>
      <c r="I42" s="102" t="s">
        <v>269</v>
      </c>
      <c r="J42" s="20">
        <v>0.47685950413223144</v>
      </c>
      <c r="K42" s="102" t="s">
        <v>269</v>
      </c>
    </row>
    <row r="43" spans="1:12" ht="24" customHeight="1">
      <c r="A43" s="381" t="s">
        <v>6</v>
      </c>
      <c r="B43" s="21">
        <v>0.5470514429109159</v>
      </c>
      <c r="C43" s="5">
        <v>9</v>
      </c>
      <c r="D43" s="21">
        <v>0.54</v>
      </c>
      <c r="E43" s="5">
        <v>8</v>
      </c>
      <c r="F43" s="21">
        <v>0.54</v>
      </c>
      <c r="G43" s="5">
        <v>7</v>
      </c>
      <c r="H43" s="21">
        <v>0.53712871287128716</v>
      </c>
      <c r="I43" s="5">
        <v>8</v>
      </c>
      <c r="J43" s="794">
        <v>0.53474618038442578</v>
      </c>
      <c r="K43" s="5">
        <v>6</v>
      </c>
    </row>
    <row r="44" spans="1:12" ht="24" customHeight="1">
      <c r="A44" s="381" t="s">
        <v>7</v>
      </c>
      <c r="B44" s="21">
        <v>0.31575811736669646</v>
      </c>
      <c r="C44" s="5">
        <v>25</v>
      </c>
      <c r="D44" s="21">
        <v>0.31</v>
      </c>
      <c r="E44" s="5">
        <v>25</v>
      </c>
      <c r="F44" s="21">
        <v>0.3</v>
      </c>
      <c r="G44" s="5">
        <v>25</v>
      </c>
      <c r="H44" s="21">
        <v>0.30188679245283018</v>
      </c>
      <c r="I44" s="5">
        <v>25</v>
      </c>
      <c r="J44" s="794">
        <v>0.29073114565342545</v>
      </c>
      <c r="K44" s="5">
        <v>26</v>
      </c>
    </row>
    <row r="45" spans="1:12" ht="24" customHeight="1">
      <c r="A45" s="381" t="s">
        <v>8</v>
      </c>
      <c r="B45" s="21">
        <v>0.45771916214119474</v>
      </c>
      <c r="C45" s="5">
        <v>17</v>
      </c>
      <c r="D45" s="21">
        <v>0.45</v>
      </c>
      <c r="E45" s="5">
        <v>16</v>
      </c>
      <c r="F45" s="21">
        <v>0.45</v>
      </c>
      <c r="G45" s="5">
        <v>16</v>
      </c>
      <c r="H45" s="21">
        <v>0.45559845559845558</v>
      </c>
      <c r="I45" s="5">
        <v>16</v>
      </c>
      <c r="J45" s="794">
        <v>0.4471858134155744</v>
      </c>
      <c r="K45" s="5">
        <v>15</v>
      </c>
    </row>
    <row r="46" spans="1:12" ht="24" customHeight="1">
      <c r="A46" s="381" t="s">
        <v>53</v>
      </c>
      <c r="B46" s="21">
        <v>0.41992746707386902</v>
      </c>
      <c r="C46" s="5">
        <v>19</v>
      </c>
      <c r="D46" s="21">
        <v>0.42</v>
      </c>
      <c r="E46" s="5">
        <v>19</v>
      </c>
      <c r="F46" s="21">
        <v>0.41</v>
      </c>
      <c r="G46" s="5">
        <v>19</v>
      </c>
      <c r="H46" s="21">
        <v>0.40793413173652693</v>
      </c>
      <c r="I46" s="5">
        <v>19</v>
      </c>
      <c r="J46" s="794">
        <v>0.40379605508001487</v>
      </c>
      <c r="K46" s="5">
        <v>18</v>
      </c>
    </row>
    <row r="47" spans="1:12" ht="24" customHeight="1">
      <c r="A47" s="381" t="s">
        <v>10</v>
      </c>
      <c r="B47" s="21">
        <v>0.15269886363636365</v>
      </c>
      <c r="C47" s="5">
        <v>31</v>
      </c>
      <c r="D47" s="21">
        <v>0.15</v>
      </c>
      <c r="E47" s="5">
        <v>31</v>
      </c>
      <c r="F47" s="21">
        <v>0.15</v>
      </c>
      <c r="G47" s="5">
        <v>31</v>
      </c>
      <c r="H47" s="21">
        <v>0.14715947980835045</v>
      </c>
      <c r="I47" s="5">
        <v>31</v>
      </c>
      <c r="J47" s="794">
        <v>0.15556307067974298</v>
      </c>
      <c r="K47" s="5">
        <v>31</v>
      </c>
    </row>
    <row r="48" spans="1:12" ht="24" customHeight="1">
      <c r="A48" s="381" t="s">
        <v>11</v>
      </c>
      <c r="B48" s="21">
        <v>0.60810810810810811</v>
      </c>
      <c r="C48" s="5">
        <v>5</v>
      </c>
      <c r="D48" s="21">
        <v>0.6</v>
      </c>
      <c r="E48" s="5">
        <v>5</v>
      </c>
      <c r="F48" s="21">
        <v>0.6</v>
      </c>
      <c r="G48" s="5">
        <v>5</v>
      </c>
      <c r="H48" s="21">
        <v>0.60606060606060608</v>
      </c>
      <c r="I48" s="5">
        <v>5</v>
      </c>
      <c r="J48" s="794">
        <v>0.47058823529411764</v>
      </c>
      <c r="K48" s="5">
        <v>12</v>
      </c>
    </row>
    <row r="49" spans="1:11" ht="24" customHeight="1">
      <c r="A49" s="381" t="s">
        <v>12</v>
      </c>
      <c r="B49" s="21">
        <v>0.4466501240694789</v>
      </c>
      <c r="C49" s="5">
        <v>18</v>
      </c>
      <c r="D49" s="21">
        <v>0.44</v>
      </c>
      <c r="E49" s="5">
        <v>18</v>
      </c>
      <c r="F49" s="21">
        <v>0.43</v>
      </c>
      <c r="G49" s="5">
        <v>18</v>
      </c>
      <c r="H49" s="21">
        <v>0.43513295729250606</v>
      </c>
      <c r="I49" s="5">
        <v>18</v>
      </c>
      <c r="J49" s="794">
        <v>0.4229848363926576</v>
      </c>
      <c r="K49" s="5">
        <v>17</v>
      </c>
    </row>
    <row r="50" spans="1:11" ht="24" customHeight="1">
      <c r="A50" s="381" t="s">
        <v>13</v>
      </c>
      <c r="B50" s="21">
        <v>0.91375770020533875</v>
      </c>
      <c r="C50" s="5">
        <v>1</v>
      </c>
      <c r="D50" s="21">
        <v>0.9</v>
      </c>
      <c r="E50" s="5">
        <v>1</v>
      </c>
      <c r="F50" s="21">
        <v>0.89</v>
      </c>
      <c r="G50" s="5">
        <v>1</v>
      </c>
      <c r="H50" s="21">
        <v>0.88933228817786647</v>
      </c>
      <c r="I50" s="5">
        <v>1</v>
      </c>
      <c r="J50" s="794">
        <v>0.86935028248587565</v>
      </c>
      <c r="K50" s="5">
        <v>1</v>
      </c>
    </row>
    <row r="51" spans="1:11" ht="24" customHeight="1">
      <c r="A51" s="381" t="s">
        <v>14</v>
      </c>
      <c r="B51" s="21">
        <v>0.28895768833849328</v>
      </c>
      <c r="C51" s="5">
        <v>26</v>
      </c>
      <c r="D51" s="21">
        <v>0.3</v>
      </c>
      <c r="E51" s="5">
        <v>26</v>
      </c>
      <c r="F51" s="21">
        <v>0.28999999999999998</v>
      </c>
      <c r="G51" s="5">
        <v>26</v>
      </c>
      <c r="H51" s="21">
        <v>0.29471544715447157</v>
      </c>
      <c r="I51" s="5">
        <v>26</v>
      </c>
      <c r="J51" s="794">
        <v>0.30364372469635625</v>
      </c>
      <c r="K51" s="5">
        <v>24</v>
      </c>
    </row>
    <row r="52" spans="1:11" ht="24" customHeight="1">
      <c r="A52" s="381" t="s">
        <v>15</v>
      </c>
      <c r="B52" s="21">
        <v>0.62814070351758788</v>
      </c>
      <c r="C52" s="5">
        <v>4</v>
      </c>
      <c r="D52" s="21">
        <v>0.64</v>
      </c>
      <c r="E52" s="5">
        <v>3</v>
      </c>
      <c r="F52" s="21">
        <v>0.62</v>
      </c>
      <c r="G52" s="5">
        <v>3</v>
      </c>
      <c r="H52" s="21">
        <v>0.62347188264058684</v>
      </c>
      <c r="I52" s="5">
        <v>3</v>
      </c>
      <c r="J52" s="794">
        <v>0.61668681983071338</v>
      </c>
      <c r="K52" s="5">
        <v>3</v>
      </c>
    </row>
    <row r="53" spans="1:11" ht="24" customHeight="1">
      <c r="A53" s="381" t="s">
        <v>16</v>
      </c>
      <c r="B53" s="21">
        <v>0.37826478534974484</v>
      </c>
      <c r="C53" s="5">
        <v>21</v>
      </c>
      <c r="D53" s="21">
        <v>0.37</v>
      </c>
      <c r="E53" s="5">
        <v>21</v>
      </c>
      <c r="F53" s="21">
        <v>0.37</v>
      </c>
      <c r="G53" s="5">
        <v>21</v>
      </c>
      <c r="H53" s="21">
        <v>0.3672521410944985</v>
      </c>
      <c r="I53" s="5">
        <v>21</v>
      </c>
      <c r="J53" s="794">
        <v>0.36334913112164297</v>
      </c>
      <c r="K53" s="5">
        <v>21</v>
      </c>
    </row>
    <row r="54" spans="1:11" ht="24" customHeight="1">
      <c r="A54" s="381" t="s">
        <v>17</v>
      </c>
      <c r="B54" s="21">
        <v>0.47511312217194568</v>
      </c>
      <c r="C54" s="5">
        <v>15</v>
      </c>
      <c r="D54" s="21">
        <v>0.48</v>
      </c>
      <c r="E54" s="5">
        <v>12</v>
      </c>
      <c r="F54" s="21">
        <v>0.48</v>
      </c>
      <c r="G54" s="5">
        <v>12</v>
      </c>
      <c r="H54" s="21">
        <v>0.49030786773090079</v>
      </c>
      <c r="I54" s="5">
        <v>12</v>
      </c>
      <c r="J54" s="794">
        <v>0.50171037628278226</v>
      </c>
      <c r="K54" s="5">
        <v>9</v>
      </c>
    </row>
    <row r="55" spans="1:11" ht="24" customHeight="1">
      <c r="A55" s="381" t="s">
        <v>18</v>
      </c>
      <c r="B55" s="21">
        <v>0.22562616435520597</v>
      </c>
      <c r="C55" s="5">
        <v>30</v>
      </c>
      <c r="D55" s="21">
        <v>0.22</v>
      </c>
      <c r="E55" s="5">
        <v>30</v>
      </c>
      <c r="F55" s="21">
        <v>0.22</v>
      </c>
      <c r="G55" s="5">
        <v>30</v>
      </c>
      <c r="H55" s="21">
        <v>0.22026431718061673</v>
      </c>
      <c r="I55" s="5">
        <v>30</v>
      </c>
      <c r="J55" s="794">
        <v>0.21847070506454816</v>
      </c>
      <c r="K55" s="5">
        <v>30</v>
      </c>
    </row>
    <row r="56" spans="1:11" ht="24" customHeight="1">
      <c r="A56" s="381" t="s">
        <v>19</v>
      </c>
      <c r="B56" s="21">
        <v>0.34132841328413288</v>
      </c>
      <c r="C56" s="5">
        <v>23</v>
      </c>
      <c r="D56" s="21">
        <v>0.32</v>
      </c>
      <c r="E56" s="5">
        <v>24</v>
      </c>
      <c r="F56" s="21">
        <v>0.32</v>
      </c>
      <c r="G56" s="5">
        <v>24</v>
      </c>
      <c r="H56" s="21">
        <v>0.31760435571687839</v>
      </c>
      <c r="I56" s="5">
        <v>24</v>
      </c>
      <c r="J56" s="794">
        <v>0.29783393501805056</v>
      </c>
      <c r="K56" s="5">
        <v>25</v>
      </c>
    </row>
    <row r="57" spans="1:11" ht="24" customHeight="1">
      <c r="A57" s="381" t="s">
        <v>20</v>
      </c>
      <c r="B57" s="21">
        <v>0.69482288828337868</v>
      </c>
      <c r="C57" s="5">
        <v>3</v>
      </c>
      <c r="D57" s="21">
        <v>0.63</v>
      </c>
      <c r="E57" s="5">
        <v>4</v>
      </c>
      <c r="F57" s="21">
        <v>0.62</v>
      </c>
      <c r="G57" s="5">
        <v>3</v>
      </c>
      <c r="H57" s="21">
        <v>0.6208718626155878</v>
      </c>
      <c r="I57" s="5">
        <v>4</v>
      </c>
      <c r="J57" s="794">
        <v>0.61277705345501954</v>
      </c>
      <c r="K57" s="5">
        <v>4</v>
      </c>
    </row>
    <row r="58" spans="1:11" ht="24" customHeight="1">
      <c r="A58" s="381" t="s">
        <v>21</v>
      </c>
      <c r="B58" s="21">
        <v>0.55631868131868134</v>
      </c>
      <c r="C58" s="5">
        <v>7</v>
      </c>
      <c r="D58" s="21">
        <v>0.55000000000000004</v>
      </c>
      <c r="E58" s="5">
        <v>6</v>
      </c>
      <c r="F58" s="21">
        <v>0.54</v>
      </c>
      <c r="G58" s="5">
        <v>7</v>
      </c>
      <c r="H58" s="21">
        <v>0.53160453808752028</v>
      </c>
      <c r="I58" s="5">
        <v>9</v>
      </c>
      <c r="J58" s="794">
        <v>0.52063492063492056</v>
      </c>
      <c r="K58" s="5">
        <v>8</v>
      </c>
    </row>
    <row r="59" spans="1:11" ht="24" customHeight="1">
      <c r="A59" s="381" t="s">
        <v>22</v>
      </c>
      <c r="B59" s="21">
        <v>0.34281105061504336</v>
      </c>
      <c r="C59" s="5">
        <v>22</v>
      </c>
      <c r="D59" s="21">
        <v>0.34</v>
      </c>
      <c r="E59" s="5">
        <v>22</v>
      </c>
      <c r="F59" s="21">
        <v>0.34</v>
      </c>
      <c r="G59" s="5">
        <v>22</v>
      </c>
      <c r="H59" s="21">
        <v>0.34025717111770526</v>
      </c>
      <c r="I59" s="5">
        <v>22</v>
      </c>
      <c r="J59" s="794">
        <v>0.33831628638867028</v>
      </c>
      <c r="K59" s="5">
        <v>22</v>
      </c>
    </row>
    <row r="60" spans="1:11" ht="24" customHeight="1">
      <c r="A60" s="381" t="s">
        <v>23</v>
      </c>
      <c r="B60" s="21">
        <v>0.32134659525631215</v>
      </c>
      <c r="C60" s="5">
        <v>24</v>
      </c>
      <c r="D60" s="21">
        <v>0.33</v>
      </c>
      <c r="E60" s="5">
        <v>23</v>
      </c>
      <c r="F60" s="21">
        <v>0.33</v>
      </c>
      <c r="G60" s="5">
        <v>23</v>
      </c>
      <c r="H60" s="21">
        <v>0.33182503770739064</v>
      </c>
      <c r="I60" s="5">
        <v>23</v>
      </c>
      <c r="J60" s="794">
        <v>0.32258064516129031</v>
      </c>
      <c r="K60" s="5">
        <v>23</v>
      </c>
    </row>
    <row r="61" spans="1:11" ht="24" customHeight="1">
      <c r="A61" s="381" t="s">
        <v>24</v>
      </c>
      <c r="B61" s="21">
        <v>0.28210838901262064</v>
      </c>
      <c r="C61" s="5">
        <v>27</v>
      </c>
      <c r="D61" s="21">
        <v>0.28000000000000003</v>
      </c>
      <c r="E61" s="5">
        <v>27</v>
      </c>
      <c r="F61" s="21">
        <v>0.28000000000000003</v>
      </c>
      <c r="G61" s="5">
        <v>27</v>
      </c>
      <c r="H61" s="21">
        <v>0.27877055039313797</v>
      </c>
      <c r="I61" s="5">
        <v>28</v>
      </c>
      <c r="J61" s="794">
        <v>0.28228652081863093</v>
      </c>
      <c r="K61" s="5">
        <v>28</v>
      </c>
    </row>
    <row r="62" spans="1:11" ht="24" customHeight="1">
      <c r="A62" s="381" t="s">
        <v>97</v>
      </c>
      <c r="B62" s="21">
        <v>0.51188299817184646</v>
      </c>
      <c r="C62" s="5">
        <v>11</v>
      </c>
      <c r="D62" s="21">
        <v>0.48</v>
      </c>
      <c r="E62" s="5">
        <v>12</v>
      </c>
      <c r="F62" s="21">
        <v>0.48</v>
      </c>
      <c r="G62" s="5">
        <v>12</v>
      </c>
      <c r="H62" s="21">
        <v>0.48019207683073228</v>
      </c>
      <c r="I62" s="5">
        <v>13</v>
      </c>
      <c r="J62" s="794">
        <v>0.47789725209080047</v>
      </c>
      <c r="K62" s="5">
        <v>11</v>
      </c>
    </row>
    <row r="63" spans="1:11" ht="24" customHeight="1">
      <c r="A63" s="381" t="s">
        <v>74</v>
      </c>
      <c r="B63" s="21">
        <v>0.50061425061425058</v>
      </c>
      <c r="C63" s="5">
        <v>14</v>
      </c>
      <c r="D63" s="21">
        <v>0.48</v>
      </c>
      <c r="E63" s="5">
        <v>12</v>
      </c>
      <c r="F63" s="21">
        <v>0.47</v>
      </c>
      <c r="G63" s="5">
        <v>14</v>
      </c>
      <c r="H63" s="21">
        <v>0.47132993095166614</v>
      </c>
      <c r="I63" s="5">
        <v>14</v>
      </c>
      <c r="J63" s="794">
        <v>0.4705181655747469</v>
      </c>
      <c r="K63" s="5">
        <v>13</v>
      </c>
    </row>
    <row r="64" spans="1:11" ht="24" customHeight="1">
      <c r="A64" s="381" t="s">
        <v>98</v>
      </c>
      <c r="B64" s="21">
        <v>0.53083923154701718</v>
      </c>
      <c r="C64" s="5">
        <v>10</v>
      </c>
      <c r="D64" s="21">
        <v>0.52</v>
      </c>
      <c r="E64" s="5">
        <v>10</v>
      </c>
      <c r="F64" s="21">
        <v>0.52</v>
      </c>
      <c r="G64" s="5">
        <v>10</v>
      </c>
      <c r="H64" s="21">
        <v>0.52208835341365467</v>
      </c>
      <c r="I64" s="5">
        <v>10</v>
      </c>
      <c r="J64" s="794">
        <v>0.52104208416833664</v>
      </c>
      <c r="K64" s="5">
        <v>7</v>
      </c>
    </row>
    <row r="65" spans="1:11" ht="24" customHeight="1">
      <c r="A65" s="381" t="s">
        <v>99</v>
      </c>
      <c r="B65" s="21">
        <v>0.50408719346049047</v>
      </c>
      <c r="C65" s="5">
        <v>12</v>
      </c>
      <c r="D65" s="21">
        <v>0.5</v>
      </c>
      <c r="E65" s="5">
        <v>11</v>
      </c>
      <c r="F65" s="21">
        <v>0.49</v>
      </c>
      <c r="G65" s="5">
        <v>11</v>
      </c>
      <c r="H65" s="21">
        <v>0.49664429530201343</v>
      </c>
      <c r="I65" s="5">
        <v>11</v>
      </c>
      <c r="J65" s="794">
        <v>0.49333333333333335</v>
      </c>
      <c r="K65" s="5">
        <v>10</v>
      </c>
    </row>
    <row r="66" spans="1:11" ht="24" customHeight="1">
      <c r="A66" s="381" t="s">
        <v>29</v>
      </c>
      <c r="B66" s="21">
        <v>0.40519480519480516</v>
      </c>
      <c r="C66" s="5">
        <v>20</v>
      </c>
      <c r="D66" s="21">
        <v>0.4</v>
      </c>
      <c r="E66" s="5">
        <v>20</v>
      </c>
      <c r="F66" s="21">
        <v>0.39</v>
      </c>
      <c r="G66" s="5">
        <v>20</v>
      </c>
      <c r="H66" s="21">
        <v>0.39533705017739484</v>
      </c>
      <c r="I66" s="5">
        <v>20</v>
      </c>
      <c r="J66" s="794">
        <v>0.42756539235412477</v>
      </c>
      <c r="K66" s="5">
        <v>16</v>
      </c>
    </row>
    <row r="67" spans="1:11" ht="24" customHeight="1">
      <c r="A67" s="381" t="s">
        <v>30</v>
      </c>
      <c r="B67" s="21">
        <v>0.50137093615354478</v>
      </c>
      <c r="C67" s="5">
        <v>13</v>
      </c>
      <c r="D67" s="21">
        <v>0.47</v>
      </c>
      <c r="E67" s="5">
        <v>15</v>
      </c>
      <c r="F67" s="21">
        <v>0.47</v>
      </c>
      <c r="G67" s="5">
        <v>14</v>
      </c>
      <c r="H67" s="21">
        <v>0.46820132657042529</v>
      </c>
      <c r="I67" s="5">
        <v>15</v>
      </c>
      <c r="J67" s="794">
        <v>0.46375681995323459</v>
      </c>
      <c r="K67" s="5">
        <v>14</v>
      </c>
    </row>
    <row r="68" spans="1:11" ht="24" customHeight="1">
      <c r="A68" s="381" t="s">
        <v>31</v>
      </c>
      <c r="B68" s="21">
        <v>0.26920919798093101</v>
      </c>
      <c r="C68" s="5">
        <v>28</v>
      </c>
      <c r="D68" s="21">
        <v>0.28000000000000003</v>
      </c>
      <c r="E68" s="5">
        <v>27</v>
      </c>
      <c r="F68" s="21">
        <v>0.28000000000000003</v>
      </c>
      <c r="G68" s="5">
        <v>27</v>
      </c>
      <c r="H68" s="21">
        <v>0.28475711892797317</v>
      </c>
      <c r="I68" s="5">
        <v>27</v>
      </c>
      <c r="J68" s="794">
        <v>0.29001673173452314</v>
      </c>
      <c r="K68" s="5">
        <v>27</v>
      </c>
    </row>
    <row r="69" spans="1:11" ht="24" customHeight="1">
      <c r="A69" s="381" t="s">
        <v>32</v>
      </c>
      <c r="B69" s="21">
        <v>0.56304282719377063</v>
      </c>
      <c r="C69" s="5">
        <v>6</v>
      </c>
      <c r="D69" s="21">
        <v>0.55000000000000004</v>
      </c>
      <c r="E69" s="5">
        <v>6</v>
      </c>
      <c r="F69" s="21">
        <v>0.55000000000000004</v>
      </c>
      <c r="G69" s="5">
        <v>6</v>
      </c>
      <c r="H69" s="21">
        <v>0.55390995260663511</v>
      </c>
      <c r="I69" s="5">
        <v>6</v>
      </c>
      <c r="J69" s="794">
        <v>0.56358807907937447</v>
      </c>
      <c r="K69" s="5">
        <v>5</v>
      </c>
    </row>
    <row r="70" spans="1:11" ht="24" customHeight="1">
      <c r="A70" s="381" t="s">
        <v>71</v>
      </c>
      <c r="B70" s="21">
        <v>0.5494505494505495</v>
      </c>
      <c r="C70" s="5">
        <v>8</v>
      </c>
      <c r="D70" s="21">
        <v>0.54</v>
      </c>
      <c r="E70" s="5">
        <v>8</v>
      </c>
      <c r="F70" s="21">
        <v>0.53</v>
      </c>
      <c r="G70" s="5">
        <v>9</v>
      </c>
      <c r="H70" s="21">
        <v>0.53998632946001368</v>
      </c>
      <c r="I70" s="5">
        <v>7</v>
      </c>
      <c r="J70" s="794">
        <v>0.38199181446111868</v>
      </c>
      <c r="K70" s="5">
        <v>20</v>
      </c>
    </row>
    <row r="71" spans="1:11" ht="24" customHeight="1">
      <c r="A71" s="381" t="s">
        <v>34</v>
      </c>
      <c r="B71" s="21">
        <v>0.46749059645351965</v>
      </c>
      <c r="C71" s="5">
        <v>16</v>
      </c>
      <c r="D71" s="21">
        <v>0.45</v>
      </c>
      <c r="E71" s="5">
        <v>16</v>
      </c>
      <c r="F71" s="21">
        <v>0.44</v>
      </c>
      <c r="G71" s="5">
        <v>17</v>
      </c>
      <c r="H71" s="21">
        <v>0.43950361944157185</v>
      </c>
      <c r="I71" s="5">
        <v>17</v>
      </c>
      <c r="J71" s="794">
        <v>0.39245667686034658</v>
      </c>
      <c r="K71" s="5">
        <v>19</v>
      </c>
    </row>
    <row r="72" spans="1:11" ht="24" customHeight="1">
      <c r="A72" s="381" t="s">
        <v>35</v>
      </c>
      <c r="B72" s="21">
        <v>0.24417944349801252</v>
      </c>
      <c r="C72" s="5">
        <v>29</v>
      </c>
      <c r="D72" s="21">
        <v>0.24</v>
      </c>
      <c r="E72" s="5">
        <v>29</v>
      </c>
      <c r="F72" s="21">
        <v>0.24</v>
      </c>
      <c r="G72" s="5">
        <v>29</v>
      </c>
      <c r="H72" s="21">
        <v>0.2434881087202718</v>
      </c>
      <c r="I72" s="5">
        <v>29</v>
      </c>
      <c r="J72" s="794">
        <v>0.24321266968325791</v>
      </c>
      <c r="K72" s="5">
        <v>29</v>
      </c>
    </row>
    <row r="73" spans="1:11" ht="24" customHeight="1">
      <c r="A73" s="384" t="s">
        <v>36</v>
      </c>
      <c r="B73" s="21">
        <v>0.84945332211942803</v>
      </c>
      <c r="C73" s="5">
        <v>2</v>
      </c>
      <c r="D73" s="21">
        <v>0.83</v>
      </c>
      <c r="E73" s="5">
        <v>2</v>
      </c>
      <c r="F73" s="21">
        <v>0.81</v>
      </c>
      <c r="G73" s="5">
        <v>2</v>
      </c>
      <c r="H73" s="21">
        <v>0.79808459696727851</v>
      </c>
      <c r="I73" s="5">
        <v>2</v>
      </c>
      <c r="J73" s="794">
        <v>0.77769049489395126</v>
      </c>
      <c r="K73" s="5">
        <v>2</v>
      </c>
    </row>
    <row r="74" spans="1:11" ht="24" customHeight="1">
      <c r="A74" s="391" t="s">
        <v>311</v>
      </c>
      <c r="B74" s="385"/>
      <c r="C74" s="383"/>
      <c r="D74" s="383"/>
      <c r="E74" s="383"/>
      <c r="F74" s="383"/>
      <c r="G74" s="383"/>
    </row>
    <row r="75" spans="1:11" ht="24" customHeight="1">
      <c r="A75" s="45"/>
      <c r="B75" s="45"/>
      <c r="C75" s="45"/>
      <c r="D75" s="45"/>
      <c r="E75" s="45"/>
      <c r="F75" s="45"/>
      <c r="G75" s="45"/>
    </row>
    <row r="76" spans="1:11" ht="24" customHeight="1">
      <c r="A76" s="571" t="s">
        <v>1172</v>
      </c>
      <c r="B76" s="145"/>
      <c r="C76" s="338"/>
      <c r="D76" s="338"/>
      <c r="E76" s="145"/>
      <c r="F76" s="338"/>
      <c r="G76" s="145"/>
      <c r="H76" s="793"/>
    </row>
    <row r="77" spans="1:11" ht="24" customHeight="1">
      <c r="A77" s="642" t="s">
        <v>1</v>
      </c>
      <c r="B77" s="643">
        <v>1397</v>
      </c>
      <c r="C77" s="643"/>
      <c r="D77" s="643">
        <v>1398</v>
      </c>
      <c r="E77" s="643"/>
      <c r="F77" s="643">
        <v>1399</v>
      </c>
      <c r="G77" s="643"/>
      <c r="H77" s="641">
        <v>1400</v>
      </c>
      <c r="I77" s="641"/>
      <c r="J77" s="641">
        <v>1401</v>
      </c>
      <c r="K77" s="641"/>
    </row>
    <row r="78" spans="1:11" ht="24" customHeight="1">
      <c r="A78" s="642"/>
      <c r="B78" s="551" t="s">
        <v>77</v>
      </c>
      <c r="C78" s="544" t="s">
        <v>3</v>
      </c>
      <c r="D78" s="551" t="s">
        <v>77</v>
      </c>
      <c r="E78" s="544" t="s">
        <v>3</v>
      </c>
      <c r="F78" s="551" t="s">
        <v>77</v>
      </c>
      <c r="G78" s="544" t="s">
        <v>3</v>
      </c>
      <c r="H78" s="551" t="s">
        <v>77</v>
      </c>
      <c r="I78" s="544" t="s">
        <v>3</v>
      </c>
      <c r="J78" s="551" t="s">
        <v>77</v>
      </c>
      <c r="K78" s="544" t="s">
        <v>3</v>
      </c>
    </row>
    <row r="79" spans="1:11" ht="24" customHeight="1">
      <c r="A79" s="380" t="s">
        <v>95</v>
      </c>
      <c r="B79" s="20">
        <v>0.17</v>
      </c>
      <c r="C79" s="102" t="s">
        <v>269</v>
      </c>
      <c r="D79" s="20">
        <v>0.19</v>
      </c>
      <c r="E79" s="102" t="s">
        <v>269</v>
      </c>
      <c r="F79" s="20">
        <v>0.18</v>
      </c>
      <c r="G79" s="102" t="s">
        <v>269</v>
      </c>
      <c r="H79" s="20">
        <v>0.17785973469751948</v>
      </c>
      <c r="I79" s="102" t="s">
        <v>269</v>
      </c>
      <c r="J79" s="20">
        <v>0.17650531286894922</v>
      </c>
      <c r="K79" s="102" t="s">
        <v>269</v>
      </c>
    </row>
    <row r="80" spans="1:11" ht="24" customHeight="1">
      <c r="A80" s="381" t="s">
        <v>6</v>
      </c>
      <c r="B80" s="21">
        <v>0.25094102885821834</v>
      </c>
      <c r="C80" s="5">
        <v>8</v>
      </c>
      <c r="D80" s="21">
        <v>0.26</v>
      </c>
      <c r="E80" s="5">
        <v>8</v>
      </c>
      <c r="F80" s="21">
        <v>0.26</v>
      </c>
      <c r="G80" s="5">
        <v>7</v>
      </c>
      <c r="H80" s="21">
        <v>0.25742574257425743</v>
      </c>
      <c r="I80" s="5">
        <v>7</v>
      </c>
      <c r="J80" s="794">
        <v>0.25135534746180388</v>
      </c>
      <c r="K80" s="5">
        <v>8</v>
      </c>
    </row>
    <row r="81" spans="1:11" ht="24" customHeight="1">
      <c r="A81" s="381" t="s">
        <v>7</v>
      </c>
      <c r="B81" s="21">
        <v>8.6386654751266015E-2</v>
      </c>
      <c r="C81" s="5">
        <v>27</v>
      </c>
      <c r="D81" s="21">
        <v>0.11</v>
      </c>
      <c r="E81" s="5">
        <v>9</v>
      </c>
      <c r="F81" s="21">
        <v>0.11</v>
      </c>
      <c r="G81" s="5">
        <v>25</v>
      </c>
      <c r="H81" s="21">
        <v>0.10740203193033382</v>
      </c>
      <c r="I81" s="5">
        <v>26</v>
      </c>
      <c r="J81" s="794">
        <v>0.10938399539435809</v>
      </c>
      <c r="K81" s="5">
        <v>24</v>
      </c>
    </row>
    <row r="82" spans="1:11" ht="24" customHeight="1">
      <c r="A82" s="381" t="s">
        <v>8</v>
      </c>
      <c r="B82" s="21">
        <v>8.5337470907680374E-2</v>
      </c>
      <c r="C82" s="5">
        <v>28</v>
      </c>
      <c r="D82" s="21">
        <v>0.15</v>
      </c>
      <c r="E82" s="5">
        <v>28</v>
      </c>
      <c r="F82" s="21">
        <v>0.14000000000000001</v>
      </c>
      <c r="G82" s="5">
        <v>20</v>
      </c>
      <c r="H82" s="21">
        <v>0.138996138996139</v>
      </c>
      <c r="I82" s="5">
        <v>20</v>
      </c>
      <c r="J82" s="794">
        <v>0.13878180416345412</v>
      </c>
      <c r="K82" s="5">
        <v>20</v>
      </c>
    </row>
    <row r="83" spans="1:11" ht="24" customHeight="1">
      <c r="A83" s="381" t="s">
        <v>53</v>
      </c>
      <c r="B83" s="21">
        <v>0.24813895781637718</v>
      </c>
      <c r="C83" s="5">
        <v>9</v>
      </c>
      <c r="D83" s="21">
        <v>0.26</v>
      </c>
      <c r="E83" s="5">
        <v>18</v>
      </c>
      <c r="F83" s="21">
        <v>0.25</v>
      </c>
      <c r="G83" s="5">
        <v>8</v>
      </c>
      <c r="H83" s="21">
        <v>0.25074850299401197</v>
      </c>
      <c r="I83" s="5">
        <v>8</v>
      </c>
      <c r="J83" s="794">
        <v>0.24562709341272793</v>
      </c>
      <c r="K83" s="5">
        <v>10</v>
      </c>
    </row>
    <row r="84" spans="1:11" ht="24" customHeight="1">
      <c r="A84" s="381" t="s">
        <v>10</v>
      </c>
      <c r="B84" s="21">
        <v>3.5511363636363633E-2</v>
      </c>
      <c r="C84" s="5">
        <v>30</v>
      </c>
      <c r="D84" s="21">
        <v>0.03</v>
      </c>
      <c r="E84" s="5">
        <v>17</v>
      </c>
      <c r="F84" s="21">
        <v>0.03</v>
      </c>
      <c r="G84" s="5">
        <v>30</v>
      </c>
      <c r="H84" s="21">
        <v>3.4223134839151265E-2</v>
      </c>
      <c r="I84" s="5">
        <v>30</v>
      </c>
      <c r="J84" s="794">
        <v>3.7199864727764625E-2</v>
      </c>
      <c r="K84" s="5">
        <v>31</v>
      </c>
    </row>
    <row r="85" spans="1:11" ht="24" customHeight="1">
      <c r="A85" s="381" t="s">
        <v>11</v>
      </c>
      <c r="B85" s="21">
        <v>0.30405405405405406</v>
      </c>
      <c r="C85" s="5">
        <v>5</v>
      </c>
      <c r="D85" s="21">
        <v>0.3</v>
      </c>
      <c r="E85" s="5">
        <v>28</v>
      </c>
      <c r="F85" s="21">
        <v>0.3</v>
      </c>
      <c r="G85" s="5">
        <v>6</v>
      </c>
      <c r="H85" s="21">
        <v>0.30303030303030304</v>
      </c>
      <c r="I85" s="5">
        <v>6</v>
      </c>
      <c r="J85" s="794">
        <v>0.30252100840336132</v>
      </c>
      <c r="K85" s="5">
        <v>5</v>
      </c>
    </row>
    <row r="86" spans="1:11" ht="24" customHeight="1">
      <c r="A86" s="381" t="s">
        <v>12</v>
      </c>
      <c r="B86" s="21">
        <v>0.38047973531844498</v>
      </c>
      <c r="C86" s="5">
        <v>3</v>
      </c>
      <c r="D86" s="21">
        <v>0.37</v>
      </c>
      <c r="E86" s="5">
        <v>7</v>
      </c>
      <c r="F86" s="21">
        <v>0.36</v>
      </c>
      <c r="G86" s="5">
        <v>4</v>
      </c>
      <c r="H86" s="21">
        <v>0.36261079774375504</v>
      </c>
      <c r="I86" s="5">
        <v>4</v>
      </c>
      <c r="J86" s="794">
        <v>0.37509976057462091</v>
      </c>
      <c r="K86" s="5">
        <v>3</v>
      </c>
    </row>
    <row r="87" spans="1:11" ht="24" customHeight="1">
      <c r="A87" s="381" t="s">
        <v>13</v>
      </c>
      <c r="B87" s="21">
        <v>0.1217365796421238</v>
      </c>
      <c r="C87" s="5">
        <v>20</v>
      </c>
      <c r="D87" s="21">
        <v>0.12</v>
      </c>
      <c r="E87" s="5">
        <v>21</v>
      </c>
      <c r="F87" s="21">
        <v>0.12</v>
      </c>
      <c r="G87" s="5">
        <v>22</v>
      </c>
      <c r="H87" s="21">
        <v>0.12114302002422861</v>
      </c>
      <c r="I87" s="5">
        <v>22</v>
      </c>
      <c r="J87" s="794">
        <v>0.11864406779661017</v>
      </c>
      <c r="K87" s="5">
        <v>22</v>
      </c>
    </row>
    <row r="88" spans="1:11" ht="24" customHeight="1">
      <c r="A88" s="381" t="s">
        <v>14</v>
      </c>
      <c r="B88" s="21">
        <v>0.1651186790505676</v>
      </c>
      <c r="C88" s="5">
        <v>17</v>
      </c>
      <c r="D88" s="21">
        <v>0.16</v>
      </c>
      <c r="E88" s="5">
        <v>13</v>
      </c>
      <c r="F88" s="21">
        <v>0.16</v>
      </c>
      <c r="G88" s="5">
        <v>18</v>
      </c>
      <c r="H88" s="21">
        <v>0.16260162601626016</v>
      </c>
      <c r="I88" s="5">
        <v>18</v>
      </c>
      <c r="J88" s="794">
        <v>0.13157894736842105</v>
      </c>
      <c r="K88" s="5">
        <v>21</v>
      </c>
    </row>
    <row r="89" spans="1:11" ht="24" customHeight="1">
      <c r="A89" s="381" t="s">
        <v>15</v>
      </c>
      <c r="B89" s="21">
        <v>0.30150753768844218</v>
      </c>
      <c r="C89" s="5">
        <v>6</v>
      </c>
      <c r="D89" s="21">
        <v>0.36</v>
      </c>
      <c r="E89" s="5">
        <v>6</v>
      </c>
      <c r="F89" s="21">
        <v>0.35</v>
      </c>
      <c r="G89" s="5">
        <v>5</v>
      </c>
      <c r="H89" s="21">
        <v>0.3545232273838631</v>
      </c>
      <c r="I89" s="5">
        <v>5</v>
      </c>
      <c r="J89" s="794">
        <v>0.29020556227327693</v>
      </c>
      <c r="K89" s="5">
        <v>6</v>
      </c>
    </row>
    <row r="90" spans="1:11" ht="24" customHeight="1">
      <c r="A90" s="381" t="s">
        <v>16</v>
      </c>
      <c r="B90" s="21">
        <v>0.18763134193935754</v>
      </c>
      <c r="C90" s="5">
        <v>15</v>
      </c>
      <c r="D90" s="21">
        <v>0.18</v>
      </c>
      <c r="E90" s="5">
        <v>14</v>
      </c>
      <c r="F90" s="21">
        <v>0.18</v>
      </c>
      <c r="G90" s="5">
        <v>14</v>
      </c>
      <c r="H90" s="21">
        <v>0.17999709682101903</v>
      </c>
      <c r="I90" s="5">
        <v>14</v>
      </c>
      <c r="J90" s="794">
        <v>0.17377567140600317</v>
      </c>
      <c r="K90" s="5">
        <v>13</v>
      </c>
    </row>
    <row r="91" spans="1:11" ht="24" customHeight="1">
      <c r="A91" s="381" t="s">
        <v>17</v>
      </c>
      <c r="B91" s="21">
        <v>0.22624434389140272</v>
      </c>
      <c r="C91" s="5">
        <v>10</v>
      </c>
      <c r="D91" s="21">
        <v>0.21</v>
      </c>
      <c r="E91" s="5">
        <v>18</v>
      </c>
      <c r="F91" s="21">
        <v>0.21</v>
      </c>
      <c r="G91" s="5">
        <v>12</v>
      </c>
      <c r="H91" s="21">
        <v>0.21664766248574688</v>
      </c>
      <c r="I91" s="5">
        <v>12</v>
      </c>
      <c r="J91" s="794">
        <v>0.15963511972633981</v>
      </c>
      <c r="K91" s="5">
        <v>17</v>
      </c>
    </row>
    <row r="92" spans="1:11" ht="24" customHeight="1">
      <c r="A92" s="381" t="s">
        <v>18</v>
      </c>
      <c r="B92" s="21">
        <v>8.9008486855723448E-2</v>
      </c>
      <c r="C92" s="5">
        <v>26</v>
      </c>
      <c r="D92" s="21">
        <v>0.09</v>
      </c>
      <c r="E92" s="5">
        <v>15</v>
      </c>
      <c r="F92" s="21">
        <v>0.09</v>
      </c>
      <c r="G92" s="5">
        <v>28</v>
      </c>
      <c r="H92" s="21">
        <v>9.0108129755706853E-2</v>
      </c>
      <c r="I92" s="5">
        <v>28</v>
      </c>
      <c r="J92" s="794">
        <v>9.5332671300893748E-2</v>
      </c>
      <c r="K92" s="5">
        <v>28</v>
      </c>
    </row>
    <row r="93" spans="1:11" ht="24" customHeight="1">
      <c r="A93" s="381" t="s">
        <v>19</v>
      </c>
      <c r="B93" s="21">
        <v>9.2250922509225092E-2</v>
      </c>
      <c r="C93" s="5">
        <v>25</v>
      </c>
      <c r="D93" s="21">
        <v>0.12</v>
      </c>
      <c r="E93" s="5">
        <v>31</v>
      </c>
      <c r="F93" s="21">
        <v>0.12</v>
      </c>
      <c r="G93" s="5">
        <v>22</v>
      </c>
      <c r="H93" s="21">
        <v>0.11796733212341198</v>
      </c>
      <c r="I93" s="5">
        <v>24</v>
      </c>
      <c r="J93" s="794">
        <v>0.11732851985559567</v>
      </c>
      <c r="K93" s="5">
        <v>23</v>
      </c>
    </row>
    <row r="94" spans="1:11" ht="24" customHeight="1">
      <c r="A94" s="381" t="s">
        <v>20</v>
      </c>
      <c r="B94" s="21">
        <v>0.43596730245231607</v>
      </c>
      <c r="C94" s="5">
        <v>1</v>
      </c>
      <c r="D94" s="21">
        <v>0.48</v>
      </c>
      <c r="E94" s="5">
        <v>21</v>
      </c>
      <c r="F94" s="21">
        <v>0.46</v>
      </c>
      <c r="G94" s="5">
        <v>1</v>
      </c>
      <c r="H94" s="21">
        <v>0.46235138705416118</v>
      </c>
      <c r="I94" s="5">
        <v>1</v>
      </c>
      <c r="J94" s="794">
        <v>0.48239895697522817</v>
      </c>
      <c r="K94" s="5">
        <v>1</v>
      </c>
    </row>
    <row r="95" spans="1:11" ht="24" customHeight="1">
      <c r="A95" s="381" t="s">
        <v>21</v>
      </c>
      <c r="B95" s="21">
        <v>0.25755494505494503</v>
      </c>
      <c r="C95" s="5">
        <v>7</v>
      </c>
      <c r="D95" s="21">
        <v>0.25</v>
      </c>
      <c r="E95" s="5">
        <v>20</v>
      </c>
      <c r="F95" s="21">
        <v>0.24</v>
      </c>
      <c r="G95" s="5">
        <v>9</v>
      </c>
      <c r="H95" s="21">
        <v>0.23987034035656402</v>
      </c>
      <c r="I95" s="5">
        <v>9</v>
      </c>
      <c r="J95" s="794">
        <v>0.24761904761904763</v>
      </c>
      <c r="K95" s="5">
        <v>9</v>
      </c>
    </row>
    <row r="96" spans="1:11" ht="24" customHeight="1">
      <c r="A96" s="381" t="s">
        <v>22</v>
      </c>
      <c r="B96" s="21">
        <v>0.16132284734825569</v>
      </c>
      <c r="C96" s="5">
        <v>19</v>
      </c>
      <c r="D96" s="21">
        <v>0.17</v>
      </c>
      <c r="E96" s="5">
        <v>5</v>
      </c>
      <c r="F96" s="21">
        <v>0.17</v>
      </c>
      <c r="G96" s="5">
        <v>16</v>
      </c>
      <c r="H96" s="21">
        <v>0.16815034619188921</v>
      </c>
      <c r="I96" s="5">
        <v>16</v>
      </c>
      <c r="J96" s="794">
        <v>0.17112509834775769</v>
      </c>
      <c r="K96" s="5">
        <v>15</v>
      </c>
    </row>
    <row r="97" spans="1:11" ht="24" customHeight="1">
      <c r="A97" s="381" t="s">
        <v>23</v>
      </c>
      <c r="B97" s="21">
        <v>0.11476664116296864</v>
      </c>
      <c r="C97" s="5">
        <v>21</v>
      </c>
      <c r="D97" s="21">
        <v>0.12</v>
      </c>
      <c r="E97" s="5">
        <v>30</v>
      </c>
      <c r="F97" s="21">
        <v>0.12</v>
      </c>
      <c r="G97" s="5">
        <v>22</v>
      </c>
      <c r="H97" s="21">
        <v>0.12066365007541478</v>
      </c>
      <c r="I97" s="5">
        <v>23</v>
      </c>
      <c r="J97" s="794">
        <v>0.10502625656414104</v>
      </c>
      <c r="K97" s="5">
        <v>25</v>
      </c>
    </row>
    <row r="98" spans="1:11" ht="24" customHeight="1">
      <c r="A98" s="381" t="s">
        <v>24</v>
      </c>
      <c r="B98" s="21">
        <v>9.6510764662212312E-2</v>
      </c>
      <c r="C98" s="5">
        <v>24</v>
      </c>
      <c r="D98" s="21">
        <v>0.1</v>
      </c>
      <c r="E98" s="5">
        <v>4</v>
      </c>
      <c r="F98" s="21">
        <v>0.1</v>
      </c>
      <c r="G98" s="5">
        <v>27</v>
      </c>
      <c r="H98" s="21">
        <v>0.10007147962830593</v>
      </c>
      <c r="I98" s="5">
        <v>27</v>
      </c>
      <c r="J98" s="794">
        <v>9.8800282286520824E-2</v>
      </c>
      <c r="K98" s="5">
        <v>27</v>
      </c>
    </row>
    <row r="99" spans="1:11" ht="24" customHeight="1">
      <c r="A99" s="381" t="s">
        <v>97</v>
      </c>
      <c r="B99" s="21">
        <v>0.20719073735527116</v>
      </c>
      <c r="C99" s="5">
        <v>12</v>
      </c>
      <c r="D99" s="21">
        <v>0.23</v>
      </c>
      <c r="E99" s="5">
        <v>25</v>
      </c>
      <c r="F99" s="21">
        <v>0.22</v>
      </c>
      <c r="G99" s="5">
        <v>10</v>
      </c>
      <c r="H99" s="21">
        <v>0.22208883553421369</v>
      </c>
      <c r="I99" s="5">
        <v>10</v>
      </c>
      <c r="J99" s="794">
        <v>0.22700119474313024</v>
      </c>
      <c r="K99" s="5">
        <v>11</v>
      </c>
    </row>
    <row r="100" spans="1:11" ht="24" customHeight="1">
      <c r="A100" s="381" t="s">
        <v>74</v>
      </c>
      <c r="B100" s="21">
        <v>0.20270270270270271</v>
      </c>
      <c r="C100" s="5">
        <v>13</v>
      </c>
      <c r="D100" s="21">
        <v>0.17</v>
      </c>
      <c r="E100" s="5">
        <v>11</v>
      </c>
      <c r="F100" s="21">
        <v>0.17</v>
      </c>
      <c r="G100" s="5">
        <v>16</v>
      </c>
      <c r="H100" s="21">
        <v>0.16811768237766436</v>
      </c>
      <c r="I100" s="5">
        <v>17</v>
      </c>
      <c r="J100" s="794">
        <v>0.17272185824895772</v>
      </c>
      <c r="K100" s="5">
        <v>14</v>
      </c>
    </row>
    <row r="101" spans="1:11" ht="24" customHeight="1">
      <c r="A101" s="381" t="s">
        <v>98</v>
      </c>
      <c r="B101" s="21">
        <v>0.19211324570273003</v>
      </c>
      <c r="C101" s="5">
        <v>14</v>
      </c>
      <c r="D101" s="21">
        <v>0.19</v>
      </c>
      <c r="E101" s="5">
        <v>26</v>
      </c>
      <c r="F101" s="21">
        <v>0.19</v>
      </c>
      <c r="G101" s="5">
        <v>13</v>
      </c>
      <c r="H101" s="21">
        <v>0.19076305220883535</v>
      </c>
      <c r="I101" s="5">
        <v>13</v>
      </c>
      <c r="J101" s="794">
        <v>0.19539078156312623</v>
      </c>
      <c r="K101" s="5">
        <v>12</v>
      </c>
    </row>
    <row r="102" spans="1:11" ht="24" customHeight="1">
      <c r="A102" s="381" t="s">
        <v>99</v>
      </c>
      <c r="B102" s="21">
        <v>2.7247956403269755E-2</v>
      </c>
      <c r="C102" s="5">
        <v>31</v>
      </c>
      <c r="D102" s="21">
        <v>0.03</v>
      </c>
      <c r="E102" s="5">
        <v>2</v>
      </c>
      <c r="F102" s="21">
        <v>0.03</v>
      </c>
      <c r="G102" s="5">
        <v>30</v>
      </c>
      <c r="H102" s="21">
        <v>2.6845637583892617E-2</v>
      </c>
      <c r="I102" s="5">
        <v>31</v>
      </c>
      <c r="J102" s="794">
        <v>0.04</v>
      </c>
      <c r="K102" s="5">
        <v>30</v>
      </c>
    </row>
    <row r="103" spans="1:11" ht="24" customHeight="1">
      <c r="A103" s="381" t="s">
        <v>29</v>
      </c>
      <c r="B103" s="21">
        <v>0.1038961038961039</v>
      </c>
      <c r="C103" s="5">
        <v>23</v>
      </c>
      <c r="D103" s="21">
        <v>0.13</v>
      </c>
      <c r="E103" s="5">
        <v>2</v>
      </c>
      <c r="F103" s="21">
        <v>0.13</v>
      </c>
      <c r="G103" s="5">
        <v>21</v>
      </c>
      <c r="H103" s="21">
        <v>0.12671059300557527</v>
      </c>
      <c r="I103" s="5">
        <v>21</v>
      </c>
      <c r="J103" s="794">
        <v>0.14587525150905434</v>
      </c>
      <c r="K103" s="5">
        <v>19</v>
      </c>
    </row>
    <row r="104" spans="1:11" ht="24" customHeight="1">
      <c r="A104" s="381" t="s">
        <v>30</v>
      </c>
      <c r="B104" s="21">
        <v>0.17626321974148063</v>
      </c>
      <c r="C104" s="5">
        <v>16</v>
      </c>
      <c r="D104" s="21">
        <v>0.17</v>
      </c>
      <c r="E104" s="5">
        <v>23</v>
      </c>
      <c r="F104" s="21">
        <v>0.16</v>
      </c>
      <c r="G104" s="5">
        <v>18</v>
      </c>
      <c r="H104" s="21">
        <v>0.15996878657822863</v>
      </c>
      <c r="I104" s="5">
        <v>19</v>
      </c>
      <c r="J104" s="794">
        <v>0.15978176149649259</v>
      </c>
      <c r="K104" s="5">
        <v>16</v>
      </c>
    </row>
    <row r="105" spans="1:11" ht="24" customHeight="1">
      <c r="A105" s="381" t="s">
        <v>31</v>
      </c>
      <c r="B105" s="21">
        <v>3.9259674705552437E-2</v>
      </c>
      <c r="C105" s="5">
        <v>29</v>
      </c>
      <c r="D105" s="21">
        <v>7.0000000000000007E-2</v>
      </c>
      <c r="E105" s="5">
        <v>1</v>
      </c>
      <c r="F105" s="21">
        <v>7.0000000000000007E-2</v>
      </c>
      <c r="G105" s="5">
        <v>29</v>
      </c>
      <c r="H105" s="21">
        <v>7.2585147962032387E-2</v>
      </c>
      <c r="I105" s="5">
        <v>29</v>
      </c>
      <c r="J105" s="794">
        <v>7.2504182933630784E-2</v>
      </c>
      <c r="K105" s="5">
        <v>29</v>
      </c>
    </row>
    <row r="106" spans="1:11" ht="24" customHeight="1">
      <c r="A106" s="381" t="s">
        <v>32</v>
      </c>
      <c r="B106" s="21">
        <v>0.3743635819107517</v>
      </c>
      <c r="C106" s="5">
        <v>4</v>
      </c>
      <c r="D106" s="21">
        <v>0.55000000000000004</v>
      </c>
      <c r="E106" s="5">
        <v>10</v>
      </c>
      <c r="F106" s="21">
        <v>0.41</v>
      </c>
      <c r="G106" s="5">
        <v>3</v>
      </c>
      <c r="H106" s="21">
        <v>0.40876777251184832</v>
      </c>
      <c r="I106" s="5">
        <v>3</v>
      </c>
      <c r="J106" s="794">
        <v>0.41015048686928296</v>
      </c>
      <c r="K106" s="5">
        <v>2</v>
      </c>
    </row>
    <row r="107" spans="1:11" ht="24" customHeight="1">
      <c r="A107" s="381" t="s">
        <v>71</v>
      </c>
      <c r="B107" s="21">
        <v>0.16483516483516483</v>
      </c>
      <c r="C107" s="5">
        <v>18</v>
      </c>
      <c r="D107" s="21">
        <v>0.17</v>
      </c>
      <c r="E107" s="5">
        <v>11</v>
      </c>
      <c r="F107" s="21">
        <v>0.18</v>
      </c>
      <c r="G107" s="5">
        <v>14</v>
      </c>
      <c r="H107" s="21">
        <v>0.17771701982228297</v>
      </c>
      <c r="I107" s="5">
        <v>15</v>
      </c>
      <c r="J107" s="794">
        <v>0.15006821282401092</v>
      </c>
      <c r="K107" s="5">
        <v>18</v>
      </c>
    </row>
    <row r="108" spans="1:11" ht="24" customHeight="1">
      <c r="A108" s="381" t="s">
        <v>34</v>
      </c>
      <c r="B108" s="21">
        <v>0.22031166039763569</v>
      </c>
      <c r="C108" s="5">
        <v>11</v>
      </c>
      <c r="D108" s="21">
        <v>0.22</v>
      </c>
      <c r="E108" s="5">
        <v>24</v>
      </c>
      <c r="F108" s="21">
        <v>0.22</v>
      </c>
      <c r="G108" s="5">
        <v>10</v>
      </c>
      <c r="H108" s="21">
        <v>0.21716649431230611</v>
      </c>
      <c r="I108" s="5">
        <v>11</v>
      </c>
      <c r="J108" s="794">
        <v>0.2650356778797146</v>
      </c>
      <c r="K108" s="5">
        <v>7</v>
      </c>
    </row>
    <row r="109" spans="1:11" ht="24" customHeight="1">
      <c r="A109" s="381" t="s">
        <v>35</v>
      </c>
      <c r="B109" s="21">
        <v>0.10789324247586599</v>
      </c>
      <c r="C109" s="5">
        <v>22</v>
      </c>
      <c r="D109" s="21">
        <v>0.12</v>
      </c>
      <c r="E109" s="5">
        <v>27</v>
      </c>
      <c r="F109" s="21">
        <v>0.11</v>
      </c>
      <c r="G109" s="5">
        <v>25</v>
      </c>
      <c r="H109" s="21">
        <v>0.10758776896942242</v>
      </c>
      <c r="I109" s="5">
        <v>25</v>
      </c>
      <c r="J109" s="794">
        <v>0.10180995475113122</v>
      </c>
      <c r="K109" s="5">
        <v>26</v>
      </c>
    </row>
    <row r="110" spans="1:11" ht="24" customHeight="1">
      <c r="A110" s="384" t="s">
        <v>36</v>
      </c>
      <c r="B110" s="21">
        <v>0.41211101766190078</v>
      </c>
      <c r="C110" s="5">
        <v>2</v>
      </c>
      <c r="D110" s="21">
        <v>0.42</v>
      </c>
      <c r="E110" s="5">
        <v>15</v>
      </c>
      <c r="F110" s="21">
        <v>0.42</v>
      </c>
      <c r="G110" s="5">
        <v>2</v>
      </c>
      <c r="H110" s="21">
        <v>0.41500399042298486</v>
      </c>
      <c r="I110" s="5">
        <v>2</v>
      </c>
      <c r="J110" s="794">
        <v>0.36135113904163396</v>
      </c>
      <c r="K110" s="5">
        <v>4</v>
      </c>
    </row>
    <row r="111" spans="1:11" ht="24" customHeight="1">
      <c r="A111" s="391" t="s">
        <v>311</v>
      </c>
      <c r="B111" s="383"/>
      <c r="C111" s="383"/>
      <c r="D111" s="383"/>
      <c r="E111" s="383"/>
      <c r="F111" s="383"/>
      <c r="G111" s="383"/>
    </row>
    <row r="112" spans="1:11" ht="24" customHeight="1">
      <c r="A112" s="45"/>
      <c r="B112" s="45"/>
      <c r="C112" s="45"/>
      <c r="D112" s="45"/>
      <c r="E112" s="45"/>
      <c r="F112" s="45"/>
      <c r="G112" s="45"/>
    </row>
    <row r="113" spans="1:11" ht="24" customHeight="1">
      <c r="A113" s="571" t="s">
        <v>1173</v>
      </c>
      <c r="B113" s="145"/>
      <c r="C113" s="338"/>
      <c r="D113" s="338"/>
      <c r="E113" s="145"/>
      <c r="F113" s="338"/>
      <c r="G113" s="145"/>
      <c r="H113" s="793"/>
    </row>
    <row r="114" spans="1:11" ht="24" customHeight="1">
      <c r="A114" s="642" t="s">
        <v>1</v>
      </c>
      <c r="B114" s="643">
        <v>1397</v>
      </c>
      <c r="C114" s="643"/>
      <c r="D114" s="643">
        <v>1398</v>
      </c>
      <c r="E114" s="643"/>
      <c r="F114" s="643">
        <v>1398</v>
      </c>
      <c r="G114" s="643"/>
      <c r="H114" s="641">
        <v>1400</v>
      </c>
      <c r="I114" s="641"/>
      <c r="J114" s="641">
        <v>1401</v>
      </c>
      <c r="K114" s="641"/>
    </row>
    <row r="115" spans="1:11" ht="24" customHeight="1">
      <c r="A115" s="642"/>
      <c r="B115" s="551" t="s">
        <v>77</v>
      </c>
      <c r="C115" s="544" t="s">
        <v>3</v>
      </c>
      <c r="D115" s="551" t="s">
        <v>77</v>
      </c>
      <c r="E115" s="544" t="s">
        <v>3</v>
      </c>
      <c r="F115" s="551" t="s">
        <v>77</v>
      </c>
      <c r="G115" s="544" t="s">
        <v>3</v>
      </c>
      <c r="H115" s="551" t="s">
        <v>77</v>
      </c>
      <c r="I115" s="544" t="s">
        <v>3</v>
      </c>
      <c r="J115" s="544" t="s">
        <v>77</v>
      </c>
      <c r="K115" s="544" t="s">
        <v>3</v>
      </c>
    </row>
    <row r="116" spans="1:11" ht="24" customHeight="1">
      <c r="A116" s="380" t="s">
        <v>95</v>
      </c>
      <c r="B116" s="20">
        <v>2.2447736465084547</v>
      </c>
      <c r="C116" s="102" t="s">
        <v>269</v>
      </c>
      <c r="D116" s="20">
        <v>2.21</v>
      </c>
      <c r="E116" s="102" t="s">
        <v>269</v>
      </c>
      <c r="F116" s="20">
        <v>2.1800000000000002</v>
      </c>
      <c r="G116" s="102" t="s">
        <v>269</v>
      </c>
      <c r="H116" s="20">
        <v>2.1829754327523645</v>
      </c>
      <c r="I116" s="20" t="s">
        <v>269</v>
      </c>
      <c r="J116" s="20">
        <v>2.0255017709563163</v>
      </c>
      <c r="K116" s="20" t="s">
        <v>269</v>
      </c>
    </row>
    <row r="117" spans="1:11" ht="24" customHeight="1">
      <c r="A117" s="381" t="s">
        <v>6</v>
      </c>
      <c r="B117" s="21">
        <v>3.0012547051442913</v>
      </c>
      <c r="C117" s="5">
        <v>11</v>
      </c>
      <c r="D117" s="21">
        <v>3.01</v>
      </c>
      <c r="E117" s="5">
        <v>11</v>
      </c>
      <c r="F117" s="21">
        <v>2.99</v>
      </c>
      <c r="G117" s="5">
        <v>11</v>
      </c>
      <c r="H117" s="21">
        <v>2.995049504950495</v>
      </c>
      <c r="I117" s="5">
        <v>11</v>
      </c>
      <c r="J117" s="794">
        <v>2.9965500246426813</v>
      </c>
      <c r="K117" s="522">
        <v>9</v>
      </c>
    </row>
    <row r="118" spans="1:11" ht="24" customHeight="1">
      <c r="A118" s="381" t="s">
        <v>7</v>
      </c>
      <c r="B118" s="21">
        <v>1.1796246648793565</v>
      </c>
      <c r="C118" s="5">
        <v>28</v>
      </c>
      <c r="D118" s="21">
        <v>1.2</v>
      </c>
      <c r="E118" s="5">
        <v>28</v>
      </c>
      <c r="F118" s="21">
        <v>1.18</v>
      </c>
      <c r="G118" s="5">
        <v>28</v>
      </c>
      <c r="H118" s="21">
        <v>1.1785195936139332</v>
      </c>
      <c r="I118" s="5">
        <v>28</v>
      </c>
      <c r="J118" s="794">
        <v>1.0995970063327576</v>
      </c>
      <c r="K118" s="522">
        <v>27</v>
      </c>
    </row>
    <row r="119" spans="1:11" ht="24" customHeight="1">
      <c r="A119" s="381" t="s">
        <v>8</v>
      </c>
      <c r="B119" s="21">
        <v>2.629945694336695</v>
      </c>
      <c r="C119" s="5">
        <v>18</v>
      </c>
      <c r="D119" s="21">
        <v>2.73</v>
      </c>
      <c r="E119" s="5">
        <v>12</v>
      </c>
      <c r="F119" s="21">
        <v>2.7</v>
      </c>
      <c r="G119" s="5">
        <v>12</v>
      </c>
      <c r="H119" s="21">
        <v>2.7335907335907335</v>
      </c>
      <c r="I119" s="5">
        <v>12</v>
      </c>
      <c r="J119" s="794">
        <v>2.7370855821125675</v>
      </c>
      <c r="K119" s="522">
        <v>12</v>
      </c>
    </row>
    <row r="120" spans="1:11" ht="24" customHeight="1">
      <c r="A120" s="381" t="s">
        <v>53</v>
      </c>
      <c r="B120" s="21">
        <v>1.2655086848635235</v>
      </c>
      <c r="C120" s="5">
        <v>27</v>
      </c>
      <c r="D120" s="21">
        <v>1.26</v>
      </c>
      <c r="E120" s="5">
        <v>26</v>
      </c>
      <c r="F120" s="21">
        <v>1.24</v>
      </c>
      <c r="G120" s="5">
        <v>26</v>
      </c>
      <c r="H120" s="21">
        <v>1.2425149700598803</v>
      </c>
      <c r="I120" s="5">
        <v>26</v>
      </c>
      <c r="J120" s="794">
        <v>1.1853368068477856</v>
      </c>
      <c r="K120" s="522">
        <v>25</v>
      </c>
    </row>
    <row r="121" spans="1:11" ht="24" customHeight="1">
      <c r="A121" s="381" t="s">
        <v>10</v>
      </c>
      <c r="B121" s="21">
        <v>0.39772727272727271</v>
      </c>
      <c r="C121" s="5">
        <v>31</v>
      </c>
      <c r="D121" s="21">
        <v>0.37</v>
      </c>
      <c r="E121" s="5">
        <v>31</v>
      </c>
      <c r="F121" s="21">
        <v>0.36</v>
      </c>
      <c r="G121" s="5">
        <v>31</v>
      </c>
      <c r="H121" s="21">
        <v>0.35934291581108829</v>
      </c>
      <c r="I121" s="5">
        <v>31</v>
      </c>
      <c r="J121" s="794">
        <v>0.31450794724382825</v>
      </c>
      <c r="K121" s="522">
        <v>31</v>
      </c>
    </row>
    <row r="122" spans="1:11" ht="24" customHeight="1">
      <c r="A122" s="381" t="s">
        <v>11</v>
      </c>
      <c r="B122" s="21">
        <v>6.1486486486486491</v>
      </c>
      <c r="C122" s="5">
        <v>3</v>
      </c>
      <c r="D122" s="21">
        <v>6.27</v>
      </c>
      <c r="E122" s="5">
        <v>3</v>
      </c>
      <c r="F122" s="21">
        <v>6.27</v>
      </c>
      <c r="G122" s="5">
        <v>2</v>
      </c>
      <c r="H122" s="21">
        <v>6.3299663299663296</v>
      </c>
      <c r="I122" s="5">
        <v>2</v>
      </c>
      <c r="J122" s="794">
        <v>6.5042016806722689</v>
      </c>
      <c r="K122" s="522">
        <v>2</v>
      </c>
    </row>
    <row r="123" spans="1:11" ht="24" customHeight="1">
      <c r="A123" s="381" t="s">
        <v>12</v>
      </c>
      <c r="B123" s="21">
        <v>6.236559139784946</v>
      </c>
      <c r="C123" s="5">
        <v>2</v>
      </c>
      <c r="D123" s="21">
        <v>6.3</v>
      </c>
      <c r="E123" s="5">
        <v>2</v>
      </c>
      <c r="F123" s="21">
        <v>6.22</v>
      </c>
      <c r="G123" s="5">
        <v>3</v>
      </c>
      <c r="H123" s="21">
        <v>6.2610797743755038</v>
      </c>
      <c r="I123" s="5">
        <v>3</v>
      </c>
      <c r="J123" s="794">
        <v>6.0494812450119717</v>
      </c>
      <c r="K123" s="522">
        <v>3</v>
      </c>
    </row>
    <row r="124" spans="1:11" ht="24" customHeight="1">
      <c r="A124" s="381" t="s">
        <v>13</v>
      </c>
      <c r="B124" s="21">
        <v>1.2679671457905544</v>
      </c>
      <c r="C124" s="5">
        <v>26</v>
      </c>
      <c r="D124" s="21">
        <v>1.25</v>
      </c>
      <c r="E124" s="5">
        <v>27</v>
      </c>
      <c r="F124" s="21">
        <v>1.24</v>
      </c>
      <c r="G124" s="5">
        <v>26</v>
      </c>
      <c r="H124" s="21">
        <v>1.2349461982469891</v>
      </c>
      <c r="I124" s="5">
        <v>27</v>
      </c>
      <c r="J124" s="794">
        <v>0.9752824858757061</v>
      </c>
      <c r="K124" s="522">
        <v>29</v>
      </c>
    </row>
    <row r="125" spans="1:11" ht="24" customHeight="1">
      <c r="A125" s="381" t="s">
        <v>14</v>
      </c>
      <c r="B125" s="21">
        <v>3.5500515995872033</v>
      </c>
      <c r="C125" s="5">
        <v>8</v>
      </c>
      <c r="D125" s="21">
        <v>3.57</v>
      </c>
      <c r="E125" s="5">
        <v>7</v>
      </c>
      <c r="F125" s="21">
        <v>3.53</v>
      </c>
      <c r="G125" s="5">
        <v>7</v>
      </c>
      <c r="H125" s="21">
        <v>3.5467479674796749</v>
      </c>
      <c r="I125" s="5">
        <v>7</v>
      </c>
      <c r="J125" s="794">
        <v>3.5425101214574899</v>
      </c>
      <c r="K125" s="522">
        <v>7</v>
      </c>
    </row>
    <row r="126" spans="1:11" ht="24" customHeight="1">
      <c r="A126" s="381" t="s">
        <v>15</v>
      </c>
      <c r="B126" s="21">
        <v>2.6884422110552766</v>
      </c>
      <c r="C126" s="5">
        <v>16</v>
      </c>
      <c r="D126" s="21">
        <v>2.38</v>
      </c>
      <c r="E126" s="5">
        <v>19</v>
      </c>
      <c r="F126" s="21">
        <v>2.3199999999999998</v>
      </c>
      <c r="G126" s="5">
        <v>19</v>
      </c>
      <c r="H126" s="21">
        <v>2.3227383863080684</v>
      </c>
      <c r="I126" s="5">
        <v>19</v>
      </c>
      <c r="J126" s="794">
        <v>2.2611850060459493</v>
      </c>
      <c r="K126" s="522">
        <v>18</v>
      </c>
    </row>
    <row r="127" spans="1:11" ht="24" customHeight="1">
      <c r="A127" s="381" t="s">
        <v>16</v>
      </c>
      <c r="B127" s="21">
        <v>2.7724407084959473</v>
      </c>
      <c r="C127" s="5">
        <v>13</v>
      </c>
      <c r="D127" s="21">
        <v>2.67</v>
      </c>
      <c r="E127" s="5">
        <v>16</v>
      </c>
      <c r="F127" s="21">
        <v>2.65</v>
      </c>
      <c r="G127" s="5">
        <v>15</v>
      </c>
      <c r="H127" s="21">
        <v>2.6389896937146173</v>
      </c>
      <c r="I127" s="5">
        <v>16</v>
      </c>
      <c r="J127" s="794">
        <v>2.5534970558667243</v>
      </c>
      <c r="K127" s="522">
        <v>13</v>
      </c>
    </row>
    <row r="128" spans="1:11" ht="24" customHeight="1">
      <c r="A128" s="381" t="s">
        <v>17</v>
      </c>
      <c r="B128" s="21">
        <v>4.1515837104072402</v>
      </c>
      <c r="C128" s="5">
        <v>5</v>
      </c>
      <c r="D128" s="21">
        <v>4.21</v>
      </c>
      <c r="E128" s="5">
        <v>4</v>
      </c>
      <c r="F128" s="21">
        <v>4.17</v>
      </c>
      <c r="G128" s="5">
        <v>4</v>
      </c>
      <c r="H128" s="21">
        <v>4.27594070695553</v>
      </c>
      <c r="I128" s="5">
        <v>4</v>
      </c>
      <c r="J128" s="794">
        <v>4.264538198403649</v>
      </c>
      <c r="K128" s="522">
        <v>4</v>
      </c>
    </row>
    <row r="129" spans="1:11" ht="24" customHeight="1">
      <c r="A129" s="381" t="s">
        <v>18</v>
      </c>
      <c r="B129" s="21">
        <v>1.1509004346926102</v>
      </c>
      <c r="C129" s="5">
        <v>29</v>
      </c>
      <c r="D129" s="21">
        <v>1.1499999999999999</v>
      </c>
      <c r="E129" s="5">
        <v>29</v>
      </c>
      <c r="F129" s="21">
        <v>1.1100000000000001</v>
      </c>
      <c r="G129" s="5">
        <v>29</v>
      </c>
      <c r="H129" s="21">
        <v>1.1013215859030836</v>
      </c>
      <c r="I129" s="5">
        <v>29</v>
      </c>
      <c r="J129" s="794">
        <v>1.0188679245283019</v>
      </c>
      <c r="K129" s="522">
        <v>28</v>
      </c>
    </row>
    <row r="130" spans="1:11" ht="24" customHeight="1">
      <c r="A130" s="381" t="s">
        <v>19</v>
      </c>
      <c r="B130" s="21">
        <v>1.3929889298892988</v>
      </c>
      <c r="C130" s="5">
        <v>23</v>
      </c>
      <c r="D130" s="21">
        <v>1.34</v>
      </c>
      <c r="E130" s="5">
        <v>25</v>
      </c>
      <c r="F130" s="21">
        <v>1.32</v>
      </c>
      <c r="G130" s="5">
        <v>25</v>
      </c>
      <c r="H130" s="21">
        <v>1.3339382940108893</v>
      </c>
      <c r="I130" s="5">
        <v>24</v>
      </c>
      <c r="J130" s="794">
        <v>1.2454873646209386</v>
      </c>
      <c r="K130" s="522">
        <v>24</v>
      </c>
    </row>
    <row r="131" spans="1:11" ht="24" customHeight="1">
      <c r="A131" s="381" t="s">
        <v>20</v>
      </c>
      <c r="B131" s="21">
        <v>2.3841961852861036</v>
      </c>
      <c r="C131" s="5">
        <v>20</v>
      </c>
      <c r="D131" s="21">
        <v>2.3199999999999998</v>
      </c>
      <c r="E131" s="5">
        <v>20</v>
      </c>
      <c r="F131" s="21">
        <v>2.29</v>
      </c>
      <c r="G131" s="5">
        <v>20</v>
      </c>
      <c r="H131" s="21">
        <v>2.2985468956406869</v>
      </c>
      <c r="I131" s="5">
        <v>20</v>
      </c>
      <c r="J131" s="794">
        <v>2.2164276401564535</v>
      </c>
      <c r="K131" s="522">
        <v>19</v>
      </c>
    </row>
    <row r="132" spans="1:11" ht="24" customHeight="1">
      <c r="A132" s="381" t="s">
        <v>21</v>
      </c>
      <c r="B132" s="21">
        <v>1.3289835164835164</v>
      </c>
      <c r="C132" s="5">
        <v>25</v>
      </c>
      <c r="D132" s="21">
        <v>1.36</v>
      </c>
      <c r="E132" s="5">
        <v>24</v>
      </c>
      <c r="F132" s="21">
        <v>1.33</v>
      </c>
      <c r="G132" s="5">
        <v>24</v>
      </c>
      <c r="H132" s="21">
        <v>1.3128038897893031</v>
      </c>
      <c r="I132" s="5">
        <v>25</v>
      </c>
      <c r="J132" s="794">
        <v>1.1428571428571428</v>
      </c>
      <c r="K132" s="522">
        <v>26</v>
      </c>
    </row>
    <row r="133" spans="1:11" ht="24" customHeight="1">
      <c r="A133" s="381" t="s">
        <v>22</v>
      </c>
      <c r="B133" s="21">
        <v>2.8876789675337773</v>
      </c>
      <c r="C133" s="5">
        <v>12</v>
      </c>
      <c r="D133" s="21">
        <v>2.7</v>
      </c>
      <c r="E133" s="5">
        <v>14</v>
      </c>
      <c r="F133" s="21">
        <v>2.68</v>
      </c>
      <c r="G133" s="5">
        <v>13</v>
      </c>
      <c r="H133" s="21">
        <v>2.6765578635014835</v>
      </c>
      <c r="I133" s="5">
        <v>13</v>
      </c>
      <c r="J133" s="794">
        <v>2.4055861526357201</v>
      </c>
      <c r="K133" s="522">
        <v>16</v>
      </c>
    </row>
    <row r="134" spans="1:11" ht="24" customHeight="1">
      <c r="A134" s="381" t="s">
        <v>23</v>
      </c>
      <c r="B134" s="21">
        <v>0.85692425401683248</v>
      </c>
      <c r="C134" s="5">
        <v>30</v>
      </c>
      <c r="D134" s="21">
        <v>0.86</v>
      </c>
      <c r="E134" s="5">
        <v>30</v>
      </c>
      <c r="F134" s="21">
        <v>0.85</v>
      </c>
      <c r="G134" s="5">
        <v>30</v>
      </c>
      <c r="H134" s="21">
        <v>0.85972850678733037</v>
      </c>
      <c r="I134" s="5">
        <v>30</v>
      </c>
      <c r="J134" s="794">
        <v>0.75018754688672162</v>
      </c>
      <c r="K134" s="522">
        <v>30</v>
      </c>
    </row>
    <row r="135" spans="1:11" ht="24" customHeight="1">
      <c r="A135" s="381" t="s">
        <v>24</v>
      </c>
      <c r="B135" s="21">
        <v>1.4031180400890868</v>
      </c>
      <c r="C135" s="5">
        <v>22</v>
      </c>
      <c r="D135" s="21">
        <v>1.39</v>
      </c>
      <c r="E135" s="5">
        <v>22</v>
      </c>
      <c r="F135" s="21">
        <v>1.34</v>
      </c>
      <c r="G135" s="5">
        <v>23</v>
      </c>
      <c r="H135" s="21">
        <v>1.3438170121515367</v>
      </c>
      <c r="I135" s="5">
        <v>23</v>
      </c>
      <c r="J135" s="794">
        <v>1.3055751587861679</v>
      </c>
      <c r="K135" s="522">
        <v>23</v>
      </c>
    </row>
    <row r="136" spans="1:11" ht="24" customHeight="1">
      <c r="A136" s="381" t="s">
        <v>97</v>
      </c>
      <c r="B136" s="21">
        <v>2.6386349786715417</v>
      </c>
      <c r="C136" s="5">
        <v>17</v>
      </c>
      <c r="D136" s="21">
        <v>2.59</v>
      </c>
      <c r="E136" s="5">
        <v>17</v>
      </c>
      <c r="F136" s="21">
        <v>2.56</v>
      </c>
      <c r="G136" s="5">
        <v>17</v>
      </c>
      <c r="H136" s="21">
        <v>2.581032412965186</v>
      </c>
      <c r="I136" s="5">
        <v>17</v>
      </c>
      <c r="J136" s="794">
        <v>2.3715651135005973</v>
      </c>
      <c r="K136" s="522">
        <v>17</v>
      </c>
    </row>
    <row r="137" spans="1:11" ht="24" customHeight="1">
      <c r="A137" s="381" t="s">
        <v>74</v>
      </c>
      <c r="B137" s="21">
        <v>2.7303439803439806</v>
      </c>
      <c r="C137" s="5">
        <v>14</v>
      </c>
      <c r="D137" s="21">
        <v>2.69</v>
      </c>
      <c r="E137" s="5">
        <v>15</v>
      </c>
      <c r="F137" s="21">
        <v>2.65</v>
      </c>
      <c r="G137" s="5">
        <v>15</v>
      </c>
      <c r="H137" s="21">
        <v>2.6598619033323327</v>
      </c>
      <c r="I137" s="5">
        <v>15</v>
      </c>
      <c r="J137" s="794">
        <v>2.5402025014889817</v>
      </c>
      <c r="K137" s="522">
        <v>14</v>
      </c>
    </row>
    <row r="138" spans="1:11" ht="24" customHeight="1">
      <c r="A138" s="381" t="s">
        <v>98</v>
      </c>
      <c r="B138" s="21">
        <v>3.0839231547017185</v>
      </c>
      <c r="C138" s="5">
        <v>10</v>
      </c>
      <c r="D138" s="21">
        <v>3.09</v>
      </c>
      <c r="E138" s="5">
        <v>10</v>
      </c>
      <c r="F138" s="21">
        <v>3.07</v>
      </c>
      <c r="G138" s="5">
        <v>10</v>
      </c>
      <c r="H138" s="21">
        <v>3.0823293172690764</v>
      </c>
      <c r="I138" s="5">
        <v>10</v>
      </c>
      <c r="J138" s="794">
        <v>2.850701402805611</v>
      </c>
      <c r="K138" s="522">
        <v>10</v>
      </c>
    </row>
    <row r="139" spans="1:11" ht="24" customHeight="1">
      <c r="A139" s="381" t="s">
        <v>99</v>
      </c>
      <c r="B139" s="21">
        <v>6.7574931880108995</v>
      </c>
      <c r="C139" s="5">
        <v>1</v>
      </c>
      <c r="D139" s="21">
        <v>6.93</v>
      </c>
      <c r="E139" s="5">
        <v>1</v>
      </c>
      <c r="F139" s="21">
        <v>6.83</v>
      </c>
      <c r="G139" s="5">
        <v>1</v>
      </c>
      <c r="H139" s="21">
        <v>6.8724832214765099</v>
      </c>
      <c r="I139" s="5">
        <v>1</v>
      </c>
      <c r="J139" s="794">
        <v>6.6400000000000006</v>
      </c>
      <c r="K139" s="522">
        <v>1</v>
      </c>
    </row>
    <row r="140" spans="1:11" ht="24" customHeight="1">
      <c r="A140" s="381" t="s">
        <v>29</v>
      </c>
      <c r="B140" s="21">
        <v>3.6467532467532466</v>
      </c>
      <c r="C140" s="5">
        <v>7</v>
      </c>
      <c r="D140" s="21">
        <v>3.56</v>
      </c>
      <c r="E140" s="5">
        <v>8</v>
      </c>
      <c r="F140" s="21">
        <v>3.51</v>
      </c>
      <c r="G140" s="5">
        <v>8</v>
      </c>
      <c r="H140" s="21">
        <v>3.5174860618347692</v>
      </c>
      <c r="I140" s="5">
        <v>8</v>
      </c>
      <c r="J140" s="794">
        <v>3.1539235412474849</v>
      </c>
      <c r="K140" s="522">
        <v>8</v>
      </c>
    </row>
    <row r="141" spans="1:11" ht="24" customHeight="1">
      <c r="A141" s="381" t="s">
        <v>30</v>
      </c>
      <c r="B141" s="21">
        <v>1.9584802193497848</v>
      </c>
      <c r="C141" s="5">
        <v>21</v>
      </c>
      <c r="D141" s="21">
        <v>1.91</v>
      </c>
      <c r="E141" s="5">
        <v>21</v>
      </c>
      <c r="F141" s="21">
        <v>1.9</v>
      </c>
      <c r="G141" s="5">
        <v>21</v>
      </c>
      <c r="H141" s="21">
        <v>1.9040187280530627</v>
      </c>
      <c r="I141" s="5">
        <v>21</v>
      </c>
      <c r="J141" s="794">
        <v>1.6991426344505067</v>
      </c>
      <c r="K141" s="522">
        <v>21</v>
      </c>
    </row>
    <row r="142" spans="1:11" ht="24" customHeight="1">
      <c r="A142" s="381" t="s">
        <v>31</v>
      </c>
      <c r="B142" s="21">
        <v>3.1688166012338752</v>
      </c>
      <c r="C142" s="5">
        <v>9</v>
      </c>
      <c r="D142" s="21">
        <v>3.11</v>
      </c>
      <c r="E142" s="5">
        <v>9</v>
      </c>
      <c r="F142" s="21">
        <v>3.11</v>
      </c>
      <c r="G142" s="5">
        <v>9</v>
      </c>
      <c r="H142" s="21">
        <v>3.1211613623673924</v>
      </c>
      <c r="I142" s="5">
        <v>9</v>
      </c>
      <c r="J142" s="794">
        <v>2.8443948689347467</v>
      </c>
      <c r="K142" s="522">
        <v>11</v>
      </c>
    </row>
    <row r="143" spans="1:11" ht="24" customHeight="1">
      <c r="A143" s="381" t="s">
        <v>32</v>
      </c>
      <c r="B143" s="21">
        <v>3.8843965259059599</v>
      </c>
      <c r="C143" s="5">
        <v>6</v>
      </c>
      <c r="D143" s="21">
        <v>3.88</v>
      </c>
      <c r="E143" s="5">
        <v>5</v>
      </c>
      <c r="F143" s="21">
        <v>3.82</v>
      </c>
      <c r="G143" s="5">
        <v>5</v>
      </c>
      <c r="H143" s="21">
        <v>3.8359004739336493</v>
      </c>
      <c r="I143" s="5">
        <v>5</v>
      </c>
      <c r="J143" s="794">
        <v>3.6293892003540869</v>
      </c>
      <c r="K143" s="522">
        <v>5</v>
      </c>
    </row>
    <row r="144" spans="1:11" ht="24" customHeight="1">
      <c r="A144" s="381" t="s">
        <v>71</v>
      </c>
      <c r="B144" s="21">
        <v>2.4313186813186811</v>
      </c>
      <c r="C144" s="5">
        <v>19</v>
      </c>
      <c r="D144" s="21">
        <v>2.4</v>
      </c>
      <c r="E144" s="5">
        <v>18</v>
      </c>
      <c r="F144" s="21">
        <v>2.38</v>
      </c>
      <c r="G144" s="5">
        <v>18</v>
      </c>
      <c r="H144" s="21">
        <v>2.4060150375939848</v>
      </c>
      <c r="I144" s="5">
        <v>18</v>
      </c>
      <c r="J144" s="794">
        <v>1.8690313778990451</v>
      </c>
      <c r="K144" s="522">
        <v>20</v>
      </c>
    </row>
    <row r="145" spans="1:11" ht="24" customHeight="1">
      <c r="A145" s="381" t="s">
        <v>34</v>
      </c>
      <c r="B145" s="21">
        <v>2.7297152068780228</v>
      </c>
      <c r="C145" s="5">
        <v>15</v>
      </c>
      <c r="D145" s="21">
        <v>2.72</v>
      </c>
      <c r="E145" s="5">
        <v>13</v>
      </c>
      <c r="F145" s="21">
        <v>2.66</v>
      </c>
      <c r="G145" s="5">
        <v>14</v>
      </c>
      <c r="H145" s="21">
        <v>2.6680455015511892</v>
      </c>
      <c r="I145" s="5">
        <v>14</v>
      </c>
      <c r="J145" s="794">
        <v>2.431192660550459</v>
      </c>
      <c r="K145" s="522">
        <v>15</v>
      </c>
    </row>
    <row r="146" spans="1:11" ht="24" customHeight="1">
      <c r="A146" s="381" t="s">
        <v>35</v>
      </c>
      <c r="B146" s="21">
        <v>1.3458262350936967</v>
      </c>
      <c r="C146" s="5">
        <v>24</v>
      </c>
      <c r="D146" s="21">
        <v>1.38</v>
      </c>
      <c r="E146" s="5">
        <v>23</v>
      </c>
      <c r="F146" s="21">
        <v>1.37</v>
      </c>
      <c r="G146" s="5">
        <v>22</v>
      </c>
      <c r="H146" s="21">
        <v>1.37599093997735</v>
      </c>
      <c r="I146" s="5">
        <v>22</v>
      </c>
      <c r="J146" s="794">
        <v>1.3744343891402715</v>
      </c>
      <c r="K146" s="522">
        <v>22</v>
      </c>
    </row>
    <row r="147" spans="1:11" ht="24" customHeight="1">
      <c r="A147" s="384" t="s">
        <v>36</v>
      </c>
      <c r="B147" s="21">
        <v>4.2724978973927668</v>
      </c>
      <c r="C147" s="5">
        <v>4</v>
      </c>
      <c r="D147" s="21">
        <v>3.88</v>
      </c>
      <c r="E147" s="5">
        <v>5</v>
      </c>
      <c r="F147" s="21">
        <v>3.81</v>
      </c>
      <c r="G147" s="5">
        <v>6</v>
      </c>
      <c r="H147" s="21">
        <v>3.7669592976855548</v>
      </c>
      <c r="I147" s="5">
        <v>6</v>
      </c>
      <c r="J147" s="794">
        <v>3.5742340926944225</v>
      </c>
      <c r="K147" s="522">
        <v>6</v>
      </c>
    </row>
    <row r="148" spans="1:11" ht="24" customHeight="1">
      <c r="A148" s="391" t="s">
        <v>312</v>
      </c>
      <c r="B148" s="386"/>
      <c r="C148" s="383"/>
      <c r="D148" s="383"/>
      <c r="E148" s="383"/>
      <c r="F148" s="383"/>
      <c r="G148" s="383"/>
    </row>
    <row r="149" spans="1:11" ht="24" customHeight="1">
      <c r="A149" s="136"/>
      <c r="B149" s="257"/>
      <c r="C149" s="45"/>
      <c r="D149" s="45"/>
      <c r="E149" s="45"/>
      <c r="F149" s="45"/>
      <c r="G149" s="45"/>
    </row>
    <row r="150" spans="1:11" ht="24" customHeight="1">
      <c r="A150" s="571" t="s">
        <v>1174</v>
      </c>
      <c r="B150" s="537"/>
      <c r="C150" s="33"/>
      <c r="D150" s="33"/>
      <c r="E150" s="33"/>
      <c r="F150" s="33"/>
      <c r="G150" s="33"/>
      <c r="H150" s="145"/>
    </row>
    <row r="151" spans="1:11" ht="24" customHeight="1">
      <c r="A151" s="642" t="s">
        <v>1</v>
      </c>
      <c r="B151" s="641">
        <v>1397</v>
      </c>
      <c r="C151" s="641"/>
      <c r="D151" s="641">
        <v>1398</v>
      </c>
      <c r="E151" s="641"/>
      <c r="F151" s="641">
        <v>1399</v>
      </c>
      <c r="G151" s="641"/>
      <c r="H151" s="641">
        <v>1400</v>
      </c>
      <c r="I151" s="641"/>
      <c r="J151" s="641">
        <v>1401</v>
      </c>
      <c r="K151" s="641"/>
    </row>
    <row r="152" spans="1:11" ht="24" customHeight="1">
      <c r="A152" s="642"/>
      <c r="B152" s="551" t="s">
        <v>77</v>
      </c>
      <c r="C152" s="544" t="s">
        <v>3</v>
      </c>
      <c r="D152" s="551" t="s">
        <v>77</v>
      </c>
      <c r="E152" s="544" t="s">
        <v>3</v>
      </c>
      <c r="F152" s="551" t="s">
        <v>77</v>
      </c>
      <c r="G152" s="544" t="s">
        <v>3</v>
      </c>
      <c r="H152" s="551" t="s">
        <v>77</v>
      </c>
      <c r="I152" s="544" t="s">
        <v>3</v>
      </c>
      <c r="J152" s="544" t="s">
        <v>77</v>
      </c>
      <c r="K152" s="544" t="s">
        <v>3</v>
      </c>
    </row>
    <row r="153" spans="1:11" ht="24" customHeight="1">
      <c r="A153" s="387" t="s">
        <v>95</v>
      </c>
      <c r="B153" s="20">
        <v>1.34</v>
      </c>
      <c r="C153" s="102" t="s">
        <v>269</v>
      </c>
      <c r="D153" s="20">
        <v>1.34</v>
      </c>
      <c r="E153" s="102" t="s">
        <v>269</v>
      </c>
      <c r="F153" s="20">
        <v>1.34</v>
      </c>
      <c r="G153" s="102" t="s">
        <v>269</v>
      </c>
      <c r="H153" s="20">
        <v>1.3647851727042966</v>
      </c>
      <c r="I153" s="20" t="s">
        <v>269</v>
      </c>
      <c r="J153" s="20">
        <v>1.3714143177849838</v>
      </c>
      <c r="K153" s="20" t="s">
        <v>269</v>
      </c>
    </row>
    <row r="154" spans="1:11" ht="24" customHeight="1">
      <c r="A154" s="381" t="s">
        <v>6</v>
      </c>
      <c r="B154" s="21">
        <v>1.6043755697356428</v>
      </c>
      <c r="C154" s="5">
        <v>15</v>
      </c>
      <c r="D154" s="21">
        <v>1.6</v>
      </c>
      <c r="E154" s="5">
        <v>16</v>
      </c>
      <c r="F154" s="21">
        <v>1.6</v>
      </c>
      <c r="G154" s="5">
        <v>17</v>
      </c>
      <c r="H154" s="21">
        <v>1.6246498599439776</v>
      </c>
      <c r="I154" s="5">
        <v>18</v>
      </c>
      <c r="J154" s="794">
        <v>1.636876763875823</v>
      </c>
      <c r="K154" s="522">
        <v>18</v>
      </c>
    </row>
    <row r="155" spans="1:11" ht="24" customHeight="1">
      <c r="A155" s="381" t="s">
        <v>7</v>
      </c>
      <c r="B155" s="21">
        <v>1.236842105263158</v>
      </c>
      <c r="C155" s="5">
        <v>22</v>
      </c>
      <c r="D155" s="21">
        <v>1.25</v>
      </c>
      <c r="E155" s="5">
        <v>22</v>
      </c>
      <c r="F155" s="21">
        <v>1.1499999999999999</v>
      </c>
      <c r="G155" s="5">
        <v>22</v>
      </c>
      <c r="H155" s="21">
        <v>1.1345646437994723</v>
      </c>
      <c r="I155" s="5">
        <v>22</v>
      </c>
      <c r="J155" s="794">
        <v>1.0993843447669305</v>
      </c>
      <c r="K155" s="522">
        <v>23</v>
      </c>
    </row>
    <row r="156" spans="1:11" ht="24" customHeight="1">
      <c r="A156" s="381" t="s">
        <v>8</v>
      </c>
      <c r="B156" s="21">
        <v>2.0454545454545454</v>
      </c>
      <c r="C156" s="5">
        <v>7</v>
      </c>
      <c r="D156" s="21">
        <v>2.08</v>
      </c>
      <c r="E156" s="5">
        <v>7</v>
      </c>
      <c r="F156" s="21">
        <v>2.08</v>
      </c>
      <c r="G156" s="5">
        <v>7</v>
      </c>
      <c r="H156" s="21">
        <v>2.1542553191489362</v>
      </c>
      <c r="I156" s="5">
        <v>7</v>
      </c>
      <c r="J156" s="794">
        <v>2.1891891891891895</v>
      </c>
      <c r="K156" s="522">
        <v>6</v>
      </c>
    </row>
    <row r="157" spans="1:11" ht="24" customHeight="1">
      <c r="A157" s="381" t="s">
        <v>53</v>
      </c>
      <c r="B157" s="21">
        <v>2.4257425742574257</v>
      </c>
      <c r="C157" s="5">
        <v>3</v>
      </c>
      <c r="D157" s="21">
        <v>2.4500000000000002</v>
      </c>
      <c r="E157" s="5">
        <v>3</v>
      </c>
      <c r="F157" s="21">
        <v>2.4900000000000002</v>
      </c>
      <c r="G157" s="5">
        <v>3</v>
      </c>
      <c r="H157" s="21">
        <v>2.5085910652920962</v>
      </c>
      <c r="I157" s="5">
        <v>3</v>
      </c>
      <c r="J157" s="794">
        <v>2.5391304347826087</v>
      </c>
      <c r="K157" s="522">
        <v>4</v>
      </c>
    </row>
    <row r="158" spans="1:11" ht="24" customHeight="1">
      <c r="A158" s="381" t="s">
        <v>10</v>
      </c>
      <c r="B158" s="21">
        <v>0.64356435643564358</v>
      </c>
      <c r="C158" s="5">
        <v>29</v>
      </c>
      <c r="D158" s="21">
        <v>0.65</v>
      </c>
      <c r="E158" s="5">
        <v>29</v>
      </c>
      <c r="F158" s="21">
        <v>0.65</v>
      </c>
      <c r="G158" s="5">
        <v>29</v>
      </c>
      <c r="H158" s="21">
        <v>0.65326633165829151</v>
      </c>
      <c r="I158" s="5">
        <v>29</v>
      </c>
      <c r="J158" s="794">
        <v>0.65656565656565657</v>
      </c>
      <c r="K158" s="522">
        <v>29</v>
      </c>
    </row>
    <row r="159" spans="1:11" ht="24" customHeight="1">
      <c r="A159" s="381" t="s">
        <v>11</v>
      </c>
      <c r="B159" s="21">
        <v>1.8032786885245902</v>
      </c>
      <c r="C159" s="5">
        <v>10</v>
      </c>
      <c r="D159" s="21">
        <v>1.83</v>
      </c>
      <c r="E159" s="5">
        <v>10</v>
      </c>
      <c r="F159" s="21">
        <v>1.83</v>
      </c>
      <c r="G159" s="5">
        <v>10</v>
      </c>
      <c r="H159" s="21">
        <v>1.8390804597701149</v>
      </c>
      <c r="I159" s="5">
        <v>10</v>
      </c>
      <c r="J159" s="794">
        <v>1.8604651162790697</v>
      </c>
      <c r="K159" s="522">
        <v>10</v>
      </c>
    </row>
    <row r="160" spans="1:11" ht="24" customHeight="1">
      <c r="A160" s="381" t="s">
        <v>12</v>
      </c>
      <c r="B160" s="21">
        <v>1.0271903323262841</v>
      </c>
      <c r="C160" s="5">
        <v>24</v>
      </c>
      <c r="D160" s="21">
        <v>1.03</v>
      </c>
      <c r="E160" s="5">
        <v>24</v>
      </c>
      <c r="F160" s="21">
        <v>1</v>
      </c>
      <c r="G160" s="5">
        <v>24</v>
      </c>
      <c r="H160" s="21">
        <v>1.0377358490566038</v>
      </c>
      <c r="I160" s="5">
        <v>24</v>
      </c>
      <c r="J160" s="794">
        <v>1.0476190476190477</v>
      </c>
      <c r="K160" s="522">
        <v>24</v>
      </c>
    </row>
    <row r="161" spans="1:11" ht="24" customHeight="1">
      <c r="A161" s="381" t="s">
        <v>13</v>
      </c>
      <c r="B161" s="21">
        <v>0.58385093167701863</v>
      </c>
      <c r="C161" s="5">
        <v>30</v>
      </c>
      <c r="D161" s="21">
        <v>0.59</v>
      </c>
      <c r="E161" s="5">
        <v>30</v>
      </c>
      <c r="F161" s="21">
        <v>0.6</v>
      </c>
      <c r="G161" s="5">
        <v>30</v>
      </c>
      <c r="H161" s="21">
        <v>0.59585492227979275</v>
      </c>
      <c r="I161" s="5">
        <v>30</v>
      </c>
      <c r="J161" s="794">
        <v>0.61437908496732019</v>
      </c>
      <c r="K161" s="522">
        <v>30</v>
      </c>
    </row>
    <row r="162" spans="1:11" ht="24" customHeight="1">
      <c r="A162" s="381" t="s">
        <v>14</v>
      </c>
      <c r="B162" s="21">
        <v>1.5835777126099706</v>
      </c>
      <c r="C162" s="5">
        <v>17</v>
      </c>
      <c r="D162" s="21">
        <v>1.62</v>
      </c>
      <c r="E162" s="5">
        <v>15</v>
      </c>
      <c r="F162" s="21">
        <v>1.62</v>
      </c>
      <c r="G162" s="5">
        <v>15</v>
      </c>
      <c r="H162" s="21">
        <v>1.661631419939577</v>
      </c>
      <c r="I162" s="5">
        <v>16</v>
      </c>
      <c r="J162" s="794">
        <v>1.6768292682926831</v>
      </c>
      <c r="K162" s="522">
        <v>17</v>
      </c>
    </row>
    <row r="163" spans="1:11" ht="24" customHeight="1">
      <c r="A163" s="381" t="s">
        <v>15</v>
      </c>
      <c r="B163" s="21">
        <v>1.78125</v>
      </c>
      <c r="C163" s="5">
        <v>12</v>
      </c>
      <c r="D163" s="21">
        <v>1.78</v>
      </c>
      <c r="E163" s="5">
        <v>12</v>
      </c>
      <c r="F163" s="21">
        <v>1.78</v>
      </c>
      <c r="G163" s="5">
        <v>12</v>
      </c>
      <c r="H163" s="21">
        <v>1.832797427652733</v>
      </c>
      <c r="I163" s="5">
        <v>12</v>
      </c>
      <c r="J163" s="794">
        <v>1.8387096774193548</v>
      </c>
      <c r="K163" s="522">
        <v>11</v>
      </c>
    </row>
    <row r="164" spans="1:11" ht="24" customHeight="1">
      <c r="A164" s="381" t="s">
        <v>16</v>
      </c>
      <c r="B164" s="21">
        <v>1.2706552706552707</v>
      </c>
      <c r="C164" s="5">
        <v>21</v>
      </c>
      <c r="D164" s="21">
        <v>1.27</v>
      </c>
      <c r="E164" s="5">
        <v>21</v>
      </c>
      <c r="F164" s="21">
        <v>1.26</v>
      </c>
      <c r="G164" s="5">
        <v>21</v>
      </c>
      <c r="H164" s="21">
        <v>1.2749003984063745</v>
      </c>
      <c r="I164" s="5">
        <v>21</v>
      </c>
      <c r="J164" s="794">
        <v>1.2734508243320071</v>
      </c>
      <c r="K164" s="522">
        <v>21</v>
      </c>
    </row>
    <row r="165" spans="1:11" ht="24" customHeight="1">
      <c r="A165" s="381" t="s">
        <v>17</v>
      </c>
      <c r="B165" s="21">
        <v>1.5873015873015872</v>
      </c>
      <c r="C165" s="5">
        <v>16</v>
      </c>
      <c r="D165" s="21">
        <v>1.58</v>
      </c>
      <c r="E165" s="5">
        <v>17</v>
      </c>
      <c r="F165" s="21">
        <v>1.62</v>
      </c>
      <c r="G165" s="5">
        <v>15</v>
      </c>
      <c r="H165" s="21">
        <v>1.6949152542372881</v>
      </c>
      <c r="I165" s="5">
        <v>15</v>
      </c>
      <c r="J165" s="794">
        <v>1.7191977077363896</v>
      </c>
      <c r="K165" s="522">
        <v>15</v>
      </c>
    </row>
    <row r="166" spans="1:11" ht="24" customHeight="1">
      <c r="A166" s="381" t="s">
        <v>18</v>
      </c>
      <c r="B166" s="21">
        <v>0.89956331877729245</v>
      </c>
      <c r="C166" s="5">
        <v>25</v>
      </c>
      <c r="D166" s="21">
        <v>0.89</v>
      </c>
      <c r="E166" s="5">
        <v>25</v>
      </c>
      <c r="F166" s="21">
        <v>0.88</v>
      </c>
      <c r="G166" s="5">
        <v>25</v>
      </c>
      <c r="H166" s="21">
        <v>0.93605189990732163</v>
      </c>
      <c r="I166" s="5">
        <v>25</v>
      </c>
      <c r="J166" s="794">
        <v>0.95103578154425605</v>
      </c>
      <c r="K166" s="522">
        <v>25</v>
      </c>
    </row>
    <row r="167" spans="1:11" ht="24" customHeight="1">
      <c r="A167" s="381" t="s">
        <v>19</v>
      </c>
      <c r="B167" s="21">
        <v>1.7816091954022988</v>
      </c>
      <c r="C167" s="5">
        <v>11</v>
      </c>
      <c r="D167" s="21">
        <v>1.77</v>
      </c>
      <c r="E167" s="5">
        <v>13</v>
      </c>
      <c r="F167" s="21">
        <v>1.69</v>
      </c>
      <c r="G167" s="5">
        <v>13</v>
      </c>
      <c r="H167" s="21">
        <v>1.7201166180758019</v>
      </c>
      <c r="I167" s="5">
        <v>13</v>
      </c>
      <c r="J167" s="794">
        <v>1.7302052785923756</v>
      </c>
      <c r="K167" s="522">
        <v>13</v>
      </c>
    </row>
    <row r="168" spans="1:11" ht="24" customHeight="1">
      <c r="A168" s="381" t="s">
        <v>20</v>
      </c>
      <c r="B168" s="21">
        <v>2.6573426573426575</v>
      </c>
      <c r="C168" s="5">
        <v>2</v>
      </c>
      <c r="D168" s="21">
        <v>2.71</v>
      </c>
      <c r="E168" s="5">
        <v>2</v>
      </c>
      <c r="F168" s="21">
        <v>2.71</v>
      </c>
      <c r="G168" s="5">
        <v>2</v>
      </c>
      <c r="H168" s="21">
        <v>2.7338129496402876</v>
      </c>
      <c r="I168" s="5">
        <v>2</v>
      </c>
      <c r="J168" s="794">
        <v>2.7536231884057969</v>
      </c>
      <c r="K168" s="522">
        <v>2</v>
      </c>
    </row>
    <row r="169" spans="1:11" ht="24" customHeight="1">
      <c r="A169" s="381" t="s">
        <v>21</v>
      </c>
      <c r="B169" s="21">
        <v>0.36476256022023401</v>
      </c>
      <c r="C169" s="5">
        <v>31</v>
      </c>
      <c r="D169" s="21">
        <v>0.37</v>
      </c>
      <c r="E169" s="5">
        <v>31</v>
      </c>
      <c r="F169" s="21">
        <v>0.37</v>
      </c>
      <c r="G169" s="5">
        <v>31</v>
      </c>
      <c r="H169" s="21">
        <v>0.36860068259385664</v>
      </c>
      <c r="I169" s="5">
        <v>31</v>
      </c>
      <c r="J169" s="794">
        <v>0.36560595802301965</v>
      </c>
      <c r="K169" s="522">
        <v>31</v>
      </c>
    </row>
    <row r="170" spans="1:11" ht="24" customHeight="1">
      <c r="A170" s="381" t="s">
        <v>22</v>
      </c>
      <c r="B170" s="21">
        <v>1.28719723183391</v>
      </c>
      <c r="C170" s="5">
        <v>20</v>
      </c>
      <c r="D170" s="21">
        <v>1.29</v>
      </c>
      <c r="E170" s="5">
        <v>20</v>
      </c>
      <c r="F170" s="21">
        <v>1.3</v>
      </c>
      <c r="G170" s="5">
        <v>20</v>
      </c>
      <c r="H170" s="21">
        <v>1.3191489361702127</v>
      </c>
      <c r="I170" s="5">
        <v>20</v>
      </c>
      <c r="J170" s="794">
        <v>1.3214285714285714</v>
      </c>
      <c r="K170" s="522">
        <v>20</v>
      </c>
    </row>
    <row r="171" spans="1:11" ht="24" customHeight="1">
      <c r="A171" s="381" t="s">
        <v>23</v>
      </c>
      <c r="B171" s="21">
        <v>1.5335463258785942</v>
      </c>
      <c r="C171" s="5">
        <v>18</v>
      </c>
      <c r="D171" s="21">
        <v>1.55</v>
      </c>
      <c r="E171" s="5">
        <v>18</v>
      </c>
      <c r="F171" s="21">
        <v>1.57</v>
      </c>
      <c r="G171" s="5">
        <v>18</v>
      </c>
      <c r="H171" s="21">
        <v>1.6438356164383561</v>
      </c>
      <c r="I171" s="5">
        <v>17</v>
      </c>
      <c r="J171" s="794">
        <v>1.6842105263157894</v>
      </c>
      <c r="K171" s="522">
        <v>16</v>
      </c>
    </row>
    <row r="172" spans="1:11" ht="24" customHeight="1">
      <c r="A172" s="381" t="s">
        <v>24</v>
      </c>
      <c r="B172" s="21">
        <v>1.746031746031746</v>
      </c>
      <c r="C172" s="5">
        <v>13</v>
      </c>
      <c r="D172" s="21">
        <v>1.83</v>
      </c>
      <c r="E172" s="5">
        <v>10</v>
      </c>
      <c r="F172" s="21">
        <v>1.83</v>
      </c>
      <c r="G172" s="5">
        <v>10</v>
      </c>
      <c r="H172" s="21">
        <v>1.8333333333333333</v>
      </c>
      <c r="I172" s="5">
        <v>11</v>
      </c>
      <c r="J172" s="794">
        <v>1.8333333333333333</v>
      </c>
      <c r="K172" s="522">
        <v>12</v>
      </c>
    </row>
    <row r="173" spans="1:11" ht="24" customHeight="1">
      <c r="A173" s="381" t="s">
        <v>97</v>
      </c>
      <c r="B173" s="21">
        <v>1.978494623655914</v>
      </c>
      <c r="C173" s="5">
        <v>8</v>
      </c>
      <c r="D173" s="21">
        <v>2</v>
      </c>
      <c r="E173" s="5">
        <v>8</v>
      </c>
      <c r="F173" s="21">
        <v>2</v>
      </c>
      <c r="G173" s="5">
        <v>8</v>
      </c>
      <c r="H173" s="21">
        <v>2.1004566210045663</v>
      </c>
      <c r="I173" s="5">
        <v>8</v>
      </c>
      <c r="J173" s="794">
        <v>2.1345707656612527</v>
      </c>
      <c r="K173" s="522">
        <v>8</v>
      </c>
    </row>
    <row r="174" spans="1:11" ht="24" customHeight="1">
      <c r="A174" s="381" t="s">
        <v>74</v>
      </c>
      <c r="B174" s="21">
        <v>1.1051419800460476</v>
      </c>
      <c r="C174" s="5">
        <v>23</v>
      </c>
      <c r="D174" s="21">
        <v>1.1100000000000001</v>
      </c>
      <c r="E174" s="5">
        <v>23</v>
      </c>
      <c r="F174" s="21">
        <v>1.1299999999999999</v>
      </c>
      <c r="G174" s="5">
        <v>23</v>
      </c>
      <c r="H174" s="21">
        <v>1.1320754716981132</v>
      </c>
      <c r="I174" s="5">
        <v>23</v>
      </c>
      <c r="J174" s="794">
        <v>1.1392405063291138</v>
      </c>
      <c r="K174" s="522">
        <v>22</v>
      </c>
    </row>
    <row r="175" spans="1:11" ht="24" customHeight="1">
      <c r="A175" s="381" t="s">
        <v>98</v>
      </c>
      <c r="B175" s="21">
        <v>2.2033898305084745</v>
      </c>
      <c r="C175" s="5">
        <v>5</v>
      </c>
      <c r="D175" s="21">
        <v>2.23</v>
      </c>
      <c r="E175" s="5">
        <v>5</v>
      </c>
      <c r="F175" s="21">
        <v>2.2599999999999998</v>
      </c>
      <c r="G175" s="5">
        <v>5</v>
      </c>
      <c r="H175" s="21">
        <v>2.4880382775119618</v>
      </c>
      <c r="I175" s="5">
        <v>4</v>
      </c>
      <c r="J175" s="794">
        <v>2.5615763546798034</v>
      </c>
      <c r="K175" s="522">
        <v>3</v>
      </c>
    </row>
    <row r="176" spans="1:11" ht="24" customHeight="1">
      <c r="A176" s="381" t="s">
        <v>99</v>
      </c>
      <c r="B176" s="21">
        <v>0.86956521739130432</v>
      </c>
      <c r="C176" s="5">
        <v>26</v>
      </c>
      <c r="D176" s="21">
        <v>0.88</v>
      </c>
      <c r="E176" s="5">
        <v>26</v>
      </c>
      <c r="F176" s="21">
        <v>0.85</v>
      </c>
      <c r="G176" s="5">
        <v>26</v>
      </c>
      <c r="H176" s="21">
        <v>0.88050314465408808</v>
      </c>
      <c r="I176" s="5">
        <v>26</v>
      </c>
      <c r="J176" s="794">
        <v>0.88328075709779186</v>
      </c>
      <c r="K176" s="522">
        <v>26</v>
      </c>
    </row>
    <row r="177" spans="1:11" ht="24" customHeight="1">
      <c r="A177" s="381" t="s">
        <v>29</v>
      </c>
      <c r="B177" s="21">
        <v>0.75514874141876431</v>
      </c>
      <c r="C177" s="5">
        <v>27</v>
      </c>
      <c r="D177" s="21">
        <v>0.77</v>
      </c>
      <c r="E177" s="5">
        <v>27</v>
      </c>
      <c r="F177" s="21">
        <v>0.76</v>
      </c>
      <c r="G177" s="5">
        <v>27</v>
      </c>
      <c r="H177" s="21">
        <v>0.78271028037383172</v>
      </c>
      <c r="I177" s="5">
        <v>27</v>
      </c>
      <c r="J177" s="794">
        <v>0.7981220657276995</v>
      </c>
      <c r="K177" s="522">
        <v>27</v>
      </c>
    </row>
    <row r="178" spans="1:11" ht="24" customHeight="1">
      <c r="A178" s="381" t="s">
        <v>30</v>
      </c>
      <c r="B178" s="21">
        <v>1.6245883644346872</v>
      </c>
      <c r="C178" s="5">
        <v>14</v>
      </c>
      <c r="D178" s="21">
        <v>1.64</v>
      </c>
      <c r="E178" s="5">
        <v>14</v>
      </c>
      <c r="F178" s="21">
        <v>1.66</v>
      </c>
      <c r="G178" s="5">
        <v>14</v>
      </c>
      <c r="H178" s="21">
        <v>1.7031070195627158</v>
      </c>
      <c r="I178" s="5">
        <v>14</v>
      </c>
      <c r="J178" s="794">
        <v>1.7269544924154026</v>
      </c>
      <c r="K178" s="522">
        <v>14</v>
      </c>
    </row>
    <row r="179" spans="1:11" ht="24" customHeight="1">
      <c r="A179" s="381" t="s">
        <v>31</v>
      </c>
      <c r="B179" s="21">
        <v>2.1001615508885298</v>
      </c>
      <c r="C179" s="5">
        <v>6</v>
      </c>
      <c r="D179" s="21">
        <v>2.1</v>
      </c>
      <c r="E179" s="5">
        <v>6</v>
      </c>
      <c r="F179" s="21">
        <v>2.11</v>
      </c>
      <c r="G179" s="5">
        <v>6</v>
      </c>
      <c r="H179" s="21">
        <v>2.1666666666666665</v>
      </c>
      <c r="I179" s="5">
        <v>6</v>
      </c>
      <c r="J179" s="794">
        <v>2.1885521885521886</v>
      </c>
      <c r="K179" s="522">
        <v>7</v>
      </c>
    </row>
    <row r="180" spans="1:11" ht="24" customHeight="1">
      <c r="A180" s="381" t="s">
        <v>32</v>
      </c>
      <c r="B180" s="21">
        <v>1.318840579710145</v>
      </c>
      <c r="C180" s="5">
        <v>19</v>
      </c>
      <c r="D180" s="21">
        <v>1.32</v>
      </c>
      <c r="E180" s="5">
        <v>19</v>
      </c>
      <c r="F180" s="21">
        <v>1.33</v>
      </c>
      <c r="G180" s="5">
        <v>19</v>
      </c>
      <c r="H180" s="21">
        <v>1.3582089552238805</v>
      </c>
      <c r="I180" s="5">
        <v>19</v>
      </c>
      <c r="J180" s="794">
        <v>1.368421052631579</v>
      </c>
      <c r="K180" s="522">
        <v>19</v>
      </c>
    </row>
    <row r="181" spans="1:11" ht="24" customHeight="1">
      <c r="A181" s="381" t="s">
        <v>71</v>
      </c>
      <c r="B181" s="21">
        <v>2.7863777089783284</v>
      </c>
      <c r="C181" s="5">
        <v>1</v>
      </c>
      <c r="D181" s="21">
        <v>2.81</v>
      </c>
      <c r="E181" s="5">
        <v>1</v>
      </c>
      <c r="F181" s="21">
        <v>2.78</v>
      </c>
      <c r="G181" s="5">
        <v>1</v>
      </c>
      <c r="H181" s="21">
        <v>2.9084967320261437</v>
      </c>
      <c r="I181" s="5">
        <v>1</v>
      </c>
      <c r="J181" s="794">
        <v>2.8903654485049834</v>
      </c>
      <c r="K181" s="522">
        <v>1</v>
      </c>
    </row>
    <row r="182" spans="1:11" ht="24" customHeight="1">
      <c r="A182" s="381" t="s">
        <v>34</v>
      </c>
      <c r="B182" s="21">
        <v>0.74119076549210217</v>
      </c>
      <c r="C182" s="5">
        <v>28</v>
      </c>
      <c r="D182" s="21">
        <v>0.75</v>
      </c>
      <c r="E182" s="5">
        <v>28</v>
      </c>
      <c r="F182" s="21">
        <v>0.76</v>
      </c>
      <c r="G182" s="5">
        <v>27</v>
      </c>
      <c r="H182" s="21">
        <v>0.78239608801955995</v>
      </c>
      <c r="I182" s="5">
        <v>28</v>
      </c>
      <c r="J182" s="794">
        <v>0.78144078144078144</v>
      </c>
      <c r="K182" s="522">
        <v>28</v>
      </c>
    </row>
    <row r="183" spans="1:11" ht="24" customHeight="1">
      <c r="A183" s="381" t="s">
        <v>35</v>
      </c>
      <c r="B183" s="21">
        <v>1.9145569620253164</v>
      </c>
      <c r="C183" s="5">
        <v>9</v>
      </c>
      <c r="D183" s="21">
        <v>1.92</v>
      </c>
      <c r="E183" s="5">
        <v>9</v>
      </c>
      <c r="F183" s="21">
        <v>1.94</v>
      </c>
      <c r="G183" s="5">
        <v>9</v>
      </c>
      <c r="H183" s="21">
        <v>1.9801980198019802</v>
      </c>
      <c r="I183" s="5">
        <v>9</v>
      </c>
      <c r="J183" s="794">
        <v>2.003338898163606</v>
      </c>
      <c r="K183" s="522">
        <v>9</v>
      </c>
    </row>
    <row r="184" spans="1:11" ht="24" customHeight="1">
      <c r="A184" s="384" t="s">
        <v>36</v>
      </c>
      <c r="B184" s="21">
        <v>2.2941176470588234</v>
      </c>
      <c r="C184" s="5">
        <v>4</v>
      </c>
      <c r="D184" s="21">
        <v>2.29</v>
      </c>
      <c r="E184" s="5">
        <v>4</v>
      </c>
      <c r="F184" s="21">
        <v>2.29</v>
      </c>
      <c r="G184" s="5">
        <v>4</v>
      </c>
      <c r="H184" s="21">
        <v>2.3076923076923075</v>
      </c>
      <c r="I184" s="5">
        <v>5</v>
      </c>
      <c r="J184" s="794">
        <v>2.3076923076923079</v>
      </c>
      <c r="K184" s="522">
        <v>5</v>
      </c>
    </row>
    <row r="185" spans="1:11" ht="24" customHeight="1">
      <c r="A185" s="391" t="s">
        <v>311</v>
      </c>
      <c r="B185" s="383"/>
      <c r="C185" s="383"/>
      <c r="D185" s="383"/>
      <c r="E185" s="383"/>
      <c r="F185" s="383"/>
      <c r="G185" s="383"/>
    </row>
    <row r="186" spans="1:11" ht="24" customHeight="1">
      <c r="A186" s="45"/>
      <c r="B186" s="45"/>
      <c r="C186" s="45"/>
      <c r="D186" s="45"/>
      <c r="E186" s="45"/>
      <c r="F186" s="45"/>
      <c r="G186" s="45"/>
    </row>
    <row r="187" spans="1:11" ht="24" customHeight="1">
      <c r="A187" s="571" t="s">
        <v>1175</v>
      </c>
      <c r="B187" s="145"/>
      <c r="C187" s="338"/>
      <c r="D187" s="338"/>
      <c r="E187" s="145"/>
      <c r="F187" s="338"/>
      <c r="G187" s="145"/>
      <c r="H187" s="793"/>
    </row>
    <row r="188" spans="1:11" ht="24" customHeight="1">
      <c r="A188" s="642" t="s">
        <v>1</v>
      </c>
      <c r="B188" s="643">
        <v>1397</v>
      </c>
      <c r="C188" s="643"/>
      <c r="D188" s="643">
        <v>1398</v>
      </c>
      <c r="E188" s="643"/>
      <c r="F188" s="643">
        <v>1399</v>
      </c>
      <c r="G188" s="643"/>
      <c r="H188" s="641">
        <v>1400</v>
      </c>
      <c r="I188" s="641"/>
      <c r="J188" s="641">
        <v>1401</v>
      </c>
      <c r="K188" s="641"/>
    </row>
    <row r="189" spans="1:11" ht="24" customHeight="1">
      <c r="A189" s="642"/>
      <c r="B189" s="551" t="s">
        <v>77</v>
      </c>
      <c r="C189" s="544" t="s">
        <v>3</v>
      </c>
      <c r="D189" s="551" t="s">
        <v>77</v>
      </c>
      <c r="E189" s="544" t="s">
        <v>3</v>
      </c>
      <c r="F189" s="551" t="s">
        <v>77</v>
      </c>
      <c r="G189" s="544" t="s">
        <v>3</v>
      </c>
      <c r="H189" s="551" t="s">
        <v>77</v>
      </c>
      <c r="I189" s="544" t="s">
        <v>3</v>
      </c>
      <c r="J189" s="544" t="s">
        <v>77</v>
      </c>
      <c r="K189" s="544" t="s">
        <v>3</v>
      </c>
    </row>
    <row r="190" spans="1:11" ht="24" customHeight="1">
      <c r="A190" s="388" t="s">
        <v>95</v>
      </c>
      <c r="B190" s="20">
        <v>0.15</v>
      </c>
      <c r="C190" s="102" t="s">
        <v>269</v>
      </c>
      <c r="D190" s="20">
        <v>0.15</v>
      </c>
      <c r="E190" s="102" t="s">
        <v>269</v>
      </c>
      <c r="F190" s="20">
        <v>0.15</v>
      </c>
      <c r="G190" s="102" t="s">
        <v>269</v>
      </c>
      <c r="H190" s="20">
        <v>0.15312949105505724</v>
      </c>
      <c r="I190" s="20" t="s">
        <v>269</v>
      </c>
      <c r="J190" s="20">
        <v>0.15564978797705165</v>
      </c>
      <c r="K190" s="20" t="s">
        <v>269</v>
      </c>
    </row>
    <row r="191" spans="1:11" ht="24" customHeight="1">
      <c r="A191" s="381" t="s">
        <v>6</v>
      </c>
      <c r="B191" s="21">
        <v>6.3810391978122147E-2</v>
      </c>
      <c r="C191" s="5">
        <v>24</v>
      </c>
      <c r="D191" s="21">
        <v>0.06</v>
      </c>
      <c r="E191" s="5">
        <v>25</v>
      </c>
      <c r="F191" s="21">
        <v>0.06</v>
      </c>
      <c r="G191" s="5">
        <v>26</v>
      </c>
      <c r="H191" s="21">
        <v>6.535947712418301E-2</v>
      </c>
      <c r="I191" s="5">
        <v>27</v>
      </c>
      <c r="J191" s="794">
        <v>6.5851364063969894E-2</v>
      </c>
      <c r="K191" s="522">
        <v>27</v>
      </c>
    </row>
    <row r="192" spans="1:11" ht="24" customHeight="1">
      <c r="A192" s="381" t="s">
        <v>7</v>
      </c>
      <c r="B192" s="21">
        <v>7.0175438596491224E-2</v>
      </c>
      <c r="C192" s="5">
        <v>23</v>
      </c>
      <c r="D192" s="21">
        <v>7.0000000000000007E-2</v>
      </c>
      <c r="E192" s="5">
        <v>23</v>
      </c>
      <c r="F192" s="21">
        <v>7.0000000000000007E-2</v>
      </c>
      <c r="G192" s="5">
        <v>24</v>
      </c>
      <c r="H192" s="21">
        <v>7.036059806508356E-2</v>
      </c>
      <c r="I192" s="5">
        <v>25</v>
      </c>
      <c r="J192" s="794">
        <v>7.036059806508356E-2</v>
      </c>
      <c r="K192" s="522">
        <v>25</v>
      </c>
    </row>
    <row r="193" spans="1:11" ht="24" customHeight="1">
      <c r="A193" s="381" t="s">
        <v>8</v>
      </c>
      <c r="B193" s="21">
        <v>0.17676767676767677</v>
      </c>
      <c r="C193" s="5">
        <v>15</v>
      </c>
      <c r="D193" s="21">
        <v>0.18</v>
      </c>
      <c r="E193" s="5">
        <v>15</v>
      </c>
      <c r="F193" s="21">
        <v>0.13</v>
      </c>
      <c r="G193" s="5">
        <v>18</v>
      </c>
      <c r="H193" s="21">
        <v>0.13297872340425532</v>
      </c>
      <c r="I193" s="5">
        <v>18</v>
      </c>
      <c r="J193" s="794">
        <v>0.1891891891891892</v>
      </c>
      <c r="K193" s="522">
        <v>15</v>
      </c>
    </row>
    <row r="194" spans="1:11" ht="24" customHeight="1">
      <c r="A194" s="381" t="s">
        <v>53</v>
      </c>
      <c r="B194" s="21">
        <v>0.19801980198019803</v>
      </c>
      <c r="C194" s="5">
        <v>12</v>
      </c>
      <c r="D194" s="21">
        <v>0.2</v>
      </c>
      <c r="E194" s="5">
        <v>12</v>
      </c>
      <c r="F194" s="21">
        <v>0.15</v>
      </c>
      <c r="G194" s="5">
        <v>16</v>
      </c>
      <c r="H194" s="21">
        <v>0.13745704467353953</v>
      </c>
      <c r="I194" s="5">
        <v>17</v>
      </c>
      <c r="J194" s="794">
        <v>0.1391304347826087</v>
      </c>
      <c r="K194" s="522">
        <v>18</v>
      </c>
    </row>
    <row r="195" spans="1:11" ht="24" customHeight="1">
      <c r="A195" s="381" t="s">
        <v>10</v>
      </c>
      <c r="B195" s="21">
        <v>0.19801980198019803</v>
      </c>
      <c r="C195" s="5">
        <v>12</v>
      </c>
      <c r="D195" s="21">
        <v>0.2</v>
      </c>
      <c r="E195" s="5">
        <v>12</v>
      </c>
      <c r="F195" s="21">
        <v>0.2</v>
      </c>
      <c r="G195" s="5">
        <v>12</v>
      </c>
      <c r="H195" s="21">
        <v>0.20100502512562815</v>
      </c>
      <c r="I195" s="5">
        <v>13</v>
      </c>
      <c r="J195" s="794">
        <v>0.20202020202020204</v>
      </c>
      <c r="K195" s="522">
        <v>13</v>
      </c>
    </row>
    <row r="196" spans="1:11" ht="24" customHeight="1">
      <c r="A196" s="381" t="s">
        <v>11</v>
      </c>
      <c r="B196" s="21">
        <v>0.32786885245901642</v>
      </c>
      <c r="C196" s="5">
        <v>6</v>
      </c>
      <c r="D196" s="21">
        <v>0.28000000000000003</v>
      </c>
      <c r="E196" s="5">
        <v>7</v>
      </c>
      <c r="F196" s="21">
        <v>0.28000000000000003</v>
      </c>
      <c r="G196" s="5">
        <v>7</v>
      </c>
      <c r="H196" s="21">
        <v>0.28735632183908044</v>
      </c>
      <c r="I196" s="5">
        <v>7</v>
      </c>
      <c r="J196" s="794">
        <v>0.29069767441860467</v>
      </c>
      <c r="K196" s="522">
        <v>7</v>
      </c>
    </row>
    <row r="197" spans="1:11" ht="24" customHeight="1">
      <c r="A197" s="381" t="s">
        <v>12</v>
      </c>
      <c r="B197" s="21">
        <v>0.15105740181268884</v>
      </c>
      <c r="C197" s="5">
        <v>17</v>
      </c>
      <c r="D197" s="21">
        <v>0.15</v>
      </c>
      <c r="E197" s="5">
        <v>17</v>
      </c>
      <c r="F197" s="21">
        <v>0.18</v>
      </c>
      <c r="G197" s="5">
        <v>14</v>
      </c>
      <c r="H197" s="21">
        <v>0.15723270440251572</v>
      </c>
      <c r="I197" s="5">
        <v>15</v>
      </c>
      <c r="J197" s="794">
        <v>0.19047619047619049</v>
      </c>
      <c r="K197" s="522">
        <v>14</v>
      </c>
    </row>
    <row r="198" spans="1:11" ht="24" customHeight="1">
      <c r="A198" s="381" t="s">
        <v>13</v>
      </c>
      <c r="B198" s="21">
        <v>6.2111801242236017E-2</v>
      </c>
      <c r="C198" s="5">
        <v>26</v>
      </c>
      <c r="D198" s="21">
        <v>0.06</v>
      </c>
      <c r="E198" s="5">
        <v>25</v>
      </c>
      <c r="F198" s="21">
        <v>0.06</v>
      </c>
      <c r="G198" s="5">
        <v>26</v>
      </c>
      <c r="H198" s="21">
        <v>5.181347150259067E-2</v>
      </c>
      <c r="I198" s="5">
        <v>29</v>
      </c>
      <c r="J198" s="794">
        <v>6.535947712418301E-2</v>
      </c>
      <c r="K198" s="522">
        <v>28</v>
      </c>
    </row>
    <row r="199" spans="1:11" ht="24" customHeight="1">
      <c r="A199" s="381" t="s">
        <v>14</v>
      </c>
      <c r="B199" s="21">
        <v>0.43988269794721413</v>
      </c>
      <c r="C199" s="5">
        <v>4</v>
      </c>
      <c r="D199" s="21">
        <v>0.44</v>
      </c>
      <c r="E199" s="5">
        <v>4</v>
      </c>
      <c r="F199" s="21">
        <v>0.41</v>
      </c>
      <c r="G199" s="5">
        <v>4</v>
      </c>
      <c r="H199" s="21">
        <v>0.42296072507552868</v>
      </c>
      <c r="I199" s="5">
        <v>4</v>
      </c>
      <c r="J199" s="794">
        <v>0.42682926829268297</v>
      </c>
      <c r="K199" s="522">
        <v>4</v>
      </c>
    </row>
    <row r="200" spans="1:11" ht="24" customHeight="1">
      <c r="A200" s="381" t="s">
        <v>15</v>
      </c>
      <c r="B200" s="21">
        <v>0.46875</v>
      </c>
      <c r="C200" s="5">
        <v>3</v>
      </c>
      <c r="D200" s="21">
        <v>0.47</v>
      </c>
      <c r="E200" s="5">
        <v>3</v>
      </c>
      <c r="F200" s="21">
        <v>0.53</v>
      </c>
      <c r="G200" s="5">
        <v>3</v>
      </c>
      <c r="H200" s="21">
        <v>0.54662379421221863</v>
      </c>
      <c r="I200" s="5">
        <v>3</v>
      </c>
      <c r="J200" s="794">
        <v>0.5161290322580645</v>
      </c>
      <c r="K200" s="522">
        <v>3</v>
      </c>
    </row>
    <row r="201" spans="1:11" ht="24" customHeight="1">
      <c r="A201" s="381" t="s">
        <v>16</v>
      </c>
      <c r="B201" s="21">
        <v>0.17094017094017094</v>
      </c>
      <c r="C201" s="5">
        <v>16</v>
      </c>
      <c r="D201" s="21">
        <v>0.17</v>
      </c>
      <c r="E201" s="5">
        <v>16</v>
      </c>
      <c r="F201" s="21">
        <v>0.17</v>
      </c>
      <c r="G201" s="5">
        <v>15</v>
      </c>
      <c r="H201" s="21">
        <v>0.18782014797951052</v>
      </c>
      <c r="I201" s="5">
        <v>14</v>
      </c>
      <c r="J201" s="794">
        <v>0.18760659465605456</v>
      </c>
      <c r="K201" s="522">
        <v>16</v>
      </c>
    </row>
    <row r="202" spans="1:11" ht="24" customHeight="1">
      <c r="A202" s="381" t="s">
        <v>17</v>
      </c>
      <c r="B202" s="21">
        <v>5.2910052910052907E-2</v>
      </c>
      <c r="C202" s="5">
        <v>28</v>
      </c>
      <c r="D202" s="21">
        <v>0.08</v>
      </c>
      <c r="E202" s="5">
        <v>22</v>
      </c>
      <c r="F202" s="21">
        <v>0.08</v>
      </c>
      <c r="G202" s="5">
        <v>23</v>
      </c>
      <c r="H202" s="21">
        <v>0.11299435028248588</v>
      </c>
      <c r="I202" s="5">
        <v>21</v>
      </c>
      <c r="J202" s="794">
        <v>0.11461318051575931</v>
      </c>
      <c r="K202" s="522">
        <v>21</v>
      </c>
    </row>
    <row r="203" spans="1:11" ht="24" customHeight="1">
      <c r="A203" s="381" t="s">
        <v>18</v>
      </c>
      <c r="B203" s="21">
        <v>0.11353711790393015</v>
      </c>
      <c r="C203" s="5">
        <v>20</v>
      </c>
      <c r="D203" s="21">
        <v>0.11</v>
      </c>
      <c r="E203" s="5">
        <v>18</v>
      </c>
      <c r="F203" s="21">
        <v>0.12</v>
      </c>
      <c r="G203" s="5">
        <v>19</v>
      </c>
      <c r="H203" s="21">
        <v>0.12974976830398516</v>
      </c>
      <c r="I203" s="5">
        <v>19</v>
      </c>
      <c r="J203" s="794">
        <v>0.13182674199623354</v>
      </c>
      <c r="K203" s="522">
        <v>19</v>
      </c>
    </row>
    <row r="204" spans="1:11" ht="24" customHeight="1">
      <c r="A204" s="381" t="s">
        <v>19</v>
      </c>
      <c r="B204" s="21">
        <v>0.11494252873563218</v>
      </c>
      <c r="C204" s="5">
        <v>19</v>
      </c>
      <c r="D204" s="21">
        <v>0.11</v>
      </c>
      <c r="E204" s="5">
        <v>18</v>
      </c>
      <c r="F204" s="21">
        <v>0.14000000000000001</v>
      </c>
      <c r="G204" s="5">
        <v>17</v>
      </c>
      <c r="H204" s="21">
        <v>0.1457725947521866</v>
      </c>
      <c r="I204" s="5">
        <v>16</v>
      </c>
      <c r="J204" s="794">
        <v>0.1466275659824047</v>
      </c>
      <c r="K204" s="522">
        <v>17</v>
      </c>
    </row>
    <row r="205" spans="1:11" ht="24" customHeight="1">
      <c r="A205" s="381" t="s">
        <v>20</v>
      </c>
      <c r="B205" s="21">
        <v>1.048951048951049</v>
      </c>
      <c r="C205" s="5">
        <v>1</v>
      </c>
      <c r="D205" s="21">
        <v>1.21</v>
      </c>
      <c r="E205" s="5">
        <v>1</v>
      </c>
      <c r="F205" s="21">
        <v>1.21</v>
      </c>
      <c r="G205" s="5">
        <v>1</v>
      </c>
      <c r="H205" s="21">
        <v>0.86330935251798557</v>
      </c>
      <c r="I205" s="5">
        <v>1</v>
      </c>
      <c r="J205" s="794">
        <v>0.79710144927536231</v>
      </c>
      <c r="K205" s="522">
        <v>1</v>
      </c>
    </row>
    <row r="206" spans="1:11" ht="24" customHeight="1">
      <c r="A206" s="381" t="s">
        <v>21</v>
      </c>
      <c r="B206" s="21">
        <v>1.3764624913971093E-2</v>
      </c>
      <c r="C206" s="5">
        <v>31</v>
      </c>
      <c r="D206" s="21">
        <v>0.01</v>
      </c>
      <c r="E206" s="5">
        <v>31</v>
      </c>
      <c r="F206" s="21">
        <v>0.01</v>
      </c>
      <c r="G206" s="5">
        <v>31</v>
      </c>
      <c r="H206" s="21">
        <v>1.3651877133105802E-2</v>
      </c>
      <c r="I206" s="5">
        <v>31</v>
      </c>
      <c r="J206" s="794">
        <v>1.3540961408259986E-2</v>
      </c>
      <c r="K206" s="522">
        <v>31</v>
      </c>
    </row>
    <row r="207" spans="1:11" ht="24" customHeight="1">
      <c r="A207" s="381" t="s">
        <v>22</v>
      </c>
      <c r="B207" s="21">
        <v>0.20761245674740483</v>
      </c>
      <c r="C207" s="5">
        <v>11</v>
      </c>
      <c r="D207" s="21">
        <v>0.21</v>
      </c>
      <c r="E207" s="5">
        <v>11</v>
      </c>
      <c r="F207" s="21">
        <v>0.21</v>
      </c>
      <c r="G207" s="5">
        <v>11</v>
      </c>
      <c r="H207" s="21">
        <v>0.20567375886524822</v>
      </c>
      <c r="I207" s="5">
        <v>11</v>
      </c>
      <c r="J207" s="794">
        <v>0.2142857142857143</v>
      </c>
      <c r="K207" s="522">
        <v>11</v>
      </c>
    </row>
    <row r="208" spans="1:11" ht="24" customHeight="1">
      <c r="A208" s="381" t="s">
        <v>23</v>
      </c>
      <c r="B208" s="21">
        <v>0.19169329073482427</v>
      </c>
      <c r="C208" s="5">
        <v>14</v>
      </c>
      <c r="D208" s="21">
        <v>0.19</v>
      </c>
      <c r="E208" s="5">
        <v>14</v>
      </c>
      <c r="F208" s="21">
        <v>0.2</v>
      </c>
      <c r="G208" s="5">
        <v>12</v>
      </c>
      <c r="H208" s="21">
        <v>0.20547945205479451</v>
      </c>
      <c r="I208" s="5">
        <v>12</v>
      </c>
      <c r="J208" s="794">
        <v>0.21052631578947367</v>
      </c>
      <c r="K208" s="522">
        <v>12</v>
      </c>
    </row>
    <row r="209" spans="1:11" ht="24" customHeight="1">
      <c r="A209" s="381" t="s">
        <v>24</v>
      </c>
      <c r="B209" s="21">
        <v>0.63492063492063489</v>
      </c>
      <c r="C209" s="5">
        <v>2</v>
      </c>
      <c r="D209" s="21">
        <v>0.67</v>
      </c>
      <c r="E209" s="5">
        <v>2</v>
      </c>
      <c r="F209" s="21">
        <v>0.67</v>
      </c>
      <c r="G209" s="5">
        <v>2</v>
      </c>
      <c r="H209" s="21">
        <v>0.66666666666666663</v>
      </c>
      <c r="I209" s="5">
        <v>2</v>
      </c>
      <c r="J209" s="794">
        <v>0.66666666666666663</v>
      </c>
      <c r="K209" s="522">
        <v>2</v>
      </c>
    </row>
    <row r="210" spans="1:11" ht="24" customHeight="1">
      <c r="A210" s="381" t="s">
        <v>97</v>
      </c>
      <c r="B210" s="21">
        <v>4.3010752688172046E-2</v>
      </c>
      <c r="C210" s="5">
        <v>29</v>
      </c>
      <c r="D210" s="21">
        <v>0.04</v>
      </c>
      <c r="E210" s="5">
        <v>29</v>
      </c>
      <c r="F210" s="21">
        <v>0.04</v>
      </c>
      <c r="G210" s="5">
        <v>30</v>
      </c>
      <c r="H210" s="21">
        <v>4.5662100456621002E-2</v>
      </c>
      <c r="I210" s="5">
        <v>30</v>
      </c>
      <c r="J210" s="794">
        <v>4.6403712296983757E-2</v>
      </c>
      <c r="K210" s="522">
        <v>30</v>
      </c>
    </row>
    <row r="211" spans="1:11" ht="24" customHeight="1">
      <c r="A211" s="381" t="s">
        <v>74</v>
      </c>
      <c r="B211" s="21">
        <v>0.23791250959324636</v>
      </c>
      <c r="C211" s="5">
        <v>8</v>
      </c>
      <c r="D211" s="21">
        <v>0.24</v>
      </c>
      <c r="E211" s="5">
        <v>9</v>
      </c>
      <c r="F211" s="21">
        <v>0.25</v>
      </c>
      <c r="G211" s="5">
        <v>8</v>
      </c>
      <c r="H211" s="21">
        <v>0.25157232704402516</v>
      </c>
      <c r="I211" s="5">
        <v>8</v>
      </c>
      <c r="J211" s="794">
        <v>0.25316455696202533</v>
      </c>
      <c r="K211" s="522">
        <v>8</v>
      </c>
    </row>
    <row r="212" spans="1:11" ht="24" customHeight="1">
      <c r="A212" s="381" t="s">
        <v>98</v>
      </c>
      <c r="B212" s="21">
        <v>0.36016949152542377</v>
      </c>
      <c r="C212" s="5">
        <v>5</v>
      </c>
      <c r="D212" s="21">
        <v>0.36</v>
      </c>
      <c r="E212" s="5">
        <v>5</v>
      </c>
      <c r="F212" s="21">
        <v>0.37</v>
      </c>
      <c r="G212" s="5">
        <v>5</v>
      </c>
      <c r="H212" s="21">
        <v>0.40669856459330145</v>
      </c>
      <c r="I212" s="5">
        <v>5</v>
      </c>
      <c r="J212" s="794">
        <v>0.41871921182266009</v>
      </c>
      <c r="K212" s="522">
        <v>5</v>
      </c>
    </row>
    <row r="213" spans="1:11" ht="24" customHeight="1">
      <c r="A213" s="381" t="s">
        <v>99</v>
      </c>
      <c r="B213" s="21">
        <v>0.21739130434782608</v>
      </c>
      <c r="C213" s="5">
        <v>10</v>
      </c>
      <c r="D213" s="21">
        <v>0.25</v>
      </c>
      <c r="E213" s="5">
        <v>8</v>
      </c>
      <c r="F213" s="21">
        <v>0.24</v>
      </c>
      <c r="G213" s="5">
        <v>9</v>
      </c>
      <c r="H213" s="21">
        <v>0.25157232704402516</v>
      </c>
      <c r="I213" s="5">
        <v>8</v>
      </c>
      <c r="J213" s="794">
        <v>0.25236593059936907</v>
      </c>
      <c r="K213" s="522">
        <v>9</v>
      </c>
    </row>
    <row r="214" spans="1:11" ht="24" customHeight="1">
      <c r="A214" s="381" t="s">
        <v>29</v>
      </c>
      <c r="B214" s="21">
        <v>2.2883295194508008E-2</v>
      </c>
      <c r="C214" s="5">
        <v>30</v>
      </c>
      <c r="D214" s="21">
        <v>0.02</v>
      </c>
      <c r="E214" s="5">
        <v>30</v>
      </c>
      <c r="F214" s="21">
        <v>0.09</v>
      </c>
      <c r="G214" s="5">
        <v>21</v>
      </c>
      <c r="H214" s="21">
        <v>8.1775700934579434E-2</v>
      </c>
      <c r="I214" s="5">
        <v>23</v>
      </c>
      <c r="J214" s="794">
        <v>8.2159624413145546E-2</v>
      </c>
      <c r="K214" s="522">
        <v>23</v>
      </c>
    </row>
    <row r="215" spans="1:11" ht="24" customHeight="1">
      <c r="A215" s="381" t="s">
        <v>30</v>
      </c>
      <c r="B215" s="21">
        <v>0.12074643249176729</v>
      </c>
      <c r="C215" s="5">
        <v>18</v>
      </c>
      <c r="D215" s="21">
        <v>0.11</v>
      </c>
      <c r="E215" s="5">
        <v>18</v>
      </c>
      <c r="F215" s="21">
        <v>0.11</v>
      </c>
      <c r="G215" s="5">
        <v>20</v>
      </c>
      <c r="H215" s="21">
        <v>0.11507479861910241</v>
      </c>
      <c r="I215" s="5">
        <v>20</v>
      </c>
      <c r="J215" s="794">
        <v>0.11668611435239207</v>
      </c>
      <c r="K215" s="522">
        <v>20</v>
      </c>
    </row>
    <row r="216" spans="1:11" ht="24" customHeight="1">
      <c r="A216" s="381" t="s">
        <v>31</v>
      </c>
      <c r="B216" s="21">
        <v>0.22617124394184168</v>
      </c>
      <c r="C216" s="5">
        <v>9</v>
      </c>
      <c r="D216" s="21">
        <v>0.23</v>
      </c>
      <c r="E216" s="5">
        <v>10</v>
      </c>
      <c r="F216" s="21">
        <v>0.23</v>
      </c>
      <c r="G216" s="5">
        <v>10</v>
      </c>
      <c r="H216" s="21">
        <v>0.23333333333333334</v>
      </c>
      <c r="I216" s="5">
        <v>10</v>
      </c>
      <c r="J216" s="794">
        <v>0.2356902356902357</v>
      </c>
      <c r="K216" s="522">
        <v>10</v>
      </c>
    </row>
    <row r="217" spans="1:11" ht="24" customHeight="1">
      <c r="A217" s="381" t="s">
        <v>32</v>
      </c>
      <c r="B217" s="21">
        <v>8.6956521739130432E-2</v>
      </c>
      <c r="C217" s="5">
        <v>21</v>
      </c>
      <c r="D217" s="21">
        <v>0.09</v>
      </c>
      <c r="E217" s="5">
        <v>21</v>
      </c>
      <c r="F217" s="21">
        <v>0.09</v>
      </c>
      <c r="G217" s="5">
        <v>21</v>
      </c>
      <c r="H217" s="21">
        <v>8.9552238805970144E-2</v>
      </c>
      <c r="I217" s="5">
        <v>22</v>
      </c>
      <c r="J217" s="794">
        <v>9.0225563909774445E-2</v>
      </c>
      <c r="K217" s="522">
        <v>22</v>
      </c>
    </row>
    <row r="218" spans="1:11" ht="24" customHeight="1">
      <c r="A218" s="381" t="s">
        <v>71</v>
      </c>
      <c r="B218" s="21">
        <v>0.30959752321981426</v>
      </c>
      <c r="C218" s="5">
        <v>7</v>
      </c>
      <c r="D218" s="21">
        <v>0.31</v>
      </c>
      <c r="E218" s="5">
        <v>6</v>
      </c>
      <c r="F218" s="21">
        <v>0.31</v>
      </c>
      <c r="G218" s="5">
        <v>6</v>
      </c>
      <c r="H218" s="21">
        <v>0.32679738562091504</v>
      </c>
      <c r="I218" s="5">
        <v>6</v>
      </c>
      <c r="J218" s="794">
        <v>0.33222591362126247</v>
      </c>
      <c r="K218" s="522">
        <v>6</v>
      </c>
    </row>
    <row r="219" spans="1:11" ht="24" customHeight="1">
      <c r="A219" s="381" t="s">
        <v>34</v>
      </c>
      <c r="B219" s="21">
        <v>7.2904009720534624E-2</v>
      </c>
      <c r="C219" s="5">
        <v>22</v>
      </c>
      <c r="D219" s="21">
        <v>7.0000000000000007E-2</v>
      </c>
      <c r="E219" s="5">
        <v>23</v>
      </c>
      <c r="F219" s="21">
        <v>7.0000000000000007E-2</v>
      </c>
      <c r="G219" s="5">
        <v>24</v>
      </c>
      <c r="H219" s="21">
        <v>7.3349633251833746E-2</v>
      </c>
      <c r="I219" s="5">
        <v>24</v>
      </c>
      <c r="J219" s="794">
        <v>7.3260073260073263E-2</v>
      </c>
      <c r="K219" s="522">
        <v>24</v>
      </c>
    </row>
    <row r="220" spans="1:11" ht="24" customHeight="1">
      <c r="A220" s="381" t="s">
        <v>35</v>
      </c>
      <c r="B220" s="21">
        <v>6.3291139240506333E-2</v>
      </c>
      <c r="C220" s="5">
        <v>25</v>
      </c>
      <c r="D220" s="21">
        <v>0.06</v>
      </c>
      <c r="E220" s="5">
        <v>25</v>
      </c>
      <c r="F220" s="21">
        <v>0.06</v>
      </c>
      <c r="G220" s="5">
        <v>26</v>
      </c>
      <c r="H220" s="21">
        <v>6.6006600660066E-2</v>
      </c>
      <c r="I220" s="5">
        <v>26</v>
      </c>
      <c r="J220" s="794">
        <v>6.6777963272120197E-2</v>
      </c>
      <c r="K220" s="522">
        <v>26</v>
      </c>
    </row>
    <row r="221" spans="1:11" ht="24" customHeight="1">
      <c r="A221" s="384" t="s">
        <v>36</v>
      </c>
      <c r="B221" s="21">
        <v>5.8823529411764705E-2</v>
      </c>
      <c r="C221" s="5">
        <v>27</v>
      </c>
      <c r="D221" s="21">
        <v>0.06</v>
      </c>
      <c r="E221" s="5">
        <v>25</v>
      </c>
      <c r="F221" s="21">
        <v>0.06</v>
      </c>
      <c r="G221" s="5">
        <v>26</v>
      </c>
      <c r="H221" s="21">
        <v>5.9171597633136092E-2</v>
      </c>
      <c r="I221" s="5">
        <v>28</v>
      </c>
      <c r="J221" s="794">
        <v>5.9171597633136092E-2</v>
      </c>
      <c r="K221" s="522">
        <v>29</v>
      </c>
    </row>
    <row r="222" spans="1:11" ht="24" customHeight="1">
      <c r="A222" s="391" t="s">
        <v>311</v>
      </c>
      <c r="B222" s="383"/>
      <c r="C222" s="383"/>
      <c r="D222" s="383"/>
      <c r="E222" s="383"/>
      <c r="F222" s="383"/>
      <c r="G222" s="383"/>
    </row>
    <row r="223" spans="1:11" ht="24" customHeight="1">
      <c r="A223" s="136"/>
      <c r="B223" s="45"/>
      <c r="C223" s="45"/>
      <c r="D223" s="45"/>
      <c r="E223" s="45"/>
      <c r="F223" s="45"/>
      <c r="G223" s="45"/>
    </row>
    <row r="224" spans="1:11" ht="24" customHeight="1">
      <c r="A224" s="571" t="s">
        <v>1176</v>
      </c>
      <c r="B224" s="145"/>
      <c r="C224" s="338"/>
      <c r="D224" s="338"/>
      <c r="E224" s="145"/>
      <c r="F224" s="338"/>
      <c r="G224" s="145"/>
      <c r="H224" s="793"/>
    </row>
    <row r="225" spans="1:11" ht="24" customHeight="1">
      <c r="A225" s="642" t="s">
        <v>1</v>
      </c>
      <c r="B225" s="643">
        <v>1397</v>
      </c>
      <c r="C225" s="643"/>
      <c r="D225" s="643">
        <v>1398</v>
      </c>
      <c r="E225" s="643"/>
      <c r="F225" s="643">
        <v>1399</v>
      </c>
      <c r="G225" s="643"/>
      <c r="H225" s="641">
        <v>1400</v>
      </c>
      <c r="I225" s="641"/>
      <c r="J225" s="641">
        <v>1401</v>
      </c>
      <c r="K225" s="641"/>
    </row>
    <row r="226" spans="1:11" ht="24" customHeight="1">
      <c r="A226" s="642"/>
      <c r="B226" s="551" t="s">
        <v>77</v>
      </c>
      <c r="C226" s="544" t="s">
        <v>3</v>
      </c>
      <c r="D226" s="551" t="s">
        <v>77</v>
      </c>
      <c r="E226" s="544" t="s">
        <v>3</v>
      </c>
      <c r="F226" s="551" t="s">
        <v>77</v>
      </c>
      <c r="G226" s="544" t="s">
        <v>3</v>
      </c>
      <c r="H226" s="551" t="s">
        <v>77</v>
      </c>
      <c r="I226" s="544" t="s">
        <v>3</v>
      </c>
      <c r="J226" s="544" t="s">
        <v>77</v>
      </c>
      <c r="K226" s="544" t="s">
        <v>3</v>
      </c>
    </row>
    <row r="227" spans="1:11" ht="24" customHeight="1">
      <c r="A227" s="387" t="s">
        <v>95</v>
      </c>
      <c r="B227" s="20">
        <v>0.15</v>
      </c>
      <c r="C227" s="102" t="s">
        <v>269</v>
      </c>
      <c r="D227" s="20">
        <v>0.15</v>
      </c>
      <c r="E227" s="102" t="s">
        <v>269</v>
      </c>
      <c r="F227" s="20">
        <v>0.15</v>
      </c>
      <c r="G227" s="102" t="s">
        <v>269</v>
      </c>
      <c r="H227" s="20">
        <v>0.15362505575102831</v>
      </c>
      <c r="I227" s="20" t="s">
        <v>269</v>
      </c>
      <c r="J227" s="20">
        <v>0.15415315540034921</v>
      </c>
      <c r="K227" s="20" t="s">
        <v>269</v>
      </c>
    </row>
    <row r="228" spans="1:11" ht="24" customHeight="1">
      <c r="A228" s="381" t="s">
        <v>6</v>
      </c>
      <c r="B228" s="21">
        <v>0.14585232452142205</v>
      </c>
      <c r="C228" s="5">
        <v>19</v>
      </c>
      <c r="D228" s="21">
        <v>0.15</v>
      </c>
      <c r="E228" s="5">
        <v>16</v>
      </c>
      <c r="F228" s="21">
        <v>0.15</v>
      </c>
      <c r="G228" s="5">
        <v>15</v>
      </c>
      <c r="H228" s="21">
        <v>0.14939309056956115</v>
      </c>
      <c r="I228" s="5">
        <v>19</v>
      </c>
      <c r="J228" s="794">
        <v>0.15051740357478835</v>
      </c>
      <c r="K228" s="522">
        <v>17</v>
      </c>
    </row>
    <row r="229" spans="1:11" ht="24" customHeight="1">
      <c r="A229" s="381" t="s">
        <v>7</v>
      </c>
      <c r="B229" s="21">
        <v>0.15789473684210525</v>
      </c>
      <c r="C229" s="5">
        <v>15</v>
      </c>
      <c r="D229" s="21">
        <v>0.16</v>
      </c>
      <c r="E229" s="5">
        <v>13</v>
      </c>
      <c r="F229" s="21">
        <v>0.15</v>
      </c>
      <c r="G229" s="5">
        <v>15</v>
      </c>
      <c r="H229" s="21">
        <v>0.14951627088830255</v>
      </c>
      <c r="I229" s="5">
        <v>18</v>
      </c>
      <c r="J229" s="794">
        <v>0.14951627088830255</v>
      </c>
      <c r="K229" s="522">
        <v>18</v>
      </c>
    </row>
    <row r="230" spans="1:11" ht="24" customHeight="1">
      <c r="A230" s="381" t="s">
        <v>8</v>
      </c>
      <c r="B230" s="21">
        <v>0.22727272727272729</v>
      </c>
      <c r="C230" s="5">
        <v>6</v>
      </c>
      <c r="D230" s="21">
        <v>0.23</v>
      </c>
      <c r="E230" s="5">
        <v>5</v>
      </c>
      <c r="F230" s="21">
        <v>0.23</v>
      </c>
      <c r="G230" s="5">
        <v>6</v>
      </c>
      <c r="H230" s="21">
        <v>0.23936170212765959</v>
      </c>
      <c r="I230" s="5">
        <v>6</v>
      </c>
      <c r="J230" s="794">
        <v>0.24324324324324326</v>
      </c>
      <c r="K230" s="522">
        <v>6</v>
      </c>
    </row>
    <row r="231" spans="1:11" ht="24" customHeight="1">
      <c r="A231" s="381" t="s">
        <v>53</v>
      </c>
      <c r="B231" s="21">
        <v>0.37953795379537958</v>
      </c>
      <c r="C231" s="5">
        <v>1</v>
      </c>
      <c r="D231" s="21">
        <v>0.38</v>
      </c>
      <c r="E231" s="5">
        <v>1</v>
      </c>
      <c r="F231" s="21">
        <v>0.39</v>
      </c>
      <c r="G231" s="5">
        <v>1</v>
      </c>
      <c r="H231" s="21">
        <v>0.3951890034364261</v>
      </c>
      <c r="I231" s="5">
        <v>1</v>
      </c>
      <c r="J231" s="794">
        <v>0.4</v>
      </c>
      <c r="K231" s="522">
        <v>1</v>
      </c>
    </row>
    <row r="232" spans="1:11" ht="24" customHeight="1">
      <c r="A232" s="381" t="s">
        <v>10</v>
      </c>
      <c r="B232" s="21">
        <v>9.9009900990099015E-2</v>
      </c>
      <c r="C232" s="5">
        <v>26</v>
      </c>
      <c r="D232" s="21">
        <v>0.1</v>
      </c>
      <c r="E232" s="5">
        <v>24</v>
      </c>
      <c r="F232" s="21">
        <v>0.1</v>
      </c>
      <c r="G232" s="5">
        <v>24</v>
      </c>
      <c r="H232" s="21">
        <v>0.10050251256281408</v>
      </c>
      <c r="I232" s="5">
        <v>27</v>
      </c>
      <c r="J232" s="794">
        <v>0.10101010101010102</v>
      </c>
      <c r="K232" s="522">
        <v>27</v>
      </c>
    </row>
    <row r="233" spans="1:11" ht="24" customHeight="1">
      <c r="A233" s="381" t="s">
        <v>11</v>
      </c>
      <c r="B233" s="21">
        <v>0.27322404371584696</v>
      </c>
      <c r="C233" s="5">
        <v>3</v>
      </c>
      <c r="D233" s="21">
        <v>0.28000000000000003</v>
      </c>
      <c r="E233" s="5">
        <v>3</v>
      </c>
      <c r="F233" s="21">
        <v>0.28000000000000003</v>
      </c>
      <c r="G233" s="5">
        <v>3</v>
      </c>
      <c r="H233" s="21">
        <v>0.28735632183908044</v>
      </c>
      <c r="I233" s="5">
        <v>3</v>
      </c>
      <c r="J233" s="794">
        <v>0.29069767441860467</v>
      </c>
      <c r="K233" s="522">
        <v>3</v>
      </c>
    </row>
    <row r="234" spans="1:11" ht="24" customHeight="1">
      <c r="A234" s="381" t="s">
        <v>12</v>
      </c>
      <c r="B234" s="21">
        <v>0.15105740181268884</v>
      </c>
      <c r="C234" s="5">
        <v>16</v>
      </c>
      <c r="D234" s="21">
        <v>0.15</v>
      </c>
      <c r="E234" s="5">
        <v>16</v>
      </c>
      <c r="F234" s="21">
        <v>0.15</v>
      </c>
      <c r="G234" s="5">
        <v>15</v>
      </c>
      <c r="H234" s="21">
        <v>0.15723270440251572</v>
      </c>
      <c r="I234" s="5">
        <v>16</v>
      </c>
      <c r="J234" s="794">
        <v>0.15873015873015872</v>
      </c>
      <c r="K234" s="522">
        <v>15</v>
      </c>
    </row>
    <row r="235" spans="1:11" ht="24" customHeight="1">
      <c r="A235" s="381" t="s">
        <v>13</v>
      </c>
      <c r="B235" s="21">
        <v>9.9378881987577647E-2</v>
      </c>
      <c r="C235" s="5">
        <v>25</v>
      </c>
      <c r="D235" s="21">
        <v>0.1</v>
      </c>
      <c r="E235" s="5">
        <v>24</v>
      </c>
      <c r="F235" s="21">
        <v>0.1</v>
      </c>
      <c r="G235" s="5">
        <v>24</v>
      </c>
      <c r="H235" s="21">
        <v>0.10362694300518134</v>
      </c>
      <c r="I235" s="5">
        <v>25</v>
      </c>
      <c r="J235" s="794">
        <v>0.1045751633986928</v>
      </c>
      <c r="K235" s="522">
        <v>26</v>
      </c>
    </row>
    <row r="236" spans="1:11" ht="24" customHeight="1">
      <c r="A236" s="381" t="s">
        <v>14</v>
      </c>
      <c r="B236" s="21">
        <v>0.1466275659824047</v>
      </c>
      <c r="C236" s="5">
        <v>18</v>
      </c>
      <c r="D236" s="21">
        <v>0.15</v>
      </c>
      <c r="E236" s="5">
        <v>16</v>
      </c>
      <c r="F236" s="21">
        <v>0.15</v>
      </c>
      <c r="G236" s="5">
        <v>15</v>
      </c>
      <c r="H236" s="21">
        <v>0.15105740181268881</v>
      </c>
      <c r="I236" s="5">
        <v>17</v>
      </c>
      <c r="J236" s="794">
        <v>0.1524390243902439</v>
      </c>
      <c r="K236" s="522">
        <v>16</v>
      </c>
    </row>
    <row r="237" spans="1:11" ht="24" customHeight="1">
      <c r="A237" s="381" t="s">
        <v>15</v>
      </c>
      <c r="B237" s="21">
        <v>0.21875</v>
      </c>
      <c r="C237" s="5">
        <v>7</v>
      </c>
      <c r="D237" s="21">
        <v>0.22</v>
      </c>
      <c r="E237" s="5">
        <v>7</v>
      </c>
      <c r="F237" s="21">
        <v>0.22</v>
      </c>
      <c r="G237" s="5">
        <v>7</v>
      </c>
      <c r="H237" s="21">
        <v>0.22508038585209003</v>
      </c>
      <c r="I237" s="5">
        <v>8</v>
      </c>
      <c r="J237" s="794">
        <v>0.22580645161290322</v>
      </c>
      <c r="K237" s="522">
        <v>8</v>
      </c>
    </row>
    <row r="238" spans="1:11" ht="24" customHeight="1">
      <c r="A238" s="381" t="s">
        <v>16</v>
      </c>
      <c r="B238" s="21">
        <v>0.13675213675213677</v>
      </c>
      <c r="C238" s="5">
        <v>20</v>
      </c>
      <c r="D238" s="21">
        <v>0.14000000000000001</v>
      </c>
      <c r="E238" s="5">
        <v>20</v>
      </c>
      <c r="F238" s="21">
        <v>0.14000000000000001</v>
      </c>
      <c r="G238" s="5">
        <v>20</v>
      </c>
      <c r="H238" s="21">
        <v>0.13659647125782584</v>
      </c>
      <c r="I238" s="5">
        <v>20</v>
      </c>
      <c r="J238" s="794">
        <v>0.13644115974985788</v>
      </c>
      <c r="K238" s="522">
        <v>19</v>
      </c>
    </row>
    <row r="239" spans="1:11" ht="24" customHeight="1">
      <c r="A239" s="381" t="s">
        <v>17</v>
      </c>
      <c r="B239" s="21">
        <v>0.15873015873015872</v>
      </c>
      <c r="C239" s="5">
        <v>14</v>
      </c>
      <c r="D239" s="21">
        <v>0.16</v>
      </c>
      <c r="E239" s="5">
        <v>13</v>
      </c>
      <c r="F239" s="21">
        <v>0.16</v>
      </c>
      <c r="G239" s="5">
        <v>13</v>
      </c>
      <c r="H239" s="21">
        <v>0.16949152542372881</v>
      </c>
      <c r="I239" s="5">
        <v>13</v>
      </c>
      <c r="J239" s="794">
        <v>0.17191977077363896</v>
      </c>
      <c r="K239" s="522">
        <v>12</v>
      </c>
    </row>
    <row r="240" spans="1:11" ht="24" customHeight="1">
      <c r="A240" s="381" t="s">
        <v>18</v>
      </c>
      <c r="B240" s="21">
        <v>0.148471615720524</v>
      </c>
      <c r="C240" s="5">
        <v>17</v>
      </c>
      <c r="D240" s="21">
        <v>0.15</v>
      </c>
      <c r="E240" s="5">
        <v>16</v>
      </c>
      <c r="F240" s="21">
        <v>0.15</v>
      </c>
      <c r="G240" s="5">
        <v>15</v>
      </c>
      <c r="H240" s="21">
        <v>0.15755329008341057</v>
      </c>
      <c r="I240" s="5">
        <v>15</v>
      </c>
      <c r="J240" s="794">
        <v>0.160075329566855</v>
      </c>
      <c r="K240" s="522">
        <v>14</v>
      </c>
    </row>
    <row r="241" spans="1:11" ht="24" customHeight="1">
      <c r="A241" s="381" t="s">
        <v>19</v>
      </c>
      <c r="B241" s="21">
        <v>0.11494252873563218</v>
      </c>
      <c r="C241" s="5">
        <v>23</v>
      </c>
      <c r="D241" s="21">
        <v>0.11</v>
      </c>
      <c r="E241" s="5">
        <v>23</v>
      </c>
      <c r="F241" s="21">
        <v>0.11</v>
      </c>
      <c r="G241" s="5">
        <v>23</v>
      </c>
      <c r="H241" s="21">
        <v>0.11661807580174927</v>
      </c>
      <c r="I241" s="5">
        <v>24</v>
      </c>
      <c r="J241" s="794">
        <v>0.11730205278592376</v>
      </c>
      <c r="K241" s="522">
        <v>24</v>
      </c>
    </row>
    <row r="242" spans="1:11" ht="24" customHeight="1">
      <c r="A242" s="381" t="s">
        <v>20</v>
      </c>
      <c r="B242" s="21">
        <v>0.27972027972027974</v>
      </c>
      <c r="C242" s="5">
        <v>2</v>
      </c>
      <c r="D242" s="21">
        <v>0.28999999999999998</v>
      </c>
      <c r="E242" s="5">
        <v>2</v>
      </c>
      <c r="F242" s="21">
        <v>0.28999999999999998</v>
      </c>
      <c r="G242" s="5">
        <v>2</v>
      </c>
      <c r="H242" s="21">
        <v>0.35971223021582732</v>
      </c>
      <c r="I242" s="5">
        <v>2</v>
      </c>
      <c r="J242" s="794">
        <v>0.36231884057971014</v>
      </c>
      <c r="K242" s="522">
        <v>2</v>
      </c>
    </row>
    <row r="243" spans="1:11" ht="24" customHeight="1">
      <c r="A243" s="381" t="s">
        <v>21</v>
      </c>
      <c r="B243" s="21">
        <v>6.1940812112869927E-2</v>
      </c>
      <c r="C243" s="5">
        <v>30</v>
      </c>
      <c r="D243" s="21">
        <v>0.06</v>
      </c>
      <c r="E243" s="5">
        <v>30</v>
      </c>
      <c r="F243" s="21">
        <v>0.06</v>
      </c>
      <c r="G243" s="5">
        <v>30</v>
      </c>
      <c r="H243" s="21">
        <v>6.1433447098976107E-2</v>
      </c>
      <c r="I243" s="5">
        <v>30</v>
      </c>
      <c r="J243" s="794">
        <v>6.0934326337169942E-2</v>
      </c>
      <c r="K243" s="522">
        <v>30</v>
      </c>
    </row>
    <row r="244" spans="1:11" ht="24" customHeight="1">
      <c r="A244" s="381" t="s">
        <v>22</v>
      </c>
      <c r="B244" s="21">
        <v>0.19377162629757783</v>
      </c>
      <c r="C244" s="5">
        <v>9</v>
      </c>
      <c r="D244" s="21">
        <v>0.19</v>
      </c>
      <c r="E244" s="5">
        <v>9</v>
      </c>
      <c r="F244" s="21">
        <v>0.2</v>
      </c>
      <c r="G244" s="5">
        <v>9</v>
      </c>
      <c r="H244" s="21">
        <v>0.19858156028368795</v>
      </c>
      <c r="I244" s="5">
        <v>9</v>
      </c>
      <c r="J244" s="794">
        <v>0.2</v>
      </c>
      <c r="K244" s="522">
        <v>9</v>
      </c>
    </row>
    <row r="245" spans="1:11" ht="24" customHeight="1">
      <c r="A245" s="381" t="s">
        <v>23</v>
      </c>
      <c r="B245" s="21">
        <v>9.5846645367412137E-2</v>
      </c>
      <c r="C245" s="5">
        <v>28</v>
      </c>
      <c r="D245" s="21">
        <v>0.1</v>
      </c>
      <c r="E245" s="5">
        <v>24</v>
      </c>
      <c r="F245" s="21">
        <v>0.1</v>
      </c>
      <c r="G245" s="5">
        <v>24</v>
      </c>
      <c r="H245" s="21">
        <v>0.10273972602739725</v>
      </c>
      <c r="I245" s="5">
        <v>26</v>
      </c>
      <c r="J245" s="794">
        <v>0.10526315789473684</v>
      </c>
      <c r="K245" s="522">
        <v>25</v>
      </c>
    </row>
    <row r="246" spans="1:11" ht="24" customHeight="1">
      <c r="A246" s="381" t="s">
        <v>24</v>
      </c>
      <c r="B246" s="21">
        <v>0</v>
      </c>
      <c r="C246" s="5">
        <v>31</v>
      </c>
      <c r="D246" s="21">
        <v>0</v>
      </c>
      <c r="E246" s="5">
        <v>31</v>
      </c>
      <c r="F246" s="21">
        <v>0</v>
      </c>
      <c r="G246" s="5">
        <v>31</v>
      </c>
      <c r="H246" s="21">
        <v>0</v>
      </c>
      <c r="I246" s="5">
        <v>31</v>
      </c>
      <c r="J246" s="794">
        <v>0</v>
      </c>
      <c r="K246" s="522">
        <v>31</v>
      </c>
    </row>
    <row r="247" spans="1:11" ht="24" customHeight="1">
      <c r="A247" s="381" t="s">
        <v>97</v>
      </c>
      <c r="B247" s="21">
        <v>0.21505376344086025</v>
      </c>
      <c r="C247" s="5">
        <v>8</v>
      </c>
      <c r="D247" s="21">
        <v>0.22</v>
      </c>
      <c r="E247" s="5">
        <v>7</v>
      </c>
      <c r="F247" s="21">
        <v>0.22</v>
      </c>
      <c r="G247" s="5">
        <v>7</v>
      </c>
      <c r="H247" s="21">
        <v>0.22831050228310501</v>
      </c>
      <c r="I247" s="5">
        <v>7</v>
      </c>
      <c r="J247" s="794">
        <v>0.23201856148491878</v>
      </c>
      <c r="K247" s="522">
        <v>7</v>
      </c>
    </row>
    <row r="248" spans="1:11" ht="24" customHeight="1">
      <c r="A248" s="381" t="s">
        <v>74</v>
      </c>
      <c r="B248" s="21">
        <v>0.13046815042210283</v>
      </c>
      <c r="C248" s="5">
        <v>21</v>
      </c>
      <c r="D248" s="21">
        <v>0.12</v>
      </c>
      <c r="E248" s="5">
        <v>22</v>
      </c>
      <c r="F248" s="21">
        <v>0.12</v>
      </c>
      <c r="G248" s="5">
        <v>22</v>
      </c>
      <c r="H248" s="21">
        <v>0.11792452830188679</v>
      </c>
      <c r="I248" s="5">
        <v>22</v>
      </c>
      <c r="J248" s="794">
        <v>0.11867088607594937</v>
      </c>
      <c r="K248" s="522">
        <v>21</v>
      </c>
    </row>
    <row r="249" spans="1:11" ht="24" customHeight="1">
      <c r="A249" s="381" t="s">
        <v>98</v>
      </c>
      <c r="B249" s="21">
        <v>0.23305084745762711</v>
      </c>
      <c r="C249" s="5">
        <v>5</v>
      </c>
      <c r="D249" s="21">
        <v>0.23</v>
      </c>
      <c r="E249" s="5">
        <v>5</v>
      </c>
      <c r="F249" s="21">
        <v>0.24</v>
      </c>
      <c r="G249" s="5">
        <v>5</v>
      </c>
      <c r="H249" s="21">
        <v>0.26315789473684209</v>
      </c>
      <c r="I249" s="5">
        <v>4</v>
      </c>
      <c r="J249" s="794">
        <v>0.27093596059113301</v>
      </c>
      <c r="K249" s="522">
        <v>4</v>
      </c>
    </row>
    <row r="250" spans="1:11" ht="24" customHeight="1">
      <c r="A250" s="381" t="s">
        <v>99</v>
      </c>
      <c r="B250" s="21">
        <v>0.18633540372670809</v>
      </c>
      <c r="C250" s="5">
        <v>10</v>
      </c>
      <c r="D250" s="21">
        <v>0.19</v>
      </c>
      <c r="E250" s="5">
        <v>9</v>
      </c>
      <c r="F250" s="21">
        <v>0.18</v>
      </c>
      <c r="G250" s="5">
        <v>10</v>
      </c>
      <c r="H250" s="21">
        <v>0.18867924528301888</v>
      </c>
      <c r="I250" s="5">
        <v>10</v>
      </c>
      <c r="J250" s="794">
        <v>0.1892744479495268</v>
      </c>
      <c r="K250" s="522">
        <v>10</v>
      </c>
    </row>
    <row r="251" spans="1:11" ht="24" customHeight="1">
      <c r="A251" s="381" t="s">
        <v>29</v>
      </c>
      <c r="B251" s="21">
        <v>0.10297482837528604</v>
      </c>
      <c r="C251" s="5">
        <v>24</v>
      </c>
      <c r="D251" s="21">
        <v>0.1</v>
      </c>
      <c r="E251" s="5">
        <v>24</v>
      </c>
      <c r="F251" s="21">
        <v>0.1</v>
      </c>
      <c r="G251" s="5">
        <v>24</v>
      </c>
      <c r="H251" s="21">
        <v>0.11682242990654206</v>
      </c>
      <c r="I251" s="5">
        <v>23</v>
      </c>
      <c r="J251" s="794">
        <v>0.11737089201877934</v>
      </c>
      <c r="K251" s="522">
        <v>23</v>
      </c>
    </row>
    <row r="252" spans="1:11" ht="24" customHeight="1">
      <c r="A252" s="381" t="s">
        <v>30</v>
      </c>
      <c r="B252" s="21">
        <v>0.16465422612513719</v>
      </c>
      <c r="C252" s="5">
        <v>12</v>
      </c>
      <c r="D252" s="21">
        <v>0.17</v>
      </c>
      <c r="E252" s="5">
        <v>12</v>
      </c>
      <c r="F252" s="21">
        <v>0.17</v>
      </c>
      <c r="G252" s="5">
        <v>12</v>
      </c>
      <c r="H252" s="21">
        <v>0.17261219792865362</v>
      </c>
      <c r="I252" s="5">
        <v>12</v>
      </c>
      <c r="J252" s="794">
        <v>0.1750291715285881</v>
      </c>
      <c r="K252" s="522">
        <v>11</v>
      </c>
    </row>
    <row r="253" spans="1:11" ht="24" customHeight="1">
      <c r="A253" s="381" t="s">
        <v>31</v>
      </c>
      <c r="B253" s="21">
        <v>0.16155088852988692</v>
      </c>
      <c r="C253" s="5">
        <v>13</v>
      </c>
      <c r="D253" s="21">
        <v>0.16</v>
      </c>
      <c r="E253" s="5">
        <v>13</v>
      </c>
      <c r="F253" s="21">
        <v>0.16</v>
      </c>
      <c r="G253" s="5">
        <v>13</v>
      </c>
      <c r="H253" s="21">
        <v>0.16666666666666666</v>
      </c>
      <c r="I253" s="5">
        <v>14</v>
      </c>
      <c r="J253" s="794">
        <v>0.16835016835016836</v>
      </c>
      <c r="K253" s="522">
        <v>13</v>
      </c>
    </row>
    <row r="254" spans="1:11" ht="24" customHeight="1">
      <c r="A254" s="381" t="s">
        <v>32</v>
      </c>
      <c r="B254" s="21">
        <v>9.420289855072464E-2</v>
      </c>
      <c r="C254" s="5">
        <v>29</v>
      </c>
      <c r="D254" s="21">
        <v>0.09</v>
      </c>
      <c r="E254" s="5">
        <v>29</v>
      </c>
      <c r="F254" s="21">
        <v>0.09</v>
      </c>
      <c r="G254" s="5">
        <v>29</v>
      </c>
      <c r="H254" s="21">
        <v>9.7014925373134331E-2</v>
      </c>
      <c r="I254" s="5">
        <v>29</v>
      </c>
      <c r="J254" s="794">
        <v>9.7744360902255634E-2</v>
      </c>
      <c r="K254" s="522">
        <v>28</v>
      </c>
    </row>
    <row r="255" spans="1:11" ht="24" customHeight="1">
      <c r="A255" s="381" t="s">
        <v>71</v>
      </c>
      <c r="B255" s="21">
        <v>0.24767801857585142</v>
      </c>
      <c r="C255" s="5">
        <v>4</v>
      </c>
      <c r="D255" s="21">
        <v>0.25</v>
      </c>
      <c r="E255" s="5">
        <v>4</v>
      </c>
      <c r="F255" s="21">
        <v>0.25</v>
      </c>
      <c r="G255" s="5">
        <v>4</v>
      </c>
      <c r="H255" s="21">
        <v>0.26143790849673204</v>
      </c>
      <c r="I255" s="5">
        <v>5</v>
      </c>
      <c r="J255" s="794">
        <v>0.26578073089700999</v>
      </c>
      <c r="K255" s="522">
        <v>5</v>
      </c>
    </row>
    <row r="256" spans="1:11" ht="24" customHeight="1">
      <c r="A256" s="381" t="s">
        <v>34</v>
      </c>
      <c r="B256" s="21">
        <v>9.720534629404616E-2</v>
      </c>
      <c r="C256" s="5">
        <v>27</v>
      </c>
      <c r="D256" s="21">
        <v>0.1</v>
      </c>
      <c r="E256" s="5">
        <v>24</v>
      </c>
      <c r="F256" s="21">
        <v>0.1</v>
      </c>
      <c r="G256" s="5">
        <v>24</v>
      </c>
      <c r="H256" s="21">
        <v>9.7799511002444994E-2</v>
      </c>
      <c r="I256" s="5">
        <v>28</v>
      </c>
      <c r="J256" s="794">
        <v>9.768009768009768E-2</v>
      </c>
      <c r="K256" s="522">
        <v>29</v>
      </c>
    </row>
    <row r="257" spans="1:17" ht="24" customHeight="1">
      <c r="A257" s="381" t="s">
        <v>35</v>
      </c>
      <c r="B257" s="21">
        <v>0.12658227848101267</v>
      </c>
      <c r="C257" s="5">
        <v>22</v>
      </c>
      <c r="D257" s="21">
        <v>0.13</v>
      </c>
      <c r="E257" s="5">
        <v>21</v>
      </c>
      <c r="F257" s="21">
        <v>0.13</v>
      </c>
      <c r="G257" s="5">
        <v>21</v>
      </c>
      <c r="H257" s="21">
        <v>0.132013201320132</v>
      </c>
      <c r="I257" s="5">
        <v>21</v>
      </c>
      <c r="J257" s="794">
        <v>0.13355592654424039</v>
      </c>
      <c r="K257" s="522">
        <v>20</v>
      </c>
    </row>
    <row r="258" spans="1:17" ht="24" customHeight="1">
      <c r="A258" s="384" t="s">
        <v>36</v>
      </c>
      <c r="B258" s="21">
        <v>0.1764705882352941</v>
      </c>
      <c r="C258" s="5">
        <v>11</v>
      </c>
      <c r="D258" s="21">
        <v>0.18</v>
      </c>
      <c r="E258" s="5">
        <v>11</v>
      </c>
      <c r="F258" s="21">
        <v>0.18</v>
      </c>
      <c r="G258" s="5">
        <v>10</v>
      </c>
      <c r="H258" s="21">
        <v>0.17751479289940827</v>
      </c>
      <c r="I258" s="5">
        <v>11</v>
      </c>
      <c r="J258" s="794">
        <v>0.11834319526627218</v>
      </c>
      <c r="K258" s="522">
        <v>22</v>
      </c>
    </row>
    <row r="259" spans="1:17" ht="24" customHeight="1">
      <c r="A259" s="391" t="s">
        <v>311</v>
      </c>
      <c r="B259" s="383"/>
      <c r="C259" s="383"/>
      <c r="D259" s="383"/>
      <c r="E259" s="383"/>
      <c r="F259" s="383"/>
      <c r="G259" s="383"/>
    </row>
    <row r="260" spans="1:17" ht="24" customHeight="1">
      <c r="A260" s="45"/>
      <c r="B260" s="45"/>
      <c r="C260" s="45"/>
      <c r="D260" s="45"/>
      <c r="E260" s="45"/>
      <c r="F260" s="45"/>
      <c r="G260" s="45"/>
    </row>
    <row r="261" spans="1:17" ht="24" customHeight="1">
      <c r="A261" s="571" t="s">
        <v>1177</v>
      </c>
      <c r="B261" s="145"/>
      <c r="C261" s="145"/>
      <c r="D261" s="145"/>
      <c r="E261" s="145"/>
      <c r="F261" s="145"/>
      <c r="G261" s="145"/>
    </row>
    <row r="262" spans="1:17" ht="24" customHeight="1">
      <c r="A262" s="642" t="s">
        <v>1</v>
      </c>
      <c r="B262" s="643">
        <v>1397</v>
      </c>
      <c r="C262" s="643"/>
      <c r="D262" s="644">
        <v>1398</v>
      </c>
      <c r="E262" s="644"/>
      <c r="F262" s="644">
        <v>1399</v>
      </c>
      <c r="G262" s="644"/>
      <c r="H262" s="641">
        <v>1400</v>
      </c>
      <c r="I262" s="641"/>
      <c r="J262" s="641">
        <v>1401</v>
      </c>
      <c r="K262" s="641"/>
    </row>
    <row r="263" spans="1:17" ht="24" customHeight="1">
      <c r="A263" s="642"/>
      <c r="B263" s="551" t="s">
        <v>313</v>
      </c>
      <c r="C263" s="544" t="s">
        <v>3</v>
      </c>
      <c r="D263" s="544" t="s">
        <v>313</v>
      </c>
      <c r="E263" s="544" t="s">
        <v>3</v>
      </c>
      <c r="F263" s="544" t="s">
        <v>313</v>
      </c>
      <c r="G263" s="544" t="s">
        <v>3</v>
      </c>
      <c r="H263" s="544" t="s">
        <v>313</v>
      </c>
      <c r="I263" s="544" t="s">
        <v>3</v>
      </c>
      <c r="J263" s="544" t="s">
        <v>313</v>
      </c>
      <c r="K263" s="544" t="s">
        <v>3</v>
      </c>
    </row>
    <row r="264" spans="1:17" ht="24" customHeight="1">
      <c r="A264" s="389" t="s">
        <v>95</v>
      </c>
      <c r="B264" s="409">
        <v>4710</v>
      </c>
      <c r="C264" s="18" t="s">
        <v>269</v>
      </c>
      <c r="D264" s="409">
        <v>6046</v>
      </c>
      <c r="E264" s="18" t="s">
        <v>269</v>
      </c>
      <c r="F264" s="409">
        <v>6939</v>
      </c>
      <c r="G264" s="18" t="s">
        <v>269</v>
      </c>
      <c r="H264" s="409">
        <v>6667</v>
      </c>
      <c r="I264" s="18" t="s">
        <v>269</v>
      </c>
      <c r="J264" s="18">
        <v>8417</v>
      </c>
      <c r="K264" s="521" t="s">
        <v>269</v>
      </c>
      <c r="M264" s="795">
        <f>SUM(B265:B295)-B264</f>
        <v>0</v>
      </c>
      <c r="N264" s="795">
        <f>SUM(D265:D295)-D264</f>
        <v>0</v>
      </c>
      <c r="O264" s="795">
        <f>SUM(F265:F295)-F264</f>
        <v>0</v>
      </c>
      <c r="P264" s="795">
        <f>SUM(H265:H295)-H264</f>
        <v>-20</v>
      </c>
      <c r="Q264" s="795" t="e">
        <f>SUM(#REF!)-#REF!</f>
        <v>#REF!</v>
      </c>
    </row>
    <row r="265" spans="1:17" ht="24" customHeight="1">
      <c r="A265" s="381" t="s">
        <v>6</v>
      </c>
      <c r="B265" s="31">
        <v>279</v>
      </c>
      <c r="C265" s="5">
        <v>6</v>
      </c>
      <c r="D265" s="31">
        <v>373</v>
      </c>
      <c r="E265" s="5">
        <v>6</v>
      </c>
      <c r="F265" s="31">
        <v>398</v>
      </c>
      <c r="G265" s="5">
        <v>8</v>
      </c>
      <c r="H265" s="31">
        <v>491</v>
      </c>
      <c r="I265" s="5">
        <v>2</v>
      </c>
      <c r="J265" s="472">
        <v>456</v>
      </c>
      <c r="K265" s="522">
        <v>7</v>
      </c>
    </row>
    <row r="266" spans="1:17" ht="24" customHeight="1">
      <c r="A266" s="381" t="s">
        <v>7</v>
      </c>
      <c r="B266" s="31">
        <v>106</v>
      </c>
      <c r="C266" s="5">
        <v>13</v>
      </c>
      <c r="D266" s="31">
        <v>113</v>
      </c>
      <c r="E266" s="5">
        <v>13</v>
      </c>
      <c r="F266" s="31">
        <v>132</v>
      </c>
      <c r="G266" s="5">
        <v>15</v>
      </c>
      <c r="H266" s="31">
        <v>122</v>
      </c>
      <c r="I266" s="5">
        <v>15</v>
      </c>
      <c r="J266" s="472">
        <v>138</v>
      </c>
      <c r="K266" s="522">
        <v>18</v>
      </c>
    </row>
    <row r="267" spans="1:17" ht="24" customHeight="1">
      <c r="A267" s="381" t="s">
        <v>8</v>
      </c>
      <c r="B267" s="31">
        <v>227</v>
      </c>
      <c r="C267" s="5">
        <v>8</v>
      </c>
      <c r="D267" s="31">
        <v>287</v>
      </c>
      <c r="E267" s="5">
        <v>9</v>
      </c>
      <c r="F267" s="31">
        <v>263</v>
      </c>
      <c r="G267" s="5">
        <v>10</v>
      </c>
      <c r="H267" s="31">
        <v>239</v>
      </c>
      <c r="I267" s="5">
        <v>10</v>
      </c>
      <c r="J267" s="472">
        <v>366</v>
      </c>
      <c r="K267" s="522">
        <v>9</v>
      </c>
    </row>
    <row r="268" spans="1:17" ht="24" customHeight="1">
      <c r="A268" s="381" t="s">
        <v>53</v>
      </c>
      <c r="B268" s="31">
        <v>549</v>
      </c>
      <c r="C268" s="5">
        <v>2</v>
      </c>
      <c r="D268" s="31">
        <v>518</v>
      </c>
      <c r="E268" s="5">
        <v>2</v>
      </c>
      <c r="F268" s="31">
        <v>664</v>
      </c>
      <c r="G268" s="5">
        <v>2</v>
      </c>
      <c r="H268" s="31">
        <v>455</v>
      </c>
      <c r="I268" s="5">
        <v>4</v>
      </c>
      <c r="J268" s="472">
        <v>535</v>
      </c>
      <c r="K268" s="522">
        <v>5</v>
      </c>
    </row>
    <row r="269" spans="1:17" ht="24" customHeight="1">
      <c r="A269" s="381" t="s">
        <v>10</v>
      </c>
      <c r="B269" s="31">
        <v>35</v>
      </c>
      <c r="C269" s="5">
        <v>28</v>
      </c>
      <c r="D269" s="31">
        <v>41</v>
      </c>
      <c r="E269" s="5">
        <v>30</v>
      </c>
      <c r="F269" s="31">
        <v>43</v>
      </c>
      <c r="G269" s="5">
        <v>30</v>
      </c>
      <c r="H269" s="31">
        <v>43</v>
      </c>
      <c r="I269" s="5">
        <v>30</v>
      </c>
      <c r="J269" s="472">
        <v>70</v>
      </c>
      <c r="K269" s="522">
        <v>27</v>
      </c>
    </row>
    <row r="270" spans="1:17" ht="24" customHeight="1">
      <c r="A270" s="381" t="s">
        <v>11</v>
      </c>
      <c r="B270" s="31">
        <v>33</v>
      </c>
      <c r="C270" s="5">
        <v>29</v>
      </c>
      <c r="D270" s="31">
        <v>62</v>
      </c>
      <c r="E270" s="5">
        <v>24</v>
      </c>
      <c r="F270" s="31">
        <v>69</v>
      </c>
      <c r="G270" s="5">
        <v>24</v>
      </c>
      <c r="H270" s="31">
        <v>76</v>
      </c>
      <c r="I270" s="5">
        <v>22</v>
      </c>
      <c r="J270" s="472">
        <v>106</v>
      </c>
      <c r="K270" s="522">
        <v>24</v>
      </c>
    </row>
    <row r="271" spans="1:17" ht="24" customHeight="1">
      <c r="A271" s="381" t="s">
        <v>12</v>
      </c>
      <c r="B271" s="31">
        <v>49</v>
      </c>
      <c r="C271" s="5">
        <v>26</v>
      </c>
      <c r="D271" s="31">
        <v>82</v>
      </c>
      <c r="E271" s="5">
        <v>18</v>
      </c>
      <c r="F271" s="31">
        <v>88</v>
      </c>
      <c r="G271" s="5">
        <v>22</v>
      </c>
      <c r="H271" s="31">
        <v>88</v>
      </c>
      <c r="I271" s="5">
        <v>20</v>
      </c>
      <c r="J271" s="472">
        <v>133</v>
      </c>
      <c r="K271" s="522">
        <v>19</v>
      </c>
    </row>
    <row r="272" spans="1:17" ht="24" customHeight="1">
      <c r="A272" s="381" t="s">
        <v>13</v>
      </c>
      <c r="B272" s="31">
        <v>383</v>
      </c>
      <c r="C272" s="5">
        <v>3</v>
      </c>
      <c r="D272" s="31">
        <v>457</v>
      </c>
      <c r="E272" s="5">
        <v>3</v>
      </c>
      <c r="F272" s="31">
        <v>453</v>
      </c>
      <c r="G272" s="5">
        <v>3</v>
      </c>
      <c r="H272" s="31">
        <v>334</v>
      </c>
      <c r="I272" s="5">
        <v>8</v>
      </c>
      <c r="J272" s="472">
        <v>361</v>
      </c>
      <c r="K272" s="522">
        <v>10</v>
      </c>
    </row>
    <row r="273" spans="1:11" ht="24" customHeight="1">
      <c r="A273" s="381" t="s">
        <v>14</v>
      </c>
      <c r="B273" s="31">
        <v>56</v>
      </c>
      <c r="C273" s="5">
        <v>24</v>
      </c>
      <c r="D273" s="31">
        <v>64</v>
      </c>
      <c r="E273" s="5">
        <v>23</v>
      </c>
      <c r="F273" s="31">
        <v>73</v>
      </c>
      <c r="G273" s="5">
        <v>23</v>
      </c>
      <c r="H273" s="31">
        <v>69</v>
      </c>
      <c r="I273" s="5">
        <v>24</v>
      </c>
      <c r="J273" s="472">
        <v>128</v>
      </c>
      <c r="K273" s="522">
        <v>21</v>
      </c>
    </row>
    <row r="274" spans="1:11" ht="24" customHeight="1">
      <c r="A274" s="381" t="s">
        <v>15</v>
      </c>
      <c r="B274" s="31">
        <v>61</v>
      </c>
      <c r="C274" s="5">
        <v>22</v>
      </c>
      <c r="D274" s="31">
        <v>77</v>
      </c>
      <c r="E274" s="5">
        <v>20</v>
      </c>
      <c r="F274" s="31">
        <v>89</v>
      </c>
      <c r="G274" s="5">
        <v>21</v>
      </c>
      <c r="H274" s="31">
        <v>114</v>
      </c>
      <c r="I274" s="5">
        <v>17</v>
      </c>
      <c r="J274" s="472">
        <v>144</v>
      </c>
      <c r="K274" s="522">
        <v>16</v>
      </c>
    </row>
    <row r="275" spans="1:11" ht="24" customHeight="1">
      <c r="A275" s="381" t="s">
        <v>16</v>
      </c>
      <c r="B275" s="31">
        <v>692</v>
      </c>
      <c r="C275" s="5">
        <v>1</v>
      </c>
      <c r="D275" s="31">
        <v>1009</v>
      </c>
      <c r="E275" s="5">
        <v>1</v>
      </c>
      <c r="F275" s="31">
        <v>1116</v>
      </c>
      <c r="G275" s="5">
        <v>1</v>
      </c>
      <c r="H275" s="31">
        <v>1082</v>
      </c>
      <c r="I275" s="5">
        <v>1</v>
      </c>
      <c r="J275" s="472">
        <v>1229</v>
      </c>
      <c r="K275" s="522">
        <v>1</v>
      </c>
    </row>
    <row r="276" spans="1:11" ht="24" customHeight="1">
      <c r="A276" s="381" t="s">
        <v>17</v>
      </c>
      <c r="B276" s="31">
        <v>51</v>
      </c>
      <c r="C276" s="5">
        <v>25</v>
      </c>
      <c r="D276" s="31">
        <v>54</v>
      </c>
      <c r="E276" s="5">
        <v>28</v>
      </c>
      <c r="F276" s="31">
        <v>61</v>
      </c>
      <c r="G276" s="5">
        <v>28</v>
      </c>
      <c r="H276" s="31">
        <v>61</v>
      </c>
      <c r="I276" s="5">
        <v>26</v>
      </c>
      <c r="J276" s="472">
        <v>80</v>
      </c>
      <c r="K276" s="522">
        <v>26</v>
      </c>
    </row>
    <row r="277" spans="1:11" ht="24" customHeight="1">
      <c r="A277" s="381" t="s">
        <v>18</v>
      </c>
      <c r="B277" s="31">
        <v>93</v>
      </c>
      <c r="C277" s="5">
        <v>14</v>
      </c>
      <c r="D277" s="31">
        <v>62</v>
      </c>
      <c r="E277" s="5">
        <v>24</v>
      </c>
      <c r="F277" s="31">
        <v>95</v>
      </c>
      <c r="G277" s="5">
        <v>20</v>
      </c>
      <c r="H277" s="31">
        <v>77</v>
      </c>
      <c r="I277" s="5">
        <v>21</v>
      </c>
      <c r="J277" s="472">
        <v>84</v>
      </c>
      <c r="K277" s="522">
        <v>25</v>
      </c>
    </row>
    <row r="278" spans="1:11" ht="24" customHeight="1">
      <c r="A278" s="381" t="s">
        <v>19</v>
      </c>
      <c r="B278" s="31">
        <v>131</v>
      </c>
      <c r="C278" s="5">
        <v>11</v>
      </c>
      <c r="D278" s="31">
        <v>109</v>
      </c>
      <c r="E278" s="5">
        <v>14</v>
      </c>
      <c r="F278" s="31">
        <v>185</v>
      </c>
      <c r="G278" s="5">
        <v>12</v>
      </c>
      <c r="H278" s="31">
        <v>64</v>
      </c>
      <c r="I278" s="5">
        <v>25</v>
      </c>
      <c r="J278" s="472">
        <v>265</v>
      </c>
      <c r="K278" s="522">
        <v>12</v>
      </c>
    </row>
    <row r="279" spans="1:11" ht="24" customHeight="1">
      <c r="A279" s="381" t="s">
        <v>20</v>
      </c>
      <c r="B279" s="31">
        <v>62</v>
      </c>
      <c r="C279" s="5">
        <v>21</v>
      </c>
      <c r="D279" s="31">
        <v>108</v>
      </c>
      <c r="E279" s="5">
        <v>15</v>
      </c>
      <c r="F279" s="31">
        <v>129</v>
      </c>
      <c r="G279" s="5">
        <v>16</v>
      </c>
      <c r="H279" s="31">
        <v>136</v>
      </c>
      <c r="I279" s="5">
        <v>14</v>
      </c>
      <c r="J279" s="472">
        <v>179</v>
      </c>
      <c r="K279" s="522">
        <v>15</v>
      </c>
    </row>
    <row r="280" spans="1:11" ht="24" customHeight="1">
      <c r="A280" s="381" t="s">
        <v>21</v>
      </c>
      <c r="B280" s="31">
        <v>63</v>
      </c>
      <c r="C280" s="5">
        <v>20</v>
      </c>
      <c r="D280" s="31">
        <v>74</v>
      </c>
      <c r="E280" s="5">
        <v>21</v>
      </c>
      <c r="F280" s="31">
        <v>107</v>
      </c>
      <c r="G280" s="5">
        <v>17</v>
      </c>
      <c r="H280" s="31">
        <v>95</v>
      </c>
      <c r="I280" s="5">
        <v>19</v>
      </c>
      <c r="J280" s="472">
        <v>141</v>
      </c>
      <c r="K280" s="522">
        <v>17</v>
      </c>
    </row>
    <row r="281" spans="1:11" ht="24" customHeight="1">
      <c r="A281" s="381" t="s">
        <v>22</v>
      </c>
      <c r="B281" s="31">
        <v>246</v>
      </c>
      <c r="C281" s="5">
        <v>7</v>
      </c>
      <c r="D281" s="31">
        <v>373</v>
      </c>
      <c r="E281" s="5">
        <v>6</v>
      </c>
      <c r="F281" s="31">
        <v>425</v>
      </c>
      <c r="G281" s="5">
        <v>5</v>
      </c>
      <c r="H281" s="31">
        <v>442</v>
      </c>
      <c r="I281" s="5">
        <v>6</v>
      </c>
      <c r="J281" s="472">
        <v>540</v>
      </c>
      <c r="K281" s="522">
        <v>4</v>
      </c>
    </row>
    <row r="282" spans="1:11" ht="24" customHeight="1">
      <c r="A282" s="381" t="s">
        <v>23</v>
      </c>
      <c r="B282" s="31">
        <v>65</v>
      </c>
      <c r="C282" s="5">
        <v>18</v>
      </c>
      <c r="D282" s="31">
        <v>68</v>
      </c>
      <c r="E282" s="5">
        <v>22</v>
      </c>
      <c r="F282" s="31">
        <v>68</v>
      </c>
      <c r="G282" s="5">
        <v>25</v>
      </c>
      <c r="H282" s="31">
        <v>45</v>
      </c>
      <c r="I282" s="5">
        <v>28</v>
      </c>
      <c r="J282" s="472">
        <v>54</v>
      </c>
      <c r="K282" s="522">
        <v>30</v>
      </c>
    </row>
    <row r="283" spans="1:11" ht="24" customHeight="1">
      <c r="A283" s="381" t="s">
        <v>24</v>
      </c>
      <c r="B283" s="31">
        <v>115</v>
      </c>
      <c r="C283" s="5">
        <v>12</v>
      </c>
      <c r="D283" s="31">
        <v>158</v>
      </c>
      <c r="E283" s="5">
        <v>11</v>
      </c>
      <c r="F283" s="31">
        <v>161</v>
      </c>
      <c r="G283" s="5">
        <v>14</v>
      </c>
      <c r="H283" s="31">
        <v>169</v>
      </c>
      <c r="I283" s="5">
        <v>13</v>
      </c>
      <c r="J283" s="472">
        <v>198</v>
      </c>
      <c r="K283" s="522">
        <v>14</v>
      </c>
    </row>
    <row r="284" spans="1:11" ht="24" customHeight="1">
      <c r="A284" s="381" t="s">
        <v>97</v>
      </c>
      <c r="B284" s="31">
        <v>67</v>
      </c>
      <c r="C284" s="5">
        <v>17</v>
      </c>
      <c r="D284" s="31">
        <v>78</v>
      </c>
      <c r="E284" s="5">
        <v>19</v>
      </c>
      <c r="F284" s="31">
        <v>97</v>
      </c>
      <c r="G284" s="5">
        <v>19</v>
      </c>
      <c r="H284" s="31">
        <v>120</v>
      </c>
      <c r="I284" s="5">
        <v>16</v>
      </c>
      <c r="J284" s="472">
        <v>129</v>
      </c>
      <c r="K284" s="522">
        <v>20</v>
      </c>
    </row>
    <row r="285" spans="1:11" ht="24" customHeight="1">
      <c r="A285" s="381" t="s">
        <v>74</v>
      </c>
      <c r="B285" s="31">
        <v>323</v>
      </c>
      <c r="C285" s="5">
        <v>4</v>
      </c>
      <c r="D285" s="31">
        <v>381</v>
      </c>
      <c r="E285" s="5">
        <v>5</v>
      </c>
      <c r="F285" s="31">
        <v>433</v>
      </c>
      <c r="G285" s="5">
        <v>4</v>
      </c>
      <c r="H285" s="31">
        <v>449</v>
      </c>
      <c r="I285" s="5">
        <v>5</v>
      </c>
      <c r="J285" s="472">
        <v>471</v>
      </c>
      <c r="K285" s="522">
        <v>6</v>
      </c>
    </row>
    <row r="286" spans="1:11" ht="24" customHeight="1">
      <c r="A286" s="381" t="s">
        <v>98</v>
      </c>
      <c r="B286" s="31">
        <v>58</v>
      </c>
      <c r="C286" s="5">
        <v>23</v>
      </c>
      <c r="D286" s="31">
        <v>87</v>
      </c>
      <c r="E286" s="5">
        <v>16</v>
      </c>
      <c r="F286" s="31">
        <v>105</v>
      </c>
      <c r="G286" s="5">
        <v>18</v>
      </c>
      <c r="H286" s="31">
        <v>112</v>
      </c>
      <c r="I286" s="5">
        <v>18</v>
      </c>
      <c r="J286" s="472">
        <v>122</v>
      </c>
      <c r="K286" s="522">
        <v>22</v>
      </c>
    </row>
    <row r="287" spans="1:11" ht="24" customHeight="1">
      <c r="A287" s="381" t="s">
        <v>99</v>
      </c>
      <c r="B287" s="31">
        <v>22</v>
      </c>
      <c r="C287" s="5">
        <v>31</v>
      </c>
      <c r="D287" s="31">
        <v>31</v>
      </c>
      <c r="E287" s="5">
        <v>31</v>
      </c>
      <c r="F287" s="31">
        <v>34</v>
      </c>
      <c r="G287" s="5">
        <v>31</v>
      </c>
      <c r="H287" s="31">
        <v>32</v>
      </c>
      <c r="I287" s="5">
        <v>31</v>
      </c>
      <c r="J287" s="472">
        <v>47</v>
      </c>
      <c r="K287" s="522">
        <v>31</v>
      </c>
    </row>
    <row r="288" spans="1:11" ht="24" customHeight="1">
      <c r="A288" s="381" t="s">
        <v>29</v>
      </c>
      <c r="B288" s="31">
        <v>73</v>
      </c>
      <c r="C288" s="5">
        <v>15</v>
      </c>
      <c r="D288" s="31">
        <v>148</v>
      </c>
      <c r="E288" s="5">
        <v>12</v>
      </c>
      <c r="F288" s="31">
        <v>185</v>
      </c>
      <c r="G288" s="5">
        <v>12</v>
      </c>
      <c r="H288" s="31">
        <v>206</v>
      </c>
      <c r="I288" s="5">
        <v>11</v>
      </c>
      <c r="J288" s="472">
        <v>313</v>
      </c>
      <c r="K288" s="522">
        <v>11</v>
      </c>
    </row>
    <row r="289" spans="1:11" ht="24" customHeight="1">
      <c r="A289" s="381" t="s">
        <v>30</v>
      </c>
      <c r="B289" s="31">
        <v>193</v>
      </c>
      <c r="C289" s="5">
        <v>9</v>
      </c>
      <c r="D289" s="31">
        <v>324</v>
      </c>
      <c r="E289" s="5">
        <v>8</v>
      </c>
      <c r="F289" s="31">
        <v>406</v>
      </c>
      <c r="G289" s="5">
        <v>7</v>
      </c>
      <c r="H289" s="31">
        <v>421</v>
      </c>
      <c r="I289" s="5">
        <v>7</v>
      </c>
      <c r="J289" s="472">
        <v>613</v>
      </c>
      <c r="K289" s="522">
        <v>3</v>
      </c>
    </row>
    <row r="290" spans="1:11" ht="24" customHeight="1">
      <c r="A290" s="381" t="s">
        <v>31</v>
      </c>
      <c r="B290" s="31">
        <v>49</v>
      </c>
      <c r="C290" s="5">
        <v>26</v>
      </c>
      <c r="D290" s="31">
        <v>51</v>
      </c>
      <c r="E290" s="5">
        <v>29</v>
      </c>
      <c r="F290" s="31">
        <v>50</v>
      </c>
      <c r="G290" s="5">
        <v>29</v>
      </c>
      <c r="H290" s="31">
        <v>50</v>
      </c>
      <c r="I290" s="5">
        <v>27</v>
      </c>
      <c r="J290" s="472">
        <v>57</v>
      </c>
      <c r="K290" s="522">
        <v>29</v>
      </c>
    </row>
    <row r="291" spans="1:11" ht="24" customHeight="1">
      <c r="A291" s="381" t="s">
        <v>32</v>
      </c>
      <c r="B291" s="31">
        <v>298</v>
      </c>
      <c r="C291" s="5">
        <v>5</v>
      </c>
      <c r="D291" s="31">
        <v>402</v>
      </c>
      <c r="E291" s="5">
        <v>4</v>
      </c>
      <c r="F291" s="31">
        <v>409</v>
      </c>
      <c r="G291" s="5">
        <v>6</v>
      </c>
      <c r="H291" s="31">
        <v>457</v>
      </c>
      <c r="I291" s="5">
        <v>3</v>
      </c>
      <c r="J291" s="472">
        <v>638</v>
      </c>
      <c r="K291" s="522">
        <v>2</v>
      </c>
    </row>
    <row r="292" spans="1:11" ht="24" customHeight="1">
      <c r="A292" s="381" t="s">
        <v>71</v>
      </c>
      <c r="B292" s="31">
        <v>24</v>
      </c>
      <c r="C292" s="5">
        <v>30</v>
      </c>
      <c r="D292" s="31">
        <v>57</v>
      </c>
      <c r="E292" s="5">
        <v>27</v>
      </c>
      <c r="F292" s="31">
        <v>66</v>
      </c>
      <c r="G292" s="5">
        <v>26</v>
      </c>
      <c r="H292" s="31">
        <v>76</v>
      </c>
      <c r="I292" s="5">
        <v>22</v>
      </c>
      <c r="J292" s="472">
        <v>121</v>
      </c>
      <c r="K292" s="522">
        <v>23</v>
      </c>
    </row>
    <row r="293" spans="1:11" ht="24" customHeight="1">
      <c r="A293" s="381" t="s">
        <v>34</v>
      </c>
      <c r="B293" s="31">
        <v>73</v>
      </c>
      <c r="C293" s="5">
        <v>15</v>
      </c>
      <c r="D293" s="31">
        <v>87</v>
      </c>
      <c r="E293" s="5">
        <v>16</v>
      </c>
      <c r="F293" s="31">
        <v>197</v>
      </c>
      <c r="G293" s="5">
        <v>11</v>
      </c>
      <c r="H293" s="31">
        <v>187</v>
      </c>
      <c r="I293" s="5">
        <v>12</v>
      </c>
      <c r="J293" s="472">
        <v>237</v>
      </c>
      <c r="K293" s="522">
        <v>13</v>
      </c>
    </row>
    <row r="294" spans="1:11" ht="24" customHeight="1">
      <c r="A294" s="381" t="s">
        <v>35</v>
      </c>
      <c r="B294" s="31">
        <v>65</v>
      </c>
      <c r="C294" s="5">
        <v>18</v>
      </c>
      <c r="D294" s="31">
        <v>62</v>
      </c>
      <c r="E294" s="5">
        <v>24</v>
      </c>
      <c r="F294" s="31">
        <v>64</v>
      </c>
      <c r="G294" s="5">
        <v>27</v>
      </c>
      <c r="H294" s="31">
        <v>44</v>
      </c>
      <c r="I294" s="5">
        <v>29</v>
      </c>
      <c r="J294" s="472">
        <v>67</v>
      </c>
      <c r="K294" s="522">
        <v>28</v>
      </c>
    </row>
    <row r="295" spans="1:11" ht="24" customHeight="1">
      <c r="A295" s="384" t="s">
        <v>36</v>
      </c>
      <c r="B295" s="31">
        <v>169</v>
      </c>
      <c r="C295" s="5">
        <v>10</v>
      </c>
      <c r="D295" s="31">
        <v>249</v>
      </c>
      <c r="E295" s="5">
        <v>10</v>
      </c>
      <c r="F295" s="31">
        <v>274</v>
      </c>
      <c r="G295" s="5">
        <v>9</v>
      </c>
      <c r="H295" s="31">
        <v>291</v>
      </c>
      <c r="I295" s="5">
        <v>9</v>
      </c>
      <c r="J295" s="472">
        <v>384</v>
      </c>
      <c r="K295" s="522">
        <v>8</v>
      </c>
    </row>
    <row r="296" spans="1:11" ht="24" customHeight="1">
      <c r="A296" s="347" t="s">
        <v>733</v>
      </c>
      <c r="B296" s="383"/>
      <c r="C296" s="383"/>
      <c r="D296" s="383"/>
      <c r="E296" s="383"/>
      <c r="F296" s="383"/>
      <c r="G296" s="383"/>
      <c r="I296" s="393"/>
    </row>
    <row r="297" spans="1:11" ht="24" customHeight="1">
      <c r="A297" s="578" t="s">
        <v>732</v>
      </c>
      <c r="B297" s="390"/>
      <c r="C297" s="45"/>
      <c r="D297" s="45"/>
      <c r="E297" s="45"/>
      <c r="F297" s="45"/>
      <c r="G297" s="45"/>
    </row>
    <row r="298" spans="1:11" ht="24" customHeight="1">
      <c r="A298" s="45"/>
      <c r="B298" s="45"/>
      <c r="C298" s="45"/>
      <c r="D298" s="45"/>
      <c r="E298" s="45"/>
      <c r="F298" s="45"/>
      <c r="G298" s="45"/>
    </row>
    <row r="299" spans="1:11" ht="24" customHeight="1">
      <c r="A299" s="45"/>
      <c r="B299" s="45"/>
      <c r="C299" s="45"/>
      <c r="D299" s="45"/>
      <c r="E299" s="45"/>
      <c r="F299" s="45"/>
      <c r="G299" s="45"/>
    </row>
    <row r="300" spans="1:11" ht="24" customHeight="1">
      <c r="A300" s="45"/>
      <c r="B300" s="45"/>
      <c r="C300" s="45"/>
      <c r="D300" s="45"/>
      <c r="E300" s="45"/>
      <c r="F300" s="45"/>
      <c r="G300" s="45"/>
    </row>
    <row r="301" spans="1:11" ht="24" customHeight="1">
      <c r="A301" s="45"/>
      <c r="B301" s="45"/>
      <c r="C301" s="45"/>
      <c r="D301" s="45"/>
      <c r="E301" s="45"/>
      <c r="F301" s="45"/>
      <c r="G301" s="45"/>
    </row>
    <row r="302" spans="1:11" ht="24" customHeight="1">
      <c r="A302" s="45"/>
      <c r="B302" s="45"/>
      <c r="C302" s="45"/>
      <c r="D302" s="45"/>
      <c r="E302" s="45"/>
      <c r="F302" s="45"/>
      <c r="G302" s="45"/>
    </row>
    <row r="303" spans="1:11" ht="24" customHeight="1">
      <c r="A303" s="45"/>
      <c r="B303" s="45"/>
      <c r="C303" s="45"/>
      <c r="D303" s="45"/>
      <c r="E303" s="45"/>
      <c r="F303" s="45"/>
      <c r="G303" s="45"/>
    </row>
    <row r="304" spans="1:11" ht="24" customHeight="1">
      <c r="A304" s="45"/>
      <c r="B304" s="45"/>
      <c r="C304" s="45"/>
      <c r="D304" s="45"/>
      <c r="E304" s="45"/>
      <c r="F304" s="45"/>
      <c r="G304" s="45"/>
    </row>
    <row r="305" spans="1:7" ht="24" customHeight="1">
      <c r="A305" s="45"/>
      <c r="B305" s="45"/>
      <c r="C305" s="45"/>
      <c r="D305" s="45"/>
      <c r="E305" s="45"/>
      <c r="F305" s="45"/>
      <c r="G305" s="45"/>
    </row>
    <row r="306" spans="1:7" ht="24" customHeight="1">
      <c r="A306" s="45"/>
      <c r="B306" s="45"/>
      <c r="C306" s="45"/>
      <c r="D306" s="45"/>
      <c r="E306" s="45"/>
      <c r="F306" s="45"/>
      <c r="G306" s="45"/>
    </row>
    <row r="307" spans="1:7" ht="24" customHeight="1">
      <c r="A307" s="45"/>
      <c r="B307" s="45"/>
      <c r="C307" s="45"/>
      <c r="D307" s="45"/>
      <c r="E307" s="45"/>
      <c r="F307" s="45"/>
      <c r="G307" s="45"/>
    </row>
    <row r="308" spans="1:7" ht="24" customHeight="1">
      <c r="A308" s="45"/>
      <c r="B308" s="45"/>
      <c r="C308" s="45"/>
      <c r="D308" s="45"/>
      <c r="E308" s="45"/>
      <c r="F308" s="45"/>
      <c r="G308" s="45"/>
    </row>
    <row r="309" spans="1:7" ht="24" customHeight="1">
      <c r="A309" s="45"/>
      <c r="B309" s="45"/>
      <c r="C309" s="45"/>
      <c r="D309" s="45"/>
      <c r="E309" s="45"/>
      <c r="F309" s="45"/>
      <c r="G309" s="45"/>
    </row>
    <row r="310" spans="1:7" ht="24" customHeight="1">
      <c r="A310" s="45"/>
      <c r="B310" s="45"/>
      <c r="C310" s="45"/>
      <c r="D310" s="45"/>
      <c r="E310" s="45"/>
      <c r="F310" s="45"/>
      <c r="G310" s="45"/>
    </row>
    <row r="311" spans="1:7" ht="24" customHeight="1">
      <c r="A311" s="45"/>
      <c r="B311" s="45"/>
      <c r="C311" s="45"/>
      <c r="D311" s="45"/>
      <c r="E311" s="45"/>
      <c r="F311" s="45"/>
      <c r="G311" s="45"/>
    </row>
    <row r="312" spans="1:7" ht="24" customHeight="1">
      <c r="A312" s="45"/>
      <c r="B312" s="45"/>
      <c r="C312" s="45"/>
      <c r="D312" s="45"/>
      <c r="E312" s="45"/>
      <c r="F312" s="45"/>
      <c r="G312" s="45"/>
    </row>
    <row r="313" spans="1:7" ht="24" customHeight="1">
      <c r="A313" s="45"/>
      <c r="B313" s="45"/>
      <c r="C313" s="45"/>
      <c r="D313" s="45"/>
      <c r="E313" s="45"/>
      <c r="F313" s="45"/>
      <c r="G313" s="45"/>
    </row>
    <row r="314" spans="1:7" ht="24" customHeight="1">
      <c r="A314" s="45"/>
      <c r="B314" s="45"/>
      <c r="C314" s="45"/>
      <c r="D314" s="45"/>
      <c r="E314" s="45"/>
      <c r="F314" s="45"/>
      <c r="G314" s="45"/>
    </row>
    <row r="315" spans="1:7" ht="24" customHeight="1">
      <c r="A315" s="45"/>
      <c r="B315" s="45"/>
      <c r="C315" s="45"/>
      <c r="D315" s="45"/>
      <c r="E315" s="45"/>
      <c r="F315" s="45"/>
      <c r="G315" s="45"/>
    </row>
    <row r="316" spans="1:7" ht="24" customHeight="1">
      <c r="A316" s="45"/>
      <c r="B316" s="45"/>
      <c r="C316" s="45"/>
      <c r="D316" s="45"/>
      <c r="E316" s="45"/>
      <c r="F316" s="45"/>
      <c r="G316" s="45"/>
    </row>
    <row r="317" spans="1:7" ht="24" customHeight="1">
      <c r="A317" s="45"/>
      <c r="B317" s="45"/>
      <c r="C317" s="45"/>
      <c r="D317" s="45"/>
      <c r="E317" s="45"/>
      <c r="F317" s="45"/>
      <c r="G317" s="45"/>
    </row>
    <row r="318" spans="1:7" ht="24" customHeight="1">
      <c r="A318" s="45"/>
      <c r="B318" s="45"/>
      <c r="C318" s="45"/>
      <c r="D318" s="45"/>
      <c r="E318" s="45"/>
      <c r="F318" s="45"/>
      <c r="G318" s="45"/>
    </row>
    <row r="319" spans="1:7" ht="24" customHeight="1">
      <c r="A319" s="45"/>
      <c r="B319" s="45"/>
      <c r="C319" s="45"/>
      <c r="D319" s="45"/>
      <c r="E319" s="45"/>
      <c r="F319" s="45"/>
      <c r="G319" s="45"/>
    </row>
    <row r="320" spans="1:7" ht="24" customHeight="1">
      <c r="A320" s="45"/>
      <c r="B320" s="45"/>
      <c r="C320" s="45"/>
      <c r="D320" s="45"/>
      <c r="E320" s="45"/>
      <c r="F320" s="45"/>
      <c r="G320" s="45"/>
    </row>
    <row r="321" spans="1:7" ht="24" customHeight="1">
      <c r="A321" s="45"/>
      <c r="B321" s="45"/>
      <c r="C321" s="45"/>
      <c r="D321" s="45"/>
      <c r="E321" s="45"/>
      <c r="F321" s="45"/>
      <c r="G321" s="45"/>
    </row>
    <row r="322" spans="1:7" ht="24" customHeight="1">
      <c r="A322" s="45"/>
      <c r="B322" s="45"/>
      <c r="C322" s="45"/>
      <c r="D322" s="45"/>
      <c r="E322" s="45"/>
      <c r="F322" s="45"/>
      <c r="G322" s="45"/>
    </row>
    <row r="323" spans="1:7" ht="24" customHeight="1">
      <c r="A323" s="45"/>
      <c r="B323" s="45"/>
      <c r="C323" s="45"/>
      <c r="D323" s="45"/>
      <c r="E323" s="45"/>
      <c r="F323" s="45"/>
      <c r="G323" s="45"/>
    </row>
    <row r="324" spans="1:7" ht="24" customHeight="1">
      <c r="A324" s="45"/>
      <c r="B324" s="45"/>
      <c r="C324" s="45"/>
      <c r="D324" s="45"/>
      <c r="E324" s="45"/>
      <c r="F324" s="45"/>
      <c r="G324" s="45"/>
    </row>
    <row r="325" spans="1:7" ht="24" customHeight="1">
      <c r="A325" s="45"/>
      <c r="B325" s="45"/>
      <c r="C325" s="45"/>
      <c r="D325" s="45"/>
      <c r="E325" s="45"/>
      <c r="F325" s="45"/>
      <c r="G325" s="45"/>
    </row>
    <row r="326" spans="1:7" ht="24" customHeight="1">
      <c r="A326" s="45"/>
      <c r="B326" s="45"/>
      <c r="C326" s="45"/>
      <c r="D326" s="45"/>
      <c r="E326" s="45"/>
      <c r="F326" s="45"/>
      <c r="G326" s="45"/>
    </row>
    <row r="327" spans="1:7" ht="24" customHeight="1">
      <c r="A327" s="45"/>
      <c r="B327" s="45"/>
      <c r="C327" s="45"/>
      <c r="D327" s="45"/>
      <c r="E327" s="45"/>
      <c r="F327" s="45"/>
      <c r="G327" s="45"/>
    </row>
    <row r="328" spans="1:7" ht="24" customHeight="1">
      <c r="A328" s="45"/>
      <c r="B328" s="45"/>
      <c r="C328" s="45"/>
      <c r="D328" s="45"/>
      <c r="E328" s="45"/>
      <c r="F328" s="45"/>
      <c r="G328" s="45"/>
    </row>
    <row r="329" spans="1:7" ht="24" customHeight="1">
      <c r="A329" s="45"/>
      <c r="B329" s="45"/>
      <c r="C329" s="45"/>
      <c r="D329" s="45"/>
      <c r="E329" s="45"/>
      <c r="F329" s="45"/>
      <c r="G329" s="45"/>
    </row>
    <row r="330" spans="1:7" ht="24" customHeight="1">
      <c r="A330" s="45"/>
      <c r="B330" s="45"/>
      <c r="C330" s="45"/>
      <c r="D330" s="45"/>
      <c r="E330" s="45"/>
      <c r="F330" s="45"/>
      <c r="G330" s="45"/>
    </row>
    <row r="331" spans="1:7" ht="24" customHeight="1">
      <c r="A331" s="45"/>
      <c r="B331" s="45"/>
      <c r="C331" s="45"/>
      <c r="D331" s="45"/>
      <c r="E331" s="45"/>
      <c r="F331" s="45"/>
      <c r="G331" s="45"/>
    </row>
    <row r="332" spans="1:7" ht="24" customHeight="1">
      <c r="A332" s="45"/>
      <c r="B332" s="45"/>
      <c r="C332" s="45"/>
      <c r="D332" s="45"/>
      <c r="E332" s="45"/>
      <c r="F332" s="45"/>
      <c r="G332" s="45"/>
    </row>
    <row r="333" spans="1:7" ht="24" customHeight="1">
      <c r="A333" s="45"/>
      <c r="B333" s="45"/>
      <c r="C333" s="45"/>
      <c r="D333" s="45"/>
      <c r="E333" s="45"/>
      <c r="F333" s="45"/>
      <c r="G333" s="45"/>
    </row>
    <row r="334" spans="1:7" ht="24" customHeight="1">
      <c r="A334" s="45"/>
      <c r="B334" s="45"/>
      <c r="C334" s="45"/>
      <c r="D334" s="45"/>
      <c r="E334" s="45"/>
      <c r="F334" s="45"/>
      <c r="G334" s="45"/>
    </row>
    <row r="335" spans="1:7" ht="24" customHeight="1">
      <c r="A335" s="45"/>
      <c r="B335" s="45"/>
      <c r="C335" s="45"/>
      <c r="D335" s="45"/>
      <c r="E335" s="45"/>
      <c r="F335" s="45"/>
      <c r="G335" s="45"/>
    </row>
    <row r="336" spans="1:7" ht="24" customHeight="1">
      <c r="A336" s="45"/>
      <c r="B336" s="45"/>
      <c r="C336" s="45"/>
      <c r="D336" s="45"/>
      <c r="E336" s="45"/>
      <c r="F336" s="45"/>
      <c r="G336" s="45"/>
    </row>
    <row r="337" spans="1:7" ht="24" customHeight="1">
      <c r="A337" s="45"/>
      <c r="B337" s="45"/>
      <c r="C337" s="45"/>
      <c r="D337" s="45"/>
      <c r="E337" s="45"/>
      <c r="F337" s="45"/>
      <c r="G337" s="45"/>
    </row>
    <row r="338" spans="1:7" ht="24" customHeight="1">
      <c r="A338" s="45"/>
      <c r="B338" s="45"/>
      <c r="C338" s="45"/>
      <c r="D338" s="45"/>
      <c r="E338" s="45"/>
      <c r="F338" s="45"/>
      <c r="G338" s="45"/>
    </row>
    <row r="339" spans="1:7" ht="24" customHeight="1">
      <c r="A339" s="45"/>
      <c r="B339" s="45"/>
      <c r="C339" s="45"/>
      <c r="D339" s="45"/>
      <c r="E339" s="45"/>
      <c r="F339" s="45"/>
      <c r="G339" s="45"/>
    </row>
    <row r="340" spans="1:7" ht="24" customHeight="1">
      <c r="A340" s="45"/>
      <c r="B340" s="45"/>
      <c r="C340" s="45"/>
      <c r="D340" s="45"/>
      <c r="E340" s="45"/>
      <c r="F340" s="45"/>
      <c r="G340" s="45"/>
    </row>
    <row r="341" spans="1:7" ht="24" customHeight="1">
      <c r="A341" s="45"/>
      <c r="B341" s="45"/>
      <c r="C341" s="45"/>
      <c r="D341" s="45"/>
      <c r="E341" s="45"/>
      <c r="F341" s="45"/>
      <c r="G341" s="45"/>
    </row>
    <row r="342" spans="1:7" ht="24" customHeight="1">
      <c r="A342" s="45"/>
      <c r="B342" s="45"/>
      <c r="C342" s="45"/>
      <c r="D342" s="45"/>
      <c r="E342" s="45"/>
      <c r="F342" s="45"/>
      <c r="G342" s="45"/>
    </row>
    <row r="343" spans="1:7" ht="24" customHeight="1">
      <c r="A343" s="45"/>
      <c r="B343" s="45"/>
      <c r="C343" s="45"/>
      <c r="D343" s="45"/>
      <c r="E343" s="45"/>
      <c r="F343" s="45"/>
      <c r="G343" s="45"/>
    </row>
    <row r="344" spans="1:7" ht="24" customHeight="1">
      <c r="A344" s="45"/>
      <c r="B344" s="45"/>
      <c r="C344" s="45"/>
      <c r="D344" s="45"/>
      <c r="E344" s="45"/>
      <c r="F344" s="45"/>
      <c r="G344" s="45"/>
    </row>
    <row r="345" spans="1:7" ht="24" customHeight="1">
      <c r="A345" s="45"/>
      <c r="B345" s="45"/>
      <c r="C345" s="45"/>
      <c r="D345" s="45"/>
      <c r="E345" s="45"/>
      <c r="F345" s="45"/>
      <c r="G345" s="45"/>
    </row>
    <row r="346" spans="1:7" ht="24" customHeight="1">
      <c r="A346" s="45"/>
      <c r="B346" s="45"/>
      <c r="C346" s="45"/>
      <c r="D346" s="45"/>
      <c r="E346" s="45"/>
      <c r="F346" s="45"/>
      <c r="G346" s="45"/>
    </row>
    <row r="347" spans="1:7" ht="24" customHeight="1">
      <c r="A347" s="45"/>
      <c r="B347" s="45"/>
      <c r="C347" s="45"/>
      <c r="D347" s="45"/>
      <c r="E347" s="45"/>
      <c r="F347" s="45"/>
      <c r="G347" s="45"/>
    </row>
    <row r="348" spans="1:7" ht="24" customHeight="1">
      <c r="A348" s="45"/>
      <c r="B348" s="45"/>
      <c r="C348" s="45"/>
      <c r="D348" s="45"/>
      <c r="E348" s="45"/>
      <c r="F348" s="45"/>
      <c r="G348" s="45"/>
    </row>
    <row r="349" spans="1:7" ht="24" customHeight="1">
      <c r="A349" s="45"/>
      <c r="B349" s="45"/>
      <c r="C349" s="45"/>
      <c r="D349" s="45"/>
      <c r="E349" s="45"/>
      <c r="F349" s="45"/>
      <c r="G349" s="45"/>
    </row>
    <row r="350" spans="1:7" ht="24" customHeight="1">
      <c r="A350" s="45"/>
      <c r="B350" s="45"/>
      <c r="C350" s="45"/>
      <c r="D350" s="45"/>
      <c r="E350" s="45"/>
      <c r="F350" s="45"/>
      <c r="G350" s="45"/>
    </row>
    <row r="351" spans="1:7" ht="24" customHeight="1">
      <c r="A351" s="45"/>
      <c r="B351" s="45"/>
      <c r="C351" s="45"/>
      <c r="D351" s="45"/>
      <c r="E351" s="45"/>
      <c r="F351" s="45"/>
      <c r="G351" s="45"/>
    </row>
    <row r="352" spans="1:7" ht="24" customHeight="1">
      <c r="A352" s="45"/>
      <c r="B352" s="45"/>
      <c r="C352" s="45"/>
      <c r="D352" s="45"/>
      <c r="E352" s="45"/>
      <c r="F352" s="45"/>
      <c r="G352" s="45"/>
    </row>
    <row r="353" spans="1:7" ht="24" customHeight="1">
      <c r="A353" s="45"/>
      <c r="B353" s="45"/>
      <c r="C353" s="45"/>
      <c r="D353" s="45"/>
      <c r="E353" s="45"/>
      <c r="F353" s="45"/>
      <c r="G353" s="45"/>
    </row>
    <row r="354" spans="1:7" ht="24" customHeight="1">
      <c r="A354" s="45"/>
      <c r="B354" s="45"/>
      <c r="C354" s="45"/>
      <c r="D354" s="45"/>
      <c r="E354" s="45"/>
      <c r="F354" s="45"/>
      <c r="G354" s="45"/>
    </row>
    <row r="355" spans="1:7" ht="24" customHeight="1">
      <c r="A355" s="45"/>
      <c r="B355" s="45"/>
      <c r="C355" s="45"/>
      <c r="D355" s="45"/>
      <c r="E355" s="45"/>
      <c r="F355" s="45"/>
      <c r="G355" s="45"/>
    </row>
    <row r="356" spans="1:7" ht="24" customHeight="1">
      <c r="A356" s="45"/>
      <c r="B356" s="45"/>
      <c r="C356" s="45"/>
      <c r="D356" s="45"/>
      <c r="E356" s="45"/>
      <c r="F356" s="45"/>
      <c r="G356" s="45"/>
    </row>
    <row r="357" spans="1:7" ht="24" customHeight="1">
      <c r="A357" s="45"/>
      <c r="B357" s="45"/>
      <c r="C357" s="45"/>
      <c r="D357" s="45"/>
      <c r="E357" s="45"/>
      <c r="F357" s="45"/>
      <c r="G357" s="45"/>
    </row>
    <row r="358" spans="1:7" ht="24" customHeight="1">
      <c r="A358" s="45"/>
      <c r="B358" s="45"/>
      <c r="C358" s="45"/>
      <c r="D358" s="45"/>
      <c r="E358" s="45"/>
      <c r="F358" s="45"/>
      <c r="G358" s="45"/>
    </row>
    <row r="359" spans="1:7" ht="24" customHeight="1">
      <c r="A359" s="45"/>
      <c r="B359" s="45"/>
      <c r="C359" s="45"/>
      <c r="D359" s="45"/>
      <c r="E359" s="45"/>
      <c r="F359" s="45"/>
      <c r="G359" s="45"/>
    </row>
    <row r="360" spans="1:7" ht="24" customHeight="1">
      <c r="A360" s="45"/>
      <c r="B360" s="45"/>
      <c r="C360" s="45"/>
      <c r="D360" s="45"/>
      <c r="E360" s="45"/>
      <c r="F360" s="45"/>
      <c r="G360" s="45"/>
    </row>
    <row r="361" spans="1:7" ht="24" customHeight="1">
      <c r="A361" s="45"/>
      <c r="B361" s="45"/>
      <c r="C361" s="45"/>
      <c r="D361" s="45"/>
      <c r="E361" s="45"/>
      <c r="F361" s="45"/>
      <c r="G361" s="45"/>
    </row>
    <row r="362" spans="1:7" ht="24" customHeight="1">
      <c r="A362" s="45"/>
      <c r="B362" s="45"/>
      <c r="C362" s="45"/>
      <c r="D362" s="45"/>
      <c r="E362" s="45"/>
      <c r="F362" s="45"/>
      <c r="G362" s="45"/>
    </row>
    <row r="363" spans="1:7" ht="24" customHeight="1">
      <c r="A363" s="45"/>
      <c r="B363" s="45"/>
      <c r="C363" s="45"/>
      <c r="D363" s="45"/>
      <c r="E363" s="45"/>
      <c r="F363" s="45"/>
      <c r="G363" s="45"/>
    </row>
    <row r="364" spans="1:7" ht="24" customHeight="1">
      <c r="A364" s="45"/>
      <c r="B364" s="45"/>
      <c r="C364" s="45"/>
      <c r="D364" s="45"/>
      <c r="E364" s="45"/>
      <c r="F364" s="45"/>
      <c r="G364" s="45"/>
    </row>
    <row r="365" spans="1:7" ht="24" customHeight="1">
      <c r="A365" s="45"/>
      <c r="B365" s="45"/>
      <c r="C365" s="45"/>
      <c r="D365" s="45"/>
      <c r="E365" s="45"/>
      <c r="F365" s="45"/>
      <c r="G365" s="45"/>
    </row>
    <row r="366" spans="1:7" ht="24" customHeight="1">
      <c r="A366" s="45"/>
      <c r="B366" s="45"/>
      <c r="C366" s="45"/>
      <c r="D366" s="45"/>
      <c r="E366" s="45"/>
      <c r="F366" s="45"/>
      <c r="G366" s="45"/>
    </row>
    <row r="367" spans="1:7" ht="24" customHeight="1">
      <c r="A367" s="45"/>
      <c r="B367" s="45"/>
      <c r="C367" s="45"/>
      <c r="D367" s="45"/>
      <c r="E367" s="45"/>
      <c r="F367" s="45"/>
      <c r="G367" s="45"/>
    </row>
    <row r="368" spans="1:7" ht="24" customHeight="1">
      <c r="A368" s="45"/>
      <c r="B368" s="45"/>
      <c r="C368" s="45"/>
      <c r="D368" s="45"/>
      <c r="E368" s="45"/>
      <c r="F368" s="45"/>
      <c r="G368" s="45"/>
    </row>
    <row r="369" spans="1:7" ht="24" customHeight="1">
      <c r="A369" s="45"/>
      <c r="B369" s="45"/>
      <c r="C369" s="45"/>
      <c r="D369" s="45"/>
      <c r="E369" s="45"/>
      <c r="F369" s="45"/>
      <c r="G369" s="45"/>
    </row>
    <row r="370" spans="1:7" ht="24" customHeight="1">
      <c r="A370" s="45"/>
      <c r="B370" s="45"/>
      <c r="C370" s="45"/>
      <c r="D370" s="45"/>
      <c r="E370" s="45"/>
      <c r="F370" s="45"/>
      <c r="G370" s="45"/>
    </row>
    <row r="371" spans="1:7" ht="24" customHeight="1">
      <c r="A371" s="45"/>
      <c r="B371" s="45"/>
      <c r="C371" s="45"/>
      <c r="D371" s="45"/>
      <c r="E371" s="45"/>
      <c r="F371" s="45"/>
      <c r="G371" s="45"/>
    </row>
    <row r="372" spans="1:7" ht="24" customHeight="1">
      <c r="A372" s="45"/>
      <c r="B372" s="45"/>
      <c r="C372" s="45"/>
      <c r="D372" s="45"/>
      <c r="E372" s="45"/>
      <c r="F372" s="45"/>
      <c r="G372" s="45"/>
    </row>
    <row r="373" spans="1:7" ht="24" customHeight="1">
      <c r="A373" s="45"/>
      <c r="B373" s="45"/>
      <c r="C373" s="45"/>
      <c r="D373" s="45"/>
      <c r="E373" s="45"/>
      <c r="F373" s="45"/>
      <c r="G373" s="45"/>
    </row>
    <row r="374" spans="1:7" ht="24" customHeight="1">
      <c r="A374" s="45"/>
      <c r="B374" s="45"/>
      <c r="C374" s="45"/>
      <c r="D374" s="45"/>
      <c r="E374" s="45"/>
      <c r="F374" s="45"/>
      <c r="G374" s="45"/>
    </row>
    <row r="375" spans="1:7" ht="24" customHeight="1">
      <c r="A375" s="45"/>
      <c r="B375" s="45"/>
      <c r="C375" s="45"/>
      <c r="D375" s="45"/>
      <c r="E375" s="45"/>
      <c r="F375" s="45"/>
      <c r="G375" s="45"/>
    </row>
    <row r="376" spans="1:7" ht="24" customHeight="1">
      <c r="A376" s="45"/>
      <c r="B376" s="45"/>
      <c r="C376" s="45"/>
      <c r="D376" s="45"/>
      <c r="E376" s="45"/>
      <c r="F376" s="45"/>
      <c r="G376" s="45"/>
    </row>
    <row r="377" spans="1:7" ht="24" customHeight="1">
      <c r="A377" s="45"/>
      <c r="B377" s="45"/>
      <c r="C377" s="45"/>
      <c r="D377" s="45"/>
      <c r="E377" s="45"/>
      <c r="F377" s="45"/>
      <c r="G377" s="45"/>
    </row>
    <row r="378" spans="1:7" ht="24" customHeight="1">
      <c r="A378" s="45"/>
      <c r="B378" s="45"/>
      <c r="C378" s="45"/>
      <c r="D378" s="45"/>
      <c r="E378" s="45"/>
      <c r="F378" s="45"/>
      <c r="G378" s="45"/>
    </row>
    <row r="379" spans="1:7" ht="24" customHeight="1">
      <c r="A379" s="45"/>
      <c r="B379" s="45"/>
      <c r="C379" s="45"/>
      <c r="D379" s="45"/>
      <c r="E379" s="45"/>
      <c r="F379" s="45"/>
      <c r="G379" s="45"/>
    </row>
    <row r="380" spans="1:7" ht="24" customHeight="1">
      <c r="A380" s="45"/>
      <c r="B380" s="45"/>
      <c r="C380" s="45"/>
      <c r="D380" s="45"/>
      <c r="E380" s="45"/>
      <c r="F380" s="45"/>
      <c r="G380" s="45"/>
    </row>
    <row r="381" spans="1:7" ht="24" customHeight="1">
      <c r="A381" s="45"/>
      <c r="B381" s="45"/>
      <c r="C381" s="45"/>
      <c r="D381" s="45"/>
      <c r="E381" s="45"/>
      <c r="F381" s="45"/>
      <c r="G381" s="45"/>
    </row>
    <row r="382" spans="1:7" ht="24" customHeight="1">
      <c r="A382" s="45"/>
      <c r="B382" s="45"/>
      <c r="C382" s="45"/>
      <c r="D382" s="45"/>
      <c r="E382" s="45"/>
      <c r="F382" s="45"/>
      <c r="G382" s="45"/>
    </row>
    <row r="383" spans="1:7" ht="24" customHeight="1">
      <c r="A383" s="45"/>
      <c r="B383" s="45"/>
      <c r="C383" s="45"/>
      <c r="D383" s="45"/>
      <c r="E383" s="45"/>
      <c r="F383" s="45"/>
      <c r="G383" s="45"/>
    </row>
    <row r="384" spans="1:7" ht="24" customHeight="1">
      <c r="A384" s="45"/>
      <c r="B384" s="45"/>
      <c r="C384" s="45"/>
      <c r="D384" s="45"/>
      <c r="E384" s="45"/>
      <c r="F384" s="45"/>
      <c r="G384" s="45"/>
    </row>
    <row r="385" spans="1:7" ht="24" customHeight="1">
      <c r="A385" s="45"/>
      <c r="B385" s="45"/>
      <c r="C385" s="45"/>
      <c r="D385" s="45"/>
      <c r="E385" s="45"/>
      <c r="F385" s="45"/>
      <c r="G385" s="45"/>
    </row>
    <row r="386" spans="1:7" ht="24" customHeight="1">
      <c r="A386" s="45"/>
      <c r="B386" s="45"/>
      <c r="C386" s="45"/>
      <c r="D386" s="45"/>
      <c r="E386" s="45"/>
      <c r="F386" s="45"/>
      <c r="G386" s="45"/>
    </row>
    <row r="387" spans="1:7" ht="24" customHeight="1">
      <c r="A387" s="45"/>
      <c r="B387" s="45"/>
      <c r="C387" s="45"/>
      <c r="D387" s="45"/>
      <c r="E387" s="45"/>
      <c r="F387" s="45"/>
      <c r="G387" s="45"/>
    </row>
    <row r="388" spans="1:7" ht="24" customHeight="1">
      <c r="A388" s="45"/>
      <c r="B388" s="45"/>
      <c r="C388" s="45"/>
      <c r="D388" s="45"/>
      <c r="E388" s="45"/>
      <c r="F388" s="45"/>
      <c r="G388" s="45"/>
    </row>
    <row r="389" spans="1:7" ht="24" customHeight="1">
      <c r="A389" s="45"/>
      <c r="B389" s="45"/>
      <c r="C389" s="45"/>
      <c r="D389" s="45"/>
      <c r="E389" s="45"/>
      <c r="F389" s="45"/>
      <c r="G389" s="45"/>
    </row>
    <row r="390" spans="1:7" ht="24" customHeight="1">
      <c r="A390" s="45"/>
      <c r="B390" s="45"/>
      <c r="C390" s="45"/>
      <c r="D390" s="45"/>
      <c r="E390" s="45"/>
      <c r="F390" s="45"/>
      <c r="G390" s="45"/>
    </row>
    <row r="391" spans="1:7" ht="24" customHeight="1">
      <c r="A391" s="45"/>
      <c r="B391" s="45"/>
      <c r="C391" s="45"/>
      <c r="D391" s="45"/>
      <c r="E391" s="45"/>
      <c r="F391" s="45"/>
      <c r="G391" s="45"/>
    </row>
    <row r="392" spans="1:7" ht="24" customHeight="1">
      <c r="A392" s="45"/>
      <c r="B392" s="45"/>
      <c r="C392" s="45"/>
      <c r="D392" s="45"/>
      <c r="E392" s="45"/>
      <c r="F392" s="45"/>
      <c r="G392" s="45"/>
    </row>
    <row r="393" spans="1:7" ht="24" customHeight="1">
      <c r="A393" s="45"/>
      <c r="B393" s="45"/>
      <c r="C393" s="45"/>
      <c r="D393" s="45"/>
      <c r="E393" s="45"/>
      <c r="F393" s="45"/>
      <c r="G393" s="45"/>
    </row>
    <row r="394" spans="1:7" ht="24" customHeight="1">
      <c r="A394" s="45"/>
      <c r="B394" s="45"/>
      <c r="C394" s="45"/>
      <c r="D394" s="45"/>
      <c r="E394" s="45"/>
      <c r="F394" s="45"/>
      <c r="G394" s="45"/>
    </row>
    <row r="395" spans="1:7" ht="24" customHeight="1">
      <c r="A395" s="45"/>
      <c r="B395" s="45"/>
      <c r="C395" s="45"/>
      <c r="D395" s="45"/>
      <c r="E395" s="45"/>
      <c r="F395" s="45"/>
      <c r="G395" s="45"/>
    </row>
    <row r="396" spans="1:7" ht="24" customHeight="1">
      <c r="A396" s="45"/>
      <c r="B396" s="45"/>
      <c r="C396" s="45"/>
      <c r="D396" s="45"/>
      <c r="E396" s="45"/>
      <c r="F396" s="45"/>
      <c r="G396" s="45"/>
    </row>
    <row r="397" spans="1:7" ht="24" customHeight="1">
      <c r="A397" s="45"/>
      <c r="B397" s="45"/>
      <c r="C397" s="45"/>
      <c r="D397" s="45"/>
      <c r="E397" s="45"/>
      <c r="F397" s="45"/>
      <c r="G397" s="45"/>
    </row>
    <row r="398" spans="1:7" ht="24" customHeight="1">
      <c r="A398" s="45"/>
      <c r="B398" s="45"/>
      <c r="C398" s="45"/>
      <c r="D398" s="45"/>
      <c r="E398" s="45"/>
      <c r="F398" s="45"/>
      <c r="G398" s="45"/>
    </row>
    <row r="399" spans="1:7" ht="24" customHeight="1">
      <c r="A399" s="45"/>
      <c r="B399" s="45"/>
      <c r="C399" s="45"/>
      <c r="D399" s="45"/>
      <c r="E399" s="45"/>
      <c r="F399" s="45"/>
      <c r="G399" s="45"/>
    </row>
    <row r="400" spans="1:7" ht="24" customHeight="1">
      <c r="A400" s="45"/>
      <c r="B400" s="45"/>
      <c r="C400" s="45"/>
      <c r="D400" s="45"/>
      <c r="E400" s="45"/>
      <c r="F400" s="45"/>
      <c r="G400" s="45"/>
    </row>
    <row r="401" spans="1:7" ht="24" customHeight="1">
      <c r="A401" s="45"/>
      <c r="B401" s="45"/>
      <c r="C401" s="45"/>
      <c r="D401" s="45"/>
      <c r="E401" s="45"/>
      <c r="F401" s="45"/>
      <c r="G401" s="45"/>
    </row>
    <row r="402" spans="1:7" ht="24" customHeight="1">
      <c r="A402" s="45"/>
      <c r="B402" s="45"/>
      <c r="C402" s="45"/>
      <c r="D402" s="45"/>
      <c r="E402" s="45"/>
      <c r="F402" s="45"/>
      <c r="G402" s="45"/>
    </row>
    <row r="403" spans="1:7" ht="24" customHeight="1">
      <c r="A403" s="45"/>
      <c r="B403" s="45"/>
      <c r="C403" s="45"/>
      <c r="D403" s="45"/>
      <c r="E403" s="45"/>
      <c r="F403" s="45"/>
      <c r="G403" s="45"/>
    </row>
    <row r="404" spans="1:7" ht="24" customHeight="1">
      <c r="A404" s="45"/>
      <c r="B404" s="45"/>
      <c r="C404" s="45"/>
      <c r="D404" s="45"/>
      <c r="E404" s="45"/>
      <c r="F404" s="45"/>
      <c r="G404" s="45"/>
    </row>
    <row r="405" spans="1:7" ht="24" customHeight="1">
      <c r="A405" s="45"/>
      <c r="B405" s="45"/>
      <c r="C405" s="45"/>
      <c r="D405" s="45"/>
      <c r="E405" s="45"/>
      <c r="F405" s="45"/>
      <c r="G405" s="45"/>
    </row>
    <row r="406" spans="1:7" ht="24" customHeight="1">
      <c r="A406" s="45"/>
      <c r="B406" s="45"/>
      <c r="C406" s="45"/>
      <c r="D406" s="45"/>
      <c r="E406" s="45"/>
      <c r="F406" s="45"/>
      <c r="G406" s="45"/>
    </row>
    <row r="407" spans="1:7" ht="24" customHeight="1">
      <c r="A407" s="45"/>
      <c r="B407" s="45"/>
      <c r="C407" s="45"/>
      <c r="D407" s="45"/>
      <c r="E407" s="45"/>
      <c r="F407" s="45"/>
      <c r="G407" s="45"/>
    </row>
    <row r="408" spans="1:7" ht="24" customHeight="1">
      <c r="A408" s="45"/>
      <c r="B408" s="45"/>
      <c r="C408" s="45"/>
      <c r="D408" s="45"/>
      <c r="E408" s="45"/>
      <c r="F408" s="45"/>
      <c r="G408" s="45"/>
    </row>
    <row r="409" spans="1:7" ht="24" customHeight="1">
      <c r="A409" s="45"/>
      <c r="B409" s="45"/>
      <c r="C409" s="45"/>
      <c r="D409" s="45"/>
      <c r="E409" s="45"/>
      <c r="F409" s="45"/>
      <c r="G409" s="45"/>
    </row>
    <row r="410" spans="1:7" ht="24" customHeight="1">
      <c r="A410" s="45"/>
      <c r="B410" s="45"/>
      <c r="C410" s="45"/>
      <c r="D410" s="45"/>
      <c r="E410" s="45"/>
      <c r="F410" s="45"/>
      <c r="G410" s="45"/>
    </row>
    <row r="411" spans="1:7" ht="24" customHeight="1">
      <c r="A411" s="45"/>
      <c r="B411" s="45"/>
      <c r="C411" s="45"/>
      <c r="D411" s="45"/>
      <c r="E411" s="45"/>
      <c r="F411" s="45"/>
      <c r="G411" s="45"/>
    </row>
    <row r="412" spans="1:7" ht="24" customHeight="1">
      <c r="A412" s="45"/>
      <c r="B412" s="45"/>
      <c r="C412" s="45"/>
      <c r="D412" s="45"/>
      <c r="E412" s="45"/>
      <c r="F412" s="45"/>
      <c r="G412" s="45"/>
    </row>
    <row r="413" spans="1:7" ht="24" customHeight="1">
      <c r="A413" s="45"/>
      <c r="B413" s="45"/>
      <c r="C413" s="45"/>
      <c r="D413" s="45"/>
      <c r="E413" s="45"/>
      <c r="F413" s="45"/>
      <c r="G413" s="45"/>
    </row>
    <row r="414" spans="1:7" ht="24" customHeight="1">
      <c r="A414" s="45"/>
      <c r="B414" s="45"/>
      <c r="C414" s="45"/>
      <c r="D414" s="45"/>
      <c r="E414" s="45"/>
      <c r="F414" s="45"/>
      <c r="G414" s="45"/>
    </row>
    <row r="415" spans="1:7" ht="24" customHeight="1">
      <c r="A415" s="45"/>
      <c r="B415" s="45"/>
      <c r="C415" s="45"/>
      <c r="D415" s="45"/>
      <c r="E415" s="45"/>
      <c r="F415" s="45"/>
      <c r="G415" s="45"/>
    </row>
    <row r="416" spans="1:7" ht="24" customHeight="1">
      <c r="A416" s="45"/>
      <c r="B416" s="45"/>
      <c r="C416" s="45"/>
      <c r="D416" s="45"/>
      <c r="E416" s="45"/>
      <c r="F416" s="45"/>
      <c r="G416" s="45"/>
    </row>
    <row r="417" spans="1:7" ht="24" customHeight="1">
      <c r="A417" s="45"/>
      <c r="B417" s="45"/>
      <c r="C417" s="45"/>
      <c r="D417" s="45"/>
      <c r="E417" s="45"/>
      <c r="F417" s="45"/>
      <c r="G417" s="45"/>
    </row>
    <row r="418" spans="1:7" ht="24" customHeight="1">
      <c r="A418" s="45"/>
      <c r="B418" s="45"/>
      <c r="C418" s="45"/>
      <c r="D418" s="45"/>
      <c r="E418" s="45"/>
      <c r="F418" s="45"/>
      <c r="G418" s="45"/>
    </row>
    <row r="419" spans="1:7" ht="24" customHeight="1">
      <c r="A419" s="45"/>
      <c r="B419" s="45"/>
      <c r="C419" s="45"/>
      <c r="D419" s="45"/>
      <c r="E419" s="45"/>
      <c r="F419" s="45"/>
      <c r="G419" s="45"/>
    </row>
    <row r="420" spans="1:7" ht="24" customHeight="1">
      <c r="A420" s="45"/>
      <c r="B420" s="45"/>
      <c r="C420" s="45"/>
      <c r="D420" s="45"/>
      <c r="E420" s="45"/>
      <c r="F420" s="45"/>
      <c r="G420" s="45"/>
    </row>
    <row r="421" spans="1:7" ht="24" customHeight="1">
      <c r="A421" s="45"/>
      <c r="B421" s="45"/>
      <c r="C421" s="45"/>
      <c r="D421" s="45"/>
      <c r="E421" s="45"/>
      <c r="F421" s="45"/>
      <c r="G421" s="45"/>
    </row>
    <row r="422" spans="1:7" ht="24" customHeight="1">
      <c r="A422" s="45"/>
      <c r="B422" s="45"/>
      <c r="C422" s="45"/>
      <c r="D422" s="45"/>
      <c r="E422" s="45"/>
      <c r="F422" s="45"/>
      <c r="G422" s="45"/>
    </row>
    <row r="423" spans="1:7" ht="24" customHeight="1">
      <c r="A423" s="45"/>
      <c r="B423" s="45"/>
      <c r="C423" s="45"/>
      <c r="D423" s="45"/>
      <c r="E423" s="45"/>
      <c r="F423" s="45"/>
      <c r="G423" s="45"/>
    </row>
    <row r="424" spans="1:7" ht="24" customHeight="1">
      <c r="A424" s="45"/>
      <c r="B424" s="45"/>
      <c r="C424" s="45"/>
      <c r="D424" s="45"/>
      <c r="E424" s="45"/>
      <c r="F424" s="45"/>
      <c r="G424" s="45"/>
    </row>
    <row r="425" spans="1:7" ht="24" customHeight="1">
      <c r="A425" s="45"/>
      <c r="B425" s="45"/>
      <c r="C425" s="45"/>
      <c r="D425" s="45"/>
      <c r="E425" s="45"/>
      <c r="F425" s="45"/>
      <c r="G425" s="45"/>
    </row>
    <row r="426" spans="1:7" ht="24" customHeight="1">
      <c r="A426" s="45"/>
      <c r="B426" s="45"/>
      <c r="C426" s="45"/>
      <c r="D426" s="45"/>
      <c r="E426" s="45"/>
      <c r="F426" s="45"/>
      <c r="G426" s="45"/>
    </row>
    <row r="427" spans="1:7" ht="24" customHeight="1">
      <c r="A427" s="45"/>
      <c r="B427" s="45"/>
      <c r="C427" s="45"/>
      <c r="D427" s="45"/>
      <c r="E427" s="45"/>
      <c r="F427" s="45"/>
      <c r="G427" s="45"/>
    </row>
    <row r="428" spans="1:7" ht="24" customHeight="1">
      <c r="A428" s="45"/>
      <c r="B428" s="45"/>
      <c r="C428" s="45"/>
      <c r="D428" s="45"/>
      <c r="E428" s="45"/>
      <c r="F428" s="45"/>
      <c r="G428" s="45"/>
    </row>
    <row r="429" spans="1:7" ht="24" customHeight="1">
      <c r="A429" s="45"/>
      <c r="B429" s="45"/>
      <c r="C429" s="45"/>
      <c r="D429" s="45"/>
      <c r="E429" s="45"/>
      <c r="F429" s="45"/>
      <c r="G429" s="45"/>
    </row>
    <row r="430" spans="1:7" ht="24" customHeight="1">
      <c r="A430" s="45"/>
      <c r="B430" s="45"/>
      <c r="C430" s="45"/>
      <c r="D430" s="45"/>
      <c r="E430" s="45"/>
      <c r="F430" s="45"/>
      <c r="G430" s="45"/>
    </row>
    <row r="431" spans="1:7" ht="24" customHeight="1">
      <c r="A431" s="45"/>
      <c r="B431" s="45"/>
      <c r="C431" s="45"/>
      <c r="D431" s="45"/>
      <c r="E431" s="45"/>
      <c r="F431" s="45"/>
      <c r="G431" s="45"/>
    </row>
    <row r="432" spans="1:7" ht="24" customHeight="1">
      <c r="A432" s="45"/>
      <c r="B432" s="45"/>
      <c r="C432" s="45"/>
      <c r="D432" s="45"/>
      <c r="E432" s="45"/>
      <c r="F432" s="45"/>
      <c r="G432" s="45"/>
    </row>
    <row r="433" spans="1:7" ht="24" customHeight="1">
      <c r="A433" s="45"/>
      <c r="B433" s="45"/>
      <c r="C433" s="45"/>
      <c r="D433" s="45"/>
      <c r="E433" s="45"/>
      <c r="F433" s="45"/>
      <c r="G433" s="45"/>
    </row>
    <row r="434" spans="1:7" ht="24" customHeight="1">
      <c r="A434" s="45"/>
      <c r="B434" s="45"/>
      <c r="C434" s="45"/>
      <c r="D434" s="45"/>
      <c r="E434" s="45"/>
      <c r="F434" s="45"/>
      <c r="G434" s="45"/>
    </row>
    <row r="435" spans="1:7" ht="24" customHeight="1">
      <c r="A435" s="45"/>
      <c r="B435" s="45"/>
      <c r="C435" s="45"/>
      <c r="D435" s="45"/>
      <c r="E435" s="45"/>
      <c r="F435" s="45"/>
      <c r="G435" s="45"/>
    </row>
    <row r="436" spans="1:7" ht="24" customHeight="1">
      <c r="A436" s="45"/>
      <c r="B436" s="45"/>
      <c r="C436" s="45"/>
      <c r="D436" s="45"/>
      <c r="E436" s="45"/>
      <c r="F436" s="45"/>
      <c r="G436" s="45"/>
    </row>
    <row r="437" spans="1:7" ht="24" customHeight="1">
      <c r="A437" s="45"/>
      <c r="B437" s="45"/>
      <c r="C437" s="45"/>
      <c r="D437" s="45"/>
      <c r="E437" s="45"/>
      <c r="F437" s="45"/>
      <c r="G437" s="45"/>
    </row>
    <row r="438" spans="1:7" ht="24" customHeight="1">
      <c r="A438" s="45"/>
      <c r="B438" s="45"/>
      <c r="C438" s="45"/>
      <c r="D438" s="45"/>
      <c r="E438" s="45"/>
      <c r="F438" s="45"/>
      <c r="G438" s="45"/>
    </row>
    <row r="439" spans="1:7" ht="24" customHeight="1">
      <c r="A439" s="45"/>
      <c r="B439" s="45"/>
      <c r="C439" s="45"/>
      <c r="D439" s="45"/>
      <c r="E439" s="45"/>
      <c r="F439" s="45"/>
      <c r="G439" s="45"/>
    </row>
    <row r="440" spans="1:7" ht="24" customHeight="1">
      <c r="A440" s="45"/>
      <c r="B440" s="45"/>
      <c r="C440" s="45"/>
      <c r="D440" s="45"/>
      <c r="E440" s="45"/>
      <c r="F440" s="45"/>
      <c r="G440" s="45"/>
    </row>
    <row r="441" spans="1:7" ht="24" customHeight="1">
      <c r="A441" s="45"/>
      <c r="B441" s="45"/>
      <c r="C441" s="45"/>
      <c r="D441" s="45"/>
      <c r="E441" s="45"/>
      <c r="F441" s="45"/>
      <c r="G441" s="45"/>
    </row>
    <row r="442" spans="1:7" ht="24" customHeight="1">
      <c r="A442" s="45"/>
      <c r="B442" s="45"/>
      <c r="C442" s="45"/>
      <c r="D442" s="45"/>
      <c r="E442" s="45"/>
      <c r="F442" s="45"/>
      <c r="G442" s="45"/>
    </row>
    <row r="443" spans="1:7" ht="24" customHeight="1">
      <c r="A443" s="45"/>
      <c r="B443" s="45"/>
      <c r="C443" s="45"/>
      <c r="D443" s="45"/>
      <c r="E443" s="45"/>
      <c r="F443" s="45"/>
      <c r="G443" s="45"/>
    </row>
    <row r="444" spans="1:7" ht="24" customHeight="1">
      <c r="A444" s="45"/>
      <c r="B444" s="45"/>
      <c r="C444" s="45"/>
      <c r="D444" s="45"/>
      <c r="E444" s="45"/>
      <c r="F444" s="45"/>
      <c r="G444" s="45"/>
    </row>
    <row r="445" spans="1:7" ht="24" customHeight="1">
      <c r="A445" s="45"/>
      <c r="B445" s="45"/>
      <c r="C445" s="45"/>
      <c r="D445" s="45"/>
      <c r="E445" s="45"/>
      <c r="F445" s="45"/>
      <c r="G445" s="45"/>
    </row>
    <row r="446" spans="1:7" ht="24" customHeight="1">
      <c r="A446" s="45"/>
      <c r="B446" s="45"/>
      <c r="C446" s="45"/>
      <c r="D446" s="45"/>
      <c r="E446" s="45"/>
      <c r="F446" s="45"/>
      <c r="G446" s="45"/>
    </row>
    <row r="447" spans="1:7" ht="24" customHeight="1">
      <c r="A447" s="45"/>
      <c r="B447" s="45"/>
      <c r="C447" s="45"/>
      <c r="D447" s="45"/>
      <c r="E447" s="45"/>
      <c r="F447" s="45"/>
      <c r="G447" s="45"/>
    </row>
    <row r="448" spans="1:7" ht="24" customHeight="1">
      <c r="A448" s="45"/>
      <c r="B448" s="45"/>
      <c r="C448" s="45"/>
      <c r="D448" s="45"/>
      <c r="E448" s="45"/>
      <c r="F448" s="45"/>
      <c r="G448" s="45"/>
    </row>
    <row r="449" spans="1:7" ht="24" customHeight="1">
      <c r="A449" s="45"/>
      <c r="B449" s="45"/>
      <c r="C449" s="45"/>
      <c r="D449" s="45"/>
      <c r="E449" s="45"/>
      <c r="F449" s="45"/>
      <c r="G449" s="45"/>
    </row>
    <row r="450" spans="1:7" ht="24" customHeight="1">
      <c r="A450" s="45"/>
      <c r="B450" s="45"/>
      <c r="C450" s="45"/>
      <c r="D450" s="45"/>
      <c r="E450" s="45"/>
      <c r="F450" s="45"/>
      <c r="G450" s="45"/>
    </row>
    <row r="451" spans="1:7" ht="24" customHeight="1">
      <c r="A451" s="45"/>
      <c r="B451" s="45"/>
      <c r="C451" s="45"/>
      <c r="D451" s="45"/>
      <c r="E451" s="45"/>
      <c r="F451" s="45"/>
      <c r="G451" s="45"/>
    </row>
    <row r="452" spans="1:7" ht="24" customHeight="1">
      <c r="A452" s="45"/>
      <c r="B452" s="45"/>
      <c r="C452" s="45"/>
      <c r="D452" s="45"/>
      <c r="E452" s="45"/>
      <c r="F452" s="45"/>
      <c r="G452" s="45"/>
    </row>
    <row r="453" spans="1:7" ht="24" customHeight="1">
      <c r="A453" s="45"/>
      <c r="B453" s="45"/>
      <c r="C453" s="45"/>
      <c r="D453" s="45"/>
      <c r="E453" s="45"/>
      <c r="F453" s="45"/>
      <c r="G453" s="45"/>
    </row>
    <row r="454" spans="1:7" ht="24" customHeight="1">
      <c r="A454" s="45"/>
      <c r="B454" s="45"/>
      <c r="C454" s="45"/>
      <c r="D454" s="45"/>
      <c r="E454" s="45"/>
      <c r="F454" s="45"/>
      <c r="G454" s="45"/>
    </row>
    <row r="455" spans="1:7" ht="24" customHeight="1">
      <c r="A455" s="45"/>
      <c r="B455" s="45"/>
      <c r="C455" s="45"/>
      <c r="D455" s="45"/>
      <c r="E455" s="45"/>
      <c r="F455" s="45"/>
      <c r="G455" s="45"/>
    </row>
    <row r="456" spans="1:7" ht="24" customHeight="1">
      <c r="A456" s="45"/>
      <c r="B456" s="45"/>
      <c r="C456" s="45"/>
      <c r="D456" s="45"/>
      <c r="E456" s="45"/>
      <c r="F456" s="45"/>
      <c r="G456" s="45"/>
    </row>
    <row r="457" spans="1:7" ht="24" customHeight="1">
      <c r="A457" s="45"/>
      <c r="B457" s="45"/>
      <c r="C457" s="45"/>
      <c r="D457" s="45"/>
      <c r="E457" s="45"/>
      <c r="F457" s="45"/>
      <c r="G457" s="45"/>
    </row>
    <row r="458" spans="1:7" ht="24" customHeight="1">
      <c r="A458" s="45"/>
      <c r="B458" s="45"/>
      <c r="C458" s="45"/>
      <c r="D458" s="45"/>
      <c r="E458" s="45"/>
      <c r="F458" s="45"/>
      <c r="G458" s="45"/>
    </row>
    <row r="459" spans="1:7" ht="24" customHeight="1">
      <c r="A459" s="45"/>
      <c r="B459" s="45"/>
      <c r="C459" s="45"/>
      <c r="D459" s="45"/>
      <c r="E459" s="45"/>
      <c r="F459" s="45"/>
      <c r="G459" s="45"/>
    </row>
    <row r="460" spans="1:7" ht="24" customHeight="1">
      <c r="A460" s="45"/>
      <c r="B460" s="45"/>
      <c r="C460" s="45"/>
      <c r="D460" s="45"/>
      <c r="E460" s="45"/>
      <c r="F460" s="45"/>
      <c r="G460" s="45"/>
    </row>
    <row r="461" spans="1:7" ht="24" customHeight="1">
      <c r="A461" s="45"/>
      <c r="B461" s="45"/>
      <c r="C461" s="45"/>
      <c r="D461" s="45"/>
      <c r="E461" s="45"/>
      <c r="F461" s="45"/>
      <c r="G461" s="45"/>
    </row>
    <row r="462" spans="1:7" ht="24" customHeight="1">
      <c r="A462" s="45"/>
      <c r="B462" s="45"/>
      <c r="C462" s="45"/>
      <c r="D462" s="45"/>
      <c r="E462" s="45"/>
      <c r="F462" s="45"/>
      <c r="G462" s="45"/>
    </row>
    <row r="463" spans="1:7" ht="24" customHeight="1">
      <c r="A463" s="45"/>
      <c r="B463" s="45"/>
      <c r="C463" s="45"/>
      <c r="D463" s="45"/>
      <c r="E463" s="45"/>
      <c r="F463" s="45"/>
      <c r="G463" s="45"/>
    </row>
    <row r="464" spans="1:7" ht="24" customHeight="1">
      <c r="A464" s="45"/>
      <c r="B464" s="45"/>
      <c r="C464" s="45"/>
      <c r="D464" s="45"/>
      <c r="E464" s="45"/>
      <c r="F464" s="45"/>
      <c r="G464" s="45"/>
    </row>
    <row r="465" spans="1:7" ht="24" customHeight="1">
      <c r="A465" s="45"/>
      <c r="B465" s="45"/>
      <c r="C465" s="45"/>
      <c r="D465" s="45"/>
      <c r="E465" s="45"/>
      <c r="F465" s="45"/>
      <c r="G465" s="45"/>
    </row>
    <row r="466" spans="1:7" ht="24" customHeight="1">
      <c r="A466" s="45"/>
      <c r="B466" s="45"/>
      <c r="C466" s="45"/>
      <c r="D466" s="45"/>
      <c r="E466" s="45"/>
      <c r="F466" s="45"/>
      <c r="G466" s="45"/>
    </row>
    <row r="467" spans="1:7" ht="24" customHeight="1">
      <c r="A467" s="45"/>
      <c r="B467" s="45"/>
      <c r="C467" s="45"/>
      <c r="D467" s="45"/>
      <c r="E467" s="45"/>
      <c r="F467" s="45"/>
      <c r="G467" s="45"/>
    </row>
    <row r="468" spans="1:7" ht="24" customHeight="1">
      <c r="A468" s="45"/>
      <c r="B468" s="45"/>
      <c r="C468" s="45"/>
      <c r="D468" s="45"/>
      <c r="E468" s="45"/>
      <c r="F468" s="45"/>
      <c r="G468" s="45"/>
    </row>
    <row r="469" spans="1:7" ht="24" customHeight="1">
      <c r="A469" s="45"/>
      <c r="B469" s="45"/>
      <c r="C469" s="45"/>
      <c r="D469" s="45"/>
      <c r="E469" s="45"/>
      <c r="F469" s="45"/>
      <c r="G469" s="45"/>
    </row>
    <row r="470" spans="1:7" ht="24" customHeight="1">
      <c r="A470" s="45"/>
      <c r="B470" s="45"/>
      <c r="C470" s="45"/>
      <c r="D470" s="45"/>
      <c r="E470" s="45"/>
      <c r="F470" s="45"/>
      <c r="G470" s="45"/>
    </row>
    <row r="471" spans="1:7" ht="24" customHeight="1">
      <c r="A471" s="45"/>
      <c r="B471" s="45"/>
      <c r="C471" s="45"/>
      <c r="D471" s="45"/>
      <c r="E471" s="45"/>
      <c r="F471" s="45"/>
      <c r="G471" s="45"/>
    </row>
    <row r="472" spans="1:7" ht="24" customHeight="1">
      <c r="A472" s="45"/>
      <c r="B472" s="45"/>
      <c r="C472" s="45"/>
      <c r="D472" s="45"/>
      <c r="E472" s="45"/>
      <c r="F472" s="45"/>
      <c r="G472" s="45"/>
    </row>
    <row r="473" spans="1:7" ht="24" customHeight="1">
      <c r="A473" s="45"/>
      <c r="B473" s="45"/>
      <c r="C473" s="45"/>
      <c r="D473" s="45"/>
      <c r="E473" s="45"/>
      <c r="F473" s="45"/>
      <c r="G473" s="45"/>
    </row>
    <row r="474" spans="1:7" ht="24" customHeight="1">
      <c r="A474" s="45"/>
      <c r="B474" s="45"/>
      <c r="C474" s="45"/>
      <c r="D474" s="45"/>
      <c r="E474" s="45"/>
      <c r="F474" s="45"/>
      <c r="G474" s="45"/>
    </row>
    <row r="475" spans="1:7" ht="24" customHeight="1">
      <c r="A475" s="45"/>
      <c r="B475" s="45"/>
      <c r="C475" s="45"/>
      <c r="D475" s="45"/>
      <c r="E475" s="45"/>
      <c r="F475" s="45"/>
      <c r="G475" s="45"/>
    </row>
    <row r="476" spans="1:7" ht="24" customHeight="1">
      <c r="A476" s="45"/>
      <c r="B476" s="45"/>
      <c r="C476" s="45"/>
      <c r="D476" s="45"/>
      <c r="E476" s="45"/>
      <c r="F476" s="45"/>
      <c r="G476" s="45"/>
    </row>
    <row r="477" spans="1:7" ht="24" customHeight="1">
      <c r="A477" s="45"/>
      <c r="B477" s="45"/>
      <c r="C477" s="45"/>
      <c r="D477" s="45"/>
      <c r="E477" s="45"/>
      <c r="F477" s="45"/>
      <c r="G477" s="45"/>
    </row>
    <row r="478" spans="1:7" ht="24" customHeight="1">
      <c r="A478" s="45"/>
      <c r="B478" s="45"/>
      <c r="C478" s="45"/>
      <c r="D478" s="45"/>
      <c r="E478" s="45"/>
      <c r="F478" s="45"/>
      <c r="G478" s="45"/>
    </row>
    <row r="479" spans="1:7" ht="24" customHeight="1">
      <c r="A479" s="45"/>
      <c r="B479" s="45"/>
      <c r="C479" s="45"/>
      <c r="D479" s="45"/>
      <c r="E479" s="45"/>
      <c r="F479" s="45"/>
      <c r="G479" s="45"/>
    </row>
    <row r="480" spans="1:7" ht="24" customHeight="1">
      <c r="A480" s="45"/>
      <c r="B480" s="45"/>
      <c r="C480" s="45"/>
      <c r="D480" s="45"/>
      <c r="E480" s="45"/>
      <c r="F480" s="45"/>
      <c r="G480" s="45"/>
    </row>
    <row r="481" spans="1:7" ht="24" customHeight="1">
      <c r="A481" s="45"/>
      <c r="B481" s="45"/>
      <c r="C481" s="45"/>
      <c r="D481" s="45"/>
      <c r="E481" s="45"/>
      <c r="F481" s="45"/>
      <c r="G481" s="45"/>
    </row>
    <row r="482" spans="1:7" ht="24" customHeight="1">
      <c r="A482" s="45"/>
      <c r="B482" s="45"/>
      <c r="C482" s="45"/>
      <c r="D482" s="45"/>
      <c r="E482" s="45"/>
      <c r="F482" s="45"/>
      <c r="G482" s="45"/>
    </row>
    <row r="483" spans="1:7" ht="24" customHeight="1">
      <c r="A483" s="45"/>
      <c r="B483" s="45"/>
      <c r="C483" s="45"/>
      <c r="D483" s="45"/>
      <c r="E483" s="45"/>
      <c r="F483" s="45"/>
      <c r="G483" s="45"/>
    </row>
    <row r="484" spans="1:7" ht="24" customHeight="1">
      <c r="A484" s="45"/>
      <c r="B484" s="45"/>
      <c r="C484" s="45"/>
      <c r="D484" s="45"/>
      <c r="E484" s="45"/>
      <c r="F484" s="45"/>
      <c r="G484" s="45"/>
    </row>
    <row r="485" spans="1:7" ht="24" customHeight="1">
      <c r="A485" s="45"/>
      <c r="B485" s="45"/>
      <c r="C485" s="45"/>
      <c r="D485" s="45"/>
      <c r="E485" s="45"/>
      <c r="F485" s="45"/>
      <c r="G485" s="45"/>
    </row>
    <row r="486" spans="1:7" ht="24" customHeight="1">
      <c r="A486" s="45"/>
      <c r="B486" s="45"/>
      <c r="C486" s="45"/>
      <c r="D486" s="45"/>
      <c r="E486" s="45"/>
      <c r="F486" s="45"/>
      <c r="G486" s="45"/>
    </row>
    <row r="487" spans="1:7" ht="24" customHeight="1">
      <c r="A487" s="45"/>
      <c r="B487" s="45"/>
      <c r="C487" s="45"/>
      <c r="D487" s="45"/>
      <c r="E487" s="45"/>
      <c r="F487" s="45"/>
      <c r="G487" s="45"/>
    </row>
    <row r="488" spans="1:7" ht="24" customHeight="1">
      <c r="A488" s="45"/>
      <c r="B488" s="45"/>
      <c r="C488" s="45"/>
      <c r="D488" s="45"/>
      <c r="E488" s="45"/>
      <c r="F488" s="45"/>
      <c r="G488" s="45"/>
    </row>
    <row r="489" spans="1:7" ht="24" customHeight="1">
      <c r="A489" s="45"/>
      <c r="B489" s="45"/>
      <c r="C489" s="45"/>
      <c r="D489" s="45"/>
      <c r="E489" s="45"/>
      <c r="F489" s="45"/>
      <c r="G489" s="45"/>
    </row>
    <row r="490" spans="1:7" ht="24" customHeight="1">
      <c r="A490" s="45"/>
      <c r="B490" s="45"/>
      <c r="C490" s="45"/>
      <c r="D490" s="45"/>
      <c r="E490" s="45"/>
      <c r="F490" s="45"/>
      <c r="G490" s="45"/>
    </row>
    <row r="491" spans="1:7" ht="24" customHeight="1">
      <c r="A491" s="45"/>
      <c r="B491" s="45"/>
      <c r="C491" s="45"/>
      <c r="D491" s="45"/>
      <c r="E491" s="45"/>
      <c r="F491" s="45"/>
      <c r="G491" s="45"/>
    </row>
    <row r="492" spans="1:7" ht="24" customHeight="1">
      <c r="A492" s="45"/>
      <c r="B492" s="45"/>
      <c r="C492" s="45"/>
      <c r="D492" s="45"/>
      <c r="E492" s="45"/>
      <c r="F492" s="45"/>
      <c r="G492" s="45"/>
    </row>
    <row r="493" spans="1:7" ht="24" customHeight="1">
      <c r="A493" s="45"/>
      <c r="B493" s="45"/>
      <c r="C493" s="45"/>
      <c r="D493" s="45"/>
      <c r="E493" s="45"/>
      <c r="F493" s="45"/>
      <c r="G493" s="45"/>
    </row>
    <row r="494" spans="1:7" ht="24" customHeight="1">
      <c r="A494" s="45"/>
      <c r="B494" s="45"/>
      <c r="C494" s="45"/>
      <c r="D494" s="45"/>
      <c r="E494" s="45"/>
      <c r="F494" s="45"/>
      <c r="G494" s="45"/>
    </row>
    <row r="495" spans="1:7" ht="24" customHeight="1">
      <c r="A495" s="45"/>
      <c r="B495" s="45"/>
      <c r="C495" s="45"/>
      <c r="D495" s="45"/>
      <c r="E495" s="45"/>
      <c r="F495" s="45"/>
      <c r="G495" s="45"/>
    </row>
    <row r="496" spans="1:7" ht="24" customHeight="1">
      <c r="A496" s="45"/>
      <c r="B496" s="45"/>
      <c r="C496" s="45"/>
      <c r="D496" s="45"/>
      <c r="E496" s="45"/>
      <c r="F496" s="45"/>
      <c r="G496" s="45"/>
    </row>
    <row r="497" spans="1:7" ht="24" customHeight="1">
      <c r="A497" s="45"/>
      <c r="B497" s="45"/>
      <c r="C497" s="45"/>
      <c r="D497" s="45"/>
      <c r="E497" s="45"/>
      <c r="F497" s="45"/>
      <c r="G497" s="45"/>
    </row>
    <row r="498" spans="1:7" ht="24" customHeight="1">
      <c r="A498" s="45"/>
      <c r="B498" s="45"/>
      <c r="C498" s="45"/>
      <c r="D498" s="45"/>
      <c r="E498" s="45"/>
      <c r="F498" s="45"/>
      <c r="G498" s="45"/>
    </row>
    <row r="499" spans="1:7" ht="24" customHeight="1">
      <c r="A499" s="45"/>
      <c r="B499" s="45"/>
      <c r="C499" s="45"/>
      <c r="D499" s="45"/>
      <c r="E499" s="45"/>
      <c r="F499" s="45"/>
      <c r="G499" s="45"/>
    </row>
    <row r="500" spans="1:7" ht="24" customHeight="1">
      <c r="A500" s="45"/>
      <c r="B500" s="45"/>
      <c r="C500" s="45"/>
      <c r="D500" s="45"/>
      <c r="E500" s="45"/>
      <c r="F500" s="45"/>
      <c r="G500" s="45"/>
    </row>
    <row r="501" spans="1:7" ht="24" customHeight="1">
      <c r="A501" s="45"/>
      <c r="B501" s="45"/>
      <c r="C501" s="45"/>
      <c r="D501" s="45"/>
      <c r="E501" s="45"/>
      <c r="F501" s="45"/>
      <c r="G501" s="45"/>
    </row>
    <row r="502" spans="1:7" ht="24" customHeight="1">
      <c r="A502" s="45"/>
      <c r="B502" s="45"/>
      <c r="C502" s="45"/>
      <c r="D502" s="45"/>
      <c r="E502" s="45"/>
      <c r="F502" s="45"/>
      <c r="G502" s="45"/>
    </row>
    <row r="503" spans="1:7" ht="24" customHeight="1">
      <c r="A503" s="45"/>
      <c r="B503" s="45"/>
      <c r="C503" s="45"/>
      <c r="D503" s="45"/>
      <c r="E503" s="45"/>
      <c r="F503" s="45"/>
      <c r="G503" s="45"/>
    </row>
    <row r="504" spans="1:7" ht="24" customHeight="1">
      <c r="A504" s="45"/>
      <c r="B504" s="45"/>
      <c r="C504" s="45"/>
      <c r="D504" s="45"/>
      <c r="E504" s="45"/>
      <c r="F504" s="45"/>
      <c r="G504" s="45"/>
    </row>
    <row r="505" spans="1:7" ht="24" customHeight="1">
      <c r="A505" s="45"/>
      <c r="B505" s="45"/>
      <c r="C505" s="45"/>
      <c r="D505" s="45"/>
      <c r="E505" s="45"/>
      <c r="F505" s="45"/>
      <c r="G505" s="45"/>
    </row>
    <row r="506" spans="1:7" ht="24" customHeight="1">
      <c r="A506" s="45"/>
      <c r="B506" s="45"/>
      <c r="C506" s="45"/>
      <c r="D506" s="45"/>
      <c r="E506" s="45"/>
      <c r="F506" s="45"/>
      <c r="G506" s="45"/>
    </row>
    <row r="507" spans="1:7" ht="24" customHeight="1">
      <c r="A507" s="45"/>
      <c r="B507" s="45"/>
      <c r="C507" s="45"/>
      <c r="D507" s="45"/>
      <c r="E507" s="45"/>
      <c r="F507" s="45"/>
      <c r="G507" s="45"/>
    </row>
    <row r="508" spans="1:7" ht="24" customHeight="1">
      <c r="A508" s="45"/>
      <c r="B508" s="45"/>
      <c r="C508" s="45"/>
      <c r="D508" s="45"/>
      <c r="E508" s="45"/>
      <c r="F508" s="45"/>
      <c r="G508" s="45"/>
    </row>
    <row r="509" spans="1:7" ht="24" customHeight="1">
      <c r="A509" s="45"/>
      <c r="B509" s="45"/>
      <c r="C509" s="45"/>
      <c r="D509" s="45"/>
      <c r="E509" s="45"/>
      <c r="F509" s="45"/>
      <c r="G509" s="45"/>
    </row>
    <row r="510" spans="1:7" ht="24" customHeight="1">
      <c r="A510" s="45"/>
      <c r="B510" s="45"/>
      <c r="C510" s="45"/>
      <c r="D510" s="45"/>
      <c r="E510" s="45"/>
      <c r="F510" s="45"/>
      <c r="G510" s="45"/>
    </row>
    <row r="511" spans="1:7" ht="24" customHeight="1">
      <c r="A511" s="45"/>
      <c r="B511" s="45"/>
      <c r="C511" s="45"/>
      <c r="D511" s="45"/>
      <c r="E511" s="45"/>
      <c r="F511" s="45"/>
      <c r="G511" s="45"/>
    </row>
    <row r="512" spans="1:7" ht="24" customHeight="1">
      <c r="A512" s="45"/>
      <c r="B512" s="45"/>
      <c r="C512" s="45"/>
      <c r="D512" s="45"/>
      <c r="E512" s="45"/>
      <c r="F512" s="45"/>
      <c r="G512" s="45"/>
    </row>
    <row r="513" spans="1:7" ht="24" customHeight="1">
      <c r="A513" s="45"/>
      <c r="B513" s="45"/>
      <c r="C513" s="45"/>
      <c r="D513" s="45"/>
      <c r="E513" s="45"/>
      <c r="F513" s="45"/>
      <c r="G513" s="45"/>
    </row>
    <row r="514" spans="1:7" ht="24" customHeight="1">
      <c r="A514" s="45"/>
      <c r="B514" s="45"/>
      <c r="C514" s="45"/>
      <c r="D514" s="45"/>
      <c r="E514" s="45"/>
      <c r="F514" s="45"/>
      <c r="G514" s="45"/>
    </row>
    <row r="515" spans="1:7" ht="24" customHeight="1">
      <c r="A515" s="45"/>
      <c r="B515" s="45"/>
      <c r="C515" s="45"/>
      <c r="D515" s="45"/>
      <c r="E515" s="45"/>
      <c r="F515" s="45"/>
      <c r="G515" s="45"/>
    </row>
    <row r="516" spans="1:7" ht="24" customHeight="1">
      <c r="A516" s="45"/>
      <c r="B516" s="45"/>
      <c r="C516" s="45"/>
      <c r="D516" s="45"/>
      <c r="E516" s="45"/>
      <c r="F516" s="45"/>
      <c r="G516" s="45"/>
    </row>
    <row r="517" spans="1:7" ht="24" customHeight="1">
      <c r="A517" s="45"/>
      <c r="B517" s="45"/>
      <c r="C517" s="45"/>
      <c r="D517" s="45"/>
      <c r="E517" s="45"/>
      <c r="F517" s="45"/>
      <c r="G517" s="45"/>
    </row>
    <row r="518" spans="1:7" ht="24" customHeight="1">
      <c r="A518" s="45"/>
      <c r="B518" s="45"/>
      <c r="C518" s="45"/>
      <c r="D518" s="45"/>
      <c r="E518" s="45"/>
      <c r="F518" s="45"/>
      <c r="G518" s="45"/>
    </row>
    <row r="519" spans="1:7" ht="24" customHeight="1">
      <c r="A519" s="45"/>
      <c r="B519" s="45"/>
      <c r="C519" s="45"/>
      <c r="D519" s="45"/>
      <c r="E519" s="45"/>
      <c r="F519" s="45"/>
      <c r="G519" s="45"/>
    </row>
    <row r="520" spans="1:7" ht="24" customHeight="1">
      <c r="A520" s="45"/>
      <c r="B520" s="45"/>
      <c r="C520" s="45"/>
      <c r="D520" s="45"/>
      <c r="E520" s="45"/>
      <c r="F520" s="45"/>
      <c r="G520" s="45"/>
    </row>
    <row r="521" spans="1:7" ht="24" customHeight="1">
      <c r="A521" s="45"/>
      <c r="B521" s="45"/>
      <c r="C521" s="45"/>
      <c r="D521" s="45"/>
      <c r="E521" s="45"/>
      <c r="F521" s="45"/>
      <c r="G521" s="45"/>
    </row>
    <row r="522" spans="1:7" ht="24" customHeight="1">
      <c r="A522" s="45"/>
      <c r="B522" s="45"/>
      <c r="C522" s="45"/>
      <c r="D522" s="45"/>
      <c r="E522" s="45"/>
      <c r="F522" s="45"/>
      <c r="G522" s="45"/>
    </row>
    <row r="523" spans="1:7" ht="24" customHeight="1">
      <c r="A523" s="45"/>
      <c r="B523" s="45"/>
      <c r="C523" s="45"/>
      <c r="D523" s="45"/>
      <c r="E523" s="45"/>
      <c r="F523" s="45"/>
      <c r="G523" s="45"/>
    </row>
    <row r="524" spans="1:7" ht="24" customHeight="1">
      <c r="A524" s="45"/>
      <c r="B524" s="45"/>
      <c r="C524" s="45"/>
      <c r="D524" s="45"/>
      <c r="E524" s="45"/>
      <c r="F524" s="45"/>
      <c r="G524" s="45"/>
    </row>
    <row r="525" spans="1:7" ht="24" customHeight="1">
      <c r="A525" s="45"/>
      <c r="B525" s="45"/>
      <c r="C525" s="45"/>
      <c r="D525" s="45"/>
      <c r="E525" s="45"/>
      <c r="F525" s="45"/>
      <c r="G525" s="45"/>
    </row>
    <row r="526" spans="1:7" ht="24" customHeight="1">
      <c r="A526" s="45"/>
      <c r="B526" s="45"/>
      <c r="C526" s="45"/>
      <c r="D526" s="45"/>
      <c r="E526" s="45"/>
      <c r="F526" s="45"/>
      <c r="G526" s="45"/>
    </row>
    <row r="527" spans="1:7" ht="24" customHeight="1">
      <c r="A527" s="45"/>
      <c r="B527" s="45"/>
      <c r="C527" s="45"/>
      <c r="D527" s="45"/>
      <c r="E527" s="45"/>
      <c r="F527" s="45"/>
      <c r="G527" s="45"/>
    </row>
    <row r="528" spans="1:7" ht="24" customHeight="1">
      <c r="A528" s="45"/>
      <c r="B528" s="45"/>
      <c r="C528" s="45"/>
      <c r="D528" s="45"/>
      <c r="E528" s="45"/>
      <c r="F528" s="45"/>
      <c r="G528" s="45"/>
    </row>
    <row r="529" spans="1:7" ht="24" customHeight="1">
      <c r="A529" s="45"/>
      <c r="B529" s="45"/>
      <c r="C529" s="45"/>
      <c r="D529" s="45"/>
      <c r="E529" s="45"/>
      <c r="F529" s="45"/>
      <c r="G529" s="45"/>
    </row>
    <row r="530" spans="1:7" ht="24" customHeight="1">
      <c r="A530" s="45"/>
      <c r="B530" s="45"/>
      <c r="C530" s="45"/>
      <c r="D530" s="45"/>
      <c r="E530" s="45"/>
      <c r="F530" s="45"/>
      <c r="G530" s="45"/>
    </row>
    <row r="531" spans="1:7" ht="24" customHeight="1">
      <c r="A531" s="45"/>
      <c r="B531" s="45"/>
      <c r="C531" s="45"/>
      <c r="D531" s="45"/>
      <c r="E531" s="45"/>
      <c r="F531" s="45"/>
      <c r="G531" s="45"/>
    </row>
    <row r="532" spans="1:7" ht="24" customHeight="1">
      <c r="A532" s="45"/>
      <c r="B532" s="45"/>
      <c r="C532" s="45"/>
      <c r="D532" s="45"/>
      <c r="E532" s="45"/>
      <c r="F532" s="45"/>
      <c r="G532" s="45"/>
    </row>
    <row r="533" spans="1:7" ht="24" customHeight="1">
      <c r="A533" s="45"/>
      <c r="B533" s="45"/>
      <c r="C533" s="45"/>
      <c r="D533" s="45"/>
      <c r="E533" s="45"/>
      <c r="F533" s="45"/>
      <c r="G533" s="45"/>
    </row>
    <row r="534" spans="1:7" ht="24" customHeight="1">
      <c r="A534" s="45"/>
      <c r="B534" s="45"/>
      <c r="C534" s="45"/>
      <c r="D534" s="45"/>
      <c r="E534" s="45"/>
      <c r="F534" s="45"/>
      <c r="G534" s="45"/>
    </row>
    <row r="535" spans="1:7" ht="24" customHeight="1">
      <c r="A535" s="45"/>
      <c r="B535" s="45"/>
      <c r="C535" s="45"/>
      <c r="D535" s="45"/>
      <c r="E535" s="45"/>
      <c r="F535" s="45"/>
      <c r="G535" s="45"/>
    </row>
    <row r="536" spans="1:7" ht="24" customHeight="1">
      <c r="A536" s="45"/>
      <c r="B536" s="45"/>
      <c r="C536" s="45"/>
      <c r="D536" s="45"/>
      <c r="E536" s="45"/>
      <c r="F536" s="45"/>
      <c r="G536" s="45"/>
    </row>
    <row r="537" spans="1:7" ht="24" customHeight="1">
      <c r="A537" s="45"/>
      <c r="B537" s="45"/>
      <c r="C537" s="45"/>
      <c r="D537" s="45"/>
      <c r="E537" s="45"/>
      <c r="F537" s="45"/>
      <c r="G537" s="45"/>
    </row>
    <row r="538" spans="1:7" ht="24" customHeight="1">
      <c r="A538" s="45"/>
      <c r="B538" s="45"/>
      <c r="C538" s="45"/>
      <c r="D538" s="45"/>
      <c r="E538" s="45"/>
      <c r="F538" s="45"/>
      <c r="G538" s="45"/>
    </row>
    <row r="539" spans="1:7" ht="24" customHeight="1">
      <c r="A539" s="45"/>
      <c r="B539" s="45"/>
      <c r="C539" s="45"/>
      <c r="D539" s="45"/>
      <c r="E539" s="45"/>
      <c r="F539" s="45"/>
      <c r="G539" s="45"/>
    </row>
    <row r="540" spans="1:7" ht="24" customHeight="1">
      <c r="A540" s="45"/>
      <c r="B540" s="45"/>
      <c r="C540" s="45"/>
      <c r="D540" s="45"/>
      <c r="E540" s="45"/>
      <c r="F540" s="45"/>
      <c r="G540" s="45"/>
    </row>
    <row r="541" spans="1:7" ht="24" customHeight="1">
      <c r="A541" s="45"/>
      <c r="B541" s="45"/>
      <c r="C541" s="45"/>
      <c r="D541" s="45"/>
      <c r="E541" s="45"/>
      <c r="F541" s="45"/>
      <c r="G541" s="45"/>
    </row>
    <row r="542" spans="1:7" ht="24" customHeight="1">
      <c r="A542" s="45"/>
      <c r="B542" s="45"/>
      <c r="C542" s="45"/>
      <c r="D542" s="45"/>
      <c r="E542" s="45"/>
      <c r="F542" s="45"/>
      <c r="G542" s="45"/>
    </row>
    <row r="543" spans="1:7" ht="24" customHeight="1">
      <c r="A543" s="45"/>
      <c r="B543" s="45"/>
      <c r="C543" s="45"/>
      <c r="D543" s="45"/>
      <c r="E543" s="45"/>
      <c r="F543" s="45"/>
      <c r="G543" s="45"/>
    </row>
    <row r="544" spans="1:7" ht="24" customHeight="1">
      <c r="A544" s="45"/>
      <c r="B544" s="45"/>
      <c r="C544" s="45"/>
      <c r="D544" s="45"/>
      <c r="E544" s="45"/>
      <c r="F544" s="45"/>
      <c r="G544" s="45"/>
    </row>
    <row r="545" spans="1:7" ht="24" customHeight="1">
      <c r="A545" s="45"/>
      <c r="B545" s="45"/>
      <c r="C545" s="45"/>
      <c r="D545" s="45"/>
      <c r="E545" s="45"/>
      <c r="F545" s="45"/>
      <c r="G545" s="45"/>
    </row>
    <row r="546" spans="1:7" ht="24" customHeight="1">
      <c r="A546" s="45"/>
      <c r="B546" s="45"/>
      <c r="C546" s="45"/>
      <c r="D546" s="45"/>
      <c r="E546" s="45"/>
      <c r="F546" s="45"/>
      <c r="G546" s="45"/>
    </row>
    <row r="547" spans="1:7" ht="24" customHeight="1">
      <c r="A547" s="45"/>
      <c r="B547" s="45"/>
      <c r="C547" s="45"/>
      <c r="D547" s="45"/>
      <c r="E547" s="45"/>
      <c r="F547" s="45"/>
      <c r="G547" s="45"/>
    </row>
    <row r="548" spans="1:7" ht="24" customHeight="1">
      <c r="A548" s="45"/>
      <c r="B548" s="45"/>
      <c r="C548" s="45"/>
      <c r="D548" s="45"/>
      <c r="E548" s="45"/>
      <c r="F548" s="45"/>
      <c r="G548" s="45"/>
    </row>
    <row r="549" spans="1:7" ht="24" customHeight="1">
      <c r="A549" s="45"/>
      <c r="B549" s="45"/>
      <c r="C549" s="45"/>
      <c r="D549" s="45"/>
      <c r="E549" s="45"/>
      <c r="F549" s="45"/>
      <c r="G549" s="45"/>
    </row>
    <row r="550" spans="1:7" ht="24" customHeight="1">
      <c r="A550" s="45"/>
      <c r="B550" s="45"/>
      <c r="C550" s="45"/>
      <c r="D550" s="45"/>
      <c r="E550" s="45"/>
      <c r="F550" s="45"/>
      <c r="G550" s="45"/>
    </row>
    <row r="551" spans="1:7" ht="24" customHeight="1">
      <c r="A551" s="45"/>
      <c r="B551" s="45"/>
      <c r="C551" s="45"/>
      <c r="D551" s="45"/>
      <c r="E551" s="45"/>
      <c r="F551" s="45"/>
      <c r="G551" s="45"/>
    </row>
    <row r="552" spans="1:7" ht="24" customHeight="1">
      <c r="A552" s="45"/>
      <c r="B552" s="45"/>
      <c r="C552" s="45"/>
      <c r="D552" s="45"/>
      <c r="E552" s="45"/>
      <c r="F552" s="45"/>
      <c r="G552" s="45"/>
    </row>
    <row r="553" spans="1:7" ht="24" customHeight="1">
      <c r="A553" s="45"/>
      <c r="B553" s="45"/>
      <c r="C553" s="45"/>
      <c r="D553" s="45"/>
      <c r="E553" s="45"/>
      <c r="F553" s="45"/>
      <c r="G553" s="45"/>
    </row>
    <row r="554" spans="1:7" ht="24" customHeight="1">
      <c r="A554" s="45"/>
      <c r="B554" s="45"/>
      <c r="C554" s="45"/>
      <c r="D554" s="45"/>
      <c r="E554" s="45"/>
      <c r="F554" s="45"/>
      <c r="G554" s="45"/>
    </row>
    <row r="555" spans="1:7" ht="24" customHeight="1">
      <c r="A555" s="45"/>
      <c r="B555" s="45"/>
      <c r="C555" s="45"/>
      <c r="D555" s="45"/>
      <c r="E555" s="45"/>
      <c r="F555" s="45"/>
      <c r="G555" s="45"/>
    </row>
    <row r="556" spans="1:7" ht="24" customHeight="1">
      <c r="A556" s="45"/>
      <c r="B556" s="45"/>
      <c r="C556" s="45"/>
      <c r="D556" s="45"/>
      <c r="E556" s="45"/>
      <c r="F556" s="45"/>
      <c r="G556" s="45"/>
    </row>
    <row r="557" spans="1:7" ht="24" customHeight="1">
      <c r="A557" s="45"/>
      <c r="B557" s="45"/>
      <c r="C557" s="45"/>
      <c r="D557" s="45"/>
      <c r="E557" s="45"/>
      <c r="F557" s="45"/>
      <c r="G557" s="45"/>
    </row>
    <row r="558" spans="1:7" ht="24" customHeight="1">
      <c r="A558" s="45"/>
      <c r="B558" s="45"/>
      <c r="C558" s="45"/>
      <c r="D558" s="45"/>
      <c r="E558" s="45"/>
      <c r="F558" s="45"/>
      <c r="G558" s="45"/>
    </row>
    <row r="559" spans="1:7" ht="24" customHeight="1">
      <c r="A559" s="45"/>
      <c r="B559" s="45"/>
      <c r="C559" s="45"/>
      <c r="D559" s="45"/>
      <c r="E559" s="45"/>
      <c r="F559" s="45"/>
      <c r="G559" s="45"/>
    </row>
    <row r="560" spans="1:7" ht="24" customHeight="1">
      <c r="A560" s="45"/>
      <c r="B560" s="45"/>
      <c r="C560" s="45"/>
      <c r="D560" s="45"/>
      <c r="E560" s="45"/>
      <c r="F560" s="45"/>
      <c r="G560" s="45"/>
    </row>
    <row r="561" spans="1:7" ht="24" customHeight="1">
      <c r="A561" s="45"/>
      <c r="B561" s="45"/>
      <c r="C561" s="45"/>
      <c r="D561" s="45"/>
      <c r="E561" s="45"/>
      <c r="F561" s="45"/>
      <c r="G561" s="45"/>
    </row>
    <row r="562" spans="1:7" ht="24" customHeight="1">
      <c r="A562" s="45"/>
      <c r="B562" s="45"/>
      <c r="C562" s="45"/>
      <c r="D562" s="45"/>
      <c r="E562" s="45"/>
      <c r="F562" s="45"/>
      <c r="G562" s="45"/>
    </row>
    <row r="563" spans="1:7" ht="24" customHeight="1">
      <c r="A563" s="45"/>
      <c r="B563" s="45"/>
      <c r="C563" s="45"/>
      <c r="D563" s="45"/>
      <c r="E563" s="45"/>
      <c r="F563" s="45"/>
      <c r="G563" s="45"/>
    </row>
    <row r="564" spans="1:7" ht="24" customHeight="1">
      <c r="A564" s="45"/>
      <c r="B564" s="45"/>
      <c r="C564" s="45"/>
      <c r="D564" s="45"/>
      <c r="E564" s="45"/>
      <c r="F564" s="45"/>
      <c r="G564" s="45"/>
    </row>
    <row r="565" spans="1:7" ht="24" customHeight="1">
      <c r="A565" s="45"/>
      <c r="B565" s="45"/>
      <c r="C565" s="45"/>
      <c r="D565" s="45"/>
      <c r="E565" s="45"/>
      <c r="F565" s="45"/>
      <c r="G565" s="45"/>
    </row>
    <row r="566" spans="1:7" ht="24" customHeight="1">
      <c r="A566" s="45"/>
      <c r="B566" s="45"/>
      <c r="C566" s="45"/>
      <c r="D566" s="45"/>
      <c r="E566" s="45"/>
      <c r="F566" s="45"/>
      <c r="G566" s="45"/>
    </row>
    <row r="567" spans="1:7" ht="24" customHeight="1">
      <c r="A567" s="45"/>
      <c r="B567" s="45"/>
      <c r="C567" s="45"/>
      <c r="D567" s="45"/>
      <c r="E567" s="45"/>
      <c r="F567" s="45"/>
      <c r="G567" s="45"/>
    </row>
    <row r="568" spans="1:7" ht="24" customHeight="1">
      <c r="A568" s="45"/>
      <c r="B568" s="45"/>
      <c r="C568" s="45"/>
      <c r="D568" s="45"/>
      <c r="E568" s="45"/>
      <c r="F568" s="45"/>
      <c r="G568" s="45"/>
    </row>
    <row r="569" spans="1:7" ht="24" customHeight="1">
      <c r="A569" s="45"/>
      <c r="B569" s="45"/>
      <c r="C569" s="45"/>
      <c r="D569" s="45"/>
      <c r="E569" s="45"/>
      <c r="F569" s="45"/>
      <c r="G569" s="45"/>
    </row>
    <row r="570" spans="1:7" ht="24" customHeight="1">
      <c r="A570" s="45"/>
      <c r="B570" s="45"/>
      <c r="C570" s="45"/>
      <c r="D570" s="45"/>
      <c r="E570" s="45"/>
      <c r="F570" s="45"/>
      <c r="G570" s="45"/>
    </row>
    <row r="571" spans="1:7" ht="24" customHeight="1">
      <c r="A571" s="45"/>
      <c r="B571" s="45"/>
      <c r="C571" s="45"/>
      <c r="D571" s="45"/>
      <c r="E571" s="45"/>
      <c r="F571" s="45"/>
      <c r="G571" s="45"/>
    </row>
    <row r="572" spans="1:7" ht="24" customHeight="1">
      <c r="A572" s="45"/>
      <c r="B572" s="45"/>
      <c r="C572" s="45"/>
      <c r="D572" s="45"/>
      <c r="E572" s="45"/>
      <c r="F572" s="45"/>
      <c r="G572" s="45"/>
    </row>
    <row r="573" spans="1:7" ht="24" customHeight="1">
      <c r="A573" s="45"/>
      <c r="B573" s="45"/>
      <c r="C573" s="45"/>
      <c r="D573" s="45"/>
      <c r="E573" s="45"/>
      <c r="F573" s="45"/>
      <c r="G573" s="45"/>
    </row>
    <row r="574" spans="1:7" ht="24" customHeight="1">
      <c r="A574" s="45"/>
      <c r="B574" s="45"/>
      <c r="C574" s="45"/>
      <c r="D574" s="45"/>
      <c r="E574" s="45"/>
      <c r="F574" s="45"/>
      <c r="G574" s="45"/>
    </row>
    <row r="575" spans="1:7" ht="24" customHeight="1">
      <c r="A575" s="45"/>
      <c r="B575" s="45"/>
      <c r="C575" s="45"/>
      <c r="D575" s="45"/>
      <c r="E575" s="45"/>
      <c r="F575" s="45"/>
      <c r="G575" s="45"/>
    </row>
    <row r="576" spans="1:7" ht="24" customHeight="1">
      <c r="A576" s="45"/>
      <c r="B576" s="45"/>
      <c r="C576" s="45"/>
      <c r="D576" s="45"/>
      <c r="E576" s="45"/>
      <c r="F576" s="45"/>
      <c r="G576" s="45"/>
    </row>
    <row r="577" spans="1:7" ht="24" customHeight="1">
      <c r="A577" s="45"/>
      <c r="B577" s="45"/>
      <c r="C577" s="45"/>
      <c r="D577" s="45"/>
      <c r="E577" s="45"/>
      <c r="F577" s="45"/>
      <c r="G577" s="45"/>
    </row>
    <row r="578" spans="1:7" ht="24" customHeight="1">
      <c r="A578" s="45"/>
      <c r="B578" s="45"/>
      <c r="C578" s="45"/>
      <c r="D578" s="45"/>
      <c r="E578" s="45"/>
      <c r="F578" s="45"/>
      <c r="G578" s="45"/>
    </row>
    <row r="579" spans="1:7" ht="24" customHeight="1">
      <c r="A579" s="45"/>
      <c r="B579" s="45"/>
      <c r="C579" s="45"/>
      <c r="D579" s="45"/>
      <c r="E579" s="45"/>
      <c r="F579" s="45"/>
      <c r="G579" s="45"/>
    </row>
    <row r="580" spans="1:7" ht="24" customHeight="1">
      <c r="A580" s="45"/>
      <c r="B580" s="45"/>
      <c r="C580" s="45"/>
      <c r="D580" s="45"/>
      <c r="E580" s="45"/>
      <c r="F580" s="45"/>
      <c r="G580" s="45"/>
    </row>
    <row r="581" spans="1:7" ht="24" customHeight="1">
      <c r="A581" s="45"/>
      <c r="B581" s="45"/>
      <c r="C581" s="45"/>
      <c r="D581" s="45"/>
      <c r="E581" s="45"/>
      <c r="F581" s="45"/>
      <c r="G581" s="45"/>
    </row>
    <row r="582" spans="1:7" ht="24" customHeight="1">
      <c r="A582" s="45"/>
      <c r="B582" s="45"/>
      <c r="C582" s="45"/>
      <c r="D582" s="45"/>
      <c r="E582" s="45"/>
      <c r="F582" s="45"/>
      <c r="G582" s="45"/>
    </row>
    <row r="583" spans="1:7" ht="24" customHeight="1">
      <c r="A583" s="45"/>
      <c r="B583" s="45"/>
      <c r="C583" s="45"/>
      <c r="D583" s="45"/>
      <c r="E583" s="45"/>
      <c r="F583" s="45"/>
      <c r="G583" s="45"/>
    </row>
    <row r="584" spans="1:7" ht="24" customHeight="1">
      <c r="A584" s="45"/>
      <c r="B584" s="45"/>
      <c r="C584" s="45"/>
      <c r="D584" s="45"/>
      <c r="E584" s="45"/>
      <c r="F584" s="45"/>
      <c r="G584" s="45"/>
    </row>
    <row r="585" spans="1:7" ht="24" customHeight="1">
      <c r="A585" s="45"/>
      <c r="B585" s="45"/>
      <c r="C585" s="45"/>
      <c r="D585" s="45"/>
      <c r="E585" s="45"/>
      <c r="F585" s="45"/>
      <c r="G585" s="45"/>
    </row>
    <row r="586" spans="1:7" ht="24" customHeight="1">
      <c r="A586" s="45"/>
      <c r="B586" s="45"/>
      <c r="C586" s="45"/>
      <c r="D586" s="45"/>
      <c r="E586" s="45"/>
      <c r="F586" s="45"/>
      <c r="G586" s="45"/>
    </row>
    <row r="587" spans="1:7" ht="24" customHeight="1">
      <c r="A587" s="45"/>
      <c r="B587" s="45"/>
      <c r="C587" s="45"/>
      <c r="D587" s="45"/>
      <c r="E587" s="45"/>
      <c r="F587" s="45"/>
      <c r="G587" s="45"/>
    </row>
    <row r="588" spans="1:7" ht="24" customHeight="1">
      <c r="A588" s="45"/>
      <c r="B588" s="45"/>
      <c r="C588" s="45"/>
      <c r="D588" s="45"/>
      <c r="E588" s="45"/>
      <c r="F588" s="45"/>
      <c r="G588" s="45"/>
    </row>
    <row r="589" spans="1:7" ht="24" customHeight="1">
      <c r="A589" s="45"/>
      <c r="B589" s="45"/>
      <c r="C589" s="45"/>
      <c r="D589" s="45"/>
      <c r="E589" s="45"/>
      <c r="F589" s="45"/>
      <c r="G589" s="45"/>
    </row>
    <row r="590" spans="1:7" ht="24" customHeight="1">
      <c r="A590" s="45"/>
      <c r="B590" s="45"/>
      <c r="C590" s="45"/>
      <c r="D590" s="45"/>
      <c r="E590" s="45"/>
      <c r="F590" s="45"/>
      <c r="G590" s="45"/>
    </row>
    <row r="591" spans="1:7" ht="24" customHeight="1">
      <c r="A591" s="45"/>
      <c r="B591" s="45"/>
      <c r="C591" s="45"/>
      <c r="D591" s="45"/>
      <c r="E591" s="45"/>
      <c r="F591" s="45"/>
      <c r="G591" s="45"/>
    </row>
    <row r="592" spans="1:7" ht="24" customHeight="1">
      <c r="A592" s="45"/>
      <c r="B592" s="45"/>
      <c r="C592" s="45"/>
      <c r="D592" s="45"/>
      <c r="E592" s="45"/>
      <c r="F592" s="45"/>
      <c r="G592" s="45"/>
    </row>
    <row r="593" spans="1:7" ht="24" customHeight="1">
      <c r="A593" s="45"/>
      <c r="B593" s="45"/>
      <c r="C593" s="45"/>
      <c r="D593" s="45"/>
      <c r="E593" s="45"/>
      <c r="F593" s="45"/>
      <c r="G593" s="45"/>
    </row>
    <row r="594" spans="1:7" ht="24" customHeight="1">
      <c r="A594" s="45"/>
      <c r="B594" s="45"/>
      <c r="C594" s="45"/>
      <c r="D594" s="45"/>
      <c r="E594" s="45"/>
      <c r="F594" s="45"/>
      <c r="G594" s="45"/>
    </row>
    <row r="595" spans="1:7" ht="24" customHeight="1">
      <c r="A595" s="45"/>
      <c r="B595" s="45"/>
      <c r="C595" s="45"/>
      <c r="D595" s="45"/>
      <c r="E595" s="45"/>
      <c r="F595" s="45"/>
      <c r="G595" s="45"/>
    </row>
    <row r="596" spans="1:7" ht="24" customHeight="1">
      <c r="A596" s="45"/>
      <c r="B596" s="45"/>
      <c r="C596" s="45"/>
      <c r="D596" s="45"/>
      <c r="E596" s="45"/>
      <c r="F596" s="45"/>
      <c r="G596" s="45"/>
    </row>
    <row r="597" spans="1:7" ht="24" customHeight="1">
      <c r="A597" s="45"/>
      <c r="B597" s="45"/>
      <c r="C597" s="45"/>
      <c r="D597" s="45"/>
      <c r="E597" s="45"/>
      <c r="F597" s="45"/>
      <c r="G597" s="45"/>
    </row>
    <row r="598" spans="1:7" ht="24" customHeight="1">
      <c r="A598" s="45"/>
      <c r="B598" s="45"/>
      <c r="C598" s="45"/>
      <c r="D598" s="45"/>
      <c r="E598" s="45"/>
      <c r="F598" s="45"/>
      <c r="G598" s="45"/>
    </row>
    <row r="599" spans="1:7" ht="24" customHeight="1">
      <c r="A599" s="45"/>
      <c r="B599" s="45"/>
      <c r="C599" s="45"/>
      <c r="D599" s="45"/>
      <c r="E599" s="45"/>
      <c r="F599" s="45"/>
      <c r="G599" s="45"/>
    </row>
    <row r="600" spans="1:7" ht="24" customHeight="1">
      <c r="A600" s="45"/>
      <c r="B600" s="45"/>
      <c r="C600" s="45"/>
      <c r="D600" s="45"/>
      <c r="E600" s="45"/>
      <c r="F600" s="45"/>
      <c r="G600" s="45"/>
    </row>
    <row r="601" spans="1:7" ht="24" customHeight="1">
      <c r="A601" s="45"/>
      <c r="B601" s="45"/>
      <c r="C601" s="45"/>
      <c r="D601" s="45"/>
      <c r="E601" s="45"/>
      <c r="F601" s="45"/>
      <c r="G601" s="45"/>
    </row>
    <row r="602" spans="1:7" ht="24" customHeight="1">
      <c r="A602" s="45"/>
      <c r="B602" s="45"/>
      <c r="C602" s="45"/>
      <c r="D602" s="45"/>
      <c r="E602" s="45"/>
      <c r="F602" s="45"/>
      <c r="G602" s="45"/>
    </row>
    <row r="603" spans="1:7" ht="24" customHeight="1">
      <c r="A603" s="45"/>
      <c r="B603" s="45"/>
      <c r="C603" s="45"/>
      <c r="D603" s="45"/>
      <c r="E603" s="45"/>
      <c r="F603" s="45"/>
      <c r="G603" s="45"/>
    </row>
    <row r="604" spans="1:7" ht="24" customHeight="1">
      <c r="A604" s="45"/>
      <c r="B604" s="45"/>
      <c r="C604" s="45"/>
      <c r="D604" s="45"/>
      <c r="E604" s="45"/>
      <c r="F604" s="45"/>
      <c r="G604" s="45"/>
    </row>
    <row r="605" spans="1:7" ht="24" customHeight="1">
      <c r="A605" s="45"/>
      <c r="B605" s="45"/>
      <c r="C605" s="45"/>
      <c r="D605" s="45"/>
      <c r="E605" s="45"/>
      <c r="F605" s="45"/>
      <c r="G605" s="45"/>
    </row>
    <row r="606" spans="1:7" ht="24" customHeight="1">
      <c r="A606" s="45"/>
      <c r="B606" s="45"/>
      <c r="C606" s="45"/>
      <c r="D606" s="45"/>
      <c r="E606" s="45"/>
      <c r="F606" s="45"/>
      <c r="G606" s="45"/>
    </row>
    <row r="607" spans="1:7" ht="24" customHeight="1">
      <c r="A607" s="45"/>
      <c r="B607" s="45"/>
      <c r="C607" s="45"/>
      <c r="D607" s="45"/>
      <c r="E607" s="45"/>
      <c r="F607" s="45"/>
      <c r="G607" s="45"/>
    </row>
    <row r="608" spans="1:7" ht="24" customHeight="1">
      <c r="A608" s="45"/>
      <c r="B608" s="45"/>
      <c r="C608" s="45"/>
      <c r="D608" s="45"/>
      <c r="E608" s="45"/>
      <c r="F608" s="45"/>
      <c r="G608" s="45"/>
    </row>
    <row r="609" spans="1:7" ht="24" customHeight="1">
      <c r="A609" s="45"/>
      <c r="B609" s="45"/>
      <c r="C609" s="45"/>
      <c r="D609" s="45"/>
      <c r="E609" s="45"/>
      <c r="F609" s="45"/>
      <c r="G609" s="45"/>
    </row>
    <row r="610" spans="1:7" ht="24" customHeight="1">
      <c r="A610" s="45"/>
      <c r="B610" s="45"/>
      <c r="C610" s="45"/>
      <c r="D610" s="45"/>
      <c r="E610" s="45"/>
      <c r="F610" s="45"/>
      <c r="G610" s="45"/>
    </row>
    <row r="611" spans="1:7" ht="24" customHeight="1">
      <c r="A611" s="45"/>
      <c r="B611" s="45"/>
      <c r="C611" s="45"/>
      <c r="D611" s="45"/>
      <c r="E611" s="45"/>
      <c r="F611" s="45"/>
      <c r="G611" s="45"/>
    </row>
    <row r="612" spans="1:7" ht="24" customHeight="1">
      <c r="A612" s="45"/>
      <c r="B612" s="45"/>
      <c r="C612" s="45"/>
      <c r="D612" s="45"/>
      <c r="E612" s="45"/>
      <c r="F612" s="45"/>
      <c r="G612" s="45"/>
    </row>
    <row r="613" spans="1:7" ht="24" customHeight="1">
      <c r="A613" s="45"/>
      <c r="B613" s="45"/>
      <c r="C613" s="45"/>
      <c r="D613" s="45"/>
      <c r="E613" s="45"/>
      <c r="F613" s="45"/>
      <c r="G613" s="45"/>
    </row>
    <row r="614" spans="1:7" ht="24" customHeight="1">
      <c r="A614" s="45"/>
      <c r="B614" s="45"/>
      <c r="C614" s="45"/>
      <c r="D614" s="45"/>
      <c r="E614" s="45"/>
      <c r="F614" s="45"/>
      <c r="G614" s="45"/>
    </row>
    <row r="615" spans="1:7" ht="24" customHeight="1">
      <c r="A615" s="45"/>
      <c r="B615" s="45"/>
      <c r="C615" s="45"/>
      <c r="D615" s="45"/>
      <c r="E615" s="45"/>
      <c r="F615" s="45"/>
      <c r="G615" s="45"/>
    </row>
    <row r="616" spans="1:7" ht="24" customHeight="1">
      <c r="A616" s="45"/>
      <c r="B616" s="45"/>
      <c r="C616" s="45"/>
      <c r="D616" s="45"/>
      <c r="E616" s="45"/>
      <c r="F616" s="45"/>
      <c r="G616" s="45"/>
    </row>
    <row r="617" spans="1:7" ht="24" customHeight="1">
      <c r="A617" s="45"/>
      <c r="B617" s="45"/>
      <c r="C617" s="45"/>
      <c r="D617" s="45"/>
      <c r="E617" s="45"/>
      <c r="F617" s="45"/>
      <c r="G617" s="45"/>
    </row>
    <row r="618" spans="1:7" ht="24" customHeight="1">
      <c r="A618" s="45"/>
      <c r="B618" s="45"/>
      <c r="C618" s="45"/>
      <c r="D618" s="45"/>
      <c r="E618" s="45"/>
      <c r="F618" s="45"/>
      <c r="G618" s="45"/>
    </row>
    <row r="619" spans="1:7" ht="24" customHeight="1">
      <c r="A619" s="45"/>
      <c r="B619" s="45"/>
      <c r="C619" s="45"/>
      <c r="D619" s="45"/>
      <c r="E619" s="45"/>
      <c r="F619" s="45"/>
      <c r="G619" s="45"/>
    </row>
    <row r="620" spans="1:7" ht="24" customHeight="1">
      <c r="A620" s="45"/>
      <c r="B620" s="45"/>
      <c r="C620" s="45"/>
      <c r="D620" s="45"/>
      <c r="E620" s="45"/>
      <c r="F620" s="45"/>
      <c r="G620" s="45"/>
    </row>
    <row r="621" spans="1:7" ht="24" customHeight="1">
      <c r="A621" s="45"/>
      <c r="B621" s="45"/>
      <c r="C621" s="45"/>
      <c r="D621" s="45"/>
      <c r="E621" s="45"/>
      <c r="F621" s="45"/>
      <c r="G621" s="45"/>
    </row>
    <row r="622" spans="1:7" ht="24" customHeight="1">
      <c r="A622" s="45"/>
      <c r="B622" s="45"/>
      <c r="C622" s="45"/>
      <c r="D622" s="45"/>
      <c r="E622" s="45"/>
      <c r="F622" s="45"/>
      <c r="G622" s="45"/>
    </row>
    <row r="623" spans="1:7" ht="24" customHeight="1">
      <c r="A623" s="45"/>
      <c r="B623" s="45"/>
      <c r="C623" s="45"/>
      <c r="D623" s="45"/>
      <c r="E623" s="45"/>
      <c r="F623" s="45"/>
      <c r="G623" s="45"/>
    </row>
    <row r="624" spans="1:7" ht="24" customHeight="1">
      <c r="A624" s="45"/>
      <c r="B624" s="45"/>
      <c r="C624" s="45"/>
      <c r="D624" s="45"/>
      <c r="E624" s="45"/>
      <c r="F624" s="45"/>
      <c r="G624" s="45"/>
    </row>
    <row r="625" spans="1:7" ht="24" customHeight="1">
      <c r="A625" s="45"/>
      <c r="B625" s="45"/>
      <c r="C625" s="45"/>
      <c r="D625" s="45"/>
      <c r="E625" s="45"/>
      <c r="F625" s="45"/>
      <c r="G625" s="45"/>
    </row>
    <row r="626" spans="1:7" ht="24" customHeight="1">
      <c r="A626" s="45"/>
      <c r="B626" s="45"/>
      <c r="C626" s="45"/>
      <c r="D626" s="45"/>
      <c r="E626" s="45"/>
      <c r="F626" s="45"/>
      <c r="G626" s="45"/>
    </row>
    <row r="627" spans="1:7" ht="24" customHeight="1">
      <c r="A627" s="45"/>
      <c r="B627" s="45"/>
      <c r="C627" s="45"/>
      <c r="D627" s="45"/>
      <c r="E627" s="45"/>
      <c r="F627" s="45"/>
      <c r="G627" s="45"/>
    </row>
    <row r="628" spans="1:7" ht="24" customHeight="1">
      <c r="A628" s="45"/>
      <c r="B628" s="45"/>
      <c r="C628" s="45"/>
      <c r="D628" s="45"/>
      <c r="E628" s="45"/>
      <c r="F628" s="45"/>
      <c r="G628" s="45"/>
    </row>
    <row r="629" spans="1:7" ht="24" customHeight="1">
      <c r="A629" s="45"/>
      <c r="B629" s="45"/>
      <c r="C629" s="45"/>
      <c r="D629" s="45"/>
      <c r="E629" s="45"/>
      <c r="F629" s="45"/>
      <c r="G629" s="45"/>
    </row>
    <row r="630" spans="1:7" ht="24" customHeight="1">
      <c r="A630" s="45"/>
      <c r="B630" s="45"/>
      <c r="C630" s="45"/>
      <c r="D630" s="45"/>
      <c r="E630" s="45"/>
      <c r="F630" s="45"/>
      <c r="G630" s="45"/>
    </row>
    <row r="631" spans="1:7" ht="24" customHeight="1">
      <c r="A631" s="45"/>
      <c r="B631" s="45"/>
      <c r="C631" s="45"/>
      <c r="D631" s="45"/>
      <c r="E631" s="45"/>
      <c r="F631" s="45"/>
      <c r="G631" s="45"/>
    </row>
    <row r="632" spans="1:7" ht="24" customHeight="1">
      <c r="A632" s="45"/>
      <c r="B632" s="45"/>
      <c r="C632" s="45"/>
      <c r="D632" s="45"/>
      <c r="E632" s="45"/>
      <c r="F632" s="45"/>
      <c r="G632" s="45"/>
    </row>
    <row r="633" spans="1:7" ht="24" customHeight="1">
      <c r="A633" s="45"/>
      <c r="B633" s="45"/>
      <c r="C633" s="45"/>
      <c r="D633" s="45"/>
      <c r="E633" s="45"/>
      <c r="F633" s="45"/>
      <c r="G633" s="45"/>
    </row>
    <row r="634" spans="1:7" ht="24" customHeight="1">
      <c r="A634" s="45"/>
      <c r="B634" s="45"/>
      <c r="C634" s="45"/>
      <c r="D634" s="45"/>
      <c r="E634" s="45"/>
      <c r="F634" s="45"/>
      <c r="G634" s="45"/>
    </row>
    <row r="635" spans="1:7" ht="24" customHeight="1">
      <c r="A635" s="45"/>
      <c r="B635" s="45"/>
      <c r="C635" s="45"/>
      <c r="D635" s="45"/>
      <c r="E635" s="45"/>
      <c r="F635" s="45"/>
      <c r="G635" s="45"/>
    </row>
    <row r="636" spans="1:7" ht="24" customHeight="1">
      <c r="A636" s="45"/>
      <c r="B636" s="45"/>
      <c r="C636" s="45"/>
      <c r="D636" s="45"/>
      <c r="E636" s="45"/>
      <c r="F636" s="45"/>
      <c r="G636" s="45"/>
    </row>
    <row r="637" spans="1:7" ht="24" customHeight="1">
      <c r="A637" s="45"/>
      <c r="B637" s="45"/>
      <c r="C637" s="45"/>
      <c r="D637" s="45"/>
      <c r="E637" s="45"/>
      <c r="F637" s="45"/>
      <c r="G637" s="45"/>
    </row>
    <row r="638" spans="1:7" ht="24" customHeight="1">
      <c r="A638" s="45"/>
      <c r="B638" s="45"/>
      <c r="C638" s="45"/>
      <c r="D638" s="45"/>
      <c r="E638" s="45"/>
      <c r="F638" s="45"/>
      <c r="G638" s="45"/>
    </row>
    <row r="639" spans="1:7" ht="24" customHeight="1">
      <c r="A639" s="45"/>
      <c r="B639" s="45"/>
      <c r="C639" s="45"/>
      <c r="D639" s="45"/>
      <c r="E639" s="45"/>
      <c r="F639" s="45"/>
      <c r="G639" s="45"/>
    </row>
    <row r="640" spans="1:7" ht="24" customHeight="1">
      <c r="A640" s="45"/>
      <c r="B640" s="45"/>
      <c r="C640" s="45"/>
      <c r="D640" s="45"/>
      <c r="E640" s="45"/>
      <c r="F640" s="45"/>
      <c r="G640" s="45"/>
    </row>
    <row r="641" spans="1:7" ht="24" customHeight="1">
      <c r="A641" s="45"/>
      <c r="B641" s="45"/>
      <c r="C641" s="45"/>
      <c r="D641" s="45"/>
      <c r="E641" s="45"/>
      <c r="F641" s="45"/>
      <c r="G641" s="45"/>
    </row>
    <row r="642" spans="1:7" ht="24" customHeight="1">
      <c r="A642" s="45"/>
      <c r="B642" s="45"/>
      <c r="C642" s="45"/>
      <c r="D642" s="45"/>
      <c r="E642" s="45"/>
      <c r="F642" s="45"/>
      <c r="G642" s="45"/>
    </row>
    <row r="643" spans="1:7" ht="24" customHeight="1">
      <c r="A643" s="45"/>
      <c r="B643" s="45"/>
      <c r="C643" s="45"/>
      <c r="D643" s="45"/>
      <c r="E643" s="45"/>
      <c r="F643" s="45"/>
      <c r="G643" s="45"/>
    </row>
    <row r="644" spans="1:7" ht="24" customHeight="1">
      <c r="A644" s="45"/>
      <c r="B644" s="45"/>
      <c r="C644" s="45"/>
      <c r="D644" s="45"/>
      <c r="E644" s="45"/>
      <c r="F644" s="45"/>
      <c r="G644" s="45"/>
    </row>
    <row r="645" spans="1:7" ht="24" customHeight="1">
      <c r="A645" s="45"/>
      <c r="B645" s="45"/>
      <c r="C645" s="45"/>
      <c r="D645" s="45"/>
      <c r="E645" s="45"/>
      <c r="F645" s="45"/>
      <c r="G645" s="45"/>
    </row>
    <row r="646" spans="1:7" ht="24" customHeight="1">
      <c r="A646" s="45"/>
      <c r="B646" s="45"/>
      <c r="C646" s="45"/>
      <c r="D646" s="45"/>
      <c r="E646" s="45"/>
      <c r="F646" s="45"/>
      <c r="G646" s="45"/>
    </row>
    <row r="647" spans="1:7" ht="24" customHeight="1">
      <c r="A647" s="45"/>
      <c r="B647" s="45"/>
      <c r="C647" s="45"/>
      <c r="D647" s="45"/>
      <c r="E647" s="45"/>
      <c r="F647" s="45"/>
      <c r="G647" s="45"/>
    </row>
    <row r="648" spans="1:7" ht="24" customHeight="1">
      <c r="A648" s="45"/>
      <c r="B648" s="45"/>
      <c r="C648" s="45"/>
      <c r="D648" s="45"/>
      <c r="E648" s="45"/>
      <c r="F648" s="45"/>
      <c r="G648" s="45"/>
    </row>
    <row r="649" spans="1:7" ht="24" customHeight="1">
      <c r="A649" s="45"/>
      <c r="B649" s="45"/>
      <c r="C649" s="45"/>
      <c r="D649" s="45"/>
      <c r="E649" s="45"/>
      <c r="F649" s="45"/>
      <c r="G649" s="45"/>
    </row>
    <row r="650" spans="1:7" ht="24" customHeight="1">
      <c r="A650" s="45"/>
      <c r="B650" s="45"/>
      <c r="C650" s="45"/>
      <c r="D650" s="45"/>
      <c r="E650" s="45"/>
      <c r="F650" s="45"/>
      <c r="G650" s="45"/>
    </row>
    <row r="651" spans="1:7" ht="24" customHeight="1">
      <c r="A651" s="45"/>
      <c r="B651" s="45"/>
      <c r="C651" s="45"/>
      <c r="D651" s="45"/>
      <c r="E651" s="45"/>
      <c r="F651" s="45"/>
      <c r="G651" s="45"/>
    </row>
    <row r="652" spans="1:7" ht="24" customHeight="1">
      <c r="A652" s="45"/>
      <c r="B652" s="45"/>
      <c r="C652" s="45"/>
      <c r="D652" s="45"/>
      <c r="E652" s="45"/>
      <c r="F652" s="45"/>
      <c r="G652" s="45"/>
    </row>
    <row r="653" spans="1:7" ht="24" customHeight="1">
      <c r="A653" s="45"/>
      <c r="B653" s="45"/>
      <c r="C653" s="45"/>
      <c r="D653" s="45"/>
      <c r="E653" s="45"/>
      <c r="F653" s="45"/>
      <c r="G653" s="45"/>
    </row>
    <row r="654" spans="1:7" ht="24" customHeight="1">
      <c r="A654" s="45"/>
      <c r="B654" s="45"/>
      <c r="C654" s="45"/>
      <c r="D654" s="45"/>
      <c r="E654" s="45"/>
      <c r="F654" s="45"/>
      <c r="G654" s="45"/>
    </row>
    <row r="655" spans="1:7" ht="24" customHeight="1">
      <c r="A655" s="45"/>
      <c r="B655" s="45"/>
      <c r="C655" s="45"/>
      <c r="D655" s="45"/>
      <c r="E655" s="45"/>
      <c r="F655" s="45"/>
      <c r="G655" s="45"/>
    </row>
    <row r="656" spans="1:7" ht="24" customHeight="1">
      <c r="A656" s="45"/>
      <c r="B656" s="45"/>
      <c r="C656" s="45"/>
      <c r="D656" s="45"/>
      <c r="E656" s="45"/>
      <c r="F656" s="45"/>
      <c r="G656" s="45"/>
    </row>
    <row r="657" spans="1:7" ht="24" customHeight="1">
      <c r="A657" s="45"/>
      <c r="B657" s="45"/>
      <c r="C657" s="45"/>
      <c r="D657" s="45"/>
      <c r="E657" s="45"/>
      <c r="F657" s="45"/>
      <c r="G657" s="45"/>
    </row>
    <row r="658" spans="1:7" ht="24" customHeight="1">
      <c r="A658" s="45"/>
      <c r="B658" s="45"/>
      <c r="C658" s="45"/>
      <c r="D658" s="45"/>
      <c r="E658" s="45"/>
      <c r="F658" s="45"/>
      <c r="G658" s="45"/>
    </row>
    <row r="659" spans="1:7" ht="24" customHeight="1">
      <c r="A659" s="45"/>
      <c r="B659" s="45"/>
      <c r="C659" s="45"/>
      <c r="D659" s="45"/>
      <c r="E659" s="45"/>
      <c r="F659" s="45"/>
      <c r="G659" s="45"/>
    </row>
    <row r="660" spans="1:7" ht="24" customHeight="1">
      <c r="A660" s="45"/>
      <c r="B660" s="45"/>
      <c r="C660" s="45"/>
      <c r="D660" s="45"/>
      <c r="E660" s="45"/>
      <c r="F660" s="45"/>
      <c r="G660" s="45"/>
    </row>
    <row r="661" spans="1:7" ht="24" customHeight="1">
      <c r="A661" s="45"/>
      <c r="B661" s="45"/>
      <c r="C661" s="45"/>
      <c r="D661" s="45"/>
      <c r="E661" s="45"/>
      <c r="F661" s="45"/>
      <c r="G661" s="45"/>
    </row>
    <row r="662" spans="1:7" ht="24" customHeight="1">
      <c r="A662" s="45"/>
      <c r="B662" s="45"/>
      <c r="C662" s="45"/>
      <c r="D662" s="45"/>
      <c r="E662" s="45"/>
      <c r="F662" s="45"/>
      <c r="G662" s="45"/>
    </row>
    <row r="663" spans="1:7" ht="24" customHeight="1">
      <c r="A663" s="45"/>
      <c r="B663" s="45"/>
      <c r="C663" s="45"/>
      <c r="D663" s="45"/>
      <c r="E663" s="45"/>
      <c r="F663" s="45"/>
      <c r="G663" s="45"/>
    </row>
    <row r="664" spans="1:7" ht="24" customHeight="1">
      <c r="A664" s="45"/>
      <c r="B664" s="45"/>
      <c r="C664" s="45"/>
      <c r="D664" s="45"/>
      <c r="E664" s="45"/>
      <c r="F664" s="45"/>
      <c r="G664" s="45"/>
    </row>
    <row r="665" spans="1:7" ht="24" customHeight="1">
      <c r="A665" s="45"/>
      <c r="B665" s="45"/>
      <c r="C665" s="45"/>
      <c r="D665" s="45"/>
      <c r="E665" s="45"/>
      <c r="F665" s="45"/>
      <c r="G665" s="45"/>
    </row>
    <row r="666" spans="1:7" ht="24" customHeight="1">
      <c r="A666" s="45"/>
      <c r="B666" s="45"/>
      <c r="C666" s="45"/>
      <c r="D666" s="45"/>
      <c r="E666" s="45"/>
      <c r="F666" s="45"/>
      <c r="G666" s="45"/>
    </row>
    <row r="667" spans="1:7" ht="24" customHeight="1">
      <c r="A667" s="45"/>
      <c r="B667" s="45"/>
      <c r="C667" s="45"/>
      <c r="D667" s="45"/>
      <c r="E667" s="45"/>
      <c r="F667" s="45"/>
      <c r="G667" s="45"/>
    </row>
    <row r="668" spans="1:7" ht="24" customHeight="1">
      <c r="A668" s="45"/>
      <c r="B668" s="45"/>
      <c r="C668" s="45"/>
      <c r="D668" s="45"/>
      <c r="E668" s="45"/>
      <c r="F668" s="45"/>
      <c r="G668" s="45"/>
    </row>
    <row r="669" spans="1:7" ht="24" customHeight="1">
      <c r="A669" s="45"/>
      <c r="B669" s="45"/>
      <c r="C669" s="45"/>
      <c r="D669" s="45"/>
      <c r="E669" s="45"/>
      <c r="F669" s="45"/>
      <c r="G669" s="45"/>
    </row>
    <row r="670" spans="1:7" ht="24" customHeight="1">
      <c r="A670" s="45"/>
      <c r="B670" s="45"/>
      <c r="C670" s="45"/>
      <c r="D670" s="45"/>
      <c r="E670" s="45"/>
      <c r="F670" s="45"/>
      <c r="G670" s="45"/>
    </row>
    <row r="671" spans="1:7" ht="24" customHeight="1">
      <c r="A671" s="45"/>
      <c r="B671" s="45"/>
      <c r="C671" s="45"/>
      <c r="D671" s="45"/>
      <c r="E671" s="45"/>
      <c r="F671" s="45"/>
      <c r="G671" s="45"/>
    </row>
    <row r="672" spans="1:7" ht="24" customHeight="1">
      <c r="A672" s="45"/>
      <c r="B672" s="45"/>
      <c r="C672" s="45"/>
      <c r="D672" s="45"/>
      <c r="E672" s="45"/>
      <c r="F672" s="45"/>
      <c r="G672" s="45"/>
    </row>
    <row r="673" spans="1:7" ht="24" customHeight="1">
      <c r="A673" s="45"/>
      <c r="B673" s="45"/>
      <c r="C673" s="45"/>
      <c r="D673" s="45"/>
      <c r="E673" s="45"/>
      <c r="F673" s="45"/>
      <c r="G673" s="45"/>
    </row>
    <row r="674" spans="1:7" ht="24" customHeight="1">
      <c r="A674" s="45"/>
      <c r="B674" s="45"/>
      <c r="C674" s="45"/>
      <c r="D674" s="45"/>
      <c r="E674" s="45"/>
      <c r="F674" s="45"/>
      <c r="G674" s="45"/>
    </row>
    <row r="675" spans="1:7" ht="24" customHeight="1">
      <c r="A675" s="45"/>
      <c r="B675" s="45"/>
      <c r="C675" s="45"/>
      <c r="D675" s="45"/>
      <c r="E675" s="45"/>
      <c r="F675" s="45"/>
      <c r="G675" s="45"/>
    </row>
    <row r="676" spans="1:7" ht="24" customHeight="1">
      <c r="A676" s="45"/>
      <c r="B676" s="45"/>
      <c r="C676" s="45"/>
      <c r="D676" s="45"/>
      <c r="E676" s="45"/>
      <c r="F676" s="45"/>
      <c r="G676" s="45"/>
    </row>
    <row r="677" spans="1:7" ht="24" customHeight="1">
      <c r="A677" s="45"/>
      <c r="B677" s="45"/>
      <c r="C677" s="45"/>
      <c r="D677" s="45"/>
      <c r="E677" s="45"/>
      <c r="F677" s="45"/>
      <c r="G677" s="45"/>
    </row>
    <row r="678" spans="1:7" ht="24" customHeight="1">
      <c r="A678" s="45"/>
      <c r="B678" s="45"/>
      <c r="C678" s="45"/>
      <c r="D678" s="45"/>
      <c r="E678" s="45"/>
      <c r="F678" s="45"/>
      <c r="G678" s="45"/>
    </row>
    <row r="679" spans="1:7" ht="24" customHeight="1">
      <c r="A679" s="45"/>
      <c r="B679" s="45"/>
      <c r="C679" s="45"/>
      <c r="D679" s="45"/>
      <c r="E679" s="45"/>
      <c r="F679" s="45"/>
      <c r="G679" s="45"/>
    </row>
    <row r="680" spans="1:7" ht="24" customHeight="1">
      <c r="A680" s="45"/>
      <c r="B680" s="45"/>
      <c r="C680" s="45"/>
      <c r="D680" s="45"/>
      <c r="E680" s="45"/>
      <c r="F680" s="45"/>
      <c r="G680" s="45"/>
    </row>
    <row r="681" spans="1:7" ht="24" customHeight="1">
      <c r="A681" s="45"/>
      <c r="B681" s="45"/>
      <c r="C681" s="45"/>
      <c r="D681" s="45"/>
      <c r="E681" s="45"/>
      <c r="F681" s="45"/>
      <c r="G681" s="45"/>
    </row>
    <row r="682" spans="1:7" ht="24" customHeight="1">
      <c r="A682" s="45"/>
      <c r="B682" s="45"/>
      <c r="C682" s="45"/>
      <c r="D682" s="45"/>
      <c r="E682" s="45"/>
      <c r="F682" s="45"/>
      <c r="G682" s="45"/>
    </row>
    <row r="683" spans="1:7" ht="24" customHeight="1">
      <c r="A683" s="45"/>
      <c r="B683" s="45"/>
      <c r="C683" s="45"/>
      <c r="D683" s="45"/>
      <c r="E683" s="45"/>
      <c r="F683" s="45"/>
      <c r="G683" s="45"/>
    </row>
    <row r="684" spans="1:7" ht="24" customHeight="1">
      <c r="A684" s="45"/>
      <c r="B684" s="45"/>
      <c r="C684" s="45"/>
      <c r="D684" s="45"/>
      <c r="E684" s="45"/>
      <c r="F684" s="45"/>
      <c r="G684" s="45"/>
    </row>
    <row r="685" spans="1:7" ht="24" customHeight="1">
      <c r="A685" s="45"/>
      <c r="B685" s="45"/>
      <c r="C685" s="45"/>
      <c r="D685" s="45"/>
      <c r="E685" s="45"/>
      <c r="F685" s="45"/>
      <c r="G685" s="45"/>
    </row>
    <row r="686" spans="1:7" ht="24" customHeight="1">
      <c r="A686" s="45"/>
      <c r="B686" s="45"/>
      <c r="C686" s="45"/>
      <c r="D686" s="45"/>
      <c r="E686" s="45"/>
      <c r="F686" s="45"/>
      <c r="G686" s="45"/>
    </row>
    <row r="687" spans="1:7" ht="24" customHeight="1">
      <c r="A687" s="45"/>
      <c r="B687" s="45"/>
      <c r="C687" s="45"/>
      <c r="D687" s="45"/>
      <c r="E687" s="45"/>
      <c r="F687" s="45"/>
      <c r="G687" s="45"/>
    </row>
    <row r="688" spans="1:7" ht="24" customHeight="1">
      <c r="A688" s="45"/>
      <c r="B688" s="45"/>
      <c r="C688" s="45"/>
      <c r="D688" s="45"/>
      <c r="E688" s="45"/>
      <c r="F688" s="45"/>
      <c r="G688" s="45"/>
    </row>
    <row r="689" spans="1:7" ht="24" customHeight="1">
      <c r="A689" s="45"/>
      <c r="B689" s="45"/>
      <c r="C689" s="45"/>
      <c r="D689" s="45"/>
      <c r="E689" s="45"/>
      <c r="F689" s="45"/>
      <c r="G689" s="45"/>
    </row>
    <row r="690" spans="1:7" ht="24" customHeight="1">
      <c r="A690" s="45"/>
      <c r="B690" s="45"/>
      <c r="C690" s="45"/>
      <c r="D690" s="45"/>
      <c r="E690" s="45"/>
      <c r="F690" s="45"/>
      <c r="G690" s="45"/>
    </row>
    <row r="691" spans="1:7" ht="24" customHeight="1">
      <c r="A691" s="45"/>
      <c r="B691" s="45"/>
      <c r="C691" s="45"/>
      <c r="D691" s="45"/>
      <c r="E691" s="45"/>
      <c r="F691" s="45"/>
      <c r="G691" s="45"/>
    </row>
    <row r="692" spans="1:7" ht="24" customHeight="1">
      <c r="A692" s="45"/>
      <c r="B692" s="45"/>
      <c r="C692" s="45"/>
      <c r="D692" s="45"/>
      <c r="E692" s="45"/>
      <c r="F692" s="45"/>
      <c r="G692" s="45"/>
    </row>
    <row r="693" spans="1:7" ht="24" customHeight="1">
      <c r="A693" s="45"/>
      <c r="B693" s="45"/>
      <c r="C693" s="45"/>
      <c r="D693" s="45"/>
      <c r="E693" s="45"/>
      <c r="F693" s="45"/>
      <c r="G693" s="45"/>
    </row>
    <row r="694" spans="1:7" ht="24" customHeight="1">
      <c r="A694" s="45"/>
      <c r="B694" s="45"/>
      <c r="C694" s="45"/>
      <c r="D694" s="45"/>
      <c r="E694" s="45"/>
      <c r="F694" s="45"/>
      <c r="G694" s="45"/>
    </row>
    <row r="695" spans="1:7" ht="24" customHeight="1">
      <c r="A695" s="45"/>
      <c r="B695" s="45"/>
      <c r="C695" s="45"/>
      <c r="D695" s="45"/>
      <c r="E695" s="45"/>
      <c r="F695" s="45"/>
      <c r="G695" s="45"/>
    </row>
    <row r="696" spans="1:7" ht="24" customHeight="1">
      <c r="A696" s="45"/>
      <c r="B696" s="45"/>
      <c r="C696" s="45"/>
      <c r="D696" s="45"/>
      <c r="E696" s="45"/>
      <c r="F696" s="45"/>
      <c r="G696" s="45"/>
    </row>
    <row r="697" spans="1:7" ht="24" customHeight="1">
      <c r="A697" s="45"/>
      <c r="B697" s="45"/>
      <c r="C697" s="45"/>
      <c r="D697" s="45"/>
      <c r="E697" s="45"/>
      <c r="F697" s="45"/>
      <c r="G697" s="45"/>
    </row>
    <row r="698" spans="1:7" ht="24" customHeight="1">
      <c r="A698" s="45"/>
      <c r="B698" s="45"/>
      <c r="C698" s="45"/>
      <c r="D698" s="45"/>
      <c r="E698" s="45"/>
      <c r="F698" s="45"/>
      <c r="G698" s="45"/>
    </row>
    <row r="699" spans="1:7" ht="24" customHeight="1">
      <c r="A699" s="45"/>
      <c r="B699" s="45"/>
      <c r="C699" s="45"/>
      <c r="D699" s="45"/>
      <c r="E699" s="45"/>
      <c r="F699" s="45"/>
      <c r="G699" s="45"/>
    </row>
    <row r="700" spans="1:7" ht="24" customHeight="1">
      <c r="A700" s="45"/>
      <c r="B700" s="45"/>
      <c r="C700" s="45"/>
      <c r="D700" s="45"/>
      <c r="E700" s="45"/>
      <c r="F700" s="45"/>
      <c r="G700" s="45"/>
    </row>
    <row r="701" spans="1:7" ht="24" customHeight="1">
      <c r="A701" s="45"/>
      <c r="B701" s="45"/>
      <c r="C701" s="45"/>
      <c r="D701" s="45"/>
      <c r="E701" s="45"/>
      <c r="F701" s="45"/>
      <c r="G701" s="45"/>
    </row>
    <row r="702" spans="1:7" ht="24" customHeight="1">
      <c r="A702" s="45"/>
      <c r="B702" s="45"/>
      <c r="C702" s="45"/>
      <c r="D702" s="45"/>
      <c r="E702" s="45"/>
      <c r="F702" s="45"/>
      <c r="G702" s="45"/>
    </row>
    <row r="703" spans="1:7" ht="24" customHeight="1">
      <c r="A703" s="45"/>
      <c r="B703" s="45"/>
      <c r="C703" s="45"/>
      <c r="D703" s="45"/>
      <c r="E703" s="45"/>
      <c r="F703" s="45"/>
      <c r="G703" s="45"/>
    </row>
    <row r="704" spans="1:7" ht="24" customHeight="1">
      <c r="A704" s="45"/>
      <c r="B704" s="45"/>
      <c r="C704" s="45"/>
      <c r="D704" s="45"/>
      <c r="E704" s="45"/>
      <c r="F704" s="45"/>
      <c r="G704" s="45"/>
    </row>
    <row r="705" spans="1:7" ht="24" customHeight="1">
      <c r="A705" s="45"/>
      <c r="B705" s="45"/>
      <c r="C705" s="45"/>
      <c r="D705" s="45"/>
      <c r="E705" s="45"/>
      <c r="F705" s="45"/>
      <c r="G705" s="45"/>
    </row>
    <row r="706" spans="1:7" ht="24" customHeight="1">
      <c r="A706" s="45"/>
      <c r="B706" s="45"/>
      <c r="C706" s="45"/>
      <c r="D706" s="45"/>
      <c r="E706" s="45"/>
      <c r="F706" s="45"/>
      <c r="G706" s="45"/>
    </row>
    <row r="707" spans="1:7" ht="24" customHeight="1">
      <c r="A707" s="45"/>
      <c r="B707" s="45"/>
      <c r="C707" s="45"/>
      <c r="D707" s="45"/>
      <c r="E707" s="45"/>
      <c r="F707" s="45"/>
      <c r="G707" s="45"/>
    </row>
    <row r="708" spans="1:7" ht="24" customHeight="1">
      <c r="A708" s="45"/>
      <c r="B708" s="45"/>
      <c r="C708" s="45"/>
      <c r="D708" s="45"/>
      <c r="E708" s="45"/>
      <c r="F708" s="45"/>
      <c r="G708" s="45"/>
    </row>
    <row r="709" spans="1:7" ht="24" customHeight="1">
      <c r="A709" s="45"/>
      <c r="B709" s="45"/>
      <c r="C709" s="45"/>
      <c r="D709" s="45"/>
      <c r="E709" s="45"/>
      <c r="F709" s="45"/>
      <c r="G709" s="45"/>
    </row>
    <row r="710" spans="1:7" ht="24" customHeight="1">
      <c r="A710" s="45"/>
      <c r="B710" s="45"/>
      <c r="C710" s="45"/>
      <c r="D710" s="45"/>
      <c r="E710" s="45"/>
      <c r="F710" s="45"/>
      <c r="G710" s="45"/>
    </row>
    <row r="711" spans="1:7" ht="24" customHeight="1">
      <c r="A711" s="45"/>
      <c r="B711" s="45"/>
      <c r="C711" s="45"/>
      <c r="D711" s="45"/>
      <c r="E711" s="45"/>
      <c r="F711" s="45"/>
      <c r="G711" s="45"/>
    </row>
    <row r="712" spans="1:7" ht="24" customHeight="1">
      <c r="A712" s="45"/>
      <c r="B712" s="45"/>
      <c r="C712" s="45"/>
      <c r="D712" s="45"/>
      <c r="E712" s="45"/>
      <c r="F712" s="45"/>
      <c r="G712" s="45"/>
    </row>
    <row r="713" spans="1:7" ht="24" customHeight="1">
      <c r="A713" s="45"/>
      <c r="B713" s="45"/>
      <c r="C713" s="45"/>
      <c r="D713" s="45"/>
      <c r="E713" s="45"/>
      <c r="F713" s="45"/>
      <c r="G713" s="45"/>
    </row>
    <row r="714" spans="1:7" ht="24" customHeight="1">
      <c r="A714" s="45"/>
      <c r="B714" s="45"/>
      <c r="C714" s="45"/>
      <c r="D714" s="45"/>
      <c r="E714" s="45"/>
      <c r="F714" s="45"/>
      <c r="G714" s="45"/>
    </row>
  </sheetData>
  <mergeCells count="48">
    <mergeCell ref="J225:K225"/>
    <mergeCell ref="J40:K40"/>
    <mergeCell ref="J77:K77"/>
    <mergeCell ref="J114:K114"/>
    <mergeCell ref="J151:K151"/>
    <mergeCell ref="J188:K188"/>
    <mergeCell ref="H188:I188"/>
    <mergeCell ref="H225:I225"/>
    <mergeCell ref="H262:I262"/>
    <mergeCell ref="H2:I2"/>
    <mergeCell ref="H40:I40"/>
    <mergeCell ref="H77:I77"/>
    <mergeCell ref="H114:I114"/>
    <mergeCell ref="H151:I151"/>
    <mergeCell ref="F262:G262"/>
    <mergeCell ref="A262:A263"/>
    <mergeCell ref="B262:C262"/>
    <mergeCell ref="D262:E262"/>
    <mergeCell ref="F188:G188"/>
    <mergeCell ref="A225:A226"/>
    <mergeCell ref="B225:C225"/>
    <mergeCell ref="D225:E225"/>
    <mergeCell ref="F225:G225"/>
    <mergeCell ref="A188:A189"/>
    <mergeCell ref="B188:C188"/>
    <mergeCell ref="D188:E188"/>
    <mergeCell ref="B151:C151"/>
    <mergeCell ref="D151:E151"/>
    <mergeCell ref="F151:G151"/>
    <mergeCell ref="A114:A115"/>
    <mergeCell ref="B114:C114"/>
    <mergeCell ref="D114:E114"/>
    <mergeCell ref="J2:K2"/>
    <mergeCell ref="J262:K262"/>
    <mergeCell ref="F2:G2"/>
    <mergeCell ref="A2:A3"/>
    <mergeCell ref="B2:C2"/>
    <mergeCell ref="D2:E2"/>
    <mergeCell ref="F40:G40"/>
    <mergeCell ref="A77:A78"/>
    <mergeCell ref="B77:C77"/>
    <mergeCell ref="D77:E77"/>
    <mergeCell ref="F77:G77"/>
    <mergeCell ref="A40:A41"/>
    <mergeCell ref="B40:C40"/>
    <mergeCell ref="D40:E40"/>
    <mergeCell ref="F114:G114"/>
    <mergeCell ref="A151:A152"/>
  </mergeCells>
  <hyperlinks>
    <hyperlink ref="A1" location="فهرست!A136" display="1- ارزش سرمایه‌گذاری خارجی"/>
    <hyperlink ref="A39" location="فهرست!A137" display="2 نسبت شركت‌هاي تعاوني تامين نياز مصرف‌كنندگان به کل جمعیت "/>
    <hyperlink ref="A76" location="فهرست!A138" display="3نسبت شركت‌هاي تعاوني تامين نياز تولید ‌كنندگان به کل جمعیت"/>
    <hyperlink ref="A113" location="فهرست!A139" display=" 4نسبت شركت‌هاي تعاوني خدماتی به کل جمعیت "/>
    <hyperlink ref="A150" location="فهرست!A140" display="  5نسبت شركت‌هاي تعاوني روستایی به کل جمعیت روستایی"/>
    <hyperlink ref="A187" location="فهرست!A141" display=" 6نسبت تعاوني روستایی زنان به کل جمعیت روستایی"/>
    <hyperlink ref="A224" location="فهرست!A142" display="7نسبت اتحادیه‌هاي شهرستانی تعاوني روستایی به کل جمعیت روستایی"/>
    <hyperlink ref="A261" location="فهرست!A143" display="8- تعداد اقامتگاه‌هاي(1) كشور "/>
  </hyperlinks>
  <printOptions horizontalCentered="1" verticalCentered="1"/>
  <pageMargins left="0" right="0" top="0" bottom="0" header="0" footer="0"/>
  <pageSetup paperSize="9" orientation="landscape" r:id="rId1"/>
  <ignoredErrors>
    <ignoredError sqref="J5:K35 J4"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931"/>
  <sheetViews>
    <sheetView rightToLeft="1" zoomScaleNormal="100" workbookViewId="0">
      <selection sqref="A1:XFD1048576"/>
    </sheetView>
  </sheetViews>
  <sheetFormatPr defaultColWidth="9.140625" defaultRowHeight="24.75" customHeight="1"/>
  <cols>
    <col min="1" max="1" width="22.42578125" style="485" customWidth="1"/>
    <col min="2" max="2" width="11" style="485" customWidth="1"/>
    <col min="3" max="3" width="9" style="485" customWidth="1"/>
    <col min="4" max="4" width="11" style="485" customWidth="1"/>
    <col min="5" max="5" width="10" style="485" customWidth="1"/>
    <col min="6" max="6" width="11" style="485" customWidth="1"/>
    <col min="7" max="7" width="9.5703125" style="485" customWidth="1"/>
    <col min="8" max="8" width="10.5703125" style="485" customWidth="1"/>
    <col min="9" max="9" width="9.42578125" style="485" customWidth="1"/>
    <col min="10" max="10" width="10.42578125" style="485" customWidth="1"/>
    <col min="11" max="16" width="8.85546875" style="485" customWidth="1"/>
    <col min="17" max="17" width="8.5703125" style="485" customWidth="1"/>
    <col min="18" max="19" width="8.85546875" style="485" customWidth="1"/>
    <col min="20" max="16384" width="9.140625" style="485"/>
  </cols>
  <sheetData>
    <row r="1" spans="1:38" ht="24.75" customHeight="1">
      <c r="A1" s="571" t="s">
        <v>649</v>
      </c>
      <c r="B1" s="571"/>
      <c r="C1" s="571"/>
      <c r="D1" s="571"/>
      <c r="E1" s="571"/>
      <c r="F1" s="571"/>
      <c r="I1" s="156"/>
      <c r="O1" s="568"/>
      <c r="R1" s="568"/>
      <c r="U1" s="156" t="s">
        <v>645</v>
      </c>
    </row>
    <row r="2" spans="1:38" ht="24.75" customHeight="1">
      <c r="A2" s="650" t="s">
        <v>1</v>
      </c>
      <c r="B2" s="646">
        <v>1397</v>
      </c>
      <c r="C2" s="647"/>
      <c r="D2" s="647"/>
      <c r="E2" s="648"/>
      <c r="F2" s="646">
        <v>1398</v>
      </c>
      <c r="G2" s="647"/>
      <c r="H2" s="647"/>
      <c r="I2" s="648"/>
      <c r="J2" s="646">
        <v>1399</v>
      </c>
      <c r="K2" s="647"/>
      <c r="L2" s="647"/>
      <c r="M2" s="648"/>
      <c r="N2" s="645" t="s">
        <v>728</v>
      </c>
      <c r="O2" s="645"/>
      <c r="P2" s="645"/>
      <c r="Q2" s="645"/>
      <c r="R2" s="645" t="s">
        <v>977</v>
      </c>
      <c r="S2" s="645"/>
      <c r="T2" s="645"/>
      <c r="U2" s="645"/>
      <c r="AG2" s="45"/>
      <c r="AH2" s="45"/>
      <c r="AI2" s="45"/>
      <c r="AJ2" s="45"/>
      <c r="AK2" s="45"/>
      <c r="AL2" s="45"/>
    </row>
    <row r="3" spans="1:38" ht="24.75" customHeight="1">
      <c r="A3" s="651"/>
      <c r="B3" s="227" t="s">
        <v>314</v>
      </c>
      <c r="C3" s="567" t="s">
        <v>3</v>
      </c>
      <c r="D3" s="227" t="s">
        <v>146</v>
      </c>
      <c r="E3" s="567" t="s">
        <v>3</v>
      </c>
      <c r="F3" s="227" t="s">
        <v>314</v>
      </c>
      <c r="G3" s="567" t="s">
        <v>3</v>
      </c>
      <c r="H3" s="227" t="s">
        <v>146</v>
      </c>
      <c r="I3" s="567" t="s">
        <v>3</v>
      </c>
      <c r="J3" s="227" t="s">
        <v>314</v>
      </c>
      <c r="K3" s="567" t="s">
        <v>3</v>
      </c>
      <c r="L3" s="227" t="s">
        <v>146</v>
      </c>
      <c r="M3" s="567" t="s">
        <v>3</v>
      </c>
      <c r="N3" s="227" t="s">
        <v>314</v>
      </c>
      <c r="O3" s="567" t="s">
        <v>3</v>
      </c>
      <c r="P3" s="227" t="s">
        <v>146</v>
      </c>
      <c r="Q3" s="567" t="s">
        <v>3</v>
      </c>
      <c r="R3" s="227" t="s">
        <v>314</v>
      </c>
      <c r="S3" s="567" t="s">
        <v>3</v>
      </c>
      <c r="T3" s="227" t="s">
        <v>146</v>
      </c>
      <c r="U3" s="567" t="s">
        <v>3</v>
      </c>
      <c r="AG3" s="45"/>
      <c r="AH3" s="45"/>
      <c r="AI3" s="45"/>
      <c r="AJ3" s="45"/>
      <c r="AK3" s="45"/>
      <c r="AL3" s="45"/>
    </row>
    <row r="4" spans="1:38" s="24" customFormat="1" ht="24.75" customHeight="1">
      <c r="A4" s="204" t="s">
        <v>4</v>
      </c>
      <c r="B4" s="62">
        <v>13.534060023756753</v>
      </c>
      <c r="C4" s="63" t="s">
        <v>269</v>
      </c>
      <c r="D4" s="501">
        <v>100</v>
      </c>
      <c r="E4" s="63" t="s">
        <v>269</v>
      </c>
      <c r="F4" s="62">
        <v>13.374147276395304</v>
      </c>
      <c r="G4" s="63" t="s">
        <v>269</v>
      </c>
      <c r="H4" s="501">
        <v>100</v>
      </c>
      <c r="I4" s="63" t="s">
        <v>269</v>
      </c>
      <c r="J4" s="335">
        <v>13.584885112454467</v>
      </c>
      <c r="K4" s="333" t="s">
        <v>269</v>
      </c>
      <c r="L4" s="501">
        <v>100</v>
      </c>
      <c r="M4" s="63" t="s">
        <v>269</v>
      </c>
      <c r="N4" s="62">
        <v>13.298665068643128</v>
      </c>
      <c r="O4" s="170" t="s">
        <v>269</v>
      </c>
      <c r="P4" s="62">
        <v>100</v>
      </c>
      <c r="Q4" s="170" t="s">
        <v>269</v>
      </c>
      <c r="R4" s="62">
        <v>13.431969958694493</v>
      </c>
      <c r="S4" s="170" t="s">
        <v>269</v>
      </c>
      <c r="T4" s="62">
        <v>100</v>
      </c>
      <c r="U4" s="170" t="s">
        <v>269</v>
      </c>
      <c r="AG4" s="53"/>
      <c r="AH4" s="53"/>
      <c r="AI4" s="53"/>
      <c r="AJ4" s="53"/>
      <c r="AK4" s="53"/>
      <c r="AL4" s="53"/>
    </row>
    <row r="5" spans="1:38" ht="24.75" customHeight="1">
      <c r="A5" s="43" t="s">
        <v>113</v>
      </c>
      <c r="B5" s="334">
        <v>21.790737660895829</v>
      </c>
      <c r="C5" s="105">
        <v>12</v>
      </c>
      <c r="D5" s="334">
        <v>4.4761285192815059</v>
      </c>
      <c r="E5" s="105">
        <v>8</v>
      </c>
      <c r="F5" s="334">
        <v>20.761461800449801</v>
      </c>
      <c r="G5" s="105">
        <v>14</v>
      </c>
      <c r="H5" s="334">
        <v>4.328051643192488</v>
      </c>
      <c r="I5" s="105">
        <v>8</v>
      </c>
      <c r="J5" s="334">
        <v>20.728774290263839</v>
      </c>
      <c r="K5" s="114">
        <v>14</v>
      </c>
      <c r="L5" s="334">
        <v>4.2873869948807322</v>
      </c>
      <c r="M5" s="105">
        <v>9</v>
      </c>
      <c r="N5" s="64">
        <v>20.776856952208611</v>
      </c>
      <c r="O5" s="114">
        <v>14</v>
      </c>
      <c r="P5" s="64">
        <v>4.3558449103425376</v>
      </c>
      <c r="Q5" s="114">
        <v>8</v>
      </c>
      <c r="R5" s="64">
        <v>20.944004314161383</v>
      </c>
      <c r="S5" s="502">
        <v>16</v>
      </c>
      <c r="T5" s="64">
        <v>4.3473100362922557</v>
      </c>
      <c r="U5" s="114">
        <v>8</v>
      </c>
      <c r="AG5" s="45"/>
      <c r="AH5" s="45"/>
      <c r="AI5" s="45"/>
      <c r="AJ5" s="45"/>
      <c r="AK5" s="45"/>
      <c r="AL5" s="45"/>
    </row>
    <row r="6" spans="1:38" ht="24.75" customHeight="1">
      <c r="A6" s="43" t="s">
        <v>114</v>
      </c>
      <c r="B6" s="334">
        <v>19.109008996418154</v>
      </c>
      <c r="C6" s="105">
        <v>15</v>
      </c>
      <c r="D6" s="334">
        <v>3.6444215548086309</v>
      </c>
      <c r="E6" s="105">
        <v>11</v>
      </c>
      <c r="F6" s="334">
        <v>21.420799377779318</v>
      </c>
      <c r="G6" s="105">
        <v>12</v>
      </c>
      <c r="H6" s="334">
        <v>3.687096537558685</v>
      </c>
      <c r="I6" s="105">
        <v>11</v>
      </c>
      <c r="J6" s="334">
        <v>21.429779072738047</v>
      </c>
      <c r="K6" s="114">
        <v>13</v>
      </c>
      <c r="L6" s="334">
        <v>3.647024652361762</v>
      </c>
      <c r="M6" s="105">
        <v>11</v>
      </c>
      <c r="N6" s="64">
        <v>21.841650696069436</v>
      </c>
      <c r="O6" s="114">
        <v>11</v>
      </c>
      <c r="P6" s="64">
        <v>3.7808752265067018</v>
      </c>
      <c r="Q6" s="114">
        <v>11</v>
      </c>
      <c r="R6" s="64">
        <v>22.012122116136322</v>
      </c>
      <c r="S6" s="502">
        <v>15</v>
      </c>
      <c r="T6" s="64">
        <v>3.7725685330168219</v>
      </c>
      <c r="U6" s="114">
        <v>12</v>
      </c>
    </row>
    <row r="7" spans="1:38" ht="24.75" customHeight="1">
      <c r="A7" s="43" t="s">
        <v>115</v>
      </c>
      <c r="B7" s="334">
        <v>29.95154272262544</v>
      </c>
      <c r="C7" s="105">
        <v>5</v>
      </c>
      <c r="D7" s="334">
        <v>2.4187719108027035</v>
      </c>
      <c r="E7" s="105">
        <v>17</v>
      </c>
      <c r="F7" s="336">
        <v>30.34</v>
      </c>
      <c r="G7" s="105">
        <v>3</v>
      </c>
      <c r="H7" s="334">
        <v>2.4867957746478875</v>
      </c>
      <c r="I7" s="105">
        <v>17</v>
      </c>
      <c r="J7" s="334">
        <v>29.926246820336278</v>
      </c>
      <c r="K7" s="114">
        <v>4</v>
      </c>
      <c r="L7" s="334">
        <v>2.4416367135025232</v>
      </c>
      <c r="M7" s="105">
        <v>17</v>
      </c>
      <c r="N7" s="64">
        <v>30.382298940339702</v>
      </c>
      <c r="O7" s="114">
        <v>3</v>
      </c>
      <c r="P7" s="64">
        <v>2.5041382140436461</v>
      </c>
      <c r="Q7" s="114">
        <v>17</v>
      </c>
      <c r="R7" s="64">
        <v>30.796272448272891</v>
      </c>
      <c r="S7" s="502">
        <v>6</v>
      </c>
      <c r="T7" s="64">
        <v>2.5130674944648606</v>
      </c>
      <c r="U7" s="114">
        <v>19</v>
      </c>
    </row>
    <row r="8" spans="1:38" ht="24.75" customHeight="1">
      <c r="A8" s="43" t="s">
        <v>116</v>
      </c>
      <c r="B8" s="334">
        <v>9.796853001366836</v>
      </c>
      <c r="C8" s="105">
        <v>26</v>
      </c>
      <c r="D8" s="334">
        <v>4.7408652282337638</v>
      </c>
      <c r="E8" s="105">
        <v>7</v>
      </c>
      <c r="F8" s="334">
        <v>9.3627381878167704</v>
      </c>
      <c r="G8" s="105">
        <v>26</v>
      </c>
      <c r="H8" s="334">
        <v>4.59809639084507</v>
      </c>
      <c r="I8" s="105">
        <v>7</v>
      </c>
      <c r="J8" s="334">
        <v>9.4290510241387064</v>
      </c>
      <c r="K8" s="114">
        <v>26</v>
      </c>
      <c r="L8" s="334">
        <v>4.5719420542424576</v>
      </c>
      <c r="M8" s="105">
        <v>7</v>
      </c>
      <c r="N8" s="64">
        <v>9.4047486792368282</v>
      </c>
      <c r="O8" s="114">
        <v>26</v>
      </c>
      <c r="P8" s="64">
        <v>4.6449435404668922</v>
      </c>
      <c r="Q8" s="114">
        <v>7</v>
      </c>
      <c r="R8" s="64">
        <v>9.5438500841610168</v>
      </c>
      <c r="S8" s="502">
        <v>25</v>
      </c>
      <c r="T8" s="64">
        <v>4.6668644860879693</v>
      </c>
      <c r="U8" s="114">
        <v>5</v>
      </c>
    </row>
    <row r="9" spans="1:38" ht="24.75" customHeight="1">
      <c r="A9" s="43" t="s">
        <v>117</v>
      </c>
      <c r="B9" s="334">
        <v>25.395453133231573</v>
      </c>
      <c r="C9" s="105">
        <v>9</v>
      </c>
      <c r="D9" s="334">
        <v>0.59452817232281618</v>
      </c>
      <c r="E9" s="105">
        <v>31</v>
      </c>
      <c r="F9" s="334">
        <v>25.144586194985365</v>
      </c>
      <c r="G9" s="105">
        <v>10</v>
      </c>
      <c r="H9" s="334">
        <v>0.59739950117370888</v>
      </c>
      <c r="I9" s="105">
        <v>31</v>
      </c>
      <c r="J9" s="334">
        <v>25.955644002722835</v>
      </c>
      <c r="K9" s="114">
        <v>8</v>
      </c>
      <c r="L9" s="334">
        <v>0.61086301419598443</v>
      </c>
      <c r="M9" s="105">
        <v>31</v>
      </c>
      <c r="N9" s="64">
        <v>21.323689750927727</v>
      </c>
      <c r="O9" s="114">
        <v>12</v>
      </c>
      <c r="P9" s="64">
        <v>0.50949599088901287</v>
      </c>
      <c r="Q9" s="114">
        <v>31</v>
      </c>
      <c r="R9" s="64">
        <v>22.327157503912559</v>
      </c>
      <c r="S9" s="502">
        <v>14</v>
      </c>
      <c r="T9" s="64">
        <v>0.52817785487662916</v>
      </c>
      <c r="U9" s="114">
        <v>31</v>
      </c>
    </row>
    <row r="10" spans="1:38" ht="24.75" customHeight="1">
      <c r="A10" s="43" t="s">
        <v>118</v>
      </c>
      <c r="B10" s="334">
        <v>14.853122701671435</v>
      </c>
      <c r="C10" s="105">
        <v>20</v>
      </c>
      <c r="D10" s="334">
        <v>1.3530485380751021</v>
      </c>
      <c r="E10" s="105">
        <v>28</v>
      </c>
      <c r="F10" s="334">
        <v>13.479394825757248</v>
      </c>
      <c r="G10" s="105">
        <v>20</v>
      </c>
      <c r="H10" s="334">
        <v>1.2461487676056338</v>
      </c>
      <c r="I10" s="105">
        <v>28</v>
      </c>
      <c r="J10" s="334">
        <v>13.837983394419927</v>
      </c>
      <c r="K10" s="114">
        <v>20</v>
      </c>
      <c r="L10" s="334">
        <v>1.2593944014813201</v>
      </c>
      <c r="M10" s="105">
        <v>28</v>
      </c>
      <c r="N10" s="64">
        <v>14.297680383612271</v>
      </c>
      <c r="O10" s="114">
        <v>20</v>
      </c>
      <c r="P10" s="64">
        <v>1.3293003997583928</v>
      </c>
      <c r="Q10" s="114">
        <v>28</v>
      </c>
      <c r="R10" s="64">
        <v>43.711326708691828</v>
      </c>
      <c r="S10" s="502">
        <v>3</v>
      </c>
      <c r="T10" s="64">
        <v>4.0236470292848825</v>
      </c>
      <c r="U10" s="114">
        <v>10</v>
      </c>
    </row>
    <row r="11" spans="1:38" ht="24.75" customHeight="1">
      <c r="A11" s="43" t="s">
        <v>119</v>
      </c>
      <c r="B11" s="334">
        <v>17.436871541541656</v>
      </c>
      <c r="C11" s="105">
        <v>19</v>
      </c>
      <c r="D11" s="334">
        <v>1.8048176659799777</v>
      </c>
      <c r="E11" s="105">
        <v>24</v>
      </c>
      <c r="F11" s="334">
        <v>16.572666143487776</v>
      </c>
      <c r="G11" s="105">
        <v>19</v>
      </c>
      <c r="H11" s="334">
        <v>1.740848738262911</v>
      </c>
      <c r="I11" s="105">
        <v>24</v>
      </c>
      <c r="J11" s="334">
        <v>16.92422275028196</v>
      </c>
      <c r="K11" s="114">
        <v>20</v>
      </c>
      <c r="L11" s="334">
        <v>1.7645136695349088</v>
      </c>
      <c r="M11" s="105">
        <v>24</v>
      </c>
      <c r="N11" s="64">
        <v>15.91796508435605</v>
      </c>
      <c r="O11" s="114">
        <v>19</v>
      </c>
      <c r="P11" s="64">
        <v>1.6815673111060903</v>
      </c>
      <c r="Q11" s="114">
        <v>25</v>
      </c>
      <c r="R11" s="64">
        <v>14.682762419460857</v>
      </c>
      <c r="S11" s="502">
        <v>21</v>
      </c>
      <c r="T11" s="64">
        <v>1.5356873844468284</v>
      </c>
      <c r="U11" s="114">
        <v>27</v>
      </c>
    </row>
    <row r="12" spans="1:38" ht="24.75" customHeight="1">
      <c r="A12" s="43" t="s">
        <v>93</v>
      </c>
      <c r="B12" s="334">
        <v>19.618227519734564</v>
      </c>
      <c r="C12" s="105">
        <v>14</v>
      </c>
      <c r="D12" s="334">
        <v>1.1998988037153493</v>
      </c>
      <c r="E12" s="105">
        <v>29</v>
      </c>
      <c r="F12" s="334">
        <v>19.492659045398913</v>
      </c>
      <c r="G12" s="105">
        <v>15</v>
      </c>
      <c r="H12" s="334">
        <v>1.2099288438967137</v>
      </c>
      <c r="I12" s="105">
        <v>29</v>
      </c>
      <c r="J12" s="334">
        <v>20.11555176670392</v>
      </c>
      <c r="K12" s="114">
        <v>16</v>
      </c>
      <c r="L12" s="334">
        <v>1.2357949388229312</v>
      </c>
      <c r="M12" s="105">
        <v>29</v>
      </c>
      <c r="N12" s="64">
        <v>20.334706461532097</v>
      </c>
      <c r="O12" s="114">
        <v>15</v>
      </c>
      <c r="P12" s="64">
        <v>1.2693596949479207</v>
      </c>
      <c r="Q12" s="114">
        <v>29</v>
      </c>
      <c r="R12" s="64">
        <v>23.111985658602954</v>
      </c>
      <c r="S12" s="502">
        <v>13</v>
      </c>
      <c r="T12" s="64">
        <v>1.4284083905868388</v>
      </c>
      <c r="U12" s="114">
        <v>28</v>
      </c>
    </row>
    <row r="13" spans="1:38" ht="24.75" customHeight="1">
      <c r="A13" s="43" t="s">
        <v>120</v>
      </c>
      <c r="B13" s="334">
        <v>18.8160876017239</v>
      </c>
      <c r="C13" s="105">
        <v>17</v>
      </c>
      <c r="D13" s="334">
        <v>1.3873829917958727</v>
      </c>
      <c r="E13" s="105">
        <v>25</v>
      </c>
      <c r="F13" s="334">
        <v>19.202278294563193</v>
      </c>
      <c r="G13" s="105">
        <v>16</v>
      </c>
      <c r="H13" s="334">
        <v>1.4368764671361502</v>
      </c>
      <c r="I13" s="105">
        <v>27</v>
      </c>
      <c r="J13" s="334">
        <v>19.426894291685695</v>
      </c>
      <c r="K13" s="114">
        <v>17</v>
      </c>
      <c r="L13" s="334">
        <v>1.4304905057546382</v>
      </c>
      <c r="M13" s="105">
        <v>27</v>
      </c>
      <c r="N13" s="64">
        <v>19.404472035380227</v>
      </c>
      <c r="O13" s="114">
        <v>16</v>
      </c>
      <c r="P13" s="64">
        <v>1.4602477856520395</v>
      </c>
      <c r="Q13" s="114">
        <v>27</v>
      </c>
      <c r="R13" s="64">
        <v>17.633745032467413</v>
      </c>
      <c r="S13" s="502">
        <v>19</v>
      </c>
      <c r="T13" s="64">
        <v>1.3138252950172331</v>
      </c>
      <c r="U13" s="114">
        <v>29</v>
      </c>
    </row>
    <row r="14" spans="1:38" ht="24.75" customHeight="1">
      <c r="A14" s="43" t="s">
        <v>121</v>
      </c>
      <c r="B14" s="334">
        <v>8.4937575484156422</v>
      </c>
      <c r="C14" s="105">
        <v>27</v>
      </c>
      <c r="D14" s="334">
        <v>5.7948426036358383</v>
      </c>
      <c r="E14" s="105">
        <v>6</v>
      </c>
      <c r="F14" s="334">
        <v>7.0560984993209432</v>
      </c>
      <c r="G14" s="105">
        <v>29</v>
      </c>
      <c r="H14" s="334">
        <v>4.88556338028169</v>
      </c>
      <c r="I14" s="105">
        <v>6</v>
      </c>
      <c r="J14" s="334">
        <v>7.1538893163886765</v>
      </c>
      <c r="K14" s="114">
        <v>30</v>
      </c>
      <c r="L14" s="334">
        <v>4.8360745016882696</v>
      </c>
      <c r="M14" s="105">
        <v>6</v>
      </c>
      <c r="N14" s="64">
        <v>7.0560984993209432</v>
      </c>
      <c r="O14" s="114">
        <v>29</v>
      </c>
      <c r="P14" s="64">
        <v>4.9132934650799287</v>
      </c>
      <c r="Q14" s="114">
        <v>6</v>
      </c>
      <c r="R14" s="64">
        <v>3.965082377433728</v>
      </c>
      <c r="S14" s="502">
        <v>30</v>
      </c>
      <c r="T14" s="64">
        <v>2.7335600648239025</v>
      </c>
      <c r="U14" s="114">
        <v>17</v>
      </c>
    </row>
    <row r="15" spans="1:38" ht="24.75" customHeight="1">
      <c r="A15" s="43" t="s">
        <v>122</v>
      </c>
      <c r="B15" s="334">
        <v>12.128037132622941</v>
      </c>
      <c r="C15" s="105">
        <v>25</v>
      </c>
      <c r="D15" s="334">
        <v>6.5235462069464027</v>
      </c>
      <c r="E15" s="105">
        <v>3</v>
      </c>
      <c r="F15" s="334">
        <v>11.8457399766008</v>
      </c>
      <c r="G15" s="105">
        <v>25</v>
      </c>
      <c r="H15" s="334">
        <v>6.4664025821596249</v>
      </c>
      <c r="I15" s="105">
        <v>3</v>
      </c>
      <c r="J15" s="334">
        <v>12.007807925442513</v>
      </c>
      <c r="K15" s="114">
        <v>26</v>
      </c>
      <c r="L15" s="334">
        <v>6.4049849326507644</v>
      </c>
      <c r="M15" s="105">
        <v>3</v>
      </c>
      <c r="N15" s="64">
        <v>11.853298942836579</v>
      </c>
      <c r="O15" s="114">
        <v>24</v>
      </c>
      <c r="P15" s="64">
        <v>6.5072551306937916</v>
      </c>
      <c r="Q15" s="114">
        <v>3</v>
      </c>
      <c r="R15" s="64">
        <v>9.531016538178239</v>
      </c>
      <c r="S15" s="502">
        <v>26</v>
      </c>
      <c r="T15" s="64">
        <v>5.1804341375453653</v>
      </c>
      <c r="U15" s="114">
        <v>4</v>
      </c>
    </row>
    <row r="16" spans="1:38" ht="24.75" customHeight="1">
      <c r="A16" s="43" t="s">
        <v>123</v>
      </c>
      <c r="B16" s="334">
        <v>13.129938479174763</v>
      </c>
      <c r="C16" s="105">
        <v>22</v>
      </c>
      <c r="D16" s="334">
        <v>6.3907260833423685</v>
      </c>
      <c r="E16" s="105">
        <v>4</v>
      </c>
      <c r="F16" s="334">
        <v>12.53103695123429</v>
      </c>
      <c r="G16" s="105">
        <v>23</v>
      </c>
      <c r="H16" s="334">
        <v>1.630813526995305</v>
      </c>
      <c r="I16" s="105">
        <v>26</v>
      </c>
      <c r="J16" s="334">
        <v>12.727934653136389</v>
      </c>
      <c r="K16" s="114">
        <v>25</v>
      </c>
      <c r="L16" s="334">
        <v>1.6342627890934176</v>
      </c>
      <c r="M16" s="105">
        <v>25</v>
      </c>
      <c r="N16" s="64">
        <v>12.523991105324122</v>
      </c>
      <c r="O16" s="114">
        <v>23</v>
      </c>
      <c r="P16" s="64">
        <v>1.6391477353940638</v>
      </c>
      <c r="Q16" s="114">
        <v>26</v>
      </c>
      <c r="R16" s="64">
        <v>34.306223736609368</v>
      </c>
      <c r="S16" s="502">
        <v>4</v>
      </c>
      <c r="T16" s="64">
        <v>4.4454589030152247</v>
      </c>
      <c r="U16" s="114">
        <v>7</v>
      </c>
    </row>
    <row r="17" spans="1:21" ht="24.75" customHeight="1">
      <c r="A17" s="43" t="s">
        <v>124</v>
      </c>
      <c r="B17" s="334">
        <v>21.956868242182424</v>
      </c>
      <c r="C17" s="105">
        <v>11</v>
      </c>
      <c r="D17" s="334">
        <v>2.3772091510354549</v>
      </c>
      <c r="E17" s="105">
        <v>18</v>
      </c>
      <c r="F17" s="334">
        <v>23.932776510955385</v>
      </c>
      <c r="G17" s="105">
        <v>11</v>
      </c>
      <c r="H17" s="334">
        <v>7.069303843896714</v>
      </c>
      <c r="I17" s="105">
        <v>2</v>
      </c>
      <c r="J17" s="334">
        <v>24.380221461834537</v>
      </c>
      <c r="K17" s="114">
        <v>12</v>
      </c>
      <c r="L17" s="334">
        <v>7.1220455288094984</v>
      </c>
      <c r="M17" s="105">
        <v>2</v>
      </c>
      <c r="N17" s="64">
        <v>22.41786699187552</v>
      </c>
      <c r="O17" s="114">
        <v>10</v>
      </c>
      <c r="P17" s="64">
        <v>6.6594123044434506</v>
      </c>
      <c r="Q17" s="114">
        <v>2</v>
      </c>
      <c r="R17" s="64">
        <v>13.533295181206304</v>
      </c>
      <c r="S17" s="502">
        <v>23</v>
      </c>
      <c r="T17" s="64">
        <v>3.9802789253840358</v>
      </c>
      <c r="U17" s="114">
        <v>11</v>
      </c>
    </row>
    <row r="18" spans="1:21" ht="24.75" customHeight="1">
      <c r="A18" s="43" t="s">
        <v>125</v>
      </c>
      <c r="B18" s="334">
        <v>24.211894104482006</v>
      </c>
      <c r="C18" s="105">
        <v>10</v>
      </c>
      <c r="D18" s="334">
        <v>1.3778958401098702</v>
      </c>
      <c r="E18" s="105">
        <v>26</v>
      </c>
      <c r="F18" s="334">
        <v>27.911316920902291</v>
      </c>
      <c r="G18" s="105">
        <v>6</v>
      </c>
      <c r="H18" s="334">
        <v>2.7811399647887325</v>
      </c>
      <c r="I18" s="105">
        <v>15</v>
      </c>
      <c r="J18" s="334">
        <v>27.967634626148474</v>
      </c>
      <c r="K18" s="114">
        <v>8</v>
      </c>
      <c r="L18" s="334">
        <v>2.7597756235704174</v>
      </c>
      <c r="M18" s="105">
        <v>15</v>
      </c>
      <c r="N18" s="64">
        <v>27.911316920902291</v>
      </c>
      <c r="O18" s="114">
        <v>7</v>
      </c>
      <c r="P18" s="64">
        <v>2.7969255029255677</v>
      </c>
      <c r="Q18" s="114">
        <v>15</v>
      </c>
      <c r="R18" s="64">
        <v>55.578766417339068</v>
      </c>
      <c r="S18" s="502">
        <v>2</v>
      </c>
      <c r="T18" s="64">
        <v>5.5141402844034602</v>
      </c>
      <c r="U18" s="114">
        <v>3</v>
      </c>
    </row>
    <row r="19" spans="1:21" ht="24.75" customHeight="1">
      <c r="A19" s="43" t="s">
        <v>126</v>
      </c>
      <c r="B19" s="334">
        <v>3.1201752372253888</v>
      </c>
      <c r="C19" s="105">
        <v>31</v>
      </c>
      <c r="D19" s="334">
        <v>1.3778958401098702</v>
      </c>
      <c r="E19" s="105">
        <v>26</v>
      </c>
      <c r="F19" s="334">
        <v>3.6439558465491522</v>
      </c>
      <c r="G19" s="105">
        <v>31</v>
      </c>
      <c r="H19" s="334">
        <v>1.633105927230047</v>
      </c>
      <c r="I19" s="105">
        <v>25</v>
      </c>
      <c r="J19" s="334">
        <v>3.6951801654303735</v>
      </c>
      <c r="K19" s="114">
        <v>31</v>
      </c>
      <c r="L19" s="334">
        <v>1.6342627890934176</v>
      </c>
      <c r="M19" s="105">
        <v>25</v>
      </c>
      <c r="N19" s="64">
        <v>3.797407103422362</v>
      </c>
      <c r="O19" s="114">
        <v>31</v>
      </c>
      <c r="P19" s="64">
        <v>1.7115376635113266</v>
      </c>
      <c r="Q19" s="114">
        <v>24</v>
      </c>
      <c r="R19" s="64">
        <v>4.7692650636193568</v>
      </c>
      <c r="S19" s="502">
        <v>29</v>
      </c>
      <c r="T19" s="64">
        <v>2.128232635639451</v>
      </c>
      <c r="U19" s="114">
        <v>24</v>
      </c>
    </row>
    <row r="20" spans="1:21" ht="24.75" customHeight="1">
      <c r="A20" s="43" t="s">
        <v>127</v>
      </c>
      <c r="B20" s="334">
        <v>7.5771367495465594</v>
      </c>
      <c r="C20" s="105">
        <v>28</v>
      </c>
      <c r="D20" s="334">
        <v>7.627669955545918</v>
      </c>
      <c r="E20" s="105">
        <v>1</v>
      </c>
      <c r="F20" s="334">
        <v>7.1525696868172766</v>
      </c>
      <c r="G20" s="105">
        <v>28</v>
      </c>
      <c r="H20" s="334">
        <v>5.978579812206573</v>
      </c>
      <c r="I20" s="105">
        <v>5</v>
      </c>
      <c r="J20" s="334">
        <v>7.2412055146452099</v>
      </c>
      <c r="K20" s="114">
        <v>30</v>
      </c>
      <c r="L20" s="334">
        <v>5.8944196347529312</v>
      </c>
      <c r="M20" s="105">
        <v>5</v>
      </c>
      <c r="N20" s="64">
        <v>7.1240471696612566</v>
      </c>
      <c r="O20" s="114">
        <v>28</v>
      </c>
      <c r="P20" s="64">
        <v>5.9885374929108588</v>
      </c>
      <c r="Q20" s="114">
        <v>5</v>
      </c>
      <c r="R20" s="64">
        <v>3.7161548794621968</v>
      </c>
      <c r="S20" s="502">
        <v>31</v>
      </c>
      <c r="T20" s="64">
        <v>3.0928305676656547</v>
      </c>
      <c r="U20" s="114">
        <v>15</v>
      </c>
    </row>
    <row r="21" spans="1:21" ht="24.75" customHeight="1">
      <c r="A21" s="43" t="s">
        <v>128</v>
      </c>
      <c r="B21" s="334">
        <v>13.816766307123048</v>
      </c>
      <c r="C21" s="105">
        <v>21</v>
      </c>
      <c r="D21" s="334">
        <v>7.627669955545918</v>
      </c>
      <c r="E21" s="105">
        <v>1</v>
      </c>
      <c r="F21" s="334">
        <v>13.365859406838332</v>
      </c>
      <c r="G21" s="105">
        <v>21</v>
      </c>
      <c r="H21" s="334">
        <v>7.488354606807512</v>
      </c>
      <c r="I21" s="105">
        <v>1</v>
      </c>
      <c r="J21" s="334">
        <v>13.386316375180671</v>
      </c>
      <c r="K21" s="114">
        <v>25</v>
      </c>
      <c r="L21" s="334">
        <v>7.4342845732127945</v>
      </c>
      <c r="M21" s="105">
        <v>1</v>
      </c>
      <c r="N21" s="64">
        <v>13.373224418450501</v>
      </c>
      <c r="O21" s="114">
        <v>22</v>
      </c>
      <c r="P21" s="64">
        <v>7.5350076770210395</v>
      </c>
      <c r="Q21" s="114">
        <v>1</v>
      </c>
      <c r="R21" s="64">
        <v>13.471424573279412</v>
      </c>
      <c r="S21" s="502">
        <v>24</v>
      </c>
      <c r="T21" s="64">
        <v>7.515007646481477</v>
      </c>
      <c r="U21" s="114">
        <v>1</v>
      </c>
    </row>
    <row r="22" spans="1:21" ht="24.75" customHeight="1">
      <c r="A22" s="43" t="s">
        <v>129</v>
      </c>
      <c r="B22" s="334">
        <v>30.003360068535141</v>
      </c>
      <c r="C22" s="105">
        <v>4</v>
      </c>
      <c r="D22" s="334">
        <v>2.3252105244136039</v>
      </c>
      <c r="E22" s="105">
        <v>19</v>
      </c>
      <c r="F22" s="334">
        <v>29.682742841899799</v>
      </c>
      <c r="G22" s="105">
        <v>5</v>
      </c>
      <c r="H22" s="334">
        <v>2.122304137323944</v>
      </c>
      <c r="I22" s="105">
        <v>21</v>
      </c>
      <c r="J22" s="334">
        <v>29.720843231202913</v>
      </c>
      <c r="K22" s="114">
        <v>6</v>
      </c>
      <c r="L22" s="334">
        <v>2.104890534800131</v>
      </c>
      <c r="M22" s="105">
        <v>23</v>
      </c>
      <c r="N22" s="64">
        <v>29.74045394269416</v>
      </c>
      <c r="O22" s="114">
        <v>4</v>
      </c>
      <c r="P22" s="64">
        <v>2.1384999146997661</v>
      </c>
      <c r="Q22" s="114">
        <v>21</v>
      </c>
      <c r="R22" s="64">
        <v>25.835336122275717</v>
      </c>
      <c r="S22" s="502">
        <v>10</v>
      </c>
      <c r="T22" s="64">
        <v>1.8392641117527562</v>
      </c>
      <c r="U22" s="114">
        <v>26</v>
      </c>
    </row>
    <row r="23" spans="1:21" ht="24.75" customHeight="1">
      <c r="A23" s="43" t="s">
        <v>130</v>
      </c>
      <c r="B23" s="334">
        <v>12.597394094153081</v>
      </c>
      <c r="C23" s="105">
        <v>24</v>
      </c>
      <c r="D23" s="334">
        <v>0.65190285156673533</v>
      </c>
      <c r="E23" s="105">
        <v>30</v>
      </c>
      <c r="F23" s="334">
        <v>12.448984045919815</v>
      </c>
      <c r="G23" s="105">
        <v>24</v>
      </c>
      <c r="H23" s="334">
        <v>0.65379254694835687</v>
      </c>
      <c r="I23" s="105">
        <v>30</v>
      </c>
      <c r="J23" s="334">
        <v>12.812232623300259</v>
      </c>
      <c r="K23" s="114">
        <v>26</v>
      </c>
      <c r="L23" s="334">
        <v>0.66532331263841993</v>
      </c>
      <c r="M23" s="105">
        <v>30</v>
      </c>
      <c r="N23" s="64">
        <v>13.784674480019206</v>
      </c>
      <c r="O23" s="114">
        <v>21</v>
      </c>
      <c r="P23" s="64">
        <v>0.7280490222748881</v>
      </c>
      <c r="Q23" s="114">
        <v>30</v>
      </c>
      <c r="R23" s="64">
        <v>15.05925489425784</v>
      </c>
      <c r="S23" s="502">
        <v>20</v>
      </c>
      <c r="T23" s="64">
        <v>0.78747346556800812</v>
      </c>
      <c r="U23" s="114">
        <v>30</v>
      </c>
    </row>
    <row r="24" spans="1:21" ht="24.75" customHeight="1">
      <c r="A24" s="43" t="s">
        <v>131</v>
      </c>
      <c r="B24" s="334">
        <v>18.55208144969944</v>
      </c>
      <c r="C24" s="105">
        <v>18</v>
      </c>
      <c r="D24" s="334">
        <v>2.4472333658607104</v>
      </c>
      <c r="E24" s="105">
        <v>16</v>
      </c>
      <c r="F24" s="334">
        <v>18.351910119131603</v>
      </c>
      <c r="G24" s="105">
        <v>18</v>
      </c>
      <c r="H24" s="334">
        <v>2.456994571596244</v>
      </c>
      <c r="I24" s="105">
        <v>18</v>
      </c>
      <c r="J24" s="334">
        <v>18.050033111763881</v>
      </c>
      <c r="K24" s="114">
        <v>21</v>
      </c>
      <c r="L24" s="334">
        <v>2.3849072359583197</v>
      </c>
      <c r="M24" s="105">
        <v>18</v>
      </c>
      <c r="N24" s="64">
        <v>17.862206229033482</v>
      </c>
      <c r="O24" s="114">
        <v>18</v>
      </c>
      <c r="P24" s="64">
        <v>2.4050055099340191</v>
      </c>
      <c r="Q24" s="114">
        <v>18</v>
      </c>
      <c r="R24" s="64">
        <v>18.738878927390953</v>
      </c>
      <c r="S24" s="502">
        <v>18</v>
      </c>
      <c r="T24" s="64">
        <v>2.4980027846887767</v>
      </c>
      <c r="U24" s="114">
        <v>20</v>
      </c>
    </row>
    <row r="25" spans="1:21" ht="24.75" customHeight="1">
      <c r="A25" s="43" t="s">
        <v>132</v>
      </c>
      <c r="B25" s="334">
        <v>7.5566258398735036</v>
      </c>
      <c r="C25" s="105">
        <v>29</v>
      </c>
      <c r="D25" s="334">
        <v>6.1842675918898404</v>
      </c>
      <c r="E25" s="105">
        <v>5</v>
      </c>
      <c r="F25" s="334">
        <v>7.6753096703712851</v>
      </c>
      <c r="G25" s="105">
        <v>27</v>
      </c>
      <c r="H25" s="334">
        <v>6.374706572769953</v>
      </c>
      <c r="I25" s="105">
        <v>4</v>
      </c>
      <c r="J25" s="334">
        <v>7.7359317342403742</v>
      </c>
      <c r="K25" s="114">
        <v>30</v>
      </c>
      <c r="L25" s="334">
        <v>6.3119485894782708</v>
      </c>
      <c r="M25" s="105">
        <v>4</v>
      </c>
      <c r="N25" s="64">
        <v>7.6085150450753316</v>
      </c>
      <c r="O25" s="114">
        <v>27</v>
      </c>
      <c r="P25" s="64">
        <v>6.3550979569441308</v>
      </c>
      <c r="Q25" s="114">
        <v>4</v>
      </c>
      <c r="R25" s="64">
        <v>7.6085150450753316</v>
      </c>
      <c r="S25" s="502">
        <v>27</v>
      </c>
      <c r="T25" s="64">
        <v>6.2920271164775974</v>
      </c>
      <c r="U25" s="114">
        <v>2</v>
      </c>
    </row>
    <row r="26" spans="1:21" ht="24.75" customHeight="1">
      <c r="A26" s="43" t="s">
        <v>133</v>
      </c>
      <c r="B26" s="334">
        <v>28.987267994657547</v>
      </c>
      <c r="C26" s="105">
        <v>6</v>
      </c>
      <c r="D26" s="334">
        <v>3.298366402833496</v>
      </c>
      <c r="E26" s="105">
        <v>12</v>
      </c>
      <c r="F26" s="334">
        <v>27.867705621105607</v>
      </c>
      <c r="G26" s="105">
        <v>7</v>
      </c>
      <c r="H26" s="334">
        <v>3.2180714495305165</v>
      </c>
      <c r="I26" s="105">
        <v>14</v>
      </c>
      <c r="J26" s="334">
        <v>28.014536107779534</v>
      </c>
      <c r="K26" s="114">
        <v>7</v>
      </c>
      <c r="L26" s="334">
        <v>3.185473623062121</v>
      </c>
      <c r="M26" s="105">
        <v>14</v>
      </c>
      <c r="N26" s="64">
        <v>27.939171456862823</v>
      </c>
      <c r="O26" s="114">
        <v>6</v>
      </c>
      <c r="P26" s="64">
        <v>3.2446364596253248</v>
      </c>
      <c r="Q26" s="114">
        <v>14</v>
      </c>
      <c r="R26" s="64">
        <v>26.70043030373774</v>
      </c>
      <c r="S26" s="502">
        <v>8</v>
      </c>
      <c r="T26" s="64">
        <v>3.0700052498231036</v>
      </c>
      <c r="U26" s="114">
        <v>16</v>
      </c>
    </row>
    <row r="27" spans="1:21" ht="24.75" customHeight="1">
      <c r="A27" s="43" t="s">
        <v>134</v>
      </c>
      <c r="B27" s="334">
        <v>30.015581788913192</v>
      </c>
      <c r="C27" s="105">
        <v>3</v>
      </c>
      <c r="D27" s="334">
        <v>2.1025335212692906</v>
      </c>
      <c r="E27" s="105">
        <v>22</v>
      </c>
      <c r="F27" s="334">
        <v>29.744399384990039</v>
      </c>
      <c r="G27" s="105">
        <v>4</v>
      </c>
      <c r="H27" s="334">
        <v>2.1145099765258215</v>
      </c>
      <c r="I27" s="105">
        <v>22</v>
      </c>
      <c r="J27" s="334">
        <v>29.976436946248878</v>
      </c>
      <c r="K27" s="114">
        <v>4</v>
      </c>
      <c r="L27" s="334">
        <v>2.1085212213629596</v>
      </c>
      <c r="M27" s="105">
        <v>22</v>
      </c>
      <c r="N27" s="64">
        <v>28.035321796737144</v>
      </c>
      <c r="O27" s="114">
        <v>5</v>
      </c>
      <c r="P27" s="64">
        <v>2.0043249523932478</v>
      </c>
      <c r="Q27" s="114">
        <v>22</v>
      </c>
      <c r="R27" s="64">
        <v>28.035321796737144</v>
      </c>
      <c r="S27" s="502">
        <v>7</v>
      </c>
      <c r="T27" s="64">
        <v>1.98443313323138</v>
      </c>
      <c r="U27" s="114">
        <v>25</v>
      </c>
    </row>
    <row r="28" spans="1:21" ht="24.75" customHeight="1">
      <c r="A28" s="43" t="s">
        <v>135</v>
      </c>
      <c r="B28" s="334">
        <v>21.747139410970473</v>
      </c>
      <c r="C28" s="105">
        <v>13</v>
      </c>
      <c r="D28" s="334">
        <v>2.0054031587697421</v>
      </c>
      <c r="E28" s="105">
        <v>23</v>
      </c>
      <c r="F28" s="334">
        <v>20.767317856072051</v>
      </c>
      <c r="G28" s="105">
        <v>13</v>
      </c>
      <c r="H28" s="334">
        <v>1.9434969190140845</v>
      </c>
      <c r="I28" s="105">
        <v>23</v>
      </c>
      <c r="J28" s="334">
        <v>23.238810278411499</v>
      </c>
      <c r="K28" s="114">
        <v>15</v>
      </c>
      <c r="L28" s="334">
        <v>2.1593508332425659</v>
      </c>
      <c r="M28" s="105">
        <v>21</v>
      </c>
      <c r="N28" s="64">
        <v>21.115154508060989</v>
      </c>
      <c r="O28" s="114">
        <v>13</v>
      </c>
      <c r="P28" s="64">
        <v>1.9872649056394982</v>
      </c>
      <c r="Q28" s="114">
        <v>23</v>
      </c>
      <c r="R28" s="64">
        <v>23.373643192101852</v>
      </c>
      <c r="S28" s="502">
        <v>12</v>
      </c>
      <c r="T28" s="64">
        <v>2.1779918285362125</v>
      </c>
      <c r="U28" s="114">
        <v>23</v>
      </c>
    </row>
    <row r="29" spans="1:21" ht="24.75" customHeight="1">
      <c r="A29" s="43" t="s">
        <v>136</v>
      </c>
      <c r="B29" s="334">
        <v>62.395715227328303</v>
      </c>
      <c r="C29" s="105">
        <v>1</v>
      </c>
      <c r="D29" s="334">
        <v>3.9430409483537536</v>
      </c>
      <c r="E29" s="105">
        <v>10</v>
      </c>
      <c r="F29" s="334">
        <v>63.418009828325999</v>
      </c>
      <c r="G29" s="105">
        <v>1</v>
      </c>
      <c r="H29" s="334">
        <v>4.067176496478873</v>
      </c>
      <c r="I29" s="105">
        <v>10</v>
      </c>
      <c r="J29" s="334">
        <v>63.416660787495402</v>
      </c>
      <c r="K29" s="114">
        <v>2</v>
      </c>
      <c r="L29" s="334">
        <v>4.0386849653269437</v>
      </c>
      <c r="M29" s="105">
        <v>10</v>
      </c>
      <c r="N29" s="64">
        <v>64.56898486861013</v>
      </c>
      <c r="O29" s="114">
        <v>1</v>
      </c>
      <c r="P29" s="64">
        <v>4.1644957372937235</v>
      </c>
      <c r="Q29" s="114">
        <v>9</v>
      </c>
      <c r="R29" s="64">
        <v>64.826345747182984</v>
      </c>
      <c r="S29" s="502">
        <v>1</v>
      </c>
      <c r="T29" s="64">
        <v>4.1395996439250418</v>
      </c>
      <c r="U29" s="114">
        <v>9</v>
      </c>
    </row>
    <row r="30" spans="1:21" ht="24.75" customHeight="1">
      <c r="A30" s="43" t="s">
        <v>137</v>
      </c>
      <c r="B30" s="334">
        <v>25.560024406619405</v>
      </c>
      <c r="C30" s="105">
        <v>8</v>
      </c>
      <c r="D30" s="334">
        <v>3.2437023383570058</v>
      </c>
      <c r="E30" s="105">
        <v>14</v>
      </c>
      <c r="F30" s="334">
        <v>25.517305702875753</v>
      </c>
      <c r="G30" s="105">
        <v>9</v>
      </c>
      <c r="H30" s="334">
        <v>3.286384976525822</v>
      </c>
      <c r="I30" s="105">
        <v>13</v>
      </c>
      <c r="J30" s="334">
        <v>25.631345106274001</v>
      </c>
      <c r="K30" s="114">
        <v>10</v>
      </c>
      <c r="L30" s="334">
        <v>3.3012017572522963</v>
      </c>
      <c r="M30" s="105">
        <v>12</v>
      </c>
      <c r="N30" s="64">
        <v>25.745138789508573</v>
      </c>
      <c r="O30" s="114">
        <v>9</v>
      </c>
      <c r="P30" s="64">
        <v>3.3345475168410328</v>
      </c>
      <c r="Q30" s="114">
        <v>13</v>
      </c>
      <c r="R30" s="64">
        <v>25.741578897529934</v>
      </c>
      <c r="S30" s="502">
        <v>11</v>
      </c>
      <c r="T30" s="64">
        <v>3.300997466389719</v>
      </c>
      <c r="U30" s="114">
        <v>14</v>
      </c>
    </row>
    <row r="31" spans="1:21" ht="24.75" customHeight="1">
      <c r="A31" s="43" t="s">
        <v>138</v>
      </c>
      <c r="B31" s="334">
        <v>30.230137756205256</v>
      </c>
      <c r="C31" s="105">
        <v>2</v>
      </c>
      <c r="D31" s="334">
        <v>3.2464129531244357</v>
      </c>
      <c r="E31" s="105">
        <v>13</v>
      </c>
      <c r="F31" s="334">
        <v>30.448661319010093</v>
      </c>
      <c r="G31" s="105">
        <v>2</v>
      </c>
      <c r="H31" s="334">
        <v>3.3184785798122061</v>
      </c>
      <c r="I31" s="105">
        <v>12</v>
      </c>
      <c r="J31" s="334">
        <v>30.636191644246175</v>
      </c>
      <c r="K31" s="114">
        <v>3</v>
      </c>
      <c r="L31" s="334">
        <v>3.3012017572522963</v>
      </c>
      <c r="M31" s="105">
        <v>12</v>
      </c>
      <c r="N31" s="64">
        <v>30.515969771773864</v>
      </c>
      <c r="O31" s="114">
        <v>2</v>
      </c>
      <c r="P31" s="64">
        <v>3.3446913284243438</v>
      </c>
      <c r="Q31" s="114">
        <v>12</v>
      </c>
      <c r="R31" s="64">
        <v>31.096505176861374</v>
      </c>
      <c r="S31" s="502">
        <v>5</v>
      </c>
      <c r="T31" s="64">
        <v>3.3744949898427334</v>
      </c>
      <c r="U31" s="114">
        <v>13</v>
      </c>
    </row>
    <row r="32" spans="1:21" ht="24.75" customHeight="1">
      <c r="A32" s="43" t="s">
        <v>139</v>
      </c>
      <c r="B32" s="334">
        <v>18.923714994124229</v>
      </c>
      <c r="C32" s="105">
        <v>16</v>
      </c>
      <c r="D32" s="334">
        <v>2.4960244316744369</v>
      </c>
      <c r="E32" s="105">
        <v>15</v>
      </c>
      <c r="F32" s="334">
        <v>18.95795307538415</v>
      </c>
      <c r="G32" s="105">
        <v>17</v>
      </c>
      <c r="H32" s="334">
        <v>2.537687059859155</v>
      </c>
      <c r="I32" s="105">
        <v>16</v>
      </c>
      <c r="J32" s="334">
        <v>19.18768256424821</v>
      </c>
      <c r="K32" s="114">
        <v>21</v>
      </c>
      <c r="L32" s="334">
        <v>2.5387575790582</v>
      </c>
      <c r="M32" s="105">
        <v>16</v>
      </c>
      <c r="N32" s="64">
        <v>19.053855999704069</v>
      </c>
      <c r="O32" s="114">
        <v>17</v>
      </c>
      <c r="P32" s="64">
        <v>2.56500108354351</v>
      </c>
      <c r="Q32" s="114">
        <v>16</v>
      </c>
      <c r="R32" s="64">
        <v>19.348414981543822</v>
      </c>
      <c r="S32" s="502">
        <v>17</v>
      </c>
      <c r="T32" s="64">
        <v>2.5788044098514074</v>
      </c>
      <c r="U32" s="114">
        <v>18</v>
      </c>
    </row>
    <row r="33" spans="1:38" ht="24.75" customHeight="1">
      <c r="A33" s="43" t="s">
        <v>140</v>
      </c>
      <c r="B33" s="334">
        <v>12.86652795329508</v>
      </c>
      <c r="C33" s="105">
        <v>23</v>
      </c>
      <c r="D33" s="334">
        <v>4.1323322129458964</v>
      </c>
      <c r="E33" s="105">
        <v>9</v>
      </c>
      <c r="F33" s="334">
        <v>12.786894516279096</v>
      </c>
      <c r="G33" s="105">
        <v>22</v>
      </c>
      <c r="H33" s="334">
        <v>4.167583626760563</v>
      </c>
      <c r="I33" s="105">
        <v>9</v>
      </c>
      <c r="J33" s="334">
        <v>13.822368816870581</v>
      </c>
      <c r="K33" s="114">
        <v>26</v>
      </c>
      <c r="L33" s="334">
        <v>4.4730058454053658</v>
      </c>
      <c r="M33" s="105">
        <v>8</v>
      </c>
      <c r="N33" s="64">
        <v>11.657315165721107</v>
      </c>
      <c r="O33" s="114">
        <v>25</v>
      </c>
      <c r="P33" s="64">
        <v>3.8209893904952481</v>
      </c>
      <c r="Q33" s="114">
        <v>10</v>
      </c>
      <c r="R33" s="64">
        <v>14.348330480313177</v>
      </c>
      <c r="S33" s="502">
        <v>22</v>
      </c>
      <c r="T33" s="334">
        <v>4.6563648398803954</v>
      </c>
      <c r="U33" s="105">
        <v>6</v>
      </c>
    </row>
    <row r="34" spans="1:38" ht="24.75" customHeight="1">
      <c r="A34" s="43" t="s">
        <v>141</v>
      </c>
      <c r="B34" s="334">
        <v>26.073431993561915</v>
      </c>
      <c r="C34" s="105">
        <v>7</v>
      </c>
      <c r="D34" s="334">
        <v>2.281885865047526</v>
      </c>
      <c r="E34" s="105">
        <v>20</v>
      </c>
      <c r="F34" s="334">
        <v>25.608862183954326</v>
      </c>
      <c r="G34" s="105">
        <v>8</v>
      </c>
      <c r="H34" s="334">
        <v>2.274519512910798</v>
      </c>
      <c r="I34" s="105">
        <v>19</v>
      </c>
      <c r="J34" s="334">
        <v>25.31876034797649</v>
      </c>
      <c r="K34" s="114">
        <v>11</v>
      </c>
      <c r="L34" s="334">
        <v>2.2215263406310135</v>
      </c>
      <c r="M34" s="105">
        <v>20</v>
      </c>
      <c r="N34" s="64">
        <v>26.104417670682729</v>
      </c>
      <c r="O34" s="114">
        <v>8</v>
      </c>
      <c r="P34" s="64">
        <v>2.3316934171273651</v>
      </c>
      <c r="Q34" s="114">
        <v>19</v>
      </c>
      <c r="R34" s="64">
        <v>26.150875997563517</v>
      </c>
      <c r="S34" s="502">
        <v>9</v>
      </c>
      <c r="T34" s="334">
        <v>2.3126612038072629</v>
      </c>
      <c r="U34" s="105">
        <v>21</v>
      </c>
    </row>
    <row r="35" spans="1:38" s="743" customFormat="1" ht="24.75" customHeight="1">
      <c r="A35" s="47" t="s">
        <v>142</v>
      </c>
      <c r="B35" s="334">
        <v>6.64690160513124</v>
      </c>
      <c r="C35" s="105">
        <v>30</v>
      </c>
      <c r="D35" s="334">
        <v>2.216831110629224</v>
      </c>
      <c r="E35" s="105">
        <v>21</v>
      </c>
      <c r="F35" s="334">
        <v>6.4992564054181425</v>
      </c>
      <c r="G35" s="105">
        <v>30</v>
      </c>
      <c r="H35" s="334">
        <v>2.199787265258216</v>
      </c>
      <c r="I35" s="105">
        <v>20</v>
      </c>
      <c r="J35" s="334">
        <v>6.8365430846427984</v>
      </c>
      <c r="K35" s="114">
        <v>36</v>
      </c>
      <c r="L35" s="334">
        <v>2.2805249972769852</v>
      </c>
      <c r="M35" s="105">
        <v>19</v>
      </c>
      <c r="N35" s="64">
        <v>6.7214068953073829</v>
      </c>
      <c r="O35" s="114">
        <v>30</v>
      </c>
      <c r="P35" s="64">
        <v>2.2878905943812504</v>
      </c>
      <c r="Q35" s="114">
        <v>20</v>
      </c>
      <c r="R35" s="64">
        <v>6.728179776096689</v>
      </c>
      <c r="S35" s="502">
        <v>28</v>
      </c>
      <c r="T35" s="334">
        <v>2.2674670744790122</v>
      </c>
      <c r="U35" s="105">
        <v>22</v>
      </c>
      <c r="V35" s="45"/>
      <c r="W35" s="45"/>
      <c r="X35" s="45"/>
      <c r="Y35" s="45"/>
      <c r="Z35" s="45"/>
      <c r="AA35" s="45"/>
      <c r="AB35" s="45"/>
      <c r="AC35" s="45"/>
      <c r="AD35" s="45"/>
      <c r="AE35" s="45"/>
      <c r="AF35" s="45"/>
      <c r="AG35" s="45"/>
      <c r="AH35" s="45"/>
      <c r="AI35" s="45"/>
      <c r="AJ35" s="45"/>
      <c r="AK35" s="45"/>
      <c r="AL35" s="45"/>
    </row>
    <row r="36" spans="1:38" ht="24.75" customHeight="1">
      <c r="A36" s="347" t="s">
        <v>1102</v>
      </c>
      <c r="B36" s="347"/>
      <c r="C36" s="347"/>
      <c r="D36" s="347"/>
      <c r="E36" s="347"/>
      <c r="F36" s="347"/>
      <c r="G36" s="347"/>
      <c r="H36" s="347"/>
      <c r="I36" s="347"/>
      <c r="J36" s="347"/>
      <c r="K36" s="347"/>
      <c r="L36" s="45"/>
    </row>
    <row r="37" spans="1:38" ht="24.75" customHeight="1">
      <c r="A37" s="394" t="s">
        <v>727</v>
      </c>
      <c r="B37" s="436"/>
      <c r="C37" s="436"/>
      <c r="D37" s="436"/>
      <c r="E37" s="436"/>
      <c r="F37" s="436"/>
      <c r="G37" s="436"/>
      <c r="H37" s="436"/>
      <c r="I37" s="436"/>
    </row>
    <row r="38" spans="1:38" ht="24.75" customHeight="1">
      <c r="A38" s="437"/>
      <c r="B38" s="436"/>
      <c r="C38" s="436"/>
      <c r="D38" s="436"/>
      <c r="E38" s="436"/>
      <c r="F38" s="436"/>
      <c r="G38" s="436"/>
      <c r="H38" s="436"/>
      <c r="I38" s="436"/>
    </row>
    <row r="39" spans="1:38" ht="24.75" customHeight="1">
      <c r="A39" s="571" t="s">
        <v>1140</v>
      </c>
      <c r="B39" s="571"/>
      <c r="C39" s="571"/>
      <c r="D39" s="571"/>
      <c r="E39" s="571"/>
      <c r="F39" s="571"/>
      <c r="G39" s="571"/>
      <c r="H39" s="148"/>
      <c r="I39" s="148"/>
      <c r="Q39" s="649" t="s">
        <v>650</v>
      </c>
      <c r="R39" s="649"/>
      <c r="S39" s="649"/>
      <c r="T39" s="649"/>
      <c r="U39" s="649"/>
    </row>
    <row r="40" spans="1:38" ht="24.75" customHeight="1">
      <c r="A40" s="650" t="s">
        <v>1</v>
      </c>
      <c r="B40" s="646">
        <v>1397</v>
      </c>
      <c r="C40" s="647"/>
      <c r="D40" s="647"/>
      <c r="E40" s="648"/>
      <c r="F40" s="646">
        <v>1398</v>
      </c>
      <c r="G40" s="647"/>
      <c r="H40" s="647"/>
      <c r="I40" s="648"/>
      <c r="J40" s="646">
        <v>1399</v>
      </c>
      <c r="K40" s="647"/>
      <c r="L40" s="647"/>
      <c r="M40" s="648"/>
      <c r="N40" s="645" t="s">
        <v>728</v>
      </c>
      <c r="O40" s="645"/>
      <c r="P40" s="645"/>
      <c r="Q40" s="645"/>
      <c r="R40" s="645" t="s">
        <v>977</v>
      </c>
      <c r="S40" s="645"/>
      <c r="T40" s="645"/>
      <c r="U40" s="645"/>
    </row>
    <row r="41" spans="1:38" ht="24.75" customHeight="1">
      <c r="A41" s="651"/>
      <c r="B41" s="227" t="s">
        <v>314</v>
      </c>
      <c r="C41" s="567" t="s">
        <v>3</v>
      </c>
      <c r="D41" s="227" t="s">
        <v>146</v>
      </c>
      <c r="E41" s="567" t="s">
        <v>3</v>
      </c>
      <c r="F41" s="227" t="s">
        <v>314</v>
      </c>
      <c r="G41" s="567" t="s">
        <v>3</v>
      </c>
      <c r="H41" s="227" t="s">
        <v>146</v>
      </c>
      <c r="I41" s="567" t="s">
        <v>3</v>
      </c>
      <c r="J41" s="227" t="s">
        <v>314</v>
      </c>
      <c r="K41" s="567" t="s">
        <v>3</v>
      </c>
      <c r="L41" s="227" t="s">
        <v>146</v>
      </c>
      <c r="M41" s="567" t="s">
        <v>3</v>
      </c>
      <c r="N41" s="227" t="s">
        <v>314</v>
      </c>
      <c r="O41" s="567" t="s">
        <v>3</v>
      </c>
      <c r="P41" s="227" t="s">
        <v>146</v>
      </c>
      <c r="Q41" s="567" t="s">
        <v>3</v>
      </c>
      <c r="R41" s="227" t="s">
        <v>314</v>
      </c>
      <c r="S41" s="567" t="s">
        <v>3</v>
      </c>
      <c r="T41" s="227" t="s">
        <v>146</v>
      </c>
      <c r="U41" s="567" t="s">
        <v>3</v>
      </c>
    </row>
    <row r="42" spans="1:38" ht="24.75" customHeight="1">
      <c r="A42" s="43" t="s">
        <v>4</v>
      </c>
      <c r="B42" s="62">
        <v>1.4680363455961529</v>
      </c>
      <c r="C42" s="63" t="s">
        <v>269</v>
      </c>
      <c r="D42" s="501">
        <v>100</v>
      </c>
      <c r="E42" s="63" t="s">
        <v>269</v>
      </c>
      <c r="F42" s="62">
        <v>1.5347844516953419</v>
      </c>
      <c r="G42" s="63" t="s">
        <v>269</v>
      </c>
      <c r="H42" s="501">
        <v>100</v>
      </c>
      <c r="I42" s="63" t="s">
        <v>269</v>
      </c>
      <c r="J42" s="335">
        <v>1.6806628188900481</v>
      </c>
      <c r="K42" s="63" t="s">
        <v>269</v>
      </c>
      <c r="L42" s="501">
        <v>100</v>
      </c>
      <c r="M42" s="63" t="s">
        <v>269</v>
      </c>
      <c r="N42" s="62">
        <v>1.7126060621594448</v>
      </c>
      <c r="O42" s="170" t="s">
        <v>269</v>
      </c>
      <c r="P42" s="62">
        <v>100</v>
      </c>
      <c r="Q42" s="170" t="s">
        <v>269</v>
      </c>
      <c r="R42" s="62">
        <v>1.7248696215017967</v>
      </c>
      <c r="S42" s="170" t="s">
        <v>269</v>
      </c>
      <c r="T42" s="62">
        <v>100</v>
      </c>
      <c r="U42" s="170" t="s">
        <v>269</v>
      </c>
    </row>
    <row r="43" spans="1:38" ht="24.75" customHeight="1">
      <c r="A43" s="43" t="s">
        <v>113</v>
      </c>
      <c r="B43" s="334">
        <v>5.1463793022301418</v>
      </c>
      <c r="C43" s="105">
        <v>7</v>
      </c>
      <c r="D43" s="334">
        <v>9.7459391920033323</v>
      </c>
      <c r="E43" s="105">
        <v>2</v>
      </c>
      <c r="F43" s="334">
        <v>5.5862407810532311</v>
      </c>
      <c r="G43" s="105">
        <v>7</v>
      </c>
      <c r="H43" s="334">
        <v>10.147822612864562</v>
      </c>
      <c r="I43" s="105">
        <v>2</v>
      </c>
      <c r="J43" s="334">
        <v>5.7488502847984817</v>
      </c>
      <c r="K43" s="105">
        <v>7</v>
      </c>
      <c r="L43" s="334">
        <v>9.6111518708730745</v>
      </c>
      <c r="M43" s="105">
        <v>3</v>
      </c>
      <c r="N43" s="64">
        <v>5.7621853725824668</v>
      </c>
      <c r="O43" s="114">
        <v>7</v>
      </c>
      <c r="P43" s="64">
        <v>9.3805943430003573</v>
      </c>
      <c r="Q43" s="114">
        <v>3</v>
      </c>
      <c r="R43" s="64">
        <v>6.2020468514055551</v>
      </c>
      <c r="S43" s="502">
        <v>7</v>
      </c>
      <c r="T43" s="64">
        <v>10.024884464984003</v>
      </c>
      <c r="U43" s="114">
        <v>3</v>
      </c>
    </row>
    <row r="44" spans="1:38" ht="24.75" customHeight="1">
      <c r="A44" s="43" t="s">
        <v>114</v>
      </c>
      <c r="B44" s="334">
        <v>7.106362586990761E-2</v>
      </c>
      <c r="C44" s="105">
        <v>18</v>
      </c>
      <c r="D44" s="334">
        <v>0.12494793835901709</v>
      </c>
      <c r="E44" s="105">
        <v>18</v>
      </c>
      <c r="F44" s="334">
        <v>1.1453548535743729</v>
      </c>
      <c r="G44" s="105">
        <v>14</v>
      </c>
      <c r="H44" s="334">
        <v>1.7179384738314023</v>
      </c>
      <c r="I44" s="105">
        <v>15</v>
      </c>
      <c r="J44" s="334">
        <v>0.93335274707047233</v>
      </c>
      <c r="K44" s="105">
        <v>15</v>
      </c>
      <c r="L44" s="334">
        <v>1.2839325018341892</v>
      </c>
      <c r="M44" s="105">
        <v>16</v>
      </c>
      <c r="N44" s="64">
        <v>0.93226557849076863</v>
      </c>
      <c r="O44" s="114">
        <v>15</v>
      </c>
      <c r="P44" s="64">
        <v>1.2531328320802004</v>
      </c>
      <c r="Q44" s="114">
        <v>16</v>
      </c>
      <c r="R44" s="64">
        <v>0.93226557849076863</v>
      </c>
      <c r="S44" s="502">
        <v>15</v>
      </c>
      <c r="T44" s="64">
        <v>1.2442232492001422</v>
      </c>
      <c r="U44" s="114">
        <v>16</v>
      </c>
    </row>
    <row r="45" spans="1:38" ht="24.75" customHeight="1">
      <c r="A45" s="43" t="s">
        <v>115</v>
      </c>
      <c r="B45" s="334">
        <v>0</v>
      </c>
      <c r="C45" s="105">
        <v>19</v>
      </c>
      <c r="D45" s="334">
        <v>0</v>
      </c>
      <c r="E45" s="105">
        <v>19</v>
      </c>
      <c r="F45" s="334">
        <v>0</v>
      </c>
      <c r="G45" s="105">
        <v>19</v>
      </c>
      <c r="H45" s="334">
        <v>0</v>
      </c>
      <c r="I45" s="105">
        <v>19</v>
      </c>
      <c r="J45" s="334">
        <v>0</v>
      </c>
      <c r="K45" s="105">
        <v>19</v>
      </c>
      <c r="L45" s="334">
        <v>0</v>
      </c>
      <c r="M45" s="105">
        <v>19</v>
      </c>
      <c r="N45" s="64">
        <v>0</v>
      </c>
      <c r="O45" s="114">
        <v>19</v>
      </c>
      <c r="P45" s="64">
        <v>0</v>
      </c>
      <c r="Q45" s="114">
        <v>19</v>
      </c>
      <c r="R45" s="64">
        <v>0</v>
      </c>
      <c r="S45" s="502">
        <v>19</v>
      </c>
      <c r="T45" s="64">
        <v>0</v>
      </c>
      <c r="U45" s="114">
        <v>19</v>
      </c>
    </row>
    <row r="46" spans="1:38" ht="24.75" customHeight="1">
      <c r="A46" s="43" t="s">
        <v>116</v>
      </c>
      <c r="B46" s="334">
        <v>3.7249326734756694</v>
      </c>
      <c r="C46" s="105">
        <v>10</v>
      </c>
      <c r="D46" s="334">
        <v>16.618075801749271</v>
      </c>
      <c r="E46" s="105">
        <v>1</v>
      </c>
      <c r="F46" s="334">
        <v>3.7249302392450807</v>
      </c>
      <c r="G46" s="105">
        <v>10</v>
      </c>
      <c r="H46" s="334">
        <v>15.940870954854175</v>
      </c>
      <c r="I46" s="105">
        <v>1</v>
      </c>
      <c r="J46" s="334">
        <v>4.3242223279254342</v>
      </c>
      <c r="K46" s="105">
        <v>9</v>
      </c>
      <c r="L46" s="334">
        <v>16.947909024211299</v>
      </c>
      <c r="M46" s="105">
        <v>1</v>
      </c>
      <c r="N46" s="64">
        <v>4.3130771191258832</v>
      </c>
      <c r="O46" s="114">
        <v>10</v>
      </c>
      <c r="P46" s="64">
        <v>16.541353383458645</v>
      </c>
      <c r="Q46" s="114">
        <v>1</v>
      </c>
      <c r="R46" s="64">
        <v>4.3130771191258832</v>
      </c>
      <c r="S46" s="502">
        <v>10</v>
      </c>
      <c r="T46" s="64">
        <v>16.423746889441876</v>
      </c>
      <c r="U46" s="114">
        <v>1</v>
      </c>
    </row>
    <row r="47" spans="1:38" ht="24.75" customHeight="1">
      <c r="A47" s="43" t="s">
        <v>117</v>
      </c>
      <c r="B47" s="334">
        <v>13.122270615955523</v>
      </c>
      <c r="C47" s="105">
        <v>4</v>
      </c>
      <c r="D47" s="334">
        <v>2.8321532694710534</v>
      </c>
      <c r="E47" s="105">
        <v>12</v>
      </c>
      <c r="F47" s="334">
        <v>15.052016294772512</v>
      </c>
      <c r="G47" s="105">
        <v>3</v>
      </c>
      <c r="H47" s="334">
        <v>3.1162604874151021</v>
      </c>
      <c r="I47" s="105">
        <v>12</v>
      </c>
      <c r="J47" s="334">
        <v>23.333082647321422</v>
      </c>
      <c r="K47" s="105">
        <v>2</v>
      </c>
      <c r="L47" s="334">
        <v>4.4387380777696261</v>
      </c>
      <c r="M47" s="105">
        <v>9</v>
      </c>
      <c r="N47" s="64">
        <v>23.349922713685562</v>
      </c>
      <c r="O47" s="114">
        <v>2</v>
      </c>
      <c r="P47" s="64">
        <v>4.3322592194772644</v>
      </c>
      <c r="Q47" s="114">
        <v>10</v>
      </c>
      <c r="R47" s="64">
        <v>23.349922713685562</v>
      </c>
      <c r="S47" s="502">
        <v>2</v>
      </c>
      <c r="T47" s="64">
        <v>4.3014575186633488</v>
      </c>
      <c r="U47" s="114">
        <v>10</v>
      </c>
    </row>
    <row r="48" spans="1:38" ht="24.75" customHeight="1">
      <c r="A48" s="43" t="s">
        <v>118</v>
      </c>
      <c r="B48" s="334">
        <v>0</v>
      </c>
      <c r="C48" s="105">
        <v>19</v>
      </c>
      <c r="D48" s="334">
        <v>0</v>
      </c>
      <c r="E48" s="105">
        <v>19</v>
      </c>
      <c r="F48" s="334">
        <v>0</v>
      </c>
      <c r="G48" s="105">
        <v>19</v>
      </c>
      <c r="H48" s="334">
        <v>0</v>
      </c>
      <c r="I48" s="105">
        <v>19</v>
      </c>
      <c r="J48" s="334">
        <v>0</v>
      </c>
      <c r="K48" s="105">
        <v>19</v>
      </c>
      <c r="L48" s="334">
        <v>0</v>
      </c>
      <c r="M48" s="105">
        <v>19</v>
      </c>
      <c r="N48" s="64">
        <v>0</v>
      </c>
      <c r="O48" s="114">
        <v>19</v>
      </c>
      <c r="P48" s="64">
        <v>0</v>
      </c>
      <c r="Q48" s="114">
        <v>19</v>
      </c>
      <c r="R48" s="64">
        <v>0</v>
      </c>
      <c r="S48" s="502">
        <v>19</v>
      </c>
      <c r="T48" s="64">
        <v>0</v>
      </c>
      <c r="U48" s="114">
        <v>19</v>
      </c>
    </row>
    <row r="49" spans="1:21" ht="24.75" customHeight="1">
      <c r="A49" s="43" t="s">
        <v>119</v>
      </c>
      <c r="B49" s="334">
        <v>0</v>
      </c>
      <c r="C49" s="105">
        <v>19</v>
      </c>
      <c r="D49" s="334">
        <v>0</v>
      </c>
      <c r="E49" s="105">
        <v>19</v>
      </c>
      <c r="F49" s="334">
        <v>0</v>
      </c>
      <c r="G49" s="105">
        <v>19</v>
      </c>
      <c r="H49" s="334">
        <v>0</v>
      </c>
      <c r="I49" s="105">
        <v>19</v>
      </c>
      <c r="J49" s="334">
        <v>0</v>
      </c>
      <c r="K49" s="105">
        <v>19</v>
      </c>
      <c r="L49" s="334">
        <v>0</v>
      </c>
      <c r="M49" s="105">
        <v>19</v>
      </c>
      <c r="N49" s="64">
        <v>0</v>
      </c>
      <c r="O49" s="114">
        <v>19</v>
      </c>
      <c r="P49" s="64">
        <v>0</v>
      </c>
      <c r="Q49" s="114">
        <v>19</v>
      </c>
      <c r="R49" s="64">
        <v>0</v>
      </c>
      <c r="S49" s="502">
        <v>19</v>
      </c>
      <c r="T49" s="64">
        <v>0</v>
      </c>
      <c r="U49" s="114">
        <v>19</v>
      </c>
    </row>
    <row r="50" spans="1:21" ht="24.75" customHeight="1">
      <c r="A50" s="43" t="s">
        <v>93</v>
      </c>
      <c r="B50" s="334">
        <v>14.551170261248904</v>
      </c>
      <c r="C50" s="105">
        <v>2</v>
      </c>
      <c r="D50" s="334">
        <v>8.2049146189087878</v>
      </c>
      <c r="E50" s="105">
        <v>7</v>
      </c>
      <c r="F50" s="334">
        <v>16.914812131096443</v>
      </c>
      <c r="G50" s="105">
        <v>2</v>
      </c>
      <c r="H50" s="334">
        <v>9.1490211745904908</v>
      </c>
      <c r="I50" s="105">
        <v>3</v>
      </c>
      <c r="J50" s="334">
        <v>23.639282281840817</v>
      </c>
      <c r="K50" s="105">
        <v>1</v>
      </c>
      <c r="L50" s="334">
        <v>11.73881144534116</v>
      </c>
      <c r="M50" s="105">
        <v>2</v>
      </c>
      <c r="N50" s="64">
        <v>23.636418698475378</v>
      </c>
      <c r="O50" s="114">
        <v>1</v>
      </c>
      <c r="P50" s="64">
        <v>11.457214464733262</v>
      </c>
      <c r="Q50" s="114">
        <v>2</v>
      </c>
      <c r="R50" s="64">
        <v>23.636418698475378</v>
      </c>
      <c r="S50" s="502">
        <v>1</v>
      </c>
      <c r="T50" s="64">
        <v>11.375755421258443</v>
      </c>
      <c r="U50" s="114">
        <v>2</v>
      </c>
    </row>
    <row r="51" spans="1:21" ht="24.75" customHeight="1">
      <c r="A51" s="43" t="s">
        <v>120</v>
      </c>
      <c r="B51" s="334">
        <v>0</v>
      </c>
      <c r="C51" s="105">
        <v>19</v>
      </c>
      <c r="D51" s="334">
        <v>0</v>
      </c>
      <c r="E51" s="105">
        <v>19</v>
      </c>
      <c r="F51" s="334">
        <v>0</v>
      </c>
      <c r="G51" s="105">
        <v>19</v>
      </c>
      <c r="H51" s="334">
        <v>0</v>
      </c>
      <c r="I51" s="105">
        <v>19</v>
      </c>
      <c r="J51" s="334">
        <v>0</v>
      </c>
      <c r="K51" s="105">
        <v>19</v>
      </c>
      <c r="L51" s="334">
        <v>0</v>
      </c>
      <c r="M51" s="105">
        <v>19</v>
      </c>
      <c r="N51" s="64">
        <v>0</v>
      </c>
      <c r="O51" s="114">
        <v>19</v>
      </c>
      <c r="P51" s="64">
        <v>0</v>
      </c>
      <c r="Q51" s="114">
        <v>19</v>
      </c>
      <c r="R51" s="64">
        <v>0</v>
      </c>
      <c r="S51" s="502">
        <v>19</v>
      </c>
      <c r="T51" s="64">
        <v>0</v>
      </c>
      <c r="U51" s="114">
        <v>19</v>
      </c>
    </row>
    <row r="52" spans="1:21" ht="24.75" customHeight="1">
      <c r="A52" s="43" t="s">
        <v>121</v>
      </c>
      <c r="B52" s="334">
        <v>0</v>
      </c>
      <c r="C52" s="105">
        <v>19</v>
      </c>
      <c r="D52" s="334">
        <v>0</v>
      </c>
      <c r="E52" s="105">
        <v>19</v>
      </c>
      <c r="F52" s="334">
        <v>0</v>
      </c>
      <c r="G52" s="105">
        <v>19</v>
      </c>
      <c r="H52" s="334">
        <v>0</v>
      </c>
      <c r="I52" s="105">
        <v>19</v>
      </c>
      <c r="J52" s="334">
        <v>0</v>
      </c>
      <c r="K52" s="105">
        <v>19</v>
      </c>
      <c r="L52" s="334">
        <v>0</v>
      </c>
      <c r="M52" s="105">
        <v>19</v>
      </c>
      <c r="N52" s="64">
        <v>0</v>
      </c>
      <c r="O52" s="114">
        <v>19</v>
      </c>
      <c r="P52" s="64">
        <v>0</v>
      </c>
      <c r="Q52" s="114">
        <v>19</v>
      </c>
      <c r="R52" s="64">
        <v>0</v>
      </c>
      <c r="S52" s="502">
        <v>19</v>
      </c>
      <c r="T52" s="64">
        <v>0</v>
      </c>
      <c r="U52" s="114">
        <v>19</v>
      </c>
    </row>
    <row r="53" spans="1:21" ht="24.75" customHeight="1">
      <c r="A53" s="43" t="s">
        <v>122</v>
      </c>
      <c r="B53" s="334">
        <v>0.93227986268777452</v>
      </c>
      <c r="C53" s="105">
        <v>14</v>
      </c>
      <c r="D53" s="334">
        <v>4.6230737192836315</v>
      </c>
      <c r="E53" s="105">
        <v>9</v>
      </c>
      <c r="F53" s="334">
        <v>0.93227250241257009</v>
      </c>
      <c r="G53" s="105">
        <v>15</v>
      </c>
      <c r="H53" s="334">
        <v>4.4346783859368761</v>
      </c>
      <c r="I53" s="105">
        <v>9</v>
      </c>
      <c r="J53" s="334">
        <v>0.94442477129180114</v>
      </c>
      <c r="K53" s="105">
        <v>14</v>
      </c>
      <c r="L53" s="334">
        <v>4.0719002201027141</v>
      </c>
      <c r="M53" s="105">
        <v>10</v>
      </c>
      <c r="N53" s="64">
        <v>0.93227250241257009</v>
      </c>
      <c r="O53" s="114">
        <v>14</v>
      </c>
      <c r="P53" s="64">
        <v>3.9742212674543502</v>
      </c>
      <c r="Q53" s="114">
        <v>11</v>
      </c>
      <c r="R53" s="64">
        <v>0.93227250241257009</v>
      </c>
      <c r="S53" s="502">
        <v>14</v>
      </c>
      <c r="T53" s="64">
        <v>3.9459651617490223</v>
      </c>
      <c r="U53" s="114">
        <v>11</v>
      </c>
    </row>
    <row r="54" spans="1:21" ht="24.75" customHeight="1">
      <c r="A54" s="43" t="s">
        <v>123</v>
      </c>
      <c r="B54" s="334">
        <v>0</v>
      </c>
      <c r="C54" s="105">
        <v>19</v>
      </c>
      <c r="D54" s="334">
        <v>0</v>
      </c>
      <c r="E54" s="105">
        <v>19</v>
      </c>
      <c r="F54" s="334">
        <v>0</v>
      </c>
      <c r="G54" s="105">
        <v>19</v>
      </c>
      <c r="H54" s="334">
        <v>0</v>
      </c>
      <c r="I54" s="105">
        <v>19</v>
      </c>
      <c r="J54" s="334">
        <v>0</v>
      </c>
      <c r="K54" s="105">
        <v>19</v>
      </c>
      <c r="L54" s="334">
        <v>0</v>
      </c>
      <c r="M54" s="105">
        <v>19</v>
      </c>
      <c r="N54" s="64">
        <v>0</v>
      </c>
      <c r="O54" s="114">
        <v>19</v>
      </c>
      <c r="P54" s="64">
        <v>0</v>
      </c>
      <c r="Q54" s="114">
        <v>19</v>
      </c>
      <c r="R54" s="64">
        <v>0</v>
      </c>
      <c r="S54" s="502">
        <v>19</v>
      </c>
      <c r="T54" s="64">
        <v>0</v>
      </c>
      <c r="U54" s="114">
        <v>19</v>
      </c>
    </row>
    <row r="55" spans="1:21" ht="24.75" customHeight="1">
      <c r="A55" s="43" t="s">
        <v>124</v>
      </c>
      <c r="B55" s="334">
        <v>2.0954172293896702</v>
      </c>
      <c r="C55" s="105">
        <v>12</v>
      </c>
      <c r="D55" s="334">
        <v>5.622657226155769</v>
      </c>
      <c r="E55" s="105">
        <v>8</v>
      </c>
      <c r="F55" s="334">
        <v>2.0954178798748151</v>
      </c>
      <c r="G55" s="105">
        <v>12</v>
      </c>
      <c r="H55" s="334">
        <v>5.3935277666799841</v>
      </c>
      <c r="I55" s="105">
        <v>8</v>
      </c>
      <c r="J55" s="334">
        <v>2.0973235820733209</v>
      </c>
      <c r="K55" s="105">
        <v>12</v>
      </c>
      <c r="L55" s="334">
        <v>4.9523110785033015</v>
      </c>
      <c r="M55" s="105">
        <v>8</v>
      </c>
      <c r="N55" s="64">
        <v>2.0954178798748151</v>
      </c>
      <c r="O55" s="114">
        <v>12</v>
      </c>
      <c r="P55" s="64">
        <v>4.8335123523093451</v>
      </c>
      <c r="Q55" s="114">
        <v>9</v>
      </c>
      <c r="R55" s="64">
        <v>2.0954178798748151</v>
      </c>
      <c r="S55" s="502">
        <v>12</v>
      </c>
      <c r="T55" s="64">
        <v>4.7991468183434058</v>
      </c>
      <c r="U55" s="114">
        <v>9</v>
      </c>
    </row>
    <row r="56" spans="1:21" ht="24.75" customHeight="1">
      <c r="A56" s="43" t="s">
        <v>125</v>
      </c>
      <c r="B56" s="334">
        <v>9.2025443194534429</v>
      </c>
      <c r="C56" s="105">
        <v>5</v>
      </c>
      <c r="D56" s="334">
        <v>8.3298625572678038</v>
      </c>
      <c r="E56" s="105">
        <v>6</v>
      </c>
      <c r="F56" s="334">
        <v>9.2025443194534429</v>
      </c>
      <c r="G56" s="105">
        <v>5</v>
      </c>
      <c r="H56" s="334">
        <v>7.9904115061925687</v>
      </c>
      <c r="I56" s="105">
        <v>7</v>
      </c>
      <c r="J56" s="334">
        <v>9.1983669219366799</v>
      </c>
      <c r="K56" s="105">
        <v>5</v>
      </c>
      <c r="L56" s="334">
        <v>7.3367571533382243</v>
      </c>
      <c r="M56" s="105">
        <v>7</v>
      </c>
      <c r="N56" s="64">
        <v>9.2025443194534429</v>
      </c>
      <c r="O56" s="114">
        <v>5</v>
      </c>
      <c r="P56" s="64">
        <v>7.1607590404582879</v>
      </c>
      <c r="Q56" s="114">
        <v>7</v>
      </c>
      <c r="R56" s="64">
        <v>9.2025443194534429</v>
      </c>
      <c r="S56" s="502">
        <v>5</v>
      </c>
      <c r="T56" s="64">
        <v>7.1098471382865265</v>
      </c>
      <c r="U56" s="114">
        <v>7</v>
      </c>
    </row>
    <row r="57" spans="1:21" ht="24.75" customHeight="1">
      <c r="A57" s="43" t="s">
        <v>126</v>
      </c>
      <c r="B57" s="334">
        <v>0.30690248235003825</v>
      </c>
      <c r="C57" s="105">
        <v>17</v>
      </c>
      <c r="D57" s="334">
        <v>1.2494793835901707</v>
      </c>
      <c r="E57" s="105">
        <v>17</v>
      </c>
      <c r="F57" s="334">
        <v>0.3069025137464193</v>
      </c>
      <c r="G57" s="105">
        <v>18</v>
      </c>
      <c r="H57" s="334">
        <v>1.1985617259288852</v>
      </c>
      <c r="I57" s="105">
        <v>18</v>
      </c>
      <c r="J57" s="334">
        <v>0.30784616762819</v>
      </c>
      <c r="K57" s="105">
        <v>18</v>
      </c>
      <c r="L57" s="334">
        <v>1.1005135730007336</v>
      </c>
      <c r="M57" s="105">
        <v>18</v>
      </c>
      <c r="N57" s="64">
        <v>0.3069025137464193</v>
      </c>
      <c r="O57" s="114">
        <v>18</v>
      </c>
      <c r="P57" s="64">
        <v>1.0741138560687433</v>
      </c>
      <c r="Q57" s="114">
        <v>18</v>
      </c>
      <c r="R57" s="64">
        <v>0.3069025137464193</v>
      </c>
      <c r="S57" s="502">
        <v>18</v>
      </c>
      <c r="T57" s="64">
        <v>1.0664770707429791</v>
      </c>
      <c r="U57" s="114">
        <v>18</v>
      </c>
    </row>
    <row r="58" spans="1:21" ht="24.75" customHeight="1">
      <c r="A58" s="43" t="s">
        <v>127</v>
      </c>
      <c r="B58" s="334">
        <v>0</v>
      </c>
      <c r="C58" s="105">
        <v>19</v>
      </c>
      <c r="D58" s="334">
        <v>0</v>
      </c>
      <c r="E58" s="105">
        <v>19</v>
      </c>
      <c r="F58" s="334">
        <v>0</v>
      </c>
      <c r="G58" s="105">
        <v>19</v>
      </c>
      <c r="H58" s="334">
        <v>0</v>
      </c>
      <c r="I58" s="105">
        <v>19</v>
      </c>
      <c r="J58" s="334">
        <v>0</v>
      </c>
      <c r="K58" s="105">
        <v>19</v>
      </c>
      <c r="L58" s="334">
        <v>0</v>
      </c>
      <c r="M58" s="105">
        <v>19</v>
      </c>
      <c r="N58" s="64">
        <v>0</v>
      </c>
      <c r="O58" s="114">
        <v>19</v>
      </c>
      <c r="P58" s="64">
        <v>0</v>
      </c>
      <c r="Q58" s="114">
        <v>19</v>
      </c>
      <c r="R58" s="64">
        <v>0</v>
      </c>
      <c r="S58" s="502">
        <v>19</v>
      </c>
      <c r="T58" s="64">
        <v>0</v>
      </c>
      <c r="U58" s="114">
        <v>19</v>
      </c>
    </row>
    <row r="59" spans="1:21" ht="24.75" customHeight="1">
      <c r="A59" s="43" t="s">
        <v>128</v>
      </c>
      <c r="B59" s="334">
        <v>0</v>
      </c>
      <c r="C59" s="105">
        <v>19</v>
      </c>
      <c r="D59" s="334">
        <v>0</v>
      </c>
      <c r="E59" s="105">
        <v>19</v>
      </c>
      <c r="F59" s="334">
        <v>0</v>
      </c>
      <c r="G59" s="105">
        <v>19</v>
      </c>
      <c r="H59" s="334">
        <v>0</v>
      </c>
      <c r="I59" s="105">
        <v>19</v>
      </c>
      <c r="J59" s="334">
        <v>0</v>
      </c>
      <c r="K59" s="105">
        <v>19</v>
      </c>
      <c r="L59" s="334">
        <v>0</v>
      </c>
      <c r="M59" s="105">
        <v>19</v>
      </c>
      <c r="N59" s="64">
        <v>0</v>
      </c>
      <c r="O59" s="114">
        <v>19</v>
      </c>
      <c r="P59" s="64">
        <v>0</v>
      </c>
      <c r="Q59" s="114">
        <v>19</v>
      </c>
      <c r="R59" s="64">
        <v>0</v>
      </c>
      <c r="S59" s="502">
        <v>19</v>
      </c>
      <c r="T59" s="64">
        <v>0</v>
      </c>
      <c r="U59" s="114">
        <v>19</v>
      </c>
    </row>
    <row r="60" spans="1:21" ht="24.75" customHeight="1">
      <c r="A60" s="43" t="s">
        <v>129</v>
      </c>
      <c r="B60" s="334">
        <v>13.914787635973767</v>
      </c>
      <c r="C60" s="105">
        <v>3</v>
      </c>
      <c r="D60" s="334">
        <v>9.037900874635568</v>
      </c>
      <c r="E60" s="105">
        <v>4</v>
      </c>
      <c r="F60" s="334">
        <v>13.914787635973767</v>
      </c>
      <c r="G60" s="105">
        <v>4</v>
      </c>
      <c r="H60" s="334">
        <v>8.6695964842189372</v>
      </c>
      <c r="I60" s="105">
        <v>5</v>
      </c>
      <c r="J60" s="334">
        <v>14.482342756041092</v>
      </c>
      <c r="K60" s="105">
        <v>4</v>
      </c>
      <c r="L60" s="334">
        <v>8.2905355832721934</v>
      </c>
      <c r="M60" s="105">
        <v>5</v>
      </c>
      <c r="N60" s="64">
        <v>14.491898643917379</v>
      </c>
      <c r="O60" s="114">
        <v>4</v>
      </c>
      <c r="P60" s="64">
        <v>8.0916577157178669</v>
      </c>
      <c r="Q60" s="114">
        <v>6</v>
      </c>
      <c r="R60" s="64">
        <v>14.491898643917379</v>
      </c>
      <c r="S60" s="502">
        <v>4</v>
      </c>
      <c r="T60" s="64">
        <v>8.0341272662637753</v>
      </c>
      <c r="U60" s="114">
        <v>6</v>
      </c>
    </row>
    <row r="61" spans="1:21" ht="24.75" customHeight="1">
      <c r="A61" s="43" t="s">
        <v>130</v>
      </c>
      <c r="B61" s="334">
        <v>19.991706497304609</v>
      </c>
      <c r="C61" s="105">
        <v>1</v>
      </c>
      <c r="D61" s="334">
        <v>9.5376926280716372</v>
      </c>
      <c r="E61" s="105">
        <v>3</v>
      </c>
      <c r="F61" s="334">
        <v>19.991706497304609</v>
      </c>
      <c r="G61" s="105">
        <v>1</v>
      </c>
      <c r="H61" s="334">
        <v>9.1490211745904908</v>
      </c>
      <c r="I61" s="105">
        <v>3</v>
      </c>
      <c r="J61" s="334">
        <v>20.013651232849654</v>
      </c>
      <c r="K61" s="105">
        <v>3</v>
      </c>
      <c r="L61" s="334">
        <v>8.4005869405722677</v>
      </c>
      <c r="M61" s="105">
        <v>4</v>
      </c>
      <c r="N61" s="64">
        <v>19.991706497304609</v>
      </c>
      <c r="O61" s="114">
        <v>3</v>
      </c>
      <c r="P61" s="64">
        <v>8.1990691013247403</v>
      </c>
      <c r="Q61" s="114">
        <v>5</v>
      </c>
      <c r="R61" s="64">
        <v>19.991706497304609</v>
      </c>
      <c r="S61" s="502">
        <v>3</v>
      </c>
      <c r="T61" s="64">
        <v>8.1407749733380737</v>
      </c>
      <c r="U61" s="114">
        <v>5</v>
      </c>
    </row>
    <row r="62" spans="1:21" ht="24.75" customHeight="1">
      <c r="A62" s="43" t="s">
        <v>131</v>
      </c>
      <c r="B62" s="334">
        <v>0</v>
      </c>
      <c r="C62" s="105">
        <v>19</v>
      </c>
      <c r="D62" s="334">
        <v>0</v>
      </c>
      <c r="E62" s="105">
        <v>19</v>
      </c>
      <c r="F62" s="334">
        <v>0</v>
      </c>
      <c r="G62" s="105">
        <v>19</v>
      </c>
      <c r="H62" s="334">
        <v>0</v>
      </c>
      <c r="I62" s="105">
        <v>19</v>
      </c>
      <c r="J62" s="334">
        <v>0</v>
      </c>
      <c r="K62" s="105">
        <v>19</v>
      </c>
      <c r="L62" s="334">
        <v>0</v>
      </c>
      <c r="M62" s="105">
        <v>19</v>
      </c>
      <c r="N62" s="64">
        <v>0</v>
      </c>
      <c r="O62" s="114">
        <v>19</v>
      </c>
      <c r="P62" s="64">
        <v>0</v>
      </c>
      <c r="Q62" s="114">
        <v>19</v>
      </c>
      <c r="R62" s="64">
        <v>0</v>
      </c>
      <c r="S62" s="502">
        <v>19</v>
      </c>
      <c r="T62" s="64">
        <v>0</v>
      </c>
      <c r="U62" s="114">
        <v>19</v>
      </c>
    </row>
    <row r="63" spans="1:21" ht="24.75" customHeight="1">
      <c r="A63" s="43" t="s">
        <v>132</v>
      </c>
      <c r="B63" s="334">
        <v>0.30913218425956329</v>
      </c>
      <c r="C63" s="105">
        <v>16</v>
      </c>
      <c r="D63" s="334">
        <v>2.3323615160349855</v>
      </c>
      <c r="E63" s="105">
        <v>13</v>
      </c>
      <c r="F63" s="334">
        <v>0.3091321501300287</v>
      </c>
      <c r="G63" s="105">
        <v>17</v>
      </c>
      <c r="H63" s="334">
        <v>2.2373152217339194</v>
      </c>
      <c r="I63" s="105">
        <v>13</v>
      </c>
      <c r="J63" s="334">
        <v>0.31148416531310108</v>
      </c>
      <c r="K63" s="105">
        <v>17</v>
      </c>
      <c r="L63" s="334">
        <v>2.0542920029347029</v>
      </c>
      <c r="M63" s="105">
        <v>13</v>
      </c>
      <c r="N63" s="64">
        <v>0.3091321501300287</v>
      </c>
      <c r="O63" s="114">
        <v>17</v>
      </c>
      <c r="P63" s="64">
        <v>2.0050125313283207</v>
      </c>
      <c r="Q63" s="114">
        <v>13</v>
      </c>
      <c r="R63" s="64">
        <v>0.3091321501300287</v>
      </c>
      <c r="S63" s="502">
        <v>17</v>
      </c>
      <c r="T63" s="64">
        <v>1.9907571987202273</v>
      </c>
      <c r="U63" s="114">
        <v>13</v>
      </c>
    </row>
    <row r="64" spans="1:21" ht="24.75" customHeight="1">
      <c r="A64" s="43" t="s">
        <v>133</v>
      </c>
      <c r="B64" s="334">
        <v>0</v>
      </c>
      <c r="C64" s="105">
        <v>19</v>
      </c>
      <c r="D64" s="334">
        <v>0</v>
      </c>
      <c r="E64" s="105">
        <v>19</v>
      </c>
      <c r="F64" s="334">
        <v>0</v>
      </c>
      <c r="G64" s="105">
        <v>19</v>
      </c>
      <c r="H64" s="334">
        <v>0</v>
      </c>
      <c r="I64" s="105">
        <v>19</v>
      </c>
      <c r="J64" s="334">
        <v>0</v>
      </c>
      <c r="K64" s="105">
        <v>19</v>
      </c>
      <c r="L64" s="334">
        <v>0</v>
      </c>
      <c r="M64" s="105">
        <v>19</v>
      </c>
      <c r="N64" s="64">
        <v>0</v>
      </c>
      <c r="O64" s="114">
        <v>19</v>
      </c>
      <c r="P64" s="64">
        <v>0</v>
      </c>
      <c r="Q64" s="114">
        <v>19</v>
      </c>
      <c r="R64" s="64">
        <v>0</v>
      </c>
      <c r="S64" s="502">
        <v>19</v>
      </c>
      <c r="T64" s="64">
        <v>0</v>
      </c>
      <c r="U64" s="114">
        <v>19</v>
      </c>
    </row>
    <row r="65" spans="1:42" ht="24.75" customHeight="1">
      <c r="A65" s="43" t="s">
        <v>134</v>
      </c>
      <c r="B65" s="334">
        <v>0</v>
      </c>
      <c r="C65" s="105">
        <v>19</v>
      </c>
      <c r="D65" s="334">
        <v>0</v>
      </c>
      <c r="E65" s="105">
        <v>19</v>
      </c>
      <c r="F65" s="334">
        <v>0</v>
      </c>
      <c r="G65" s="105">
        <v>19</v>
      </c>
      <c r="H65" s="334">
        <v>0</v>
      </c>
      <c r="I65" s="105">
        <v>19</v>
      </c>
      <c r="J65" s="334">
        <v>0</v>
      </c>
      <c r="K65" s="105">
        <v>19</v>
      </c>
      <c r="L65" s="334">
        <v>0</v>
      </c>
      <c r="M65" s="105">
        <v>19</v>
      </c>
      <c r="N65" s="64">
        <v>0</v>
      </c>
      <c r="O65" s="114">
        <v>19</v>
      </c>
      <c r="P65" s="64">
        <v>0</v>
      </c>
      <c r="Q65" s="114">
        <v>19</v>
      </c>
      <c r="R65" s="64">
        <v>0</v>
      </c>
      <c r="S65" s="502">
        <v>19</v>
      </c>
      <c r="T65" s="64">
        <v>0</v>
      </c>
      <c r="U65" s="114">
        <v>19</v>
      </c>
    </row>
    <row r="66" spans="1:42" ht="24.75" customHeight="1">
      <c r="A66" s="43" t="s">
        <v>135</v>
      </c>
      <c r="B66" s="334">
        <v>0</v>
      </c>
      <c r="C66" s="105">
        <v>19</v>
      </c>
      <c r="D66" s="334">
        <v>0</v>
      </c>
      <c r="E66" s="105">
        <v>19</v>
      </c>
      <c r="F66" s="334">
        <v>0</v>
      </c>
      <c r="G66" s="105">
        <v>19</v>
      </c>
      <c r="H66" s="334">
        <v>0</v>
      </c>
      <c r="I66" s="105">
        <v>19</v>
      </c>
      <c r="J66" s="334">
        <v>0</v>
      </c>
      <c r="K66" s="105">
        <v>19</v>
      </c>
      <c r="L66" s="334">
        <v>0</v>
      </c>
      <c r="M66" s="105">
        <v>19</v>
      </c>
      <c r="N66" s="64">
        <v>0</v>
      </c>
      <c r="O66" s="114">
        <v>19</v>
      </c>
      <c r="P66" s="64">
        <v>0</v>
      </c>
      <c r="Q66" s="114">
        <v>19</v>
      </c>
      <c r="R66" s="64">
        <v>0</v>
      </c>
      <c r="S66" s="502">
        <v>19</v>
      </c>
      <c r="T66" s="64">
        <v>0</v>
      </c>
      <c r="U66" s="114">
        <v>19</v>
      </c>
    </row>
    <row r="67" spans="1:42" ht="24.75" customHeight="1">
      <c r="A67" s="43" t="s">
        <v>136</v>
      </c>
      <c r="B67" s="334">
        <v>4.0033914444665264</v>
      </c>
      <c r="C67" s="105">
        <v>9</v>
      </c>
      <c r="D67" s="334">
        <v>2.3323615160349855</v>
      </c>
      <c r="E67" s="105">
        <v>13</v>
      </c>
      <c r="F67" s="334">
        <v>4.0033914444665264</v>
      </c>
      <c r="G67" s="105">
        <v>9</v>
      </c>
      <c r="H67" s="334">
        <v>2.2373152217339194</v>
      </c>
      <c r="I67" s="105">
        <v>13</v>
      </c>
      <c r="J67" s="334">
        <v>3.9907101967633918</v>
      </c>
      <c r="K67" s="105">
        <v>10</v>
      </c>
      <c r="L67" s="334">
        <v>2.0542920029347029</v>
      </c>
      <c r="M67" s="105">
        <v>13</v>
      </c>
      <c r="N67" s="64">
        <v>4.0033914444665264</v>
      </c>
      <c r="O67" s="114">
        <v>11</v>
      </c>
      <c r="P67" s="64">
        <v>2.0050125313283207</v>
      </c>
      <c r="Q67" s="114">
        <v>13</v>
      </c>
      <c r="R67" s="64">
        <v>4.0033914444665264</v>
      </c>
      <c r="S67" s="502">
        <v>11</v>
      </c>
      <c r="T67" s="64">
        <v>1.9907571987202273</v>
      </c>
      <c r="U67" s="114">
        <v>13</v>
      </c>
    </row>
    <row r="68" spans="1:42" ht="24.75" customHeight="1">
      <c r="A68" s="43" t="s">
        <v>137</v>
      </c>
      <c r="B68" s="334">
        <v>3.7022876577833124</v>
      </c>
      <c r="C68" s="105">
        <v>11</v>
      </c>
      <c r="D68" s="334">
        <v>4.3315285297792583</v>
      </c>
      <c r="E68" s="105">
        <v>10</v>
      </c>
      <c r="F68" s="334">
        <v>3.7022876577833124</v>
      </c>
      <c r="G68" s="105">
        <v>11</v>
      </c>
      <c r="H68" s="334">
        <v>4.1550139832201358</v>
      </c>
      <c r="I68" s="105">
        <v>10</v>
      </c>
      <c r="J68" s="334">
        <v>3.7146876965614495</v>
      </c>
      <c r="K68" s="105">
        <v>11</v>
      </c>
      <c r="L68" s="334">
        <v>3.8151137197358769</v>
      </c>
      <c r="M68" s="105">
        <v>11</v>
      </c>
      <c r="N68" s="64">
        <v>5.6958271658204804</v>
      </c>
      <c r="O68" s="114">
        <v>8</v>
      </c>
      <c r="P68" s="64">
        <v>5.7286072323666311</v>
      </c>
      <c r="Q68" s="114">
        <v>8</v>
      </c>
      <c r="R68" s="64">
        <v>5.6958271658204804</v>
      </c>
      <c r="S68" s="502">
        <v>8</v>
      </c>
      <c r="T68" s="64">
        <v>5.6878777106292215</v>
      </c>
      <c r="U68" s="114">
        <v>8</v>
      </c>
    </row>
    <row r="69" spans="1:42" ht="24.75" customHeight="1">
      <c r="A69" s="43" t="s">
        <v>138</v>
      </c>
      <c r="B69" s="334">
        <v>1.5144516549170461</v>
      </c>
      <c r="C69" s="105">
        <v>13</v>
      </c>
      <c r="D69" s="334">
        <v>1.4993752603082049</v>
      </c>
      <c r="E69" s="105">
        <v>15</v>
      </c>
      <c r="F69" s="334">
        <v>1.5144401871848072</v>
      </c>
      <c r="G69" s="105">
        <v>13</v>
      </c>
      <c r="H69" s="334">
        <v>1.4382740711146624</v>
      </c>
      <c r="I69" s="105">
        <v>16</v>
      </c>
      <c r="J69" s="334">
        <v>1.5162261468144931</v>
      </c>
      <c r="K69" s="105">
        <v>13</v>
      </c>
      <c r="L69" s="334">
        <v>1.3206162876008805</v>
      </c>
      <c r="M69" s="105">
        <v>15</v>
      </c>
      <c r="N69" s="64">
        <v>1.5144401871848072</v>
      </c>
      <c r="O69" s="114">
        <v>13</v>
      </c>
      <c r="P69" s="64">
        <v>1.288936627282492</v>
      </c>
      <c r="Q69" s="114">
        <v>15</v>
      </c>
      <c r="R69" s="64">
        <v>1.5144401871848072</v>
      </c>
      <c r="S69" s="502">
        <v>13</v>
      </c>
      <c r="T69" s="64">
        <v>1.2797724848915748</v>
      </c>
      <c r="U69" s="114">
        <v>15</v>
      </c>
    </row>
    <row r="70" spans="1:42" ht="24.75" customHeight="1">
      <c r="A70" s="43" t="s">
        <v>139</v>
      </c>
      <c r="B70" s="334">
        <v>7.0899710475723356</v>
      </c>
      <c r="C70" s="105">
        <v>6</v>
      </c>
      <c r="D70" s="334">
        <v>8.6214077467721779</v>
      </c>
      <c r="E70" s="105">
        <v>5</v>
      </c>
      <c r="F70" s="334">
        <v>7.0899661907940734</v>
      </c>
      <c r="G70" s="105">
        <v>6</v>
      </c>
      <c r="H70" s="334">
        <v>8.270075908909309</v>
      </c>
      <c r="I70" s="105">
        <v>6</v>
      </c>
      <c r="J70" s="334">
        <v>7.6833051383475137</v>
      </c>
      <c r="K70" s="105">
        <v>6</v>
      </c>
      <c r="L70" s="334">
        <v>8.2171680117388117</v>
      </c>
      <c r="M70" s="105">
        <v>6</v>
      </c>
      <c r="N70" s="64">
        <v>8.0489954339932712</v>
      </c>
      <c r="O70" s="114">
        <v>6</v>
      </c>
      <c r="P70" s="64">
        <v>8.413891872538489</v>
      </c>
      <c r="Q70" s="114">
        <v>4</v>
      </c>
      <c r="R70" s="64">
        <v>8.0489954339932712</v>
      </c>
      <c r="S70" s="502">
        <v>6</v>
      </c>
      <c r="T70" s="64">
        <v>8.3540703874866686</v>
      </c>
      <c r="U70" s="114">
        <v>4</v>
      </c>
    </row>
    <row r="71" spans="1:42" ht="24.75" customHeight="1">
      <c r="A71" s="43" t="s">
        <v>140</v>
      </c>
      <c r="B71" s="334">
        <v>0.47825729792503846</v>
      </c>
      <c r="C71" s="105">
        <v>15</v>
      </c>
      <c r="D71" s="334">
        <v>1.4160766347355267</v>
      </c>
      <c r="E71" s="105">
        <v>16</v>
      </c>
      <c r="F71" s="334">
        <v>0.4782776826771058</v>
      </c>
      <c r="G71" s="105">
        <v>16</v>
      </c>
      <c r="H71" s="334">
        <v>1.3583699560527367</v>
      </c>
      <c r="I71" s="105">
        <v>17</v>
      </c>
      <c r="J71" s="334">
        <v>0.47682684636120098</v>
      </c>
      <c r="K71" s="105">
        <v>16</v>
      </c>
      <c r="L71" s="334">
        <v>1.2472487160674981</v>
      </c>
      <c r="M71" s="105">
        <v>17</v>
      </c>
      <c r="N71" s="64">
        <v>0.4782776826771058</v>
      </c>
      <c r="O71" s="114">
        <v>16</v>
      </c>
      <c r="P71" s="64">
        <v>1.2173290368779091</v>
      </c>
      <c r="Q71" s="114">
        <v>17</v>
      </c>
      <c r="R71" s="64">
        <v>0.4782776826771058</v>
      </c>
      <c r="S71" s="502">
        <v>16</v>
      </c>
      <c r="T71" s="64">
        <v>1.2086740135087097</v>
      </c>
      <c r="U71" s="114">
        <v>17</v>
      </c>
    </row>
    <row r="72" spans="1:42" ht="24.75" customHeight="1">
      <c r="A72" s="43" t="s">
        <v>141</v>
      </c>
      <c r="B72" s="334">
        <v>4.3877286071129733</v>
      </c>
      <c r="C72" s="105">
        <v>8</v>
      </c>
      <c r="D72" s="334">
        <v>3.5401915868388172</v>
      </c>
      <c r="E72" s="105">
        <v>11</v>
      </c>
      <c r="F72" s="334">
        <v>4.3877308720744157</v>
      </c>
      <c r="G72" s="105">
        <v>8</v>
      </c>
      <c r="H72" s="334">
        <v>3.395924890131842</v>
      </c>
      <c r="I72" s="105">
        <v>11</v>
      </c>
      <c r="J72" s="334">
        <v>4.3965160971971429</v>
      </c>
      <c r="K72" s="105">
        <v>8</v>
      </c>
      <c r="L72" s="334">
        <v>3.1181217901687455</v>
      </c>
      <c r="M72" s="105">
        <v>12</v>
      </c>
      <c r="N72" s="64">
        <v>4.3877308720744157</v>
      </c>
      <c r="O72" s="114">
        <v>9</v>
      </c>
      <c r="P72" s="64">
        <v>3.0433225921947726</v>
      </c>
      <c r="Q72" s="114">
        <v>12</v>
      </c>
      <c r="R72" s="64">
        <v>4.3877308720744157</v>
      </c>
      <c r="S72" s="502">
        <v>9</v>
      </c>
      <c r="T72" s="64">
        <v>3.021685033771774</v>
      </c>
      <c r="U72" s="114">
        <v>12</v>
      </c>
    </row>
    <row r="73" spans="1:42" s="743" customFormat="1" ht="24.75" customHeight="1">
      <c r="A73" s="47" t="s">
        <v>142</v>
      </c>
      <c r="B73" s="334">
        <v>0</v>
      </c>
      <c r="C73" s="105">
        <v>19</v>
      </c>
      <c r="D73" s="334">
        <v>0</v>
      </c>
      <c r="E73" s="105">
        <v>19</v>
      </c>
      <c r="F73" s="334">
        <v>0</v>
      </c>
      <c r="G73" s="105">
        <v>19</v>
      </c>
      <c r="H73" s="334">
        <v>0</v>
      </c>
      <c r="I73" s="105">
        <v>19</v>
      </c>
      <c r="J73" s="334">
        <v>0</v>
      </c>
      <c r="K73" s="105">
        <v>19</v>
      </c>
      <c r="L73" s="334">
        <v>0</v>
      </c>
      <c r="M73" s="105">
        <v>19</v>
      </c>
      <c r="N73" s="64">
        <v>0</v>
      </c>
      <c r="O73" s="114">
        <v>19</v>
      </c>
      <c r="P73" s="64">
        <v>0</v>
      </c>
      <c r="Q73" s="114">
        <v>19</v>
      </c>
      <c r="R73" s="64">
        <v>0</v>
      </c>
      <c r="S73" s="502">
        <v>19</v>
      </c>
      <c r="T73" s="64">
        <v>0</v>
      </c>
      <c r="U73" s="114">
        <v>19</v>
      </c>
      <c r="V73" s="45"/>
      <c r="W73" s="45"/>
      <c r="X73" s="45"/>
      <c r="Y73" s="45"/>
      <c r="Z73" s="45"/>
      <c r="AA73" s="45"/>
      <c r="AB73" s="45"/>
      <c r="AC73" s="45"/>
      <c r="AD73" s="45"/>
      <c r="AE73" s="45"/>
      <c r="AF73" s="45"/>
      <c r="AG73" s="45"/>
      <c r="AH73" s="45"/>
      <c r="AI73" s="45"/>
      <c r="AJ73" s="45"/>
      <c r="AK73" s="45"/>
      <c r="AL73" s="45"/>
      <c r="AM73" s="45"/>
      <c r="AN73" s="45"/>
      <c r="AO73" s="45"/>
      <c r="AP73" s="45"/>
    </row>
    <row r="74" spans="1:42" ht="24.75" customHeight="1">
      <c r="A74" s="347" t="s">
        <v>1102</v>
      </c>
      <c r="B74" s="347"/>
      <c r="C74" s="347"/>
      <c r="D74" s="347"/>
      <c r="E74" s="347"/>
      <c r="F74" s="347"/>
      <c r="G74" s="347"/>
      <c r="H74" s="347"/>
      <c r="I74" s="347"/>
      <c r="J74" s="347"/>
      <c r="K74" s="347"/>
      <c r="L74" s="45"/>
    </row>
    <row r="75" spans="1:42" ht="24.75" customHeight="1">
      <c r="A75" s="394" t="s">
        <v>727</v>
      </c>
      <c r="B75" s="436"/>
      <c r="C75" s="436"/>
      <c r="D75" s="436"/>
      <c r="E75" s="436"/>
      <c r="F75" s="436"/>
      <c r="G75" s="436"/>
      <c r="H75" s="436"/>
      <c r="I75" s="436"/>
    </row>
    <row r="76" spans="1:42" ht="24.75" customHeight="1">
      <c r="A76" s="394"/>
      <c r="B76" s="436"/>
      <c r="C76" s="436"/>
      <c r="D76" s="436"/>
      <c r="E76" s="436"/>
      <c r="F76" s="436"/>
      <c r="G76" s="436"/>
      <c r="H76" s="436"/>
      <c r="I76" s="436"/>
    </row>
    <row r="77" spans="1:42" ht="24.75" customHeight="1">
      <c r="A77" s="571" t="s">
        <v>651</v>
      </c>
      <c r="B77" s="571"/>
      <c r="C77" s="571"/>
      <c r="D77" s="571"/>
      <c r="E77" s="571"/>
      <c r="F77" s="571"/>
      <c r="G77" s="568"/>
      <c r="H77" s="328"/>
      <c r="I77" s="328"/>
      <c r="J77" s="563"/>
      <c r="M77" s="571"/>
      <c r="N77" s="571"/>
      <c r="R77" s="571"/>
      <c r="T77" s="571"/>
      <c r="U77" s="157" t="s">
        <v>650</v>
      </c>
    </row>
    <row r="78" spans="1:42" ht="24.75" customHeight="1">
      <c r="A78" s="650" t="s">
        <v>1</v>
      </c>
      <c r="B78" s="646">
        <v>1397</v>
      </c>
      <c r="C78" s="647"/>
      <c r="D78" s="647"/>
      <c r="E78" s="648"/>
      <c r="F78" s="646">
        <v>1398</v>
      </c>
      <c r="G78" s="647"/>
      <c r="H78" s="647"/>
      <c r="I78" s="648"/>
      <c r="J78" s="646">
        <v>1399</v>
      </c>
      <c r="K78" s="647"/>
      <c r="L78" s="647"/>
      <c r="M78" s="648"/>
      <c r="N78" s="645" t="s">
        <v>728</v>
      </c>
      <c r="O78" s="645"/>
      <c r="P78" s="645"/>
      <c r="Q78" s="645"/>
      <c r="R78" s="645" t="s">
        <v>977</v>
      </c>
      <c r="S78" s="645"/>
      <c r="T78" s="645"/>
      <c r="U78" s="645"/>
    </row>
    <row r="79" spans="1:42" ht="24.75" customHeight="1">
      <c r="A79" s="651"/>
      <c r="B79" s="227" t="s">
        <v>314</v>
      </c>
      <c r="C79" s="567" t="s">
        <v>3</v>
      </c>
      <c r="D79" s="227" t="s">
        <v>146</v>
      </c>
      <c r="E79" s="567" t="s">
        <v>3</v>
      </c>
      <c r="F79" s="227" t="s">
        <v>314</v>
      </c>
      <c r="G79" s="567" t="s">
        <v>3</v>
      </c>
      <c r="H79" s="227" t="s">
        <v>146</v>
      </c>
      <c r="I79" s="567" t="s">
        <v>3</v>
      </c>
      <c r="J79" s="227" t="s">
        <v>314</v>
      </c>
      <c r="K79" s="567" t="s">
        <v>3</v>
      </c>
      <c r="L79" s="227" t="s">
        <v>146</v>
      </c>
      <c r="M79" s="567" t="s">
        <v>3</v>
      </c>
      <c r="N79" s="227" t="s">
        <v>314</v>
      </c>
      <c r="O79" s="567" t="s">
        <v>3</v>
      </c>
      <c r="P79" s="227" t="s">
        <v>146</v>
      </c>
      <c r="Q79" s="567" t="s">
        <v>3</v>
      </c>
      <c r="R79" s="227" t="s">
        <v>314</v>
      </c>
      <c r="S79" s="567" t="s">
        <v>3</v>
      </c>
      <c r="T79" s="227" t="s">
        <v>146</v>
      </c>
      <c r="U79" s="567" t="s">
        <v>3</v>
      </c>
    </row>
    <row r="80" spans="1:42" ht="24.75" customHeight="1">
      <c r="A80" s="43" t="s">
        <v>4</v>
      </c>
      <c r="B80" s="62">
        <v>11.080280989126816</v>
      </c>
      <c r="C80" s="63" t="s">
        <v>269</v>
      </c>
      <c r="D80" s="501">
        <v>100</v>
      </c>
      <c r="E80" s="63" t="s">
        <v>269</v>
      </c>
      <c r="F80" s="62">
        <v>11.11201112010507</v>
      </c>
      <c r="G80" s="63" t="s">
        <v>269</v>
      </c>
      <c r="H80" s="501">
        <v>100</v>
      </c>
      <c r="I80" s="63" t="s">
        <v>269</v>
      </c>
      <c r="J80" s="335">
        <v>11.889795474062575</v>
      </c>
      <c r="K80" s="63" t="s">
        <v>269</v>
      </c>
      <c r="L80" s="501">
        <v>100</v>
      </c>
      <c r="M80" s="63" t="s">
        <v>269</v>
      </c>
      <c r="N80" s="62">
        <v>12.198562477837449</v>
      </c>
      <c r="O80" s="170" t="s">
        <v>269</v>
      </c>
      <c r="P80" s="501">
        <v>100</v>
      </c>
      <c r="Q80" s="170" t="s">
        <v>269</v>
      </c>
      <c r="R80" s="62">
        <v>12.454870868092604</v>
      </c>
      <c r="S80" s="170" t="s">
        <v>269</v>
      </c>
      <c r="T80" s="501">
        <v>100</v>
      </c>
      <c r="U80" s="170" t="s">
        <v>269</v>
      </c>
    </row>
    <row r="81" spans="1:21" ht="24.75" customHeight="1">
      <c r="A81" s="43" t="s">
        <v>113</v>
      </c>
      <c r="B81" s="334">
        <v>12.470072924634573</v>
      </c>
      <c r="C81" s="105">
        <v>17</v>
      </c>
      <c r="D81" s="334">
        <v>3.1287937313762275</v>
      </c>
      <c r="E81" s="105">
        <v>12</v>
      </c>
      <c r="F81" s="334">
        <v>12.470072924634573</v>
      </c>
      <c r="G81" s="105">
        <v>17</v>
      </c>
      <c r="H81" s="334">
        <v>3.1287937313762275</v>
      </c>
      <c r="I81" s="105">
        <v>12</v>
      </c>
      <c r="J81" s="334">
        <v>12.441214165957019</v>
      </c>
      <c r="K81" s="105">
        <v>18</v>
      </c>
      <c r="L81" s="334">
        <v>2.9401088929219599</v>
      </c>
      <c r="M81" s="105">
        <v>13</v>
      </c>
      <c r="N81" s="64">
        <v>12.470072924634573</v>
      </c>
      <c r="O81" s="114">
        <v>19</v>
      </c>
      <c r="P81" s="64">
        <v>2.8501055594651654</v>
      </c>
      <c r="Q81" s="114">
        <v>13</v>
      </c>
      <c r="R81" s="64">
        <v>13.767664287162686</v>
      </c>
      <c r="S81" s="502">
        <v>17</v>
      </c>
      <c r="T81" s="334">
        <v>3.0819220165419456</v>
      </c>
      <c r="U81" s="105">
        <v>13</v>
      </c>
    </row>
    <row r="82" spans="1:21" ht="24.75" customHeight="1">
      <c r="A82" s="43" t="s">
        <v>114</v>
      </c>
      <c r="B82" s="334">
        <v>8.3381321020691583</v>
      </c>
      <c r="C82" s="105">
        <v>25</v>
      </c>
      <c r="D82" s="334">
        <v>1.9423904646286281</v>
      </c>
      <c r="E82" s="105">
        <v>20</v>
      </c>
      <c r="F82" s="334">
        <v>9.3759281036785875</v>
      </c>
      <c r="G82" s="105">
        <v>20</v>
      </c>
      <c r="H82" s="334">
        <v>1.9423904646286281</v>
      </c>
      <c r="I82" s="105">
        <v>20</v>
      </c>
      <c r="J82" s="334">
        <v>11.25356740753541</v>
      </c>
      <c r="K82" s="105">
        <v>19</v>
      </c>
      <c r="L82" s="334">
        <v>2.1882291936738398</v>
      </c>
      <c r="M82" s="105">
        <v>19</v>
      </c>
      <c r="N82" s="64">
        <v>11.293731579431025</v>
      </c>
      <c r="O82" s="114">
        <v>21</v>
      </c>
      <c r="P82" s="64">
        <v>2.1312958681009349</v>
      </c>
      <c r="Q82" s="114">
        <v>19</v>
      </c>
      <c r="R82" s="64">
        <v>11.293731579431025</v>
      </c>
      <c r="S82" s="502">
        <v>22</v>
      </c>
      <c r="T82" s="64">
        <v>2.0874359984245765</v>
      </c>
      <c r="U82" s="114">
        <v>21</v>
      </c>
    </row>
    <row r="83" spans="1:21" ht="24.75" customHeight="1">
      <c r="A83" s="43" t="s">
        <v>115</v>
      </c>
      <c r="B83" s="334">
        <v>8.5591819883483229</v>
      </c>
      <c r="C83" s="105">
        <v>24</v>
      </c>
      <c r="D83" s="334">
        <v>0.84427767354596628</v>
      </c>
      <c r="E83" s="105">
        <v>28</v>
      </c>
      <c r="F83" s="334">
        <v>8.5591819883483229</v>
      </c>
      <c r="G83" s="105">
        <v>25</v>
      </c>
      <c r="H83" s="334">
        <v>0.84427767354596628</v>
      </c>
      <c r="I83" s="105">
        <v>28</v>
      </c>
      <c r="J83" s="334">
        <v>10.958123835699343</v>
      </c>
      <c r="K83" s="105">
        <v>22</v>
      </c>
      <c r="L83" s="334">
        <v>1.0215193155302049</v>
      </c>
      <c r="M83" s="105">
        <v>28</v>
      </c>
      <c r="N83" s="64">
        <v>12.922686531427861</v>
      </c>
      <c r="O83" s="114">
        <v>18</v>
      </c>
      <c r="P83" s="64">
        <v>1.1611541168191415</v>
      </c>
      <c r="Q83" s="114">
        <v>26</v>
      </c>
      <c r="R83" s="64">
        <v>13.370225458923198</v>
      </c>
      <c r="S83" s="502">
        <v>18</v>
      </c>
      <c r="T83" s="64">
        <v>1.1766443481685702</v>
      </c>
      <c r="U83" s="114">
        <v>26</v>
      </c>
    </row>
    <row r="84" spans="1:21" ht="24.75" customHeight="1">
      <c r="A84" s="43" t="s">
        <v>116</v>
      </c>
      <c r="B84" s="334">
        <v>18.895397822342744</v>
      </c>
      <c r="C84" s="105">
        <v>8</v>
      </c>
      <c r="D84" s="334">
        <v>11.168745171614612</v>
      </c>
      <c r="E84" s="105">
        <v>1</v>
      </c>
      <c r="F84" s="334">
        <v>18.895385474265773</v>
      </c>
      <c r="G84" s="105">
        <v>8</v>
      </c>
      <c r="H84" s="334">
        <v>11.168745171614612</v>
      </c>
      <c r="I84" s="105">
        <v>1</v>
      </c>
      <c r="J84" s="334">
        <v>19.075249143532542</v>
      </c>
      <c r="K84" s="105">
        <v>8</v>
      </c>
      <c r="L84" s="334">
        <v>10.567798807363236</v>
      </c>
      <c r="M84" s="105">
        <v>1</v>
      </c>
      <c r="N84" s="64">
        <v>19.026084780905951</v>
      </c>
      <c r="O84" s="114">
        <v>9</v>
      </c>
      <c r="P84" s="64">
        <v>10.244294762239871</v>
      </c>
      <c r="Q84" s="114">
        <v>1</v>
      </c>
      <c r="R84" s="64">
        <v>19.026084780905951</v>
      </c>
      <c r="S84" s="502">
        <v>9</v>
      </c>
      <c r="T84" s="64">
        <v>10.033477747144545</v>
      </c>
      <c r="U84" s="114">
        <v>1</v>
      </c>
    </row>
    <row r="85" spans="1:21" ht="24.75" customHeight="1">
      <c r="A85" s="43" t="s">
        <v>117</v>
      </c>
      <c r="B85" s="334">
        <v>17.753660245116297</v>
      </c>
      <c r="C85" s="105">
        <v>9</v>
      </c>
      <c r="D85" s="334">
        <v>0.50767023507339148</v>
      </c>
      <c r="E85" s="105">
        <v>31</v>
      </c>
      <c r="F85" s="334">
        <v>17.753660245116297</v>
      </c>
      <c r="G85" s="105">
        <v>9</v>
      </c>
      <c r="H85" s="334">
        <v>0.50767023507339148</v>
      </c>
      <c r="I85" s="105">
        <v>31</v>
      </c>
      <c r="J85" s="334">
        <v>17.740856227715462</v>
      </c>
      <c r="K85" s="105">
        <v>10</v>
      </c>
      <c r="L85" s="334">
        <v>0.47705470572984188</v>
      </c>
      <c r="M85" s="105">
        <v>31</v>
      </c>
      <c r="N85" s="64">
        <v>17.753660245116297</v>
      </c>
      <c r="O85" s="114">
        <v>12</v>
      </c>
      <c r="P85" s="64">
        <v>0.4624509902483161</v>
      </c>
      <c r="Q85" s="114">
        <v>31</v>
      </c>
      <c r="R85" s="64">
        <v>17.753660245116297</v>
      </c>
      <c r="S85" s="502">
        <v>12</v>
      </c>
      <c r="T85" s="64">
        <v>0.45293422607325723</v>
      </c>
      <c r="U85" s="114">
        <v>31</v>
      </c>
    </row>
    <row r="86" spans="1:21" ht="24.75" customHeight="1">
      <c r="A86" s="43" t="s">
        <v>118</v>
      </c>
      <c r="B86" s="334">
        <v>4.661748026567996</v>
      </c>
      <c r="C86" s="105">
        <v>29</v>
      </c>
      <c r="D86" s="334">
        <v>0.51870654453150866</v>
      </c>
      <c r="E86" s="105">
        <v>30</v>
      </c>
      <c r="F86" s="334">
        <v>4.661748026567996</v>
      </c>
      <c r="G86" s="105">
        <v>29</v>
      </c>
      <c r="H86" s="334">
        <v>0.51870654453150866</v>
      </c>
      <c r="I86" s="105">
        <v>30</v>
      </c>
      <c r="J86" s="334">
        <v>7.4799910240107712</v>
      </c>
      <c r="K86" s="105">
        <v>26</v>
      </c>
      <c r="L86" s="334">
        <v>0.77780658542908998</v>
      </c>
      <c r="M86" s="105">
        <v>29</v>
      </c>
      <c r="N86" s="64">
        <v>7.9348902579880782</v>
      </c>
      <c r="O86" s="114">
        <v>26</v>
      </c>
      <c r="P86" s="64">
        <v>0.80426259173620196</v>
      </c>
      <c r="Q86" s="114">
        <v>29</v>
      </c>
      <c r="R86" s="64">
        <v>7.9348902579880782</v>
      </c>
      <c r="S86" s="502">
        <v>26</v>
      </c>
      <c r="T86" s="64">
        <v>0.78771169751870818</v>
      </c>
      <c r="U86" s="114">
        <v>29</v>
      </c>
    </row>
    <row r="87" spans="1:21" ht="24.75" customHeight="1">
      <c r="A87" s="43" t="s">
        <v>119</v>
      </c>
      <c r="B87" s="334">
        <v>29.286960711825909</v>
      </c>
      <c r="C87" s="105">
        <v>5</v>
      </c>
      <c r="D87" s="334">
        <v>3.702681823198323</v>
      </c>
      <c r="E87" s="105">
        <v>9</v>
      </c>
      <c r="F87" s="334">
        <v>29.286960711825909</v>
      </c>
      <c r="G87" s="105">
        <v>5</v>
      </c>
      <c r="H87" s="334">
        <v>3.702681823198323</v>
      </c>
      <c r="I87" s="105">
        <v>9</v>
      </c>
      <c r="J87" s="334">
        <v>29.251743025178694</v>
      </c>
      <c r="K87" s="105">
        <v>5</v>
      </c>
      <c r="L87" s="334">
        <v>3.4845735027223235</v>
      </c>
      <c r="M87" s="105">
        <v>11</v>
      </c>
      <c r="N87" s="64">
        <v>29.330607449101358</v>
      </c>
      <c r="O87" s="114">
        <v>5</v>
      </c>
      <c r="P87" s="64">
        <v>3.3779028852920479</v>
      </c>
      <c r="Q87" s="114">
        <v>11</v>
      </c>
      <c r="R87" s="64">
        <v>30.378129143712119</v>
      </c>
      <c r="S87" s="502">
        <v>6</v>
      </c>
      <c r="T87" s="64">
        <v>3.4265458842063805</v>
      </c>
      <c r="U87" s="114">
        <v>10</v>
      </c>
    </row>
    <row r="88" spans="1:21" ht="24.75" customHeight="1">
      <c r="A88" s="43" t="s">
        <v>93</v>
      </c>
      <c r="B88" s="334">
        <v>33.534169028461939</v>
      </c>
      <c r="C88" s="105">
        <v>1</v>
      </c>
      <c r="D88" s="334">
        <v>2.5052422469926059</v>
      </c>
      <c r="E88" s="105">
        <v>16</v>
      </c>
      <c r="F88" s="334">
        <v>33.534169028461939</v>
      </c>
      <c r="G88" s="105">
        <v>1</v>
      </c>
      <c r="H88" s="334">
        <v>2.5052422469926059</v>
      </c>
      <c r="I88" s="105">
        <v>16</v>
      </c>
      <c r="J88" s="334">
        <v>34.498577580061443</v>
      </c>
      <c r="K88" s="105">
        <v>2</v>
      </c>
      <c r="L88" s="334">
        <v>2.4215711693025668</v>
      </c>
      <c r="M88" s="105">
        <v>17</v>
      </c>
      <c r="N88" s="64">
        <v>34.937581388683917</v>
      </c>
      <c r="O88" s="114">
        <v>1</v>
      </c>
      <c r="P88" s="64">
        <v>2.3776012868201466</v>
      </c>
      <c r="Q88" s="114">
        <v>17</v>
      </c>
      <c r="R88" s="64">
        <v>34.937581388683917</v>
      </c>
      <c r="S88" s="502">
        <v>2</v>
      </c>
      <c r="T88" s="64">
        <v>2.328672705789681</v>
      </c>
      <c r="U88" s="114">
        <v>17</v>
      </c>
    </row>
    <row r="89" spans="1:21" ht="24.75" customHeight="1">
      <c r="A89" s="43" t="s">
        <v>120</v>
      </c>
      <c r="B89" s="334">
        <v>16.297881152909664</v>
      </c>
      <c r="C89" s="105">
        <v>11</v>
      </c>
      <c r="D89" s="334">
        <v>1.4678291579295883</v>
      </c>
      <c r="E89" s="105">
        <v>24</v>
      </c>
      <c r="F89" s="334">
        <v>16.298040926463976</v>
      </c>
      <c r="G89" s="105">
        <v>11</v>
      </c>
      <c r="H89" s="334">
        <v>1.4678291579295883</v>
      </c>
      <c r="I89" s="105">
        <v>24</v>
      </c>
      <c r="J89" s="334">
        <v>16.394523736003791</v>
      </c>
      <c r="K89" s="105">
        <v>14</v>
      </c>
      <c r="L89" s="334">
        <v>1.3793103448275863</v>
      </c>
      <c r="M89" s="105">
        <v>24</v>
      </c>
      <c r="N89" s="64">
        <v>18.871415809589866</v>
      </c>
      <c r="O89" s="114">
        <v>10</v>
      </c>
      <c r="P89" s="64">
        <v>1.5482054890921886</v>
      </c>
      <c r="Q89" s="114">
        <v>23</v>
      </c>
      <c r="R89" s="64">
        <v>18.871415809589866</v>
      </c>
      <c r="S89" s="502">
        <v>10</v>
      </c>
      <c r="T89" s="64">
        <v>1.5163450177235132</v>
      </c>
      <c r="U89" s="114">
        <v>24</v>
      </c>
    </row>
    <row r="90" spans="1:21" ht="24.75" customHeight="1">
      <c r="A90" s="43" t="s">
        <v>121</v>
      </c>
      <c r="B90" s="334">
        <v>3.496299980949138</v>
      </c>
      <c r="C90" s="105">
        <v>30</v>
      </c>
      <c r="D90" s="334">
        <v>2.9135856969429423</v>
      </c>
      <c r="E90" s="105">
        <v>13</v>
      </c>
      <c r="F90" s="334">
        <v>3.4962650221860532</v>
      </c>
      <c r="G90" s="105">
        <v>30</v>
      </c>
      <c r="H90" s="334">
        <v>2.9135856969429423</v>
      </c>
      <c r="I90" s="105">
        <v>13</v>
      </c>
      <c r="J90" s="334">
        <v>5.0216865696872466</v>
      </c>
      <c r="K90" s="105">
        <v>30</v>
      </c>
      <c r="L90" s="334">
        <v>3.8786621726730619</v>
      </c>
      <c r="M90" s="105">
        <v>8</v>
      </c>
      <c r="N90" s="64">
        <v>4.9530421147635755</v>
      </c>
      <c r="O90" s="114">
        <v>30</v>
      </c>
      <c r="P90" s="64">
        <v>3.7599276163667437</v>
      </c>
      <c r="Q90" s="114">
        <v>9</v>
      </c>
      <c r="R90" s="64">
        <v>5.0656112537354749</v>
      </c>
      <c r="S90" s="502">
        <v>30</v>
      </c>
      <c r="T90" s="64">
        <v>3.7662465537613232</v>
      </c>
      <c r="U90" s="114">
        <v>9</v>
      </c>
    </row>
    <row r="91" spans="1:21" ht="24.75" customHeight="1">
      <c r="A91" s="43" t="s">
        <v>122</v>
      </c>
      <c r="B91" s="334">
        <v>9.2388094500590281</v>
      </c>
      <c r="C91" s="105">
        <v>22</v>
      </c>
      <c r="D91" s="334">
        <v>6.0699702019644626</v>
      </c>
      <c r="E91" s="105">
        <v>4</v>
      </c>
      <c r="F91" s="334">
        <v>9.2387365103948387</v>
      </c>
      <c r="G91" s="105">
        <v>23</v>
      </c>
      <c r="H91" s="334">
        <v>6.0699702019644626</v>
      </c>
      <c r="I91" s="105">
        <v>4</v>
      </c>
      <c r="J91" s="334">
        <v>9.6654643260133888</v>
      </c>
      <c r="K91" s="105">
        <v>25</v>
      </c>
      <c r="L91" s="334">
        <v>5.8905885403163074</v>
      </c>
      <c r="M91" s="105">
        <v>5</v>
      </c>
      <c r="N91" s="64">
        <v>9.5662917139452013</v>
      </c>
      <c r="O91" s="114">
        <v>25</v>
      </c>
      <c r="P91" s="64">
        <v>5.7253443249220863</v>
      </c>
      <c r="Q91" s="114">
        <v>5</v>
      </c>
      <c r="R91" s="64">
        <v>9.5662917139452013</v>
      </c>
      <c r="S91" s="502">
        <v>25</v>
      </c>
      <c r="T91" s="64">
        <v>5.6075226467113035</v>
      </c>
      <c r="U91" s="114">
        <v>5</v>
      </c>
    </row>
    <row r="92" spans="1:21" ht="24.75" customHeight="1">
      <c r="A92" s="43" t="s">
        <v>123</v>
      </c>
      <c r="B92" s="334">
        <v>6.0946588593969251</v>
      </c>
      <c r="C92" s="105">
        <v>27</v>
      </c>
      <c r="D92" s="334">
        <v>0.95464076812713827</v>
      </c>
      <c r="E92" s="105">
        <v>27</v>
      </c>
      <c r="F92" s="334">
        <v>6.0946567122955653</v>
      </c>
      <c r="G92" s="105">
        <v>27</v>
      </c>
      <c r="H92" s="334">
        <v>0.95464076812713827</v>
      </c>
      <c r="I92" s="105">
        <v>27</v>
      </c>
      <c r="J92" s="334">
        <v>7.1398022769607072</v>
      </c>
      <c r="K92" s="105">
        <v>27</v>
      </c>
      <c r="L92" s="334">
        <v>1.0474462017111745</v>
      </c>
      <c r="M92" s="105">
        <v>27</v>
      </c>
      <c r="N92" s="64">
        <v>7.433367435227539</v>
      </c>
      <c r="O92" s="114">
        <v>27</v>
      </c>
      <c r="P92" s="64">
        <v>1.0606212928521164</v>
      </c>
      <c r="Q92" s="114">
        <v>27</v>
      </c>
      <c r="R92" s="64">
        <v>7.433367435227539</v>
      </c>
      <c r="S92" s="502">
        <v>27</v>
      </c>
      <c r="T92" s="64">
        <v>1.0387948011027963</v>
      </c>
      <c r="U92" s="114">
        <v>27</v>
      </c>
    </row>
    <row r="93" spans="1:21" ht="24.75" customHeight="1">
      <c r="A93" s="43" t="s">
        <v>124</v>
      </c>
      <c r="B93" s="334">
        <v>16.173516689066936</v>
      </c>
      <c r="C93" s="105">
        <v>13</v>
      </c>
      <c r="D93" s="334">
        <v>5.749917227679064</v>
      </c>
      <c r="E93" s="105">
        <v>5</v>
      </c>
      <c r="F93" s="334">
        <v>16.173521709848576</v>
      </c>
      <c r="G93" s="105">
        <v>13</v>
      </c>
      <c r="H93" s="334">
        <v>5.749917227679064</v>
      </c>
      <c r="I93" s="105">
        <v>5</v>
      </c>
      <c r="J93" s="334">
        <v>17.664125280128637</v>
      </c>
      <c r="K93" s="105">
        <v>11</v>
      </c>
      <c r="L93" s="334">
        <v>5.8957739175525017</v>
      </c>
      <c r="M93" s="105">
        <v>4</v>
      </c>
      <c r="N93" s="64">
        <v>20.038403577173234</v>
      </c>
      <c r="O93" s="114">
        <v>8</v>
      </c>
      <c r="P93" s="64">
        <v>6.4893937870714788</v>
      </c>
      <c r="Q93" s="114">
        <v>4</v>
      </c>
      <c r="R93" s="64">
        <v>20.333314241748209</v>
      </c>
      <c r="S93" s="502">
        <v>8</v>
      </c>
      <c r="T93" s="64">
        <v>6.449389523434423</v>
      </c>
      <c r="U93" s="114">
        <v>4</v>
      </c>
    </row>
    <row r="94" spans="1:21" ht="24.75" customHeight="1">
      <c r="A94" s="43" t="s">
        <v>125</v>
      </c>
      <c r="B94" s="334">
        <v>5.245450262088462</v>
      </c>
      <c r="C94" s="105">
        <v>28</v>
      </c>
      <c r="D94" s="334">
        <v>0.62906963911268077</v>
      </c>
      <c r="E94" s="105">
        <v>29</v>
      </c>
      <c r="F94" s="334">
        <v>5.245450262088462</v>
      </c>
      <c r="G94" s="105">
        <v>28</v>
      </c>
      <c r="H94" s="334">
        <v>0.62906963911268077</v>
      </c>
      <c r="I94" s="105">
        <v>29</v>
      </c>
      <c r="J94" s="334">
        <v>5.2430691455039078</v>
      </c>
      <c r="K94" s="105">
        <v>29</v>
      </c>
      <c r="L94" s="334">
        <v>0.59113300492610843</v>
      </c>
      <c r="M94" s="105">
        <v>30</v>
      </c>
      <c r="N94" s="64">
        <v>5.245450262088462</v>
      </c>
      <c r="O94" s="114">
        <v>29</v>
      </c>
      <c r="P94" s="64">
        <v>0.57303709661204383</v>
      </c>
      <c r="Q94" s="114">
        <v>30</v>
      </c>
      <c r="R94" s="64">
        <v>6.6718446316037463</v>
      </c>
      <c r="S94" s="502">
        <v>29</v>
      </c>
      <c r="T94" s="64">
        <v>0.71386372587632929</v>
      </c>
      <c r="U94" s="114">
        <v>30</v>
      </c>
    </row>
    <row r="95" spans="1:21" ht="24.75" customHeight="1">
      <c r="A95" s="43" t="s">
        <v>126</v>
      </c>
      <c r="B95" s="334">
        <v>7.068987176795881</v>
      </c>
      <c r="C95" s="105">
        <v>26</v>
      </c>
      <c r="D95" s="334">
        <v>3.8130449177794943</v>
      </c>
      <c r="E95" s="105">
        <v>7</v>
      </c>
      <c r="F95" s="334">
        <v>7.0689878999591915</v>
      </c>
      <c r="G95" s="105">
        <v>26</v>
      </c>
      <c r="H95" s="334">
        <v>3.8130449177794943</v>
      </c>
      <c r="I95" s="105">
        <v>7</v>
      </c>
      <c r="J95" s="334">
        <v>7.0907233943693093</v>
      </c>
      <c r="K95" s="105">
        <v>28</v>
      </c>
      <c r="L95" s="334">
        <v>3.5830956702100076</v>
      </c>
      <c r="M95" s="105">
        <v>10</v>
      </c>
      <c r="N95" s="64">
        <v>7.0894480675422864</v>
      </c>
      <c r="O95" s="114">
        <v>28</v>
      </c>
      <c r="P95" s="64">
        <v>3.4834623504574247</v>
      </c>
      <c r="Q95" s="114">
        <v>10</v>
      </c>
      <c r="R95" s="64">
        <v>7.0894480675422864</v>
      </c>
      <c r="S95" s="502">
        <v>28</v>
      </c>
      <c r="T95" s="64">
        <v>3.4117762898779045</v>
      </c>
      <c r="U95" s="114">
        <v>11</v>
      </c>
    </row>
    <row r="96" spans="1:21" ht="24.75" customHeight="1">
      <c r="A96" s="43" t="s">
        <v>127</v>
      </c>
      <c r="B96" s="334">
        <v>1.6400491444291454</v>
      </c>
      <c r="C96" s="105">
        <v>31</v>
      </c>
      <c r="D96" s="334">
        <v>1.6499282639885222</v>
      </c>
      <c r="E96" s="105">
        <v>21</v>
      </c>
      <c r="F96" s="334">
        <v>1.6400447364711392</v>
      </c>
      <c r="G96" s="105">
        <v>31</v>
      </c>
      <c r="H96" s="334">
        <v>1.6499282639885222</v>
      </c>
      <c r="I96" s="105">
        <v>21</v>
      </c>
      <c r="J96" s="334">
        <v>1.667016052416783</v>
      </c>
      <c r="K96" s="105">
        <v>31</v>
      </c>
      <c r="L96" s="334">
        <v>1.5504277936219861</v>
      </c>
      <c r="M96" s="105">
        <v>22</v>
      </c>
      <c r="N96" s="64">
        <v>2.2982566708408272</v>
      </c>
      <c r="O96" s="114">
        <v>31</v>
      </c>
      <c r="P96" s="64">
        <v>2.1061626621091785</v>
      </c>
      <c r="Q96" s="114">
        <v>21</v>
      </c>
      <c r="R96" s="64">
        <v>2.2982566708408272</v>
      </c>
      <c r="S96" s="502">
        <v>31</v>
      </c>
      <c r="T96" s="64">
        <v>2.0628200078771171</v>
      </c>
      <c r="U96" s="114">
        <v>22</v>
      </c>
    </row>
    <row r="97" spans="1:60" ht="24.75" customHeight="1">
      <c r="A97" s="43" t="s">
        <v>128</v>
      </c>
      <c r="B97" s="334">
        <v>13.649825989268683</v>
      </c>
      <c r="C97" s="105">
        <v>16</v>
      </c>
      <c r="D97" s="334">
        <v>9.2042820880697498</v>
      </c>
      <c r="E97" s="105">
        <v>3</v>
      </c>
      <c r="F97" s="334">
        <v>13.649821521218598</v>
      </c>
      <c r="G97" s="105">
        <v>16</v>
      </c>
      <c r="H97" s="334">
        <v>9.2042820880697498</v>
      </c>
      <c r="I97" s="105">
        <v>3</v>
      </c>
      <c r="J97" s="334">
        <v>14.70116791340579</v>
      </c>
      <c r="K97" s="105">
        <v>15</v>
      </c>
      <c r="L97" s="334">
        <v>9.3284936479128859</v>
      </c>
      <c r="M97" s="105">
        <v>3</v>
      </c>
      <c r="N97" s="64">
        <v>14.820040032929786</v>
      </c>
      <c r="O97" s="114">
        <v>16</v>
      </c>
      <c r="P97" s="64">
        <v>9.1032472102141355</v>
      </c>
      <c r="Q97" s="114">
        <v>3</v>
      </c>
      <c r="R97" s="64">
        <v>15.351957538253052</v>
      </c>
      <c r="S97" s="502">
        <v>15</v>
      </c>
      <c r="T97" s="503">
        <v>9.2359196534068531</v>
      </c>
      <c r="U97" s="504">
        <v>3</v>
      </c>
    </row>
    <row r="98" spans="1:60" ht="24.75" customHeight="1">
      <c r="A98" s="43" t="s">
        <v>129</v>
      </c>
      <c r="B98" s="334">
        <v>24.046291997650517</v>
      </c>
      <c r="C98" s="105">
        <v>6</v>
      </c>
      <c r="D98" s="334">
        <v>2.0693080233969758</v>
      </c>
      <c r="E98" s="105">
        <v>19</v>
      </c>
      <c r="F98" s="334">
        <v>24.046291997650517</v>
      </c>
      <c r="G98" s="105">
        <v>6</v>
      </c>
      <c r="H98" s="334">
        <v>2.0693080233969758</v>
      </c>
      <c r="I98" s="105">
        <v>19</v>
      </c>
      <c r="J98" s="334">
        <v>26.914088307686985</v>
      </c>
      <c r="K98" s="105">
        <v>6</v>
      </c>
      <c r="L98" s="334">
        <v>2.1778584392014517</v>
      </c>
      <c r="M98" s="105">
        <v>20</v>
      </c>
      <c r="N98" s="64">
        <v>26.931847037368581</v>
      </c>
      <c r="O98" s="114">
        <v>6</v>
      </c>
      <c r="P98" s="64">
        <v>2.1111893033075297</v>
      </c>
      <c r="Q98" s="114">
        <v>20</v>
      </c>
      <c r="R98" s="64">
        <v>27.380711154658055</v>
      </c>
      <c r="S98" s="502">
        <v>7</v>
      </c>
      <c r="T98" s="64">
        <v>2.1022055927530521</v>
      </c>
      <c r="U98" s="114">
        <v>20</v>
      </c>
    </row>
    <row r="99" spans="1:60" ht="24.75" customHeight="1">
      <c r="A99" s="43" t="s">
        <v>130</v>
      </c>
      <c r="B99" s="334">
        <v>20.253606582422137</v>
      </c>
      <c r="C99" s="105">
        <v>7</v>
      </c>
      <c r="D99" s="334">
        <v>1.2802118971415959</v>
      </c>
      <c r="E99" s="105">
        <v>25</v>
      </c>
      <c r="F99" s="334">
        <v>20.253606582422137</v>
      </c>
      <c r="G99" s="105">
        <v>7</v>
      </c>
      <c r="H99" s="334">
        <v>1.2802118971415959</v>
      </c>
      <c r="I99" s="105">
        <v>25</v>
      </c>
      <c r="J99" s="334">
        <v>20.975005658881734</v>
      </c>
      <c r="K99" s="105">
        <v>7</v>
      </c>
      <c r="L99" s="334">
        <v>1.244490536686544</v>
      </c>
      <c r="M99" s="105">
        <v>25</v>
      </c>
      <c r="N99" s="64">
        <v>26.190008511752765</v>
      </c>
      <c r="O99" s="114">
        <v>7</v>
      </c>
      <c r="P99" s="64">
        <v>1.5079923595053784</v>
      </c>
      <c r="Q99" s="114">
        <v>25</v>
      </c>
      <c r="R99" s="64">
        <v>37.451712171806456</v>
      </c>
      <c r="S99" s="502">
        <v>1</v>
      </c>
      <c r="T99" s="64">
        <v>2.1120519889720359</v>
      </c>
      <c r="U99" s="114">
        <v>19</v>
      </c>
    </row>
    <row r="100" spans="1:60" ht="24.75" customHeight="1">
      <c r="A100" s="43" t="s">
        <v>131</v>
      </c>
      <c r="B100" s="334">
        <v>9.3154257971538623</v>
      </c>
      <c r="C100" s="105">
        <v>20</v>
      </c>
      <c r="D100" s="334">
        <v>1.5009380863039399</v>
      </c>
      <c r="E100" s="105">
        <v>23</v>
      </c>
      <c r="F100" s="334">
        <v>9.3146474200481357</v>
      </c>
      <c r="G100" s="105">
        <v>21</v>
      </c>
      <c r="H100" s="334">
        <v>1.5009380863039399</v>
      </c>
      <c r="I100" s="105">
        <v>23</v>
      </c>
      <c r="J100" s="334">
        <v>11.163198404040459</v>
      </c>
      <c r="K100" s="105">
        <v>20</v>
      </c>
      <c r="L100" s="334">
        <v>1.6852476017630285</v>
      </c>
      <c r="M100" s="105">
        <v>21</v>
      </c>
      <c r="N100" s="64">
        <v>11.540574193221403</v>
      </c>
      <c r="O100" s="114">
        <v>20</v>
      </c>
      <c r="P100" s="64">
        <v>1.6939780838443754</v>
      </c>
      <c r="Q100" s="114">
        <v>22</v>
      </c>
      <c r="R100" s="64">
        <v>11.540574193221403</v>
      </c>
      <c r="S100" s="502">
        <v>21</v>
      </c>
      <c r="T100" s="64">
        <v>1.659117762898779</v>
      </c>
      <c r="U100" s="114">
        <v>23</v>
      </c>
    </row>
    <row r="101" spans="1:60" ht="24.75" customHeight="1">
      <c r="A101" s="43" t="s">
        <v>132</v>
      </c>
      <c r="B101" s="334">
        <v>10.725782750291634</v>
      </c>
      <c r="C101" s="105">
        <v>19</v>
      </c>
      <c r="D101" s="334">
        <v>10.721774638560866</v>
      </c>
      <c r="E101" s="105">
        <v>2</v>
      </c>
      <c r="F101" s="334">
        <v>10.725781566118675</v>
      </c>
      <c r="G101" s="105">
        <v>19</v>
      </c>
      <c r="H101" s="334">
        <v>10.721774638560866</v>
      </c>
      <c r="I101" s="105">
        <v>2</v>
      </c>
      <c r="J101" s="334">
        <v>10.985379044524548</v>
      </c>
      <c r="K101" s="105">
        <v>21</v>
      </c>
      <c r="L101" s="334">
        <v>10.241120041483018</v>
      </c>
      <c r="M101" s="105">
        <v>2</v>
      </c>
      <c r="N101" s="64">
        <v>10.930029593883159</v>
      </c>
      <c r="O101" s="114">
        <v>24</v>
      </c>
      <c r="P101" s="64">
        <v>9.9527495727354971</v>
      </c>
      <c r="Q101" s="114">
        <v>2</v>
      </c>
      <c r="R101" s="64">
        <v>10.930029593883159</v>
      </c>
      <c r="S101" s="502">
        <v>24</v>
      </c>
      <c r="T101" s="64">
        <v>9.7479322567940141</v>
      </c>
      <c r="U101" s="114">
        <v>2</v>
      </c>
    </row>
    <row r="102" spans="1:60" ht="24.75" customHeight="1">
      <c r="A102" s="43" t="s">
        <v>133</v>
      </c>
      <c r="B102" s="334">
        <v>16.55621251030297</v>
      </c>
      <c r="C102" s="105">
        <v>10</v>
      </c>
      <c r="D102" s="334">
        <v>2.3010705220174374</v>
      </c>
      <c r="E102" s="105">
        <v>18</v>
      </c>
      <c r="F102" s="334">
        <v>16.556251950421768</v>
      </c>
      <c r="G102" s="105">
        <v>10</v>
      </c>
      <c r="H102" s="334">
        <v>2.3010705220174374</v>
      </c>
      <c r="I102" s="105">
        <v>18</v>
      </c>
      <c r="J102" s="334">
        <v>17.840857159392293</v>
      </c>
      <c r="K102" s="105">
        <v>9</v>
      </c>
      <c r="L102" s="334">
        <v>2.3178636245786879</v>
      </c>
      <c r="M102" s="105">
        <v>18</v>
      </c>
      <c r="N102" s="64">
        <v>18.42230432852686</v>
      </c>
      <c r="O102" s="114">
        <v>11</v>
      </c>
      <c r="P102" s="64">
        <v>2.3323615160349855</v>
      </c>
      <c r="Q102" s="114">
        <v>18</v>
      </c>
      <c r="R102" s="64">
        <v>18.42230432852686</v>
      </c>
      <c r="S102" s="502">
        <v>11</v>
      </c>
      <c r="T102" s="64">
        <v>2.2843639228042534</v>
      </c>
      <c r="U102" s="114">
        <v>18</v>
      </c>
    </row>
    <row r="103" spans="1:60" ht="24.75" customHeight="1">
      <c r="A103" s="43" t="s">
        <v>134</v>
      </c>
      <c r="B103" s="334">
        <v>12.189396128286623</v>
      </c>
      <c r="C103" s="105">
        <v>18</v>
      </c>
      <c r="D103" s="334">
        <v>1.0429312437920759</v>
      </c>
      <c r="E103" s="105">
        <v>26</v>
      </c>
      <c r="F103" s="334">
        <v>12.189270346407454</v>
      </c>
      <c r="G103" s="105">
        <v>18</v>
      </c>
      <c r="H103" s="334">
        <v>1.0429312437920759</v>
      </c>
      <c r="I103" s="105">
        <v>26</v>
      </c>
      <c r="J103" s="334">
        <v>13.097754412588296</v>
      </c>
      <c r="K103" s="105">
        <v>17</v>
      </c>
      <c r="L103" s="334">
        <v>1.0526315789473684</v>
      </c>
      <c r="M103" s="105">
        <v>26</v>
      </c>
      <c r="N103" s="64">
        <v>13.092179260956154</v>
      </c>
      <c r="O103" s="114">
        <v>17</v>
      </c>
      <c r="P103" s="64">
        <v>1.0204081632653061</v>
      </c>
      <c r="Q103" s="114">
        <v>28</v>
      </c>
      <c r="R103" s="64">
        <v>13.092179260956154</v>
      </c>
      <c r="S103" s="502">
        <v>19</v>
      </c>
      <c r="T103" s="64">
        <v>0.99940921622686096</v>
      </c>
      <c r="U103" s="114">
        <v>28</v>
      </c>
    </row>
    <row r="104" spans="1:60" ht="24.75" customHeight="1">
      <c r="A104" s="43" t="s">
        <v>135</v>
      </c>
      <c r="B104" s="334">
        <v>13.91346607955759</v>
      </c>
      <c r="C104" s="105">
        <v>15</v>
      </c>
      <c r="D104" s="334">
        <v>1.5671559430526432</v>
      </c>
      <c r="E104" s="105">
        <v>22</v>
      </c>
      <c r="F104" s="334">
        <v>13.91346607955759</v>
      </c>
      <c r="G104" s="105">
        <v>15</v>
      </c>
      <c r="H104" s="334">
        <v>1.5671559430526432</v>
      </c>
      <c r="I104" s="105">
        <v>22</v>
      </c>
      <c r="J104" s="334">
        <v>13.871000670594505</v>
      </c>
      <c r="K104" s="105">
        <v>16</v>
      </c>
      <c r="L104" s="334">
        <v>1.4726471350790769</v>
      </c>
      <c r="M104" s="105">
        <v>23</v>
      </c>
      <c r="N104" s="64">
        <v>15.089251945435697</v>
      </c>
      <c r="O104" s="114">
        <v>15</v>
      </c>
      <c r="P104" s="64">
        <v>1.5482054890921886</v>
      </c>
      <c r="Q104" s="114">
        <v>23</v>
      </c>
      <c r="R104" s="64">
        <v>15.089251945435697</v>
      </c>
      <c r="S104" s="502">
        <v>16</v>
      </c>
      <c r="T104" s="64">
        <v>1.5163450177235132</v>
      </c>
      <c r="U104" s="114">
        <v>24</v>
      </c>
    </row>
    <row r="105" spans="1:60" ht="24.75" customHeight="1">
      <c r="A105" s="43" t="s">
        <v>136</v>
      </c>
      <c r="B105" s="334">
        <v>31.955642422795311</v>
      </c>
      <c r="C105" s="105">
        <v>4</v>
      </c>
      <c r="D105" s="334">
        <v>2.4666151638891955</v>
      </c>
      <c r="E105" s="105">
        <v>17</v>
      </c>
      <c r="F105" s="334">
        <v>31.955642422795311</v>
      </c>
      <c r="G105" s="105">
        <v>4</v>
      </c>
      <c r="H105" s="334">
        <v>2.4666151638891955</v>
      </c>
      <c r="I105" s="105">
        <v>17</v>
      </c>
      <c r="J105" s="334">
        <v>34.704926175424497</v>
      </c>
      <c r="K105" s="105">
        <v>1</v>
      </c>
      <c r="L105" s="334">
        <v>2.5252787140264457</v>
      </c>
      <c r="M105" s="105">
        <v>14</v>
      </c>
      <c r="N105" s="64">
        <v>34.815207740271404</v>
      </c>
      <c r="O105" s="114">
        <v>2</v>
      </c>
      <c r="P105" s="64">
        <v>2.4479742635970645</v>
      </c>
      <c r="Q105" s="114">
        <v>14</v>
      </c>
      <c r="R105" s="64">
        <v>34.815207740271404</v>
      </c>
      <c r="S105" s="502">
        <v>3</v>
      </c>
      <c r="T105" s="64">
        <v>2.3975974793225681</v>
      </c>
      <c r="U105" s="114">
        <v>15</v>
      </c>
    </row>
    <row r="106" spans="1:60" ht="24.75" customHeight="1">
      <c r="A106" s="43" t="s">
        <v>137</v>
      </c>
      <c r="B106" s="334">
        <v>16.268706342374745</v>
      </c>
      <c r="C106" s="105">
        <v>12</v>
      </c>
      <c r="D106" s="334">
        <v>2.5217967111797814</v>
      </c>
      <c r="E106" s="105">
        <v>15</v>
      </c>
      <c r="F106" s="334">
        <v>16.268706342374745</v>
      </c>
      <c r="G106" s="105">
        <v>12</v>
      </c>
      <c r="H106" s="334">
        <v>2.5217967111797814</v>
      </c>
      <c r="I106" s="105">
        <v>15</v>
      </c>
      <c r="J106" s="334">
        <v>17.073276143811277</v>
      </c>
      <c r="K106" s="105">
        <v>12</v>
      </c>
      <c r="L106" s="334">
        <v>2.4786103189007003</v>
      </c>
      <c r="M106" s="105">
        <v>16</v>
      </c>
      <c r="N106" s="64">
        <v>16.945085818315928</v>
      </c>
      <c r="O106" s="114">
        <v>13</v>
      </c>
      <c r="P106" s="64">
        <v>2.3926812104152004</v>
      </c>
      <c r="Q106" s="114">
        <v>16</v>
      </c>
      <c r="R106" s="64">
        <v>16.945085818315928</v>
      </c>
      <c r="S106" s="502">
        <v>13</v>
      </c>
      <c r="T106" s="64">
        <v>2.343442300118157</v>
      </c>
      <c r="U106" s="114">
        <v>16</v>
      </c>
    </row>
    <row r="107" spans="1:60" ht="24.75" customHeight="1">
      <c r="A107" s="43" t="s">
        <v>138</v>
      </c>
      <c r="B107" s="334">
        <v>33.191732103598589</v>
      </c>
      <c r="C107" s="105">
        <v>2</v>
      </c>
      <c r="D107" s="334">
        <v>4.3538240812272377</v>
      </c>
      <c r="E107" s="105">
        <v>6</v>
      </c>
      <c r="F107" s="334">
        <v>33.19148076913369</v>
      </c>
      <c r="G107" s="105">
        <v>2</v>
      </c>
      <c r="H107" s="334">
        <v>4.3538240812272377</v>
      </c>
      <c r="I107" s="105">
        <v>6</v>
      </c>
      <c r="J107" s="334">
        <v>33.904501338490746</v>
      </c>
      <c r="K107" s="105">
        <v>3</v>
      </c>
      <c r="L107" s="334">
        <v>4.1742286751361162</v>
      </c>
      <c r="M107" s="105">
        <v>6</v>
      </c>
      <c r="N107" s="64">
        <v>33.864565296771381</v>
      </c>
      <c r="O107" s="114">
        <v>3</v>
      </c>
      <c r="P107" s="64">
        <v>4.0464461646727656</v>
      </c>
      <c r="Q107" s="114">
        <v>7</v>
      </c>
      <c r="R107" s="64">
        <v>33.864565296771381</v>
      </c>
      <c r="S107" s="502">
        <v>4</v>
      </c>
      <c r="T107" s="64">
        <v>3.9631744781410001</v>
      </c>
      <c r="U107" s="114">
        <v>8</v>
      </c>
    </row>
    <row r="108" spans="1:60" ht="24.75" customHeight="1">
      <c r="A108" s="43" t="s">
        <v>139</v>
      </c>
      <c r="B108" s="334">
        <v>15.823993352552749</v>
      </c>
      <c r="C108" s="105">
        <v>14</v>
      </c>
      <c r="D108" s="334">
        <v>2.5493874848250742</v>
      </c>
      <c r="E108" s="105">
        <v>14</v>
      </c>
      <c r="F108" s="334">
        <v>15.823982512786772</v>
      </c>
      <c r="G108" s="105">
        <v>14</v>
      </c>
      <c r="H108" s="334">
        <v>2.5493874848250742</v>
      </c>
      <c r="I108" s="105">
        <v>14</v>
      </c>
      <c r="J108" s="334">
        <v>16.429924827091334</v>
      </c>
      <c r="K108" s="105">
        <v>13</v>
      </c>
      <c r="L108" s="334">
        <v>2.4837956961368941</v>
      </c>
      <c r="M108" s="105">
        <v>15</v>
      </c>
      <c r="N108" s="64">
        <v>16.406250267586287</v>
      </c>
      <c r="O108" s="114">
        <v>14</v>
      </c>
      <c r="P108" s="64">
        <v>2.4077611340102543</v>
      </c>
      <c r="Q108" s="114">
        <v>15</v>
      </c>
      <c r="R108" s="64">
        <v>16.817262800385944</v>
      </c>
      <c r="S108" s="502">
        <v>14</v>
      </c>
      <c r="T108" s="64">
        <v>2.4172902717605358</v>
      </c>
      <c r="U108" s="114">
        <v>14</v>
      </c>
    </row>
    <row r="109" spans="1:60" ht="24.75" customHeight="1">
      <c r="A109" s="43" t="s">
        <v>140</v>
      </c>
      <c r="B109" s="334">
        <v>9.1431542250375006</v>
      </c>
      <c r="C109" s="105">
        <v>23</v>
      </c>
      <c r="D109" s="334">
        <v>3.5868005738880915</v>
      </c>
      <c r="E109" s="105">
        <v>10</v>
      </c>
      <c r="F109" s="334">
        <v>9.1435439335329054</v>
      </c>
      <c r="G109" s="105">
        <v>24</v>
      </c>
      <c r="H109" s="334">
        <v>3.5868005738880915</v>
      </c>
      <c r="I109" s="105">
        <v>10</v>
      </c>
      <c r="J109" s="334">
        <v>9.8590962644683628</v>
      </c>
      <c r="K109" s="105">
        <v>24</v>
      </c>
      <c r="L109" s="334">
        <v>3.645320197044335</v>
      </c>
      <c r="M109" s="105">
        <v>9</v>
      </c>
      <c r="N109" s="64">
        <v>10.930051748238565</v>
      </c>
      <c r="O109" s="114">
        <v>23</v>
      </c>
      <c r="P109" s="64">
        <v>3.9057002111189303</v>
      </c>
      <c r="Q109" s="114">
        <v>8</v>
      </c>
      <c r="R109" s="64">
        <v>11.577133318919355</v>
      </c>
      <c r="S109" s="502">
        <v>20</v>
      </c>
      <c r="T109" s="64">
        <v>4.0517920441118553</v>
      </c>
      <c r="U109" s="114">
        <v>6</v>
      </c>
    </row>
    <row r="110" spans="1:60" ht="24.75" customHeight="1">
      <c r="A110" s="43" t="s">
        <v>141</v>
      </c>
      <c r="B110" s="334">
        <v>32.57243236574454</v>
      </c>
      <c r="C110" s="105">
        <v>3</v>
      </c>
      <c r="D110" s="334">
        <v>3.4819556340359785</v>
      </c>
      <c r="E110" s="105">
        <v>11</v>
      </c>
      <c r="F110" s="334">
        <v>32.572449179752432</v>
      </c>
      <c r="G110" s="105">
        <v>3</v>
      </c>
      <c r="H110" s="334">
        <v>3.4819556340359785</v>
      </c>
      <c r="I110" s="105">
        <v>11</v>
      </c>
      <c r="J110" s="334">
        <v>32.948008869583298</v>
      </c>
      <c r="K110" s="105">
        <v>4</v>
      </c>
      <c r="L110" s="334">
        <v>3.3030852994555353</v>
      </c>
      <c r="M110" s="105">
        <v>12</v>
      </c>
      <c r="N110" s="64">
        <v>33.811337896573441</v>
      </c>
      <c r="O110" s="114">
        <v>4</v>
      </c>
      <c r="P110" s="64">
        <v>3.2924499849200761</v>
      </c>
      <c r="Q110" s="114">
        <v>12</v>
      </c>
      <c r="R110" s="64">
        <v>33.811337896573441</v>
      </c>
      <c r="S110" s="502">
        <v>5</v>
      </c>
      <c r="T110" s="64">
        <v>3.2246947617172115</v>
      </c>
      <c r="U110" s="114">
        <v>12</v>
      </c>
    </row>
    <row r="111" spans="1:60" s="743" customFormat="1" ht="24.75" customHeight="1">
      <c r="A111" s="47" t="s">
        <v>142</v>
      </c>
      <c r="B111" s="334">
        <v>9.2923874080294091</v>
      </c>
      <c r="C111" s="105">
        <v>21</v>
      </c>
      <c r="D111" s="334">
        <v>3.7854541441342016</v>
      </c>
      <c r="E111" s="105">
        <v>8</v>
      </c>
      <c r="F111" s="334">
        <v>9.2923924429279818</v>
      </c>
      <c r="G111" s="105">
        <v>22</v>
      </c>
      <c r="H111" s="334">
        <v>3.7854541441342016</v>
      </c>
      <c r="I111" s="105">
        <v>8</v>
      </c>
      <c r="J111" s="334">
        <v>10.952073996293437</v>
      </c>
      <c r="K111" s="105">
        <v>23</v>
      </c>
      <c r="L111" s="334">
        <v>4.1742286751361162</v>
      </c>
      <c r="M111" s="105">
        <v>6</v>
      </c>
      <c r="N111" s="64">
        <v>11.026249924990346</v>
      </c>
      <c r="O111" s="114">
        <v>22</v>
      </c>
      <c r="P111" s="64">
        <v>4.0916859354579271</v>
      </c>
      <c r="Q111" s="114">
        <v>6</v>
      </c>
      <c r="R111" s="64">
        <v>11.026249924990346</v>
      </c>
      <c r="S111" s="502">
        <v>23</v>
      </c>
      <c r="T111" s="64">
        <v>4.0074832611264277</v>
      </c>
      <c r="U111" s="114">
        <v>7</v>
      </c>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row>
    <row r="112" spans="1:60" ht="24.75" customHeight="1">
      <c r="A112" s="347" t="s">
        <v>1102</v>
      </c>
      <c r="B112" s="347"/>
      <c r="C112" s="347"/>
      <c r="D112" s="347"/>
      <c r="E112" s="347"/>
      <c r="F112" s="347"/>
      <c r="G112" s="347"/>
      <c r="H112" s="347"/>
      <c r="I112" s="347"/>
      <c r="J112" s="347"/>
      <c r="K112" s="347"/>
      <c r="L112" s="45"/>
      <c r="M112" s="45"/>
      <c r="N112" s="45"/>
      <c r="O112" s="45"/>
      <c r="P112" s="45"/>
      <c r="Q112" s="45"/>
      <c r="R112" s="45"/>
      <c r="S112" s="45"/>
      <c r="T112" s="45"/>
      <c r="U112" s="45"/>
    </row>
    <row r="113" spans="1:21" ht="24.75" customHeight="1">
      <c r="A113" s="394" t="s">
        <v>727</v>
      </c>
      <c r="B113" s="436"/>
      <c r="C113" s="436"/>
      <c r="D113" s="436"/>
      <c r="E113" s="436"/>
      <c r="F113" s="436"/>
      <c r="G113" s="436"/>
      <c r="H113" s="436"/>
      <c r="I113" s="436"/>
    </row>
    <row r="114" spans="1:21" ht="24.75" customHeight="1">
      <c r="A114" s="394"/>
      <c r="B114" s="436"/>
      <c r="C114" s="436"/>
      <c r="D114" s="436"/>
      <c r="E114" s="436"/>
      <c r="F114" s="436"/>
      <c r="G114" s="436"/>
      <c r="H114" s="436"/>
      <c r="I114" s="436"/>
    </row>
    <row r="115" spans="1:21" ht="24.75" customHeight="1">
      <c r="A115" s="571" t="s">
        <v>1093</v>
      </c>
      <c r="B115" s="571"/>
      <c r="C115" s="571"/>
      <c r="D115" s="571"/>
      <c r="E115" s="571"/>
      <c r="F115" s="571"/>
      <c r="G115" s="571"/>
      <c r="H115" s="571"/>
      <c r="I115" s="571"/>
      <c r="J115" s="148"/>
      <c r="K115" s="563"/>
      <c r="L115" s="563"/>
      <c r="N115" s="571"/>
      <c r="O115" s="571"/>
      <c r="R115" s="571"/>
      <c r="S115" s="568"/>
      <c r="T115" s="571"/>
      <c r="U115" s="157" t="s">
        <v>650</v>
      </c>
    </row>
    <row r="116" spans="1:21" ht="24.75" customHeight="1">
      <c r="A116" s="650" t="s">
        <v>1</v>
      </c>
      <c r="B116" s="646">
        <v>1397</v>
      </c>
      <c r="C116" s="647"/>
      <c r="D116" s="647"/>
      <c r="E116" s="648"/>
      <c r="F116" s="646">
        <v>1398</v>
      </c>
      <c r="G116" s="647"/>
      <c r="H116" s="647"/>
      <c r="I116" s="648"/>
      <c r="J116" s="646">
        <v>1399</v>
      </c>
      <c r="K116" s="647"/>
      <c r="L116" s="647"/>
      <c r="M116" s="648"/>
      <c r="N116" s="645" t="s">
        <v>728</v>
      </c>
      <c r="O116" s="645"/>
      <c r="P116" s="645"/>
      <c r="Q116" s="645"/>
      <c r="R116" s="645" t="s">
        <v>977</v>
      </c>
      <c r="S116" s="645"/>
      <c r="T116" s="645"/>
      <c r="U116" s="645"/>
    </row>
    <row r="117" spans="1:21" ht="24.75" customHeight="1">
      <c r="A117" s="651"/>
      <c r="B117" s="227" t="s">
        <v>314</v>
      </c>
      <c r="C117" s="567" t="s">
        <v>3</v>
      </c>
      <c r="D117" s="227" t="s">
        <v>146</v>
      </c>
      <c r="E117" s="567" t="s">
        <v>3</v>
      </c>
      <c r="F117" s="227" t="s">
        <v>314</v>
      </c>
      <c r="G117" s="567" t="s">
        <v>3</v>
      </c>
      <c r="H117" s="227" t="s">
        <v>146</v>
      </c>
      <c r="I117" s="567" t="s">
        <v>3</v>
      </c>
      <c r="J117" s="227" t="s">
        <v>314</v>
      </c>
      <c r="K117" s="567" t="s">
        <v>3</v>
      </c>
      <c r="L117" s="227" t="s">
        <v>146</v>
      </c>
      <c r="M117" s="567" t="s">
        <v>3</v>
      </c>
      <c r="N117" s="227" t="s">
        <v>314</v>
      </c>
      <c r="O117" s="567" t="s">
        <v>3</v>
      </c>
      <c r="P117" s="227" t="s">
        <v>146</v>
      </c>
      <c r="Q117" s="567" t="s">
        <v>3</v>
      </c>
      <c r="R117" s="227" t="s">
        <v>314</v>
      </c>
      <c r="S117" s="567" t="s">
        <v>3</v>
      </c>
      <c r="T117" s="227" t="s">
        <v>146</v>
      </c>
      <c r="U117" s="567" t="s">
        <v>3</v>
      </c>
    </row>
    <row r="118" spans="1:21" ht="24.75" customHeight="1">
      <c r="A118" s="43" t="s">
        <v>4</v>
      </c>
      <c r="B118" s="62">
        <v>15.783377853069176</v>
      </c>
      <c r="C118" s="63" t="s">
        <v>269</v>
      </c>
      <c r="D118" s="501">
        <v>100</v>
      </c>
      <c r="E118" s="63" t="s">
        <v>269</v>
      </c>
      <c r="F118" s="62">
        <v>15.828576043173616</v>
      </c>
      <c r="G118" s="63" t="s">
        <v>269</v>
      </c>
      <c r="H118" s="501">
        <v>100</v>
      </c>
      <c r="I118" s="63" t="s">
        <v>269</v>
      </c>
      <c r="J118" s="335">
        <v>15.533492194400134</v>
      </c>
      <c r="K118" s="333" t="s">
        <v>269</v>
      </c>
      <c r="L118" s="501">
        <v>100</v>
      </c>
      <c r="M118" s="63" t="s">
        <v>269</v>
      </c>
      <c r="N118" s="62">
        <v>15.498686296864349</v>
      </c>
      <c r="O118" s="170" t="s">
        <v>269</v>
      </c>
      <c r="P118" s="62">
        <v>100</v>
      </c>
      <c r="Q118" s="170" t="s">
        <v>269</v>
      </c>
      <c r="R118" s="62">
        <v>15.949985280662899</v>
      </c>
      <c r="S118" s="170" t="s">
        <v>269</v>
      </c>
      <c r="T118" s="62">
        <v>100</v>
      </c>
      <c r="U118" s="170" t="s">
        <v>269</v>
      </c>
    </row>
    <row r="119" spans="1:21" ht="24.75" customHeight="1">
      <c r="A119" s="43" t="s">
        <v>113</v>
      </c>
      <c r="B119" s="334">
        <v>19.177960476686682</v>
      </c>
      <c r="C119" s="105">
        <v>16</v>
      </c>
      <c r="D119" s="334">
        <v>3.3780119315100334</v>
      </c>
      <c r="E119" s="105">
        <v>8</v>
      </c>
      <c r="F119" s="334">
        <v>19.177960476686682</v>
      </c>
      <c r="G119" s="105">
        <v>16</v>
      </c>
      <c r="H119" s="334">
        <v>3.3780119315100334</v>
      </c>
      <c r="I119" s="105">
        <v>8</v>
      </c>
      <c r="J119" s="334">
        <v>19.133578047115556</v>
      </c>
      <c r="K119" s="105">
        <v>15</v>
      </c>
      <c r="L119" s="334">
        <v>3.4610041674935506</v>
      </c>
      <c r="M119" s="105">
        <v>8</v>
      </c>
      <c r="N119" s="64">
        <v>19.177960476686682</v>
      </c>
      <c r="O119" s="114">
        <v>15</v>
      </c>
      <c r="P119" s="64">
        <v>3.4499129609115364</v>
      </c>
      <c r="Q119" s="114">
        <v>8</v>
      </c>
      <c r="R119" s="64">
        <v>20.277614173744404</v>
      </c>
      <c r="S119" s="502">
        <v>14</v>
      </c>
      <c r="T119" s="64">
        <v>3.5445179148085502</v>
      </c>
      <c r="U119" s="114">
        <v>8</v>
      </c>
    </row>
    <row r="120" spans="1:21" ht="24.75" customHeight="1">
      <c r="A120" s="43" t="s">
        <v>114</v>
      </c>
      <c r="B120" s="334">
        <v>13.454713164702508</v>
      </c>
      <c r="C120" s="105">
        <v>23</v>
      </c>
      <c r="D120" s="334">
        <v>2.9054001704501431</v>
      </c>
      <c r="E120" s="105">
        <v>10</v>
      </c>
      <c r="F120" s="334">
        <v>15.129338530935902</v>
      </c>
      <c r="G120" s="105">
        <v>22</v>
      </c>
      <c r="H120" s="334">
        <v>2.2003563957542416</v>
      </c>
      <c r="I120" s="105">
        <v>19</v>
      </c>
      <c r="J120" s="334">
        <v>13.306943451090449</v>
      </c>
      <c r="K120" s="105">
        <v>22</v>
      </c>
      <c r="L120" s="334">
        <v>1.980551696765231</v>
      </c>
      <c r="M120" s="105">
        <v>19</v>
      </c>
      <c r="N120" s="64">
        <v>13.584441286579771</v>
      </c>
      <c r="O120" s="114">
        <v>23</v>
      </c>
      <c r="P120" s="64">
        <v>2.0177243234689035</v>
      </c>
      <c r="Q120" s="114">
        <v>19</v>
      </c>
      <c r="R120" s="64">
        <v>13.584441286579771</v>
      </c>
      <c r="S120" s="502">
        <v>23</v>
      </c>
      <c r="T120" s="64">
        <v>1.9606335537444255</v>
      </c>
      <c r="U120" s="114">
        <v>20</v>
      </c>
    </row>
    <row r="121" spans="1:21" ht="24.75" customHeight="1">
      <c r="A121" s="43" t="s">
        <v>115</v>
      </c>
      <c r="B121" s="334">
        <v>41.95677445268786</v>
      </c>
      <c r="C121" s="105">
        <v>2</v>
      </c>
      <c r="D121" s="334">
        <v>2.9054001704501431</v>
      </c>
      <c r="E121" s="105">
        <v>10</v>
      </c>
      <c r="F121" s="334">
        <v>41.95677445268786</v>
      </c>
      <c r="G121" s="105">
        <v>2</v>
      </c>
      <c r="H121" s="334">
        <v>2.9054001704501431</v>
      </c>
      <c r="I121" s="105">
        <v>10</v>
      </c>
      <c r="J121" s="334">
        <v>36.545621117027757</v>
      </c>
      <c r="K121" s="105">
        <v>3</v>
      </c>
      <c r="L121" s="334">
        <v>2.6076602500496131</v>
      </c>
      <c r="M121" s="105">
        <v>15</v>
      </c>
      <c r="N121" s="64">
        <v>36.69819205461765</v>
      </c>
      <c r="O121" s="114">
        <v>4</v>
      </c>
      <c r="P121" s="64">
        <v>2.5953473650894128</v>
      </c>
      <c r="Q121" s="114">
        <v>16</v>
      </c>
      <c r="R121" s="64">
        <v>42.12460155049861</v>
      </c>
      <c r="S121" s="502">
        <v>2</v>
      </c>
      <c r="T121" s="64">
        <v>2.8948177764108873</v>
      </c>
      <c r="U121" s="114">
        <v>10</v>
      </c>
    </row>
    <row r="122" spans="1:21" ht="24.75" customHeight="1">
      <c r="A122" s="43" t="s">
        <v>116</v>
      </c>
      <c r="B122" s="334">
        <v>17.999173419701982</v>
      </c>
      <c r="C122" s="105">
        <v>17</v>
      </c>
      <c r="D122" s="334">
        <v>7.4688153715038359</v>
      </c>
      <c r="E122" s="105">
        <v>3</v>
      </c>
      <c r="F122" s="334">
        <v>17.999161657304551</v>
      </c>
      <c r="G122" s="105">
        <v>17</v>
      </c>
      <c r="H122" s="334">
        <v>7.4688153715038359</v>
      </c>
      <c r="I122" s="105">
        <v>3</v>
      </c>
      <c r="J122" s="334">
        <v>17.746159163953731</v>
      </c>
      <c r="K122" s="105">
        <v>17</v>
      </c>
      <c r="L122" s="334">
        <v>7.5253026394125815</v>
      </c>
      <c r="M122" s="105">
        <v>3</v>
      </c>
      <c r="N122" s="64">
        <v>17.700420384984142</v>
      </c>
      <c r="O122" s="114">
        <v>17</v>
      </c>
      <c r="P122" s="64">
        <v>7.5011868966608635</v>
      </c>
      <c r="Q122" s="114">
        <v>3</v>
      </c>
      <c r="R122" s="64">
        <v>17.700420384984142</v>
      </c>
      <c r="S122" s="502">
        <v>17</v>
      </c>
      <c r="T122" s="64">
        <v>7.2889435645086893</v>
      </c>
      <c r="U122" s="114">
        <v>3</v>
      </c>
    </row>
    <row r="123" spans="1:21" ht="24.75" customHeight="1">
      <c r="A123" s="43" t="s">
        <v>117</v>
      </c>
      <c r="B123" s="334">
        <v>28.174286910728036</v>
      </c>
      <c r="C123" s="105">
        <v>7</v>
      </c>
      <c r="D123" s="334">
        <v>0.56558456651429456</v>
      </c>
      <c r="E123" s="105">
        <v>31</v>
      </c>
      <c r="F123" s="334">
        <v>28.174286910728036</v>
      </c>
      <c r="G123" s="105">
        <v>7</v>
      </c>
      <c r="H123" s="334">
        <v>0.56558456651429456</v>
      </c>
      <c r="I123" s="105">
        <v>31</v>
      </c>
      <c r="J123" s="334">
        <v>28.153967491809318</v>
      </c>
      <c r="K123" s="105">
        <v>7</v>
      </c>
      <c r="L123" s="334">
        <v>0.57948005556658067</v>
      </c>
      <c r="M123" s="105">
        <v>30</v>
      </c>
      <c r="N123" s="64">
        <v>34.735422218705793</v>
      </c>
      <c r="O123" s="114">
        <v>5</v>
      </c>
      <c r="P123" s="64">
        <v>0.71213799651843646</v>
      </c>
      <c r="Q123" s="114">
        <v>30</v>
      </c>
      <c r="R123" s="64">
        <v>34.735422218705793</v>
      </c>
      <c r="S123" s="502">
        <v>5</v>
      </c>
      <c r="T123" s="64">
        <v>0.69198831308626796</v>
      </c>
      <c r="U123" s="114">
        <v>30</v>
      </c>
    </row>
    <row r="124" spans="1:21" ht="24.75" customHeight="1">
      <c r="A124" s="43" t="s">
        <v>118</v>
      </c>
      <c r="B124" s="334">
        <v>28.26804654408253</v>
      </c>
      <c r="C124" s="105">
        <v>6</v>
      </c>
      <c r="D124" s="334">
        <v>2.2081041295421091</v>
      </c>
      <c r="E124" s="105">
        <v>19</v>
      </c>
      <c r="F124" s="334">
        <v>28.26804654408253</v>
      </c>
      <c r="G124" s="105">
        <v>6</v>
      </c>
      <c r="H124" s="334">
        <v>2.2081041295421091</v>
      </c>
      <c r="I124" s="105">
        <v>18</v>
      </c>
      <c r="J124" s="334">
        <v>28.423965891240933</v>
      </c>
      <c r="K124" s="105">
        <v>5</v>
      </c>
      <c r="L124" s="334">
        <v>2.2623536415955545</v>
      </c>
      <c r="M124" s="105">
        <v>18</v>
      </c>
      <c r="N124" s="64">
        <v>33.177759891212652</v>
      </c>
      <c r="O124" s="114">
        <v>6</v>
      </c>
      <c r="P124" s="64">
        <v>2.6467795537268555</v>
      </c>
      <c r="Q124" s="114">
        <v>14</v>
      </c>
      <c r="R124" s="64">
        <v>33.177759891212652</v>
      </c>
      <c r="S124" s="502">
        <v>6</v>
      </c>
      <c r="T124" s="64">
        <v>2.571889896970629</v>
      </c>
      <c r="U124" s="114">
        <v>14</v>
      </c>
    </row>
    <row r="125" spans="1:21" ht="24.75" customHeight="1">
      <c r="A125" s="43" t="s">
        <v>119</v>
      </c>
      <c r="B125" s="334">
        <v>25.140520670658304</v>
      </c>
      <c r="C125" s="105">
        <v>9</v>
      </c>
      <c r="D125" s="334">
        <v>2.2313473309057099</v>
      </c>
      <c r="E125" s="105">
        <v>18</v>
      </c>
      <c r="F125" s="334">
        <v>25.140520670658304</v>
      </c>
      <c r="G125" s="105">
        <v>9</v>
      </c>
      <c r="H125" s="334">
        <v>2.2313473309057099</v>
      </c>
      <c r="I125" s="105">
        <v>17</v>
      </c>
      <c r="J125" s="334">
        <v>25.116451972512063</v>
      </c>
      <c r="K125" s="105">
        <v>9</v>
      </c>
      <c r="L125" s="334">
        <v>2.2901369319309386</v>
      </c>
      <c r="M125" s="105">
        <v>17</v>
      </c>
      <c r="N125" s="64">
        <v>25.184167407933753</v>
      </c>
      <c r="O125" s="114">
        <v>10</v>
      </c>
      <c r="P125" s="64">
        <v>2.282797911061877</v>
      </c>
      <c r="Q125" s="114">
        <v>18</v>
      </c>
      <c r="R125" s="64">
        <v>24.48581961152658</v>
      </c>
      <c r="S125" s="502">
        <v>10</v>
      </c>
      <c r="T125" s="64">
        <v>2.1566969091188684</v>
      </c>
      <c r="U125" s="114">
        <v>19</v>
      </c>
    </row>
    <row r="126" spans="1:21" ht="24.75" customHeight="1">
      <c r="A126" s="43" t="s">
        <v>93</v>
      </c>
      <c r="B126" s="334">
        <v>19.352317809376714</v>
      </c>
      <c r="C126" s="105">
        <v>15</v>
      </c>
      <c r="D126" s="334">
        <v>1.0149531262105833</v>
      </c>
      <c r="E126" s="105">
        <v>28</v>
      </c>
      <c r="F126" s="334">
        <v>19.352317809376714</v>
      </c>
      <c r="G126" s="105">
        <v>15</v>
      </c>
      <c r="H126" s="334">
        <v>1.0149531262105833</v>
      </c>
      <c r="I126" s="105">
        <v>28</v>
      </c>
      <c r="J126" s="334">
        <v>17.877207225642117</v>
      </c>
      <c r="K126" s="105">
        <v>16</v>
      </c>
      <c r="L126" s="334">
        <v>0.96050803730898993</v>
      </c>
      <c r="M126" s="105">
        <v>28</v>
      </c>
      <c r="N126" s="64">
        <v>17.431858790125592</v>
      </c>
      <c r="O126" s="114">
        <v>18</v>
      </c>
      <c r="P126" s="64">
        <v>0.93369203987972782</v>
      </c>
      <c r="Q126" s="114">
        <v>28</v>
      </c>
      <c r="R126" s="64">
        <v>17.431858790125592</v>
      </c>
      <c r="S126" s="502">
        <v>18</v>
      </c>
      <c r="T126" s="64">
        <v>0.90727356604644005</v>
      </c>
      <c r="U126" s="114">
        <v>28</v>
      </c>
    </row>
    <row r="127" spans="1:21" ht="24.75" customHeight="1">
      <c r="A127" s="43" t="s">
        <v>120</v>
      </c>
      <c r="B127" s="334">
        <v>46.626644952497195</v>
      </c>
      <c r="C127" s="105">
        <v>1</v>
      </c>
      <c r="D127" s="334">
        <v>2.9480127062834121</v>
      </c>
      <c r="E127" s="105">
        <v>9</v>
      </c>
      <c r="F127" s="334">
        <v>46.627102049019122</v>
      </c>
      <c r="G127" s="105">
        <v>1</v>
      </c>
      <c r="H127" s="334">
        <v>2.9480127062834121</v>
      </c>
      <c r="I127" s="105">
        <v>9</v>
      </c>
      <c r="J127" s="334">
        <v>46.903129936461973</v>
      </c>
      <c r="K127" s="105">
        <v>1</v>
      </c>
      <c r="L127" s="334">
        <v>3.0204405636038896</v>
      </c>
      <c r="M127" s="105">
        <v>9</v>
      </c>
      <c r="N127" s="64">
        <v>44.850247963051245</v>
      </c>
      <c r="O127" s="114">
        <v>1</v>
      </c>
      <c r="P127" s="64">
        <v>2.8960278525083085</v>
      </c>
      <c r="Q127" s="114">
        <v>11</v>
      </c>
      <c r="R127" s="64">
        <v>44.850247963051245</v>
      </c>
      <c r="S127" s="502">
        <v>1</v>
      </c>
      <c r="T127" s="64">
        <v>2.814085806550823</v>
      </c>
      <c r="U127" s="114">
        <v>12</v>
      </c>
    </row>
    <row r="128" spans="1:21" ht="24.75" customHeight="1">
      <c r="A128" s="43" t="s">
        <v>121</v>
      </c>
      <c r="B128" s="334">
        <v>9.4691457817372484</v>
      </c>
      <c r="C128" s="105">
        <v>28</v>
      </c>
      <c r="D128" s="334">
        <v>5.53962965832494</v>
      </c>
      <c r="E128" s="105">
        <v>6</v>
      </c>
      <c r="F128" s="334">
        <v>9.4690511017538945</v>
      </c>
      <c r="G128" s="105">
        <v>28</v>
      </c>
      <c r="H128" s="334">
        <v>5.53962965832494</v>
      </c>
      <c r="I128" s="105">
        <v>6</v>
      </c>
      <c r="J128" s="334">
        <v>8.123316509788193</v>
      </c>
      <c r="K128" s="105">
        <v>30</v>
      </c>
      <c r="L128" s="334">
        <v>4.8025401865449489</v>
      </c>
      <c r="M128" s="105">
        <v>7</v>
      </c>
      <c r="N128" s="64">
        <v>8.0122740091763731</v>
      </c>
      <c r="O128" s="114">
        <v>30</v>
      </c>
      <c r="P128" s="64">
        <v>4.7871498654850448</v>
      </c>
      <c r="Q128" s="114">
        <v>7</v>
      </c>
      <c r="R128" s="64">
        <v>11.932328731021341</v>
      </c>
      <c r="S128" s="502">
        <v>24</v>
      </c>
      <c r="T128" s="64">
        <v>6.9275718898969707</v>
      </c>
      <c r="U128" s="114">
        <v>5</v>
      </c>
    </row>
    <row r="129" spans="1:21" ht="24.75" customHeight="1">
      <c r="A129" s="43" t="s">
        <v>122</v>
      </c>
      <c r="B129" s="334">
        <v>10.759013550477832</v>
      </c>
      <c r="C129" s="105">
        <v>25</v>
      </c>
      <c r="D129" s="334">
        <v>4.9624234911288454</v>
      </c>
      <c r="E129" s="105">
        <v>7</v>
      </c>
      <c r="F129" s="334">
        <v>10.758928608923444</v>
      </c>
      <c r="G129" s="105">
        <v>25</v>
      </c>
      <c r="H129" s="334">
        <v>4.9624234911288454</v>
      </c>
      <c r="I129" s="105">
        <v>7</v>
      </c>
      <c r="J129" s="334">
        <v>10.669447416215483</v>
      </c>
      <c r="K129" s="105">
        <v>25</v>
      </c>
      <c r="L129" s="334">
        <v>4.9771780115102198</v>
      </c>
      <c r="M129" s="105">
        <v>6</v>
      </c>
      <c r="N129" s="64">
        <v>10.506963067730858</v>
      </c>
      <c r="O129" s="114">
        <v>25</v>
      </c>
      <c r="P129" s="64">
        <v>4.9493590758031338</v>
      </c>
      <c r="Q129" s="114">
        <v>6</v>
      </c>
      <c r="R129" s="64">
        <v>10.506963067730858</v>
      </c>
      <c r="S129" s="502">
        <v>26</v>
      </c>
      <c r="T129" s="64">
        <v>4.8093187759495617</v>
      </c>
      <c r="U129" s="114">
        <v>7</v>
      </c>
    </row>
    <row r="130" spans="1:21" ht="24.75" customHeight="1">
      <c r="A130" s="43" t="s">
        <v>123</v>
      </c>
      <c r="B130" s="334">
        <v>15.254261769473228</v>
      </c>
      <c r="C130" s="105">
        <v>21</v>
      </c>
      <c r="D130" s="334">
        <v>1.6773843650732159</v>
      </c>
      <c r="E130" s="105">
        <v>23</v>
      </c>
      <c r="F130" s="334">
        <v>15.254256395514332</v>
      </c>
      <c r="G130" s="105">
        <v>21</v>
      </c>
      <c r="H130" s="334">
        <v>1.6773843650732159</v>
      </c>
      <c r="I130" s="105">
        <v>23</v>
      </c>
      <c r="J130" s="334">
        <v>14.314950109747953</v>
      </c>
      <c r="K130" s="105">
        <v>21</v>
      </c>
      <c r="L130" s="334">
        <v>1.6074617979757888</v>
      </c>
      <c r="M130" s="105">
        <v>23</v>
      </c>
      <c r="N130" s="64">
        <v>13.915545672582359</v>
      </c>
      <c r="O130" s="114">
        <v>22</v>
      </c>
      <c r="P130" s="64">
        <v>1.5627472701376801</v>
      </c>
      <c r="Q130" s="114">
        <v>24</v>
      </c>
      <c r="R130" s="64">
        <v>13.915545672582359</v>
      </c>
      <c r="S130" s="502">
        <v>22</v>
      </c>
      <c r="T130" s="64">
        <v>1.5185299092726434</v>
      </c>
      <c r="U130" s="114">
        <v>24</v>
      </c>
    </row>
    <row r="131" spans="1:21" ht="24.75" customHeight="1">
      <c r="A131" s="43" t="s">
        <v>124</v>
      </c>
      <c r="B131" s="334">
        <v>41.48926114191547</v>
      </c>
      <c r="C131" s="105">
        <v>3</v>
      </c>
      <c r="D131" s="334">
        <v>10.354846207484311</v>
      </c>
      <c r="E131" s="105">
        <v>1</v>
      </c>
      <c r="F131" s="334">
        <v>41.489274021521339</v>
      </c>
      <c r="G131" s="105">
        <v>3</v>
      </c>
      <c r="H131" s="334">
        <v>10.354846207484311</v>
      </c>
      <c r="I131" s="105">
        <v>1</v>
      </c>
      <c r="J131" s="334">
        <v>41.713435687902717</v>
      </c>
      <c r="K131" s="105">
        <v>2</v>
      </c>
      <c r="L131" s="334">
        <v>10.656876364358007</v>
      </c>
      <c r="M131" s="105">
        <v>1</v>
      </c>
      <c r="N131" s="64">
        <v>39.704288420146497</v>
      </c>
      <c r="O131" s="114">
        <v>2</v>
      </c>
      <c r="P131" s="64">
        <v>10.120272194967558</v>
      </c>
      <c r="Q131" s="114">
        <v>1</v>
      </c>
      <c r="R131" s="64">
        <v>39.424899369496522</v>
      </c>
      <c r="S131" s="502">
        <v>3</v>
      </c>
      <c r="T131" s="64">
        <v>9.7647239735506695</v>
      </c>
      <c r="U131" s="114">
        <v>1</v>
      </c>
    </row>
    <row r="132" spans="1:21" ht="24.75" customHeight="1">
      <c r="A132" s="43" t="s">
        <v>125</v>
      </c>
      <c r="B132" s="334">
        <v>15.644325343070852</v>
      </c>
      <c r="C132" s="105">
        <v>19</v>
      </c>
      <c r="D132" s="334">
        <v>1.3171147439373982</v>
      </c>
      <c r="E132" s="105">
        <v>25</v>
      </c>
      <c r="F132" s="334">
        <v>15.644325343070852</v>
      </c>
      <c r="G132" s="105">
        <v>19</v>
      </c>
      <c r="H132" s="334">
        <v>1.3171147439373982</v>
      </c>
      <c r="I132" s="105">
        <v>25</v>
      </c>
      <c r="J132" s="334">
        <v>15.637223767292356</v>
      </c>
      <c r="K132" s="105">
        <v>19</v>
      </c>
      <c r="L132" s="334">
        <v>1.3494741020043659</v>
      </c>
      <c r="M132" s="105">
        <v>25</v>
      </c>
      <c r="N132" s="64">
        <v>15.644325343070852</v>
      </c>
      <c r="O132" s="114">
        <v>20</v>
      </c>
      <c r="P132" s="64">
        <v>1.3451495489792689</v>
      </c>
      <c r="Q132" s="114">
        <v>25</v>
      </c>
      <c r="R132" s="64">
        <v>15.644325343070852</v>
      </c>
      <c r="S132" s="502">
        <v>21</v>
      </c>
      <c r="T132" s="64">
        <v>1.307089035829617</v>
      </c>
      <c r="U132" s="114">
        <v>25</v>
      </c>
    </row>
    <row r="133" spans="1:21" ht="24.75" customHeight="1">
      <c r="A133" s="43" t="s">
        <v>126</v>
      </c>
      <c r="B133" s="334">
        <v>3.570298878005445</v>
      </c>
      <c r="C133" s="105">
        <v>31</v>
      </c>
      <c r="D133" s="334">
        <v>1.3519795459827999</v>
      </c>
      <c r="E133" s="105">
        <v>24</v>
      </c>
      <c r="F133" s="334">
        <v>3.5702992432500116</v>
      </c>
      <c r="G133" s="105">
        <v>31</v>
      </c>
      <c r="H133" s="334">
        <v>1.3519795459827999</v>
      </c>
      <c r="I133" s="105">
        <v>24</v>
      </c>
      <c r="J133" s="334">
        <v>3.9917386402455302</v>
      </c>
      <c r="K133" s="105">
        <v>31</v>
      </c>
      <c r="L133" s="334">
        <v>1.543957134352054</v>
      </c>
      <c r="M133" s="105">
        <v>24</v>
      </c>
      <c r="N133" s="64">
        <v>5.0843516443990131</v>
      </c>
      <c r="O133" s="114">
        <v>31</v>
      </c>
      <c r="P133" s="64">
        <v>1.9662921348314606</v>
      </c>
      <c r="Q133" s="114">
        <v>20</v>
      </c>
      <c r="R133" s="64">
        <v>6.1892006938861233</v>
      </c>
      <c r="S133" s="502">
        <v>31</v>
      </c>
      <c r="T133" s="64">
        <v>2.3258496078732893</v>
      </c>
      <c r="U133" s="114">
        <v>18</v>
      </c>
    </row>
    <row r="134" spans="1:21" ht="24.75" customHeight="1">
      <c r="A134" s="43" t="s">
        <v>127</v>
      </c>
      <c r="B134" s="334">
        <v>10.229737974449352</v>
      </c>
      <c r="C134" s="105">
        <v>27</v>
      </c>
      <c r="D134" s="334">
        <v>7.2247617571860223</v>
      </c>
      <c r="E134" s="105">
        <v>5</v>
      </c>
      <c r="F134" s="334">
        <v>10.229710479995568</v>
      </c>
      <c r="G134" s="105">
        <v>27</v>
      </c>
      <c r="H134" s="334">
        <v>7.2247617571860223</v>
      </c>
      <c r="I134" s="105">
        <v>5</v>
      </c>
      <c r="J134" s="334">
        <v>10.108027100440225</v>
      </c>
      <c r="K134" s="105">
        <v>28</v>
      </c>
      <c r="L134" s="334">
        <v>7.1958721968644568</v>
      </c>
      <c r="M134" s="105">
        <v>5</v>
      </c>
      <c r="N134" s="64">
        <v>9.2862733740656811</v>
      </c>
      <c r="O134" s="114">
        <v>29</v>
      </c>
      <c r="P134" s="64">
        <v>6.698053489476183</v>
      </c>
      <c r="Q134" s="114">
        <v>5</v>
      </c>
      <c r="R134" s="64">
        <v>9.2862733740656811</v>
      </c>
      <c r="S134" s="502">
        <v>29</v>
      </c>
      <c r="T134" s="64">
        <v>6.5085345225280644</v>
      </c>
      <c r="U134" s="114">
        <v>6</v>
      </c>
    </row>
    <row r="135" spans="1:21" ht="24.75" customHeight="1">
      <c r="A135" s="43" t="s">
        <v>128</v>
      </c>
      <c r="B135" s="334">
        <v>21.432190806891295</v>
      </c>
      <c r="C135" s="105">
        <v>13</v>
      </c>
      <c r="D135" s="334">
        <v>10.1456573952119</v>
      </c>
      <c r="E135" s="105">
        <v>2</v>
      </c>
      <c r="F135" s="334">
        <v>21.432183791409777</v>
      </c>
      <c r="G135" s="105">
        <v>13</v>
      </c>
      <c r="H135" s="334">
        <v>10.1456573952119</v>
      </c>
      <c r="I135" s="105">
        <v>2</v>
      </c>
      <c r="J135" s="334">
        <v>20.633934953501736</v>
      </c>
      <c r="K135" s="105">
        <v>13</v>
      </c>
      <c r="L135" s="334">
        <v>10.021829728120659</v>
      </c>
      <c r="M135" s="105">
        <v>2</v>
      </c>
      <c r="N135" s="64">
        <v>20.834799516200572</v>
      </c>
      <c r="O135" s="114">
        <v>13</v>
      </c>
      <c r="P135" s="64">
        <v>10.072796328532995</v>
      </c>
      <c r="Q135" s="114">
        <v>2</v>
      </c>
      <c r="R135" s="64">
        <v>20.392898819470471</v>
      </c>
      <c r="S135" s="502">
        <v>13</v>
      </c>
      <c r="T135" s="64">
        <v>9.5801937567276649</v>
      </c>
      <c r="U135" s="114">
        <v>2</v>
      </c>
    </row>
    <row r="136" spans="1:21" ht="24.75" customHeight="1">
      <c r="A136" s="43" t="s">
        <v>129</v>
      </c>
      <c r="B136" s="334">
        <v>14.363651753263243</v>
      </c>
      <c r="C136" s="105">
        <v>22</v>
      </c>
      <c r="D136" s="334">
        <v>0.8677461842411095</v>
      </c>
      <c r="E136" s="105">
        <v>29</v>
      </c>
      <c r="F136" s="334">
        <v>14.363651753263243</v>
      </c>
      <c r="G136" s="105">
        <v>23</v>
      </c>
      <c r="H136" s="334">
        <v>0.8677461842411095</v>
      </c>
      <c r="I136" s="105">
        <v>29</v>
      </c>
      <c r="J136" s="334">
        <v>11.470528112085644</v>
      </c>
      <c r="K136" s="105">
        <v>24</v>
      </c>
      <c r="L136" s="334">
        <v>0.71045842429053374</v>
      </c>
      <c r="M136" s="105">
        <v>29</v>
      </c>
      <c r="N136" s="64">
        <v>11.478096713545179</v>
      </c>
      <c r="O136" s="114">
        <v>24</v>
      </c>
      <c r="P136" s="64">
        <v>0.70818167431555623</v>
      </c>
      <c r="Q136" s="114">
        <v>31</v>
      </c>
      <c r="R136" s="64">
        <v>10.965109150928635</v>
      </c>
      <c r="S136" s="502">
        <v>25</v>
      </c>
      <c r="T136" s="64">
        <v>0.6573888974319545</v>
      </c>
      <c r="U136" s="114">
        <v>31</v>
      </c>
    </row>
    <row r="137" spans="1:21" ht="24.75" customHeight="1">
      <c r="A137" s="43" t="s">
        <v>130</v>
      </c>
      <c r="B137" s="334">
        <v>13.444204369366419</v>
      </c>
      <c r="C137" s="105">
        <v>24</v>
      </c>
      <c r="D137" s="334">
        <v>0.59657550166576279</v>
      </c>
      <c r="E137" s="105">
        <v>30</v>
      </c>
      <c r="F137" s="334">
        <v>13.444204369366419</v>
      </c>
      <c r="G137" s="105">
        <v>24</v>
      </c>
      <c r="H137" s="334">
        <v>0.59657550166576279</v>
      </c>
      <c r="I137" s="105">
        <v>30</v>
      </c>
      <c r="J137" s="334">
        <v>12.759795109153055</v>
      </c>
      <c r="K137" s="105">
        <v>23</v>
      </c>
      <c r="L137" s="334">
        <v>0.57948005556658067</v>
      </c>
      <c r="M137" s="105">
        <v>30</v>
      </c>
      <c r="N137" s="64">
        <v>18.333005958226934</v>
      </c>
      <c r="O137" s="114">
        <v>16</v>
      </c>
      <c r="P137" s="64">
        <v>0.83082766260484253</v>
      </c>
      <c r="Q137" s="114">
        <v>29</v>
      </c>
      <c r="R137" s="64">
        <v>18.682206071716973</v>
      </c>
      <c r="S137" s="502">
        <v>16</v>
      </c>
      <c r="T137" s="64">
        <v>0.82269721666922957</v>
      </c>
      <c r="U137" s="114">
        <v>29</v>
      </c>
    </row>
    <row r="138" spans="1:21" ht="24.75" customHeight="1">
      <c r="A138" s="43" t="s">
        <v>131</v>
      </c>
      <c r="B138" s="334">
        <v>24.521488495449137</v>
      </c>
      <c r="C138" s="105">
        <v>10</v>
      </c>
      <c r="D138" s="334">
        <v>2.7736886960564036</v>
      </c>
      <c r="E138" s="105">
        <v>13</v>
      </c>
      <c r="F138" s="334">
        <v>24.519439532185533</v>
      </c>
      <c r="G138" s="105">
        <v>10</v>
      </c>
      <c r="H138" s="334">
        <v>2.7736886960564036</v>
      </c>
      <c r="I138" s="105">
        <v>12</v>
      </c>
      <c r="J138" s="334">
        <v>23.185104377622491</v>
      </c>
      <c r="K138" s="105">
        <v>11</v>
      </c>
      <c r="L138" s="334">
        <v>2.6791029966263147</v>
      </c>
      <c r="M138" s="105">
        <v>13</v>
      </c>
      <c r="N138" s="64">
        <v>26.779611332638389</v>
      </c>
      <c r="O138" s="114">
        <v>8</v>
      </c>
      <c r="P138" s="64">
        <v>3.0938439626523184</v>
      </c>
      <c r="Q138" s="114">
        <v>9</v>
      </c>
      <c r="R138" s="64">
        <v>26.779611332638389</v>
      </c>
      <c r="S138" s="502">
        <v>8</v>
      </c>
      <c r="T138" s="64">
        <v>3.0063047824081193</v>
      </c>
      <c r="U138" s="114">
        <v>9</v>
      </c>
    </row>
    <row r="139" spans="1:21" ht="24.75" customHeight="1">
      <c r="A139" s="43" t="s">
        <v>132</v>
      </c>
      <c r="B139" s="334">
        <v>10.587777310890043</v>
      </c>
      <c r="C139" s="105">
        <v>26</v>
      </c>
      <c r="D139" s="334">
        <v>7.4300767025645005</v>
      </c>
      <c r="E139" s="105">
        <v>4</v>
      </c>
      <c r="F139" s="334">
        <v>10.587776141953483</v>
      </c>
      <c r="G139" s="105">
        <v>26</v>
      </c>
      <c r="H139" s="334">
        <v>7.4300767025645005</v>
      </c>
      <c r="I139" s="105">
        <v>4</v>
      </c>
      <c r="J139" s="334">
        <v>10.518152796554896</v>
      </c>
      <c r="K139" s="105">
        <v>26</v>
      </c>
      <c r="L139" s="334">
        <v>7.5054574320301644</v>
      </c>
      <c r="M139" s="105">
        <v>4</v>
      </c>
      <c r="N139" s="64">
        <v>10.411129199022039</v>
      </c>
      <c r="O139" s="114">
        <v>26</v>
      </c>
      <c r="P139" s="64">
        <v>7.4616236746320617</v>
      </c>
      <c r="Q139" s="114">
        <v>4</v>
      </c>
      <c r="R139" s="64">
        <v>10.411129199022039</v>
      </c>
      <c r="S139" s="502">
        <v>27</v>
      </c>
      <c r="T139" s="64">
        <v>7.2504997693372291</v>
      </c>
      <c r="U139" s="114">
        <v>4</v>
      </c>
    </row>
    <row r="140" spans="1:21" ht="24.75" customHeight="1">
      <c r="A140" s="43" t="s">
        <v>133</v>
      </c>
      <c r="B140" s="334">
        <v>20.764746146015472</v>
      </c>
      <c r="C140" s="105">
        <v>14</v>
      </c>
      <c r="D140" s="334">
        <v>2.0260323855272331</v>
      </c>
      <c r="E140" s="105">
        <v>20</v>
      </c>
      <c r="F140" s="334">
        <v>20.764795611680061</v>
      </c>
      <c r="G140" s="105">
        <v>14</v>
      </c>
      <c r="H140" s="334">
        <v>2.0260323855272331</v>
      </c>
      <c r="I140" s="105">
        <v>20</v>
      </c>
      <c r="J140" s="334">
        <v>19.67682903709262</v>
      </c>
      <c r="K140" s="105">
        <v>14</v>
      </c>
      <c r="L140" s="334">
        <v>1.9567374479063304</v>
      </c>
      <c r="M140" s="105">
        <v>20</v>
      </c>
      <c r="N140" s="64">
        <v>19.613401591147131</v>
      </c>
      <c r="O140" s="114">
        <v>14</v>
      </c>
      <c r="P140" s="64">
        <v>1.9544231682228199</v>
      </c>
      <c r="Q140" s="114">
        <v>21</v>
      </c>
      <c r="R140" s="64">
        <v>19.613401591147131</v>
      </c>
      <c r="S140" s="502">
        <v>15</v>
      </c>
      <c r="T140" s="64">
        <v>1.8991234814700906</v>
      </c>
      <c r="U140" s="114">
        <v>21</v>
      </c>
    </row>
    <row r="141" spans="1:21" ht="24.75" customHeight="1">
      <c r="A141" s="43" t="s">
        <v>134</v>
      </c>
      <c r="B141" s="334">
        <v>30.763714038056712</v>
      </c>
      <c r="C141" s="105">
        <v>5</v>
      </c>
      <c r="D141" s="334">
        <v>1.8478345084062913</v>
      </c>
      <c r="E141" s="105">
        <v>21</v>
      </c>
      <c r="F141" s="334">
        <v>30.763396588552148</v>
      </c>
      <c r="G141" s="105">
        <v>5</v>
      </c>
      <c r="H141" s="334">
        <v>1.8478345084062913</v>
      </c>
      <c r="I141" s="105">
        <v>21</v>
      </c>
      <c r="J141" s="334">
        <v>28.32470042919341</v>
      </c>
      <c r="K141" s="105">
        <v>6</v>
      </c>
      <c r="L141" s="334">
        <v>1.7424092081762255</v>
      </c>
      <c r="M141" s="105">
        <v>21</v>
      </c>
      <c r="N141" s="64">
        <v>28.312643820491388</v>
      </c>
      <c r="O141" s="114">
        <v>7</v>
      </c>
      <c r="P141" s="64">
        <v>1.7368254470644089</v>
      </c>
      <c r="Q141" s="114">
        <v>22</v>
      </c>
      <c r="R141" s="64">
        <v>28.312643820491388</v>
      </c>
      <c r="S141" s="502">
        <v>7</v>
      </c>
      <c r="T141" s="64">
        <v>1.6876826080270646</v>
      </c>
      <c r="U141" s="114">
        <v>23</v>
      </c>
    </row>
    <row r="142" spans="1:21" ht="24.75" customHeight="1">
      <c r="A142" s="43" t="s">
        <v>135</v>
      </c>
      <c r="B142" s="334">
        <v>35.469540287322872</v>
      </c>
      <c r="C142" s="105">
        <v>4</v>
      </c>
      <c r="D142" s="334">
        <v>2.8046796312078714</v>
      </c>
      <c r="E142" s="105">
        <v>12</v>
      </c>
      <c r="F142" s="334">
        <v>35.469540287322872</v>
      </c>
      <c r="G142" s="105">
        <v>4</v>
      </c>
      <c r="H142" s="334">
        <v>2.8046796312078714</v>
      </c>
      <c r="I142" s="105">
        <v>11</v>
      </c>
      <c r="J142" s="334">
        <v>35.361283399684581</v>
      </c>
      <c r="K142" s="105">
        <v>4</v>
      </c>
      <c r="L142" s="334">
        <v>2.8735860289740027</v>
      </c>
      <c r="M142" s="105">
        <v>11</v>
      </c>
      <c r="N142" s="64">
        <v>36.792299386435744</v>
      </c>
      <c r="O142" s="114">
        <v>3</v>
      </c>
      <c r="P142" s="64">
        <v>2.9711979743630321</v>
      </c>
      <c r="Q142" s="114">
        <v>10</v>
      </c>
      <c r="R142" s="64">
        <v>36.792299386435744</v>
      </c>
      <c r="S142" s="502">
        <v>4</v>
      </c>
      <c r="T142" s="64">
        <v>2.8871290173765956</v>
      </c>
      <c r="U142" s="114">
        <v>11</v>
      </c>
    </row>
    <row r="143" spans="1:21" ht="24.75" customHeight="1">
      <c r="A143" s="43" t="s">
        <v>136</v>
      </c>
      <c r="B143" s="334">
        <v>22.376098609250409</v>
      </c>
      <c r="C143" s="105">
        <v>12</v>
      </c>
      <c r="D143" s="334">
        <v>1.2125203378011933</v>
      </c>
      <c r="E143" s="105">
        <v>27</v>
      </c>
      <c r="F143" s="334">
        <v>22.376098609250409</v>
      </c>
      <c r="G143" s="105">
        <v>12</v>
      </c>
      <c r="H143" s="334">
        <v>1.2125203378011933</v>
      </c>
      <c r="I143" s="105">
        <v>27</v>
      </c>
      <c r="J143" s="334">
        <v>21.52132998968829</v>
      </c>
      <c r="K143" s="105">
        <v>12</v>
      </c>
      <c r="L143" s="334">
        <v>1.1986505258979956</v>
      </c>
      <c r="M143" s="105">
        <v>27</v>
      </c>
      <c r="N143" s="64">
        <v>21.589718146944485</v>
      </c>
      <c r="O143" s="114">
        <v>12</v>
      </c>
      <c r="P143" s="64">
        <v>1.1948093052698212</v>
      </c>
      <c r="Q143" s="114">
        <v>27</v>
      </c>
      <c r="R143" s="64">
        <v>21.589718146944485</v>
      </c>
      <c r="S143" s="502">
        <v>12</v>
      </c>
      <c r="T143" s="64">
        <v>1.1610026141780716</v>
      </c>
      <c r="U143" s="114">
        <v>27</v>
      </c>
    </row>
    <row r="144" spans="1:21" ht="24.75" customHeight="1">
      <c r="A144" s="43" t="s">
        <v>137</v>
      </c>
      <c r="B144" s="334">
        <v>24.136067615164286</v>
      </c>
      <c r="C144" s="105">
        <v>11</v>
      </c>
      <c r="D144" s="334">
        <v>2.6264817540869299</v>
      </c>
      <c r="E144" s="105">
        <v>14</v>
      </c>
      <c r="F144" s="334">
        <v>24.136067615164286</v>
      </c>
      <c r="G144" s="105">
        <v>11</v>
      </c>
      <c r="H144" s="334">
        <v>2.6264817540869299</v>
      </c>
      <c r="I144" s="105">
        <v>13</v>
      </c>
      <c r="J144" s="334">
        <v>23.752570367436192</v>
      </c>
      <c r="K144" s="105">
        <v>10</v>
      </c>
      <c r="L144" s="334">
        <v>2.6394125818614804</v>
      </c>
      <c r="M144" s="105">
        <v>14</v>
      </c>
      <c r="N144" s="64">
        <v>23.708880577727751</v>
      </c>
      <c r="O144" s="114">
        <v>11</v>
      </c>
      <c r="P144" s="64">
        <v>2.634910587118215</v>
      </c>
      <c r="Q144" s="114">
        <v>15</v>
      </c>
      <c r="R144" s="64">
        <v>23.708880577727751</v>
      </c>
      <c r="S144" s="502">
        <v>11</v>
      </c>
      <c r="T144" s="64">
        <v>2.5603567584191911</v>
      </c>
      <c r="U144" s="114">
        <v>15</v>
      </c>
    </row>
    <row r="145" spans="1:67" ht="24.75" customHeight="1">
      <c r="A145" s="43" t="s">
        <v>138</v>
      </c>
      <c r="B145" s="334">
        <v>26.502903961048304</v>
      </c>
      <c r="C145" s="105">
        <v>8</v>
      </c>
      <c r="D145" s="334">
        <v>2.4405361431781203</v>
      </c>
      <c r="E145" s="105">
        <v>16</v>
      </c>
      <c r="F145" s="334">
        <v>26.502703275734127</v>
      </c>
      <c r="G145" s="105">
        <v>8</v>
      </c>
      <c r="H145" s="334">
        <v>2.4405361431781203</v>
      </c>
      <c r="I145" s="105">
        <v>15</v>
      </c>
      <c r="J145" s="334">
        <v>26.53395756925363</v>
      </c>
      <c r="K145" s="105">
        <v>8</v>
      </c>
      <c r="L145" s="334">
        <v>2.5004961301845605</v>
      </c>
      <c r="M145" s="105">
        <v>16</v>
      </c>
      <c r="N145" s="64">
        <v>26.502703275734127</v>
      </c>
      <c r="O145" s="114">
        <v>9</v>
      </c>
      <c r="P145" s="64">
        <v>2.4924829878145278</v>
      </c>
      <c r="Q145" s="114">
        <v>17</v>
      </c>
      <c r="R145" s="64">
        <v>26.502703275734127</v>
      </c>
      <c r="S145" s="502">
        <v>9</v>
      </c>
      <c r="T145" s="64">
        <v>2.4219590958019377</v>
      </c>
      <c r="U145" s="114">
        <v>16</v>
      </c>
    </row>
    <row r="146" spans="1:67" ht="24.75" customHeight="1">
      <c r="A146" s="43" t="s">
        <v>139</v>
      </c>
      <c r="B146" s="334">
        <v>15.412980538200731</v>
      </c>
      <c r="C146" s="105">
        <v>20</v>
      </c>
      <c r="D146" s="334">
        <v>1.7432401022700859</v>
      </c>
      <c r="E146" s="105">
        <v>22</v>
      </c>
      <c r="F146" s="334">
        <v>15.412969979987116</v>
      </c>
      <c r="G146" s="105">
        <v>20</v>
      </c>
      <c r="H146" s="334">
        <v>1.7432401022700859</v>
      </c>
      <c r="I146" s="105">
        <v>22</v>
      </c>
      <c r="J146" s="334">
        <v>14.852103236180685</v>
      </c>
      <c r="K146" s="105">
        <v>20</v>
      </c>
      <c r="L146" s="334">
        <v>1.7185949593173249</v>
      </c>
      <c r="M146" s="105">
        <v>22</v>
      </c>
      <c r="N146" s="64">
        <v>14.830702225187602</v>
      </c>
      <c r="O146" s="114">
        <v>21</v>
      </c>
      <c r="P146" s="64">
        <v>1.7130875138471275</v>
      </c>
      <c r="Q146" s="114">
        <v>23</v>
      </c>
      <c r="R146" s="64">
        <v>16.303497134386372</v>
      </c>
      <c r="S146" s="502">
        <v>20</v>
      </c>
      <c r="T146" s="64">
        <v>1.8299246501614641</v>
      </c>
      <c r="U146" s="114">
        <v>22</v>
      </c>
    </row>
    <row r="147" spans="1:67" ht="24.75" customHeight="1">
      <c r="A147" s="43" t="s">
        <v>140</v>
      </c>
      <c r="B147" s="334">
        <v>8.3132371492264046</v>
      </c>
      <c r="C147" s="105">
        <v>30</v>
      </c>
      <c r="D147" s="334">
        <v>2.289455334314713</v>
      </c>
      <c r="E147" s="105">
        <v>17</v>
      </c>
      <c r="F147" s="334">
        <v>8.3135914841814564</v>
      </c>
      <c r="G147" s="105">
        <v>30</v>
      </c>
      <c r="H147" s="334">
        <v>2.289455334314713</v>
      </c>
      <c r="I147" s="105">
        <v>16</v>
      </c>
      <c r="J147" s="334">
        <v>10.490190619946421</v>
      </c>
      <c r="K147" s="105">
        <v>27</v>
      </c>
      <c r="L147" s="334">
        <v>2.9688430244096051</v>
      </c>
      <c r="M147" s="105">
        <v>10</v>
      </c>
      <c r="N147" s="64">
        <v>9.4811517095402742</v>
      </c>
      <c r="O147" s="114">
        <v>27</v>
      </c>
      <c r="P147" s="64">
        <v>2.6665611647412568</v>
      </c>
      <c r="Q147" s="114">
        <v>13</v>
      </c>
      <c r="R147" s="64">
        <v>8.6089982881879052</v>
      </c>
      <c r="S147" s="502">
        <v>30</v>
      </c>
      <c r="T147" s="64">
        <v>2.3527602644933108</v>
      </c>
      <c r="U147" s="114">
        <v>17</v>
      </c>
    </row>
    <row r="148" spans="1:67" ht="24.75" customHeight="1">
      <c r="A148" s="43" t="s">
        <v>141</v>
      </c>
      <c r="B148" s="334">
        <v>17.344433082234811</v>
      </c>
      <c r="C148" s="105">
        <v>18</v>
      </c>
      <c r="D148" s="334">
        <v>1.3016192763616641</v>
      </c>
      <c r="E148" s="105">
        <v>26</v>
      </c>
      <c r="F148" s="334">
        <v>17.344442035494161</v>
      </c>
      <c r="G148" s="105">
        <v>18</v>
      </c>
      <c r="H148" s="334">
        <v>1.3016192763616641</v>
      </c>
      <c r="I148" s="105">
        <v>26</v>
      </c>
      <c r="J148" s="334">
        <v>17.379169513626355</v>
      </c>
      <c r="K148" s="105">
        <v>18</v>
      </c>
      <c r="L148" s="334">
        <v>1.3335979360984322</v>
      </c>
      <c r="M148" s="105">
        <v>26</v>
      </c>
      <c r="N148" s="64">
        <v>16.415275497878405</v>
      </c>
      <c r="O148" s="114">
        <v>19</v>
      </c>
      <c r="P148" s="64">
        <v>1.2581104605159044</v>
      </c>
      <c r="Q148" s="114">
        <v>26</v>
      </c>
      <c r="R148" s="64">
        <v>16.415275497878405</v>
      </c>
      <c r="S148" s="502">
        <v>19</v>
      </c>
      <c r="T148" s="64">
        <v>1.2225126864524065</v>
      </c>
      <c r="U148" s="114">
        <v>26</v>
      </c>
    </row>
    <row r="149" spans="1:67" s="743" customFormat="1" ht="24.75" customHeight="1">
      <c r="A149" s="47" t="s">
        <v>142</v>
      </c>
      <c r="B149" s="334">
        <v>8.8995605350952207</v>
      </c>
      <c r="C149" s="105">
        <v>29</v>
      </c>
      <c r="D149" s="334">
        <v>2.5451305493143255</v>
      </c>
      <c r="E149" s="105">
        <v>15</v>
      </c>
      <c r="F149" s="334">
        <v>8.8995653571482265</v>
      </c>
      <c r="G149" s="105">
        <v>29</v>
      </c>
      <c r="H149" s="334">
        <v>2.5451305493143255</v>
      </c>
      <c r="I149" s="105">
        <v>14</v>
      </c>
      <c r="J149" s="334">
        <v>9.4283071794178284</v>
      </c>
      <c r="K149" s="105">
        <v>29</v>
      </c>
      <c r="L149" s="334">
        <v>2.7505457432030167</v>
      </c>
      <c r="M149" s="105">
        <v>12</v>
      </c>
      <c r="N149" s="64">
        <v>9.3872127739782663</v>
      </c>
      <c r="O149" s="114">
        <v>28</v>
      </c>
      <c r="P149" s="64">
        <v>2.7417312865959804</v>
      </c>
      <c r="Q149" s="114">
        <v>12</v>
      </c>
      <c r="R149" s="64">
        <v>9.3872127739782663</v>
      </c>
      <c r="S149" s="502">
        <v>28</v>
      </c>
      <c r="T149" s="64">
        <v>2.6641550053821312</v>
      </c>
      <c r="U149" s="114">
        <v>13</v>
      </c>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row>
    <row r="150" spans="1:67" ht="24.75" customHeight="1">
      <c r="A150" s="347" t="s">
        <v>1102</v>
      </c>
      <c r="B150" s="347"/>
      <c r="C150" s="347"/>
      <c r="D150" s="347"/>
      <c r="E150" s="347"/>
      <c r="F150" s="347"/>
      <c r="G150" s="347"/>
      <c r="H150" s="347"/>
      <c r="I150" s="347"/>
      <c r="J150" s="347"/>
      <c r="K150" s="347"/>
      <c r="L150" s="45"/>
      <c r="M150" s="45"/>
      <c r="N150" s="449"/>
      <c r="O150" s="449"/>
      <c r="P150" s="45"/>
      <c r="Q150" s="45"/>
      <c r="R150" s="449"/>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row>
    <row r="151" spans="1:67" ht="24.75" customHeight="1">
      <c r="A151" s="394" t="s">
        <v>727</v>
      </c>
      <c r="B151" s="436"/>
      <c r="C151" s="436"/>
      <c r="D151" s="436"/>
      <c r="E151" s="436"/>
      <c r="F151" s="436"/>
      <c r="G151" s="436"/>
      <c r="H151" s="436"/>
      <c r="I151" s="436"/>
    </row>
    <row r="152" spans="1:67" ht="24.75" customHeight="1">
      <c r="A152" s="394"/>
      <c r="B152" s="436"/>
      <c r="C152" s="436"/>
      <c r="D152" s="436"/>
      <c r="E152" s="436"/>
      <c r="F152" s="436"/>
      <c r="G152" s="436"/>
      <c r="H152" s="436"/>
      <c r="I152" s="436"/>
    </row>
    <row r="153" spans="1:67" ht="24.75" customHeight="1">
      <c r="A153" s="571" t="s">
        <v>652</v>
      </c>
      <c r="B153" s="571"/>
      <c r="C153" s="571"/>
      <c r="D153" s="571"/>
      <c r="E153" s="571"/>
      <c r="F153" s="571"/>
      <c r="G153" s="571"/>
      <c r="H153" s="148"/>
      <c r="I153" s="148"/>
      <c r="J153" s="563"/>
      <c r="K153" s="563"/>
      <c r="M153" s="571"/>
      <c r="N153" s="571"/>
      <c r="O153" s="571"/>
      <c r="R153" s="571"/>
      <c r="S153" s="563"/>
      <c r="T153" s="571"/>
      <c r="U153" s="157" t="s">
        <v>650</v>
      </c>
    </row>
    <row r="154" spans="1:67" ht="24.75" customHeight="1">
      <c r="A154" s="650" t="s">
        <v>1</v>
      </c>
      <c r="B154" s="646">
        <v>1397</v>
      </c>
      <c r="C154" s="647"/>
      <c r="D154" s="647"/>
      <c r="E154" s="648"/>
      <c r="F154" s="646">
        <v>1398</v>
      </c>
      <c r="G154" s="647"/>
      <c r="H154" s="647"/>
      <c r="I154" s="648"/>
      <c r="J154" s="646">
        <v>1399</v>
      </c>
      <c r="K154" s="647"/>
      <c r="L154" s="647"/>
      <c r="M154" s="648"/>
      <c r="N154" s="645" t="s">
        <v>728</v>
      </c>
      <c r="O154" s="645"/>
      <c r="P154" s="645"/>
      <c r="Q154" s="645"/>
      <c r="R154" s="645" t="s">
        <v>977</v>
      </c>
      <c r="S154" s="645"/>
      <c r="T154" s="645"/>
      <c r="U154" s="645"/>
    </row>
    <row r="155" spans="1:67" ht="24.75" customHeight="1">
      <c r="A155" s="651"/>
      <c r="B155" s="227" t="s">
        <v>314</v>
      </c>
      <c r="C155" s="567" t="s">
        <v>3</v>
      </c>
      <c r="D155" s="227" t="s">
        <v>146</v>
      </c>
      <c r="E155" s="567" t="s">
        <v>3</v>
      </c>
      <c r="F155" s="227" t="s">
        <v>314</v>
      </c>
      <c r="G155" s="567" t="s">
        <v>3</v>
      </c>
      <c r="H155" s="227" t="s">
        <v>146</v>
      </c>
      <c r="I155" s="567" t="s">
        <v>3</v>
      </c>
      <c r="J155" s="227" t="s">
        <v>314</v>
      </c>
      <c r="K155" s="567" t="s">
        <v>3</v>
      </c>
      <c r="L155" s="227" t="s">
        <v>146</v>
      </c>
      <c r="M155" s="567" t="s">
        <v>3</v>
      </c>
      <c r="N155" s="227" t="s">
        <v>314</v>
      </c>
      <c r="O155" s="567" t="s">
        <v>3</v>
      </c>
      <c r="P155" s="227" t="s">
        <v>146</v>
      </c>
      <c r="Q155" s="567" t="s">
        <v>3</v>
      </c>
      <c r="R155" s="227" t="s">
        <v>314</v>
      </c>
      <c r="S155" s="567" t="s">
        <v>3</v>
      </c>
      <c r="T155" s="227" t="s">
        <v>146</v>
      </c>
      <c r="U155" s="567" t="s">
        <v>3</v>
      </c>
    </row>
    <row r="156" spans="1:67" ht="24.75" customHeight="1">
      <c r="A156" s="43" t="s">
        <v>4</v>
      </c>
      <c r="B156" s="62">
        <v>26.007660973043716</v>
      </c>
      <c r="C156" s="63" t="s">
        <v>269</v>
      </c>
      <c r="D156" s="501">
        <v>100</v>
      </c>
      <c r="E156" s="63" t="s">
        <v>269</v>
      </c>
      <c r="F156" s="62">
        <v>23.056104741588715</v>
      </c>
      <c r="G156" s="63" t="s">
        <v>269</v>
      </c>
      <c r="H156" s="501">
        <v>100</v>
      </c>
      <c r="I156" s="63" t="s">
        <v>269</v>
      </c>
      <c r="J156" s="335">
        <v>23.182172653369296</v>
      </c>
      <c r="K156" s="63" t="s">
        <v>269</v>
      </c>
      <c r="L156" s="501">
        <v>100</v>
      </c>
      <c r="M156" s="796" t="s">
        <v>269</v>
      </c>
      <c r="N156" s="62">
        <v>23.056104741588715</v>
      </c>
      <c r="O156" s="170" t="s">
        <v>269</v>
      </c>
      <c r="P156" s="62">
        <v>100</v>
      </c>
      <c r="Q156" s="170" t="s">
        <v>269</v>
      </c>
      <c r="R156" s="62">
        <v>23.056104741588715</v>
      </c>
      <c r="S156" s="170" t="s">
        <v>269</v>
      </c>
      <c r="T156" s="62">
        <v>100</v>
      </c>
      <c r="U156" s="170" t="s">
        <v>269</v>
      </c>
    </row>
    <row r="157" spans="1:67" ht="24.75" customHeight="1">
      <c r="A157" s="43" t="s">
        <v>113</v>
      </c>
      <c r="B157" s="337">
        <v>41.676875118487686</v>
      </c>
      <c r="C157" s="105">
        <v>9</v>
      </c>
      <c r="D157" s="334">
        <v>4.4550498401354144</v>
      </c>
      <c r="E157" s="105">
        <v>6</v>
      </c>
      <c r="F157" s="337">
        <v>30.350442038793144</v>
      </c>
      <c r="G157" s="105">
        <v>11</v>
      </c>
      <c r="H157" s="334">
        <v>3.6701151565117947</v>
      </c>
      <c r="I157" s="105">
        <v>11</v>
      </c>
      <c r="J157" s="334">
        <v>30.280203790159941</v>
      </c>
      <c r="K157" s="105">
        <v>11</v>
      </c>
      <c r="L157" s="334">
        <v>3.6701151565117947</v>
      </c>
      <c r="M157" s="105">
        <v>11</v>
      </c>
      <c r="N157" s="64">
        <v>30.350442038793144</v>
      </c>
      <c r="O157" s="114">
        <v>11</v>
      </c>
      <c r="P157" s="64">
        <v>3.6701151565117947</v>
      </c>
      <c r="Q157" s="114">
        <v>11</v>
      </c>
      <c r="R157" s="64">
        <v>30.350442038793144</v>
      </c>
      <c r="S157" s="502">
        <v>11</v>
      </c>
      <c r="T157" s="64">
        <v>3.6701151565117947</v>
      </c>
      <c r="U157" s="114">
        <v>11</v>
      </c>
    </row>
    <row r="158" spans="1:67" ht="24.75" customHeight="1">
      <c r="A158" s="43" t="s">
        <v>114</v>
      </c>
      <c r="B158" s="337">
        <v>44.154199540502596</v>
      </c>
      <c r="C158" s="105">
        <v>6</v>
      </c>
      <c r="D158" s="334">
        <v>4.3821703968403236</v>
      </c>
      <c r="E158" s="105">
        <v>8</v>
      </c>
      <c r="F158" s="337">
        <v>46.639915083923881</v>
      </c>
      <c r="G158" s="105">
        <v>5</v>
      </c>
      <c r="H158" s="334">
        <v>4.656791042791415</v>
      </c>
      <c r="I158" s="105">
        <v>7</v>
      </c>
      <c r="J158" s="334">
        <v>46.69430457486849</v>
      </c>
      <c r="K158" s="105">
        <v>5</v>
      </c>
      <c r="L158" s="334">
        <v>4.656791042791415</v>
      </c>
      <c r="M158" s="105">
        <v>7</v>
      </c>
      <c r="N158" s="64">
        <v>46.639915083923881</v>
      </c>
      <c r="O158" s="114">
        <v>5</v>
      </c>
      <c r="P158" s="64">
        <v>4.656791042791415</v>
      </c>
      <c r="Q158" s="114">
        <v>7</v>
      </c>
      <c r="R158" s="64">
        <v>46.639915083923881</v>
      </c>
      <c r="S158" s="502">
        <v>5</v>
      </c>
      <c r="T158" s="64">
        <v>4.656791042791415</v>
      </c>
      <c r="U158" s="114">
        <v>7</v>
      </c>
    </row>
    <row r="159" spans="1:67" ht="24.75" customHeight="1">
      <c r="A159" s="43" t="s">
        <v>115</v>
      </c>
      <c r="B159" s="337">
        <v>39.215598521778922</v>
      </c>
      <c r="C159" s="105">
        <v>10</v>
      </c>
      <c r="D159" s="334">
        <v>1.6480157983825465</v>
      </c>
      <c r="E159" s="105">
        <v>22</v>
      </c>
      <c r="F159" s="337">
        <v>38.712117228346663</v>
      </c>
      <c r="G159" s="105">
        <v>8</v>
      </c>
      <c r="H159" s="334">
        <v>1.8403765857291028</v>
      </c>
      <c r="I159" s="105">
        <v>19</v>
      </c>
      <c r="J159" s="334">
        <v>38.492495910172316</v>
      </c>
      <c r="K159" s="105">
        <v>8</v>
      </c>
      <c r="L159" s="334">
        <v>1.8403765857291028</v>
      </c>
      <c r="M159" s="105">
        <v>19</v>
      </c>
      <c r="N159" s="64">
        <v>38.712117228346663</v>
      </c>
      <c r="O159" s="114">
        <v>8</v>
      </c>
      <c r="P159" s="64">
        <v>1.8403765857291028</v>
      </c>
      <c r="Q159" s="114">
        <v>19</v>
      </c>
      <c r="R159" s="64">
        <v>38.712117228346663</v>
      </c>
      <c r="S159" s="502">
        <v>8</v>
      </c>
      <c r="T159" s="64">
        <v>1.8403765857291028</v>
      </c>
      <c r="U159" s="114">
        <v>19</v>
      </c>
    </row>
    <row r="160" spans="1:67" ht="24.75" customHeight="1">
      <c r="A160" s="43" t="s">
        <v>116</v>
      </c>
      <c r="B160" s="337">
        <v>15.002423073371933</v>
      </c>
      <c r="C160" s="105">
        <v>25</v>
      </c>
      <c r="D160" s="334">
        <v>3.7779763024261803</v>
      </c>
      <c r="E160" s="105">
        <v>10</v>
      </c>
      <c r="F160" s="337">
        <v>10.661329155934542</v>
      </c>
      <c r="G160" s="105">
        <v>29</v>
      </c>
      <c r="H160" s="334">
        <v>3.0371532672003405</v>
      </c>
      <c r="I160" s="105">
        <v>12</v>
      </c>
      <c r="J160" s="334">
        <v>10.688878568162004</v>
      </c>
      <c r="K160" s="105">
        <v>29</v>
      </c>
      <c r="L160" s="334">
        <v>3.0371532672003405</v>
      </c>
      <c r="M160" s="105">
        <v>12</v>
      </c>
      <c r="N160" s="64">
        <v>10.661329155934542</v>
      </c>
      <c r="O160" s="114">
        <v>29</v>
      </c>
      <c r="P160" s="64">
        <v>3.0371532672003405</v>
      </c>
      <c r="Q160" s="114">
        <v>12</v>
      </c>
      <c r="R160" s="64">
        <v>10.661329155934542</v>
      </c>
      <c r="S160" s="502">
        <v>29</v>
      </c>
      <c r="T160" s="64">
        <v>3.0371532672003405</v>
      </c>
      <c r="U160" s="114">
        <v>12</v>
      </c>
    </row>
    <row r="161" spans="1:21" ht="24.75" customHeight="1">
      <c r="A161" s="43" t="s">
        <v>117</v>
      </c>
      <c r="B161" s="337">
        <v>18.332583948761393</v>
      </c>
      <c r="C161" s="105">
        <v>23</v>
      </c>
      <c r="D161" s="334">
        <v>0.22334022945269891</v>
      </c>
      <c r="E161" s="105">
        <v>31</v>
      </c>
      <c r="F161" s="337">
        <v>13.894168887482317</v>
      </c>
      <c r="G161" s="105">
        <v>24</v>
      </c>
      <c r="H161" s="334">
        <v>0.19148426903539797</v>
      </c>
      <c r="I161" s="105">
        <v>31</v>
      </c>
      <c r="J161" s="334">
        <v>13.884148352125143</v>
      </c>
      <c r="K161" s="105">
        <v>24</v>
      </c>
      <c r="L161" s="334">
        <v>0.19148426903539797</v>
      </c>
      <c r="M161" s="105">
        <v>31</v>
      </c>
      <c r="N161" s="64">
        <v>13.894168887482317</v>
      </c>
      <c r="O161" s="114">
        <v>24</v>
      </c>
      <c r="P161" s="64">
        <v>0.19148426903539797</v>
      </c>
      <c r="Q161" s="114">
        <v>31</v>
      </c>
      <c r="R161" s="64">
        <v>13.894168887482317</v>
      </c>
      <c r="S161" s="502">
        <v>24</v>
      </c>
      <c r="T161" s="64">
        <v>0.19148426903539797</v>
      </c>
      <c r="U161" s="114">
        <v>31</v>
      </c>
    </row>
    <row r="162" spans="1:21" ht="24.75" customHeight="1">
      <c r="A162" s="43" t="s">
        <v>118</v>
      </c>
      <c r="B162" s="337">
        <v>43.245151906035026</v>
      </c>
      <c r="C162" s="105">
        <v>7</v>
      </c>
      <c r="D162" s="334">
        <v>2.0500282113974047</v>
      </c>
      <c r="E162" s="105">
        <v>18</v>
      </c>
      <c r="F162" s="337">
        <v>29.507873146893168</v>
      </c>
      <c r="G162" s="105">
        <v>12</v>
      </c>
      <c r="H162" s="334">
        <v>1.582404723278636</v>
      </c>
      <c r="I162" s="105">
        <v>22</v>
      </c>
      <c r="J162" s="334">
        <v>29.670631061909393</v>
      </c>
      <c r="K162" s="105">
        <v>12</v>
      </c>
      <c r="L162" s="334">
        <v>1.582404723278636</v>
      </c>
      <c r="M162" s="105">
        <v>22</v>
      </c>
      <c r="N162" s="64">
        <v>29.507873146893168</v>
      </c>
      <c r="O162" s="114">
        <v>12</v>
      </c>
      <c r="P162" s="64">
        <v>1.582404723278636</v>
      </c>
      <c r="Q162" s="114">
        <v>22</v>
      </c>
      <c r="R162" s="64">
        <v>29.507873146893168</v>
      </c>
      <c r="S162" s="502">
        <v>12</v>
      </c>
      <c r="T162" s="64">
        <v>1.582404723278636</v>
      </c>
      <c r="U162" s="114">
        <v>22</v>
      </c>
    </row>
    <row r="163" spans="1:21" ht="24.75" customHeight="1">
      <c r="A163" s="43" t="s">
        <v>119</v>
      </c>
      <c r="B163" s="337">
        <v>36.881492997753938</v>
      </c>
      <c r="C163" s="105">
        <v>11</v>
      </c>
      <c r="D163" s="334">
        <v>1.986552567237164</v>
      </c>
      <c r="E163" s="105">
        <v>19</v>
      </c>
      <c r="F163" s="337">
        <v>28.239439017215147</v>
      </c>
      <c r="G163" s="105">
        <v>14</v>
      </c>
      <c r="H163" s="334">
        <v>1.7206989175819791</v>
      </c>
      <c r="I163" s="105">
        <v>20</v>
      </c>
      <c r="J163" s="334">
        <v>28.163508537634844</v>
      </c>
      <c r="K163" s="105">
        <v>15</v>
      </c>
      <c r="L163" s="334">
        <v>1.7206989175819791</v>
      </c>
      <c r="M163" s="105">
        <v>20</v>
      </c>
      <c r="N163" s="64">
        <v>28.239439017215147</v>
      </c>
      <c r="O163" s="114">
        <v>14</v>
      </c>
      <c r="P163" s="64">
        <v>1.7206989175819791</v>
      </c>
      <c r="Q163" s="114">
        <v>20</v>
      </c>
      <c r="R163" s="64">
        <v>28.239439017215147</v>
      </c>
      <c r="S163" s="502">
        <v>14</v>
      </c>
      <c r="T163" s="64">
        <v>1.7206989175819791</v>
      </c>
      <c r="U163" s="114">
        <v>20</v>
      </c>
    </row>
    <row r="164" spans="1:21" ht="24.75" customHeight="1">
      <c r="A164" s="43" t="s">
        <v>93</v>
      </c>
      <c r="B164" s="337">
        <v>11.005707456477598</v>
      </c>
      <c r="C164" s="105">
        <v>30</v>
      </c>
      <c r="D164" s="334">
        <v>0.35029151777318035</v>
      </c>
      <c r="E164" s="105">
        <v>30</v>
      </c>
      <c r="F164" s="337">
        <v>7.3863808432735549</v>
      </c>
      <c r="G164" s="105">
        <v>30</v>
      </c>
      <c r="H164" s="334">
        <v>0.26595037366027496</v>
      </c>
      <c r="I164" s="105">
        <v>30</v>
      </c>
      <c r="J164" s="334">
        <v>7.3872757130752555</v>
      </c>
      <c r="K164" s="105">
        <v>30</v>
      </c>
      <c r="L164" s="334">
        <v>0.26595037366027496</v>
      </c>
      <c r="M164" s="105">
        <v>30</v>
      </c>
      <c r="N164" s="64">
        <v>7.3863808432735549</v>
      </c>
      <c r="O164" s="114">
        <v>30</v>
      </c>
      <c r="P164" s="64">
        <v>0.26595037366027496</v>
      </c>
      <c r="Q164" s="114">
        <v>30</v>
      </c>
      <c r="R164" s="64">
        <v>7.3863808432735549</v>
      </c>
      <c r="S164" s="502">
        <v>30</v>
      </c>
      <c r="T164" s="64">
        <v>0.26595037366027496</v>
      </c>
      <c r="U164" s="114">
        <v>30</v>
      </c>
    </row>
    <row r="165" spans="1:21" ht="24.75" customHeight="1">
      <c r="A165" s="43" t="s">
        <v>120</v>
      </c>
      <c r="B165" s="337">
        <v>17.829636900363578</v>
      </c>
      <c r="C165" s="105">
        <v>24</v>
      </c>
      <c r="D165" s="334">
        <v>0.68412638706037243</v>
      </c>
      <c r="E165" s="105">
        <v>27</v>
      </c>
      <c r="F165" s="337">
        <v>21.689874014918225</v>
      </c>
      <c r="G165" s="105">
        <v>18</v>
      </c>
      <c r="H165" s="334">
        <v>0.94146432275737346</v>
      </c>
      <c r="I165" s="105">
        <v>27</v>
      </c>
      <c r="J165" s="334">
        <v>21.818275949418581</v>
      </c>
      <c r="K165" s="105">
        <v>18</v>
      </c>
      <c r="L165" s="334">
        <v>0.94146432275737346</v>
      </c>
      <c r="M165" s="105">
        <v>27</v>
      </c>
      <c r="N165" s="64">
        <v>21.689874014918225</v>
      </c>
      <c r="O165" s="114">
        <v>18</v>
      </c>
      <c r="P165" s="64">
        <v>0.94146432275737346</v>
      </c>
      <c r="Q165" s="114">
        <v>27</v>
      </c>
      <c r="R165" s="64">
        <v>21.689874014918225</v>
      </c>
      <c r="S165" s="502">
        <v>18</v>
      </c>
      <c r="T165" s="64">
        <v>0.94146432275737346</v>
      </c>
      <c r="U165" s="114">
        <v>27</v>
      </c>
    </row>
    <row r="166" spans="1:21" ht="24.75" customHeight="1">
      <c r="A166" s="43" t="s">
        <v>121</v>
      </c>
      <c r="B166" s="337">
        <v>26.136166713648194</v>
      </c>
      <c r="C166" s="105">
        <v>17</v>
      </c>
      <c r="D166" s="334">
        <v>9.279198796313711</v>
      </c>
      <c r="E166" s="105">
        <v>3</v>
      </c>
      <c r="F166" s="337">
        <v>11.190696756618239</v>
      </c>
      <c r="G166" s="105">
        <v>28</v>
      </c>
      <c r="H166" s="334">
        <v>4.4945613148586467</v>
      </c>
      <c r="I166" s="105">
        <v>9</v>
      </c>
      <c r="J166" s="334">
        <v>11.345789174828138</v>
      </c>
      <c r="K166" s="105">
        <v>28</v>
      </c>
      <c r="L166" s="334">
        <v>4.4945613148586467</v>
      </c>
      <c r="M166" s="105">
        <v>9</v>
      </c>
      <c r="N166" s="64">
        <v>11.190696756618239</v>
      </c>
      <c r="O166" s="114">
        <v>28</v>
      </c>
      <c r="P166" s="64">
        <v>4.4945613148586467</v>
      </c>
      <c r="Q166" s="114">
        <v>9</v>
      </c>
      <c r="R166" s="64">
        <v>11.190696756618239</v>
      </c>
      <c r="S166" s="502">
        <v>28</v>
      </c>
      <c r="T166" s="64">
        <v>4.4945613148586467</v>
      </c>
      <c r="U166" s="114">
        <v>9</v>
      </c>
    </row>
    <row r="167" spans="1:21" ht="24.75" customHeight="1">
      <c r="A167" s="43" t="s">
        <v>122</v>
      </c>
      <c r="B167" s="337">
        <v>33.091735666575062</v>
      </c>
      <c r="C167" s="105">
        <v>14</v>
      </c>
      <c r="D167" s="334">
        <v>9.2627421478277228</v>
      </c>
      <c r="E167" s="105">
        <v>4</v>
      </c>
      <c r="F167" s="337">
        <v>25.767676012628517</v>
      </c>
      <c r="G167" s="105">
        <v>16</v>
      </c>
      <c r="H167" s="334">
        <v>8.159357463897237</v>
      </c>
      <c r="I167" s="105">
        <v>3</v>
      </c>
      <c r="J167" s="334">
        <v>26.103560345254468</v>
      </c>
      <c r="K167" s="105">
        <v>16</v>
      </c>
      <c r="L167" s="334">
        <v>8.159357463897237</v>
      </c>
      <c r="M167" s="105">
        <v>3</v>
      </c>
      <c r="N167" s="64">
        <v>25.767676012628517</v>
      </c>
      <c r="O167" s="114">
        <v>16</v>
      </c>
      <c r="P167" s="64">
        <v>8.159357463897237</v>
      </c>
      <c r="Q167" s="114">
        <v>3</v>
      </c>
      <c r="R167" s="64">
        <v>25.767676012628517</v>
      </c>
      <c r="S167" s="502">
        <v>16</v>
      </c>
      <c r="T167" s="64">
        <v>8.159357463897237</v>
      </c>
      <c r="U167" s="114">
        <v>3</v>
      </c>
    </row>
    <row r="168" spans="1:21" ht="24.75" customHeight="1">
      <c r="A168" s="43" t="s">
        <v>123</v>
      </c>
      <c r="B168" s="337">
        <v>26.245785261564791</v>
      </c>
      <c r="C168" s="105">
        <v>16</v>
      </c>
      <c r="D168" s="334">
        <v>1.7514575888659019</v>
      </c>
      <c r="E168" s="105">
        <v>21</v>
      </c>
      <c r="F168" s="337">
        <v>20.714786975894754</v>
      </c>
      <c r="G168" s="105">
        <v>19</v>
      </c>
      <c r="H168" s="334">
        <v>1.563788197122417</v>
      </c>
      <c r="I168" s="105">
        <v>23</v>
      </c>
      <c r="J168" s="334">
        <v>20.783186826004435</v>
      </c>
      <c r="K168" s="105">
        <v>19</v>
      </c>
      <c r="L168" s="334">
        <v>1.563788197122417</v>
      </c>
      <c r="M168" s="105">
        <v>23</v>
      </c>
      <c r="N168" s="64">
        <v>20.714786975894754</v>
      </c>
      <c r="O168" s="114">
        <v>19</v>
      </c>
      <c r="P168" s="64">
        <v>1.563788197122417</v>
      </c>
      <c r="Q168" s="114">
        <v>23</v>
      </c>
      <c r="R168" s="64">
        <v>20.714786975894754</v>
      </c>
      <c r="S168" s="502">
        <v>19</v>
      </c>
      <c r="T168" s="64">
        <v>1.563788197122417</v>
      </c>
      <c r="U168" s="114">
        <v>23</v>
      </c>
    </row>
    <row r="169" spans="1:21" ht="24.75" customHeight="1">
      <c r="A169" s="43" t="s">
        <v>124</v>
      </c>
      <c r="B169" s="337">
        <v>18.594887709694998</v>
      </c>
      <c r="C169" s="105">
        <v>22</v>
      </c>
      <c r="D169" s="334">
        <v>2.8164378408877186</v>
      </c>
      <c r="E169" s="105">
        <v>11</v>
      </c>
      <c r="F169" s="337">
        <v>35.482409432546874</v>
      </c>
      <c r="G169" s="105">
        <v>9</v>
      </c>
      <c r="H169" s="334">
        <v>6.0796255418738863</v>
      </c>
      <c r="I169" s="105">
        <v>5</v>
      </c>
      <c r="J169" s="334">
        <v>35.514679323108233</v>
      </c>
      <c r="K169" s="105">
        <v>9</v>
      </c>
      <c r="L169" s="334">
        <v>6.0796255418738863</v>
      </c>
      <c r="M169" s="105">
        <v>5</v>
      </c>
      <c r="N169" s="64">
        <v>35.482409432546874</v>
      </c>
      <c r="O169" s="114">
        <v>9</v>
      </c>
      <c r="P169" s="64">
        <v>6.0796255418738863</v>
      </c>
      <c r="Q169" s="114">
        <v>5</v>
      </c>
      <c r="R169" s="64">
        <v>35.482409432546874</v>
      </c>
      <c r="S169" s="502">
        <v>9</v>
      </c>
      <c r="T169" s="64">
        <v>6.0796255418738863</v>
      </c>
      <c r="U169" s="114">
        <v>5</v>
      </c>
    </row>
    <row r="170" spans="1:21" ht="24.75" customHeight="1">
      <c r="A170" s="43" t="s">
        <v>125</v>
      </c>
      <c r="B170" s="337">
        <v>44.908416278932798</v>
      </c>
      <c r="C170" s="105">
        <v>5</v>
      </c>
      <c r="D170" s="334">
        <v>2.2945269889035167</v>
      </c>
      <c r="E170" s="105">
        <v>17</v>
      </c>
      <c r="F170" s="337">
        <v>81.902644443135642</v>
      </c>
      <c r="G170" s="105">
        <v>1</v>
      </c>
      <c r="H170" s="334">
        <v>4.7339166511528949</v>
      </c>
      <c r="I170" s="105">
        <v>6</v>
      </c>
      <c r="J170" s="334">
        <v>81.865465605236452</v>
      </c>
      <c r="K170" s="105">
        <v>1</v>
      </c>
      <c r="L170" s="334">
        <v>4.7339166511528949</v>
      </c>
      <c r="M170" s="105">
        <v>6</v>
      </c>
      <c r="N170" s="64">
        <v>81.902644443135642</v>
      </c>
      <c r="O170" s="114">
        <v>1</v>
      </c>
      <c r="P170" s="64">
        <v>4.7339166511528949</v>
      </c>
      <c r="Q170" s="114">
        <v>6</v>
      </c>
      <c r="R170" s="64">
        <v>81.902644443135642</v>
      </c>
      <c r="S170" s="502">
        <v>1</v>
      </c>
      <c r="T170" s="64">
        <v>4.7339166511528949</v>
      </c>
      <c r="U170" s="114">
        <v>6</v>
      </c>
    </row>
    <row r="171" spans="1:21" ht="24.75" customHeight="1">
      <c r="A171" s="43" t="s">
        <v>126</v>
      </c>
      <c r="B171" s="337">
        <v>5.5856251787706963</v>
      </c>
      <c r="C171" s="105">
        <v>31</v>
      </c>
      <c r="D171" s="334">
        <v>1.2836185819070904</v>
      </c>
      <c r="E171" s="105">
        <v>26</v>
      </c>
      <c r="F171" s="337">
        <v>5.2378029012722234</v>
      </c>
      <c r="G171" s="105">
        <v>31</v>
      </c>
      <c r="H171" s="334">
        <v>1.3616659131406079</v>
      </c>
      <c r="I171" s="105">
        <v>25</v>
      </c>
      <c r="J171" s="334">
        <v>5.2539079275211087</v>
      </c>
      <c r="K171" s="105">
        <v>31</v>
      </c>
      <c r="L171" s="334">
        <v>1.3616659131406079</v>
      </c>
      <c r="M171" s="105">
        <v>25</v>
      </c>
      <c r="N171" s="64">
        <v>5.2378029012722234</v>
      </c>
      <c r="O171" s="114">
        <v>31</v>
      </c>
      <c r="P171" s="64">
        <v>1.3616659131406079</v>
      </c>
      <c r="Q171" s="114">
        <v>25</v>
      </c>
      <c r="R171" s="64">
        <v>5.2378029012722234</v>
      </c>
      <c r="S171" s="502">
        <v>31</v>
      </c>
      <c r="T171" s="64">
        <v>1.3616659131406079</v>
      </c>
      <c r="U171" s="114">
        <v>25</v>
      </c>
    </row>
    <row r="172" spans="1:21" ht="24.75" customHeight="1">
      <c r="A172" s="43" t="s">
        <v>127</v>
      </c>
      <c r="B172" s="337">
        <v>23.372071586664177</v>
      </c>
      <c r="C172" s="105">
        <v>19</v>
      </c>
      <c r="D172" s="334">
        <v>10.017397028399474</v>
      </c>
      <c r="E172" s="105">
        <v>1</v>
      </c>
      <c r="F172" s="337">
        <v>18.759040129536107</v>
      </c>
      <c r="G172" s="105">
        <v>22</v>
      </c>
      <c r="H172" s="334">
        <v>9.0955027791814054</v>
      </c>
      <c r="I172" s="105">
        <v>2</v>
      </c>
      <c r="J172" s="334">
        <v>19.067541469115042</v>
      </c>
      <c r="K172" s="105">
        <v>22</v>
      </c>
      <c r="L172" s="334">
        <v>9.0955027791814054</v>
      </c>
      <c r="M172" s="105">
        <v>2</v>
      </c>
      <c r="N172" s="64">
        <v>18.759040129536107</v>
      </c>
      <c r="O172" s="114">
        <v>22</v>
      </c>
      <c r="P172" s="64">
        <v>9.0955027791814054</v>
      </c>
      <c r="Q172" s="114">
        <v>2</v>
      </c>
      <c r="R172" s="64">
        <v>18.759040129536107</v>
      </c>
      <c r="S172" s="502">
        <v>22</v>
      </c>
      <c r="T172" s="64">
        <v>9.0955027791814054</v>
      </c>
      <c r="U172" s="114">
        <v>2</v>
      </c>
    </row>
    <row r="173" spans="1:21" ht="24.75" customHeight="1">
      <c r="A173" s="43" t="s">
        <v>128</v>
      </c>
      <c r="B173" s="337">
        <v>33.158929801269011</v>
      </c>
      <c r="C173" s="105">
        <v>13</v>
      </c>
      <c r="D173" s="334">
        <v>9.5260485236035368</v>
      </c>
      <c r="E173" s="105">
        <v>2</v>
      </c>
      <c r="F173" s="337">
        <v>28.64989517133472</v>
      </c>
      <c r="G173" s="105">
        <v>13</v>
      </c>
      <c r="H173" s="334">
        <v>9.3109225818462278</v>
      </c>
      <c r="I173" s="105">
        <v>1</v>
      </c>
      <c r="J173" s="334">
        <v>28.609665850380029</v>
      </c>
      <c r="K173" s="105">
        <v>13</v>
      </c>
      <c r="L173" s="334">
        <v>9.3109225818462278</v>
      </c>
      <c r="M173" s="105">
        <v>1</v>
      </c>
      <c r="N173" s="64">
        <v>28.64989517133472</v>
      </c>
      <c r="O173" s="114">
        <v>13</v>
      </c>
      <c r="P173" s="64">
        <v>9.3109225818462278</v>
      </c>
      <c r="Q173" s="114">
        <v>1</v>
      </c>
      <c r="R173" s="64">
        <v>28.64989517133472</v>
      </c>
      <c r="S173" s="502">
        <v>13</v>
      </c>
      <c r="T173" s="64">
        <v>9.3109225818462278</v>
      </c>
      <c r="U173" s="114">
        <v>1</v>
      </c>
    </row>
    <row r="174" spans="1:21" ht="24.75" customHeight="1">
      <c r="A174" s="43" t="s">
        <v>129</v>
      </c>
      <c r="B174" s="337">
        <v>35.7167590471769</v>
      </c>
      <c r="C174" s="105">
        <v>12</v>
      </c>
      <c r="D174" s="334">
        <v>1.3094790295279293</v>
      </c>
      <c r="E174" s="105">
        <v>25</v>
      </c>
      <c r="F174" s="337">
        <v>32.510586780823502</v>
      </c>
      <c r="G174" s="105">
        <v>10</v>
      </c>
      <c r="H174" s="334">
        <v>1.3483683944575942</v>
      </c>
      <c r="I174" s="105">
        <v>26</v>
      </c>
      <c r="J174" s="334">
        <v>32.489149457136435</v>
      </c>
      <c r="K174" s="105">
        <v>10</v>
      </c>
      <c r="L174" s="334">
        <v>1.3483683944575942</v>
      </c>
      <c r="M174" s="105">
        <v>26</v>
      </c>
      <c r="N174" s="64">
        <v>32.510586780823502</v>
      </c>
      <c r="O174" s="114">
        <v>10</v>
      </c>
      <c r="P174" s="64">
        <v>1.3483683944575942</v>
      </c>
      <c r="Q174" s="114">
        <v>26</v>
      </c>
      <c r="R174" s="64">
        <v>32.510586780823502</v>
      </c>
      <c r="S174" s="502">
        <v>10</v>
      </c>
      <c r="T174" s="64">
        <v>1.3483683944575942</v>
      </c>
      <c r="U174" s="114">
        <v>26</v>
      </c>
    </row>
    <row r="175" spans="1:21" ht="24.75" customHeight="1">
      <c r="A175" s="43" t="s">
        <v>130</v>
      </c>
      <c r="B175" s="337">
        <v>13.182304284248891</v>
      </c>
      <c r="C175" s="105">
        <v>28</v>
      </c>
      <c r="D175" s="334">
        <v>0.35499341734060563</v>
      </c>
      <c r="E175" s="105">
        <v>29</v>
      </c>
      <c r="F175" s="337">
        <v>11.698203801916234</v>
      </c>
      <c r="G175" s="105">
        <v>27</v>
      </c>
      <c r="H175" s="334">
        <v>0.35637350070476853</v>
      </c>
      <c r="I175" s="105">
        <v>29</v>
      </c>
      <c r="J175" s="334">
        <v>11.711044826208969</v>
      </c>
      <c r="K175" s="105">
        <v>27</v>
      </c>
      <c r="L175" s="334">
        <v>0.35637350070476853</v>
      </c>
      <c r="M175" s="105">
        <v>29</v>
      </c>
      <c r="N175" s="64">
        <v>11.698203801916234</v>
      </c>
      <c r="O175" s="114">
        <v>27</v>
      </c>
      <c r="P175" s="64">
        <v>0.35637350070476853</v>
      </c>
      <c r="Q175" s="114">
        <v>29</v>
      </c>
      <c r="R175" s="64">
        <v>11.698203801916234</v>
      </c>
      <c r="S175" s="502">
        <v>27</v>
      </c>
      <c r="T175" s="64">
        <v>0.35637350070476853</v>
      </c>
      <c r="U175" s="114">
        <v>29</v>
      </c>
    </row>
    <row r="176" spans="1:21" ht="24.75" customHeight="1">
      <c r="A176" s="43" t="s">
        <v>131</v>
      </c>
      <c r="B176" s="337">
        <v>22.672102491602416</v>
      </c>
      <c r="C176" s="105">
        <v>20</v>
      </c>
      <c r="D176" s="334">
        <v>1.5563287568177544</v>
      </c>
      <c r="E176" s="105">
        <v>23</v>
      </c>
      <c r="F176" s="337">
        <v>20.683996476871595</v>
      </c>
      <c r="G176" s="105">
        <v>20</v>
      </c>
      <c r="H176" s="334">
        <v>1.6063402569080609</v>
      </c>
      <c r="I176" s="105">
        <v>21</v>
      </c>
      <c r="J176" s="334">
        <v>20.746374880124421</v>
      </c>
      <c r="K176" s="105">
        <v>20</v>
      </c>
      <c r="L176" s="334">
        <v>1.6063402569080609</v>
      </c>
      <c r="M176" s="105">
        <v>21</v>
      </c>
      <c r="N176" s="64">
        <v>20.683996476871595</v>
      </c>
      <c r="O176" s="114">
        <v>20</v>
      </c>
      <c r="P176" s="64">
        <v>1.6063402569080609</v>
      </c>
      <c r="Q176" s="114">
        <v>21</v>
      </c>
      <c r="R176" s="64">
        <v>20.683996476871595</v>
      </c>
      <c r="S176" s="502">
        <v>20</v>
      </c>
      <c r="T176" s="64">
        <v>1.6063402569080609</v>
      </c>
      <c r="U176" s="114">
        <v>21</v>
      </c>
    </row>
    <row r="177" spans="1:68" ht="24.75" customHeight="1">
      <c r="A177" s="43" t="s">
        <v>132</v>
      </c>
      <c r="B177" s="337">
        <v>14.970830066284565</v>
      </c>
      <c r="C177" s="105">
        <v>26</v>
      </c>
      <c r="D177" s="334">
        <v>6.3757758134286249</v>
      </c>
      <c r="E177" s="105">
        <v>5</v>
      </c>
      <c r="F177" s="337">
        <v>16.157675061260608</v>
      </c>
      <c r="G177" s="105">
        <v>23</v>
      </c>
      <c r="H177" s="334">
        <v>7.7843674370362494</v>
      </c>
      <c r="I177" s="105">
        <v>4</v>
      </c>
      <c r="J177" s="334">
        <v>16.280609854847267</v>
      </c>
      <c r="K177" s="105">
        <v>23</v>
      </c>
      <c r="L177" s="334">
        <v>7.7843674370362494</v>
      </c>
      <c r="M177" s="105">
        <v>4</v>
      </c>
      <c r="N177" s="64">
        <v>16.157675061260608</v>
      </c>
      <c r="O177" s="114">
        <v>23</v>
      </c>
      <c r="P177" s="64">
        <v>7.7843674370362494</v>
      </c>
      <c r="Q177" s="114">
        <v>4</v>
      </c>
      <c r="R177" s="64">
        <v>16.157675061260608</v>
      </c>
      <c r="S177" s="502">
        <v>23</v>
      </c>
      <c r="T177" s="64">
        <v>7.7843674370362494</v>
      </c>
      <c r="U177" s="114">
        <v>4</v>
      </c>
    </row>
    <row r="178" spans="1:68" ht="24.75" customHeight="1">
      <c r="A178" s="43" t="s">
        <v>133</v>
      </c>
      <c r="B178" s="337">
        <v>75.078651935210829</v>
      </c>
      <c r="C178" s="105">
        <v>2</v>
      </c>
      <c r="D178" s="334">
        <v>4.4456460410005647</v>
      </c>
      <c r="E178" s="105">
        <v>7</v>
      </c>
      <c r="F178" s="337">
        <v>63.882516518533869</v>
      </c>
      <c r="G178" s="105">
        <v>4</v>
      </c>
      <c r="H178" s="334">
        <v>4.2791415121938243</v>
      </c>
      <c r="I178" s="105">
        <v>10</v>
      </c>
      <c r="J178" s="334">
        <v>64.219103287387483</v>
      </c>
      <c r="K178" s="105">
        <v>4</v>
      </c>
      <c r="L178" s="334">
        <v>4.2791415121938243</v>
      </c>
      <c r="M178" s="105">
        <v>10</v>
      </c>
      <c r="N178" s="64">
        <v>63.882516518533869</v>
      </c>
      <c r="O178" s="114">
        <v>4</v>
      </c>
      <c r="P178" s="64">
        <v>4.2791415121938243</v>
      </c>
      <c r="Q178" s="114">
        <v>10</v>
      </c>
      <c r="R178" s="64">
        <v>63.882516518533869</v>
      </c>
      <c r="S178" s="502">
        <v>4</v>
      </c>
      <c r="T178" s="64">
        <v>4.2791415121938243</v>
      </c>
      <c r="U178" s="114">
        <v>10</v>
      </c>
    </row>
    <row r="179" spans="1:68" ht="24.75" customHeight="1">
      <c r="A179" s="43" t="s">
        <v>134</v>
      </c>
      <c r="B179" s="337">
        <v>70.427622074544928</v>
      </c>
      <c r="C179" s="105">
        <v>3</v>
      </c>
      <c r="D179" s="334">
        <v>2.5672371638141809</v>
      </c>
      <c r="E179" s="105">
        <v>12</v>
      </c>
      <c r="F179" s="337">
        <v>67.718168591152519</v>
      </c>
      <c r="G179" s="105">
        <v>3</v>
      </c>
      <c r="H179" s="334">
        <v>2.7924789234328875</v>
      </c>
      <c r="I179" s="105">
        <v>14</v>
      </c>
      <c r="J179" s="334">
        <v>67.747005582353253</v>
      </c>
      <c r="K179" s="105">
        <v>3</v>
      </c>
      <c r="L179" s="334">
        <v>2.7924789234328875</v>
      </c>
      <c r="M179" s="105">
        <v>14</v>
      </c>
      <c r="N179" s="64">
        <v>67.718168591152519</v>
      </c>
      <c r="O179" s="114">
        <v>3</v>
      </c>
      <c r="P179" s="64">
        <v>2.7924789234328875</v>
      </c>
      <c r="Q179" s="114">
        <v>14</v>
      </c>
      <c r="R179" s="64">
        <v>67.718168591152519</v>
      </c>
      <c r="S179" s="502">
        <v>3</v>
      </c>
      <c r="T179" s="64">
        <v>2.7924789234328875</v>
      </c>
      <c r="U179" s="114">
        <v>14</v>
      </c>
    </row>
    <row r="180" spans="1:68" ht="24.75" customHeight="1">
      <c r="A180" s="43" t="s">
        <v>135</v>
      </c>
      <c r="B180" s="337">
        <v>12.345751591720116</v>
      </c>
      <c r="C180" s="105">
        <v>29</v>
      </c>
      <c r="D180" s="334">
        <v>0.59243934549558019</v>
      </c>
      <c r="E180" s="105">
        <v>28</v>
      </c>
      <c r="F180" s="337">
        <v>13.815483924067749</v>
      </c>
      <c r="G180" s="105">
        <v>25</v>
      </c>
      <c r="H180" s="334">
        <v>0.74998005372197551</v>
      </c>
      <c r="I180" s="105">
        <v>28</v>
      </c>
      <c r="J180" s="334">
        <v>13.773317567280458</v>
      </c>
      <c r="K180" s="105">
        <v>25</v>
      </c>
      <c r="L180" s="334">
        <v>0.74998005372197551</v>
      </c>
      <c r="M180" s="105">
        <v>28</v>
      </c>
      <c r="N180" s="64">
        <v>13.815483924067749</v>
      </c>
      <c r="O180" s="114">
        <v>25</v>
      </c>
      <c r="P180" s="64">
        <v>0.74998005372197551</v>
      </c>
      <c r="Q180" s="114">
        <v>28</v>
      </c>
      <c r="R180" s="64">
        <v>13.815483924067749</v>
      </c>
      <c r="S180" s="502">
        <v>25</v>
      </c>
      <c r="T180" s="64">
        <v>0.74998005372197551</v>
      </c>
      <c r="U180" s="114">
        <v>28</v>
      </c>
    </row>
    <row r="181" spans="1:68" ht="24.75" customHeight="1">
      <c r="A181" s="43" t="s">
        <v>136</v>
      </c>
      <c r="B181" s="337">
        <v>76.993796173043734</v>
      </c>
      <c r="C181" s="105">
        <v>1</v>
      </c>
      <c r="D181" s="334">
        <v>2.5319729170584915</v>
      </c>
      <c r="E181" s="105">
        <v>13</v>
      </c>
      <c r="F181" s="337">
        <v>75.635502647242589</v>
      </c>
      <c r="G181" s="105">
        <v>2</v>
      </c>
      <c r="H181" s="334">
        <v>2.8137549533257094</v>
      </c>
      <c r="I181" s="105">
        <v>13</v>
      </c>
      <c r="J181" s="334">
        <v>75.395917645994075</v>
      </c>
      <c r="K181" s="105">
        <v>2</v>
      </c>
      <c r="L181" s="334">
        <v>2.8137549533257094</v>
      </c>
      <c r="M181" s="105">
        <v>13</v>
      </c>
      <c r="N181" s="64">
        <v>75.635502647242589</v>
      </c>
      <c r="O181" s="114">
        <v>2</v>
      </c>
      <c r="P181" s="64">
        <v>2.8137549533257094</v>
      </c>
      <c r="Q181" s="114">
        <v>13</v>
      </c>
      <c r="R181" s="64">
        <v>75.635502647242589</v>
      </c>
      <c r="S181" s="502">
        <v>2</v>
      </c>
      <c r="T181" s="64">
        <v>2.8137549533257094</v>
      </c>
      <c r="U181" s="114">
        <v>13</v>
      </c>
    </row>
    <row r="182" spans="1:68" ht="24.75" customHeight="1">
      <c r="A182" s="43" t="s">
        <v>137</v>
      </c>
      <c r="B182" s="337">
        <v>20.291384278235462</v>
      </c>
      <c r="C182" s="105">
        <v>21</v>
      </c>
      <c r="D182" s="334">
        <v>1.3400413767161934</v>
      </c>
      <c r="E182" s="105">
        <v>24</v>
      </c>
      <c r="F182" s="337">
        <v>19.864197240798926</v>
      </c>
      <c r="G182" s="105">
        <v>21</v>
      </c>
      <c r="H182" s="334">
        <v>1.4840030850243344</v>
      </c>
      <c r="I182" s="105">
        <v>24</v>
      </c>
      <c r="J182" s="334">
        <v>19.930728218089317</v>
      </c>
      <c r="K182" s="105">
        <v>21</v>
      </c>
      <c r="L182" s="334">
        <v>1.4840030850243344</v>
      </c>
      <c r="M182" s="105">
        <v>24</v>
      </c>
      <c r="N182" s="64">
        <v>19.864197240798926</v>
      </c>
      <c r="O182" s="114">
        <v>21</v>
      </c>
      <c r="P182" s="64">
        <v>1.4840030850243344</v>
      </c>
      <c r="Q182" s="114">
        <v>24</v>
      </c>
      <c r="R182" s="64">
        <v>19.864197240798926</v>
      </c>
      <c r="S182" s="502">
        <v>21</v>
      </c>
      <c r="T182" s="64">
        <v>1.4840030850243344</v>
      </c>
      <c r="U182" s="114">
        <v>24</v>
      </c>
    </row>
    <row r="183" spans="1:68" ht="24.75" customHeight="1">
      <c r="A183" s="43" t="s">
        <v>138</v>
      </c>
      <c r="B183" s="337">
        <v>41.731556713269711</v>
      </c>
      <c r="C183" s="105">
        <v>8</v>
      </c>
      <c r="D183" s="334">
        <v>2.332142185442919</v>
      </c>
      <c r="E183" s="105">
        <v>15</v>
      </c>
      <c r="F183" s="337">
        <v>43.371884249653782</v>
      </c>
      <c r="G183" s="105">
        <v>7</v>
      </c>
      <c r="H183" s="334">
        <v>2.7419483524374351</v>
      </c>
      <c r="I183" s="105">
        <v>15</v>
      </c>
      <c r="J183" s="334">
        <v>43.423032149048403</v>
      </c>
      <c r="K183" s="105">
        <v>7</v>
      </c>
      <c r="L183" s="334">
        <v>2.7419483524374351</v>
      </c>
      <c r="M183" s="105">
        <v>15</v>
      </c>
      <c r="N183" s="64">
        <v>43.371884249653782</v>
      </c>
      <c r="O183" s="114">
        <v>7</v>
      </c>
      <c r="P183" s="64">
        <v>2.7419483524374351</v>
      </c>
      <c r="Q183" s="114">
        <v>15</v>
      </c>
      <c r="R183" s="64">
        <v>43.371884249653782</v>
      </c>
      <c r="S183" s="502">
        <v>7</v>
      </c>
      <c r="T183" s="64">
        <v>2.7419483524374351</v>
      </c>
      <c r="U183" s="114">
        <v>15</v>
      </c>
    </row>
    <row r="184" spans="1:68" ht="24.75" customHeight="1">
      <c r="A184" s="43" t="s">
        <v>139</v>
      </c>
      <c r="B184" s="337">
        <v>27.880369240211987</v>
      </c>
      <c r="C184" s="105">
        <v>15</v>
      </c>
      <c r="D184" s="334">
        <v>1.9136731239420728</v>
      </c>
      <c r="E184" s="105">
        <v>20</v>
      </c>
      <c r="F184" s="337">
        <v>28.222860585576409</v>
      </c>
      <c r="G184" s="105">
        <v>15</v>
      </c>
      <c r="H184" s="334">
        <v>2.1914310789606661</v>
      </c>
      <c r="I184" s="105">
        <v>18</v>
      </c>
      <c r="J184" s="334">
        <v>28.26358675892121</v>
      </c>
      <c r="K184" s="105">
        <v>14</v>
      </c>
      <c r="L184" s="334">
        <v>2.1914310789606661</v>
      </c>
      <c r="M184" s="105">
        <v>18</v>
      </c>
      <c r="N184" s="64">
        <v>28.222860585576409</v>
      </c>
      <c r="O184" s="114">
        <v>15</v>
      </c>
      <c r="P184" s="64">
        <v>2.1914310789606661</v>
      </c>
      <c r="Q184" s="114">
        <v>18</v>
      </c>
      <c r="R184" s="64">
        <v>28.222860585576409</v>
      </c>
      <c r="S184" s="502">
        <v>15</v>
      </c>
      <c r="T184" s="64">
        <v>2.1914310789606661</v>
      </c>
      <c r="U184" s="114">
        <v>18</v>
      </c>
    </row>
    <row r="185" spans="1:68" ht="24.75" customHeight="1">
      <c r="A185" s="43" t="s">
        <v>140</v>
      </c>
      <c r="B185" s="337">
        <v>24.953777838794654</v>
      </c>
      <c r="C185" s="105">
        <v>18</v>
      </c>
      <c r="D185" s="334">
        <v>4.1705849163061881</v>
      </c>
      <c r="E185" s="105">
        <v>9</v>
      </c>
      <c r="F185" s="337">
        <v>24.153022975193842</v>
      </c>
      <c r="G185" s="105">
        <v>17</v>
      </c>
      <c r="H185" s="334">
        <v>4.5663679157469215</v>
      </c>
      <c r="I185" s="105">
        <v>8</v>
      </c>
      <c r="J185" s="334">
        <v>24.07975574124065</v>
      </c>
      <c r="K185" s="105">
        <v>17</v>
      </c>
      <c r="L185" s="334">
        <v>4.5663679157469215</v>
      </c>
      <c r="M185" s="105">
        <v>8</v>
      </c>
      <c r="N185" s="64">
        <v>24.153022975193842</v>
      </c>
      <c r="O185" s="114">
        <v>17</v>
      </c>
      <c r="P185" s="64">
        <v>4.5663679157469215</v>
      </c>
      <c r="Q185" s="114">
        <v>8</v>
      </c>
      <c r="R185" s="64">
        <v>24.153022975193842</v>
      </c>
      <c r="S185" s="502">
        <v>17</v>
      </c>
      <c r="T185" s="64">
        <v>4.5663679157469215</v>
      </c>
      <c r="U185" s="114">
        <v>8</v>
      </c>
    </row>
    <row r="186" spans="1:68" ht="24.75" customHeight="1">
      <c r="A186" s="43" t="s">
        <v>141</v>
      </c>
      <c r="B186" s="337">
        <v>52.807604295018486</v>
      </c>
      <c r="C186" s="105">
        <v>4</v>
      </c>
      <c r="D186" s="334">
        <v>2.4050216287380102</v>
      </c>
      <c r="E186" s="105">
        <v>14</v>
      </c>
      <c r="F186" s="337">
        <v>43.670827267940659</v>
      </c>
      <c r="G186" s="105">
        <v>6</v>
      </c>
      <c r="H186" s="334">
        <v>2.2499401611659264</v>
      </c>
      <c r="I186" s="105">
        <v>17</v>
      </c>
      <c r="J186" s="334">
        <v>43.758266096809216</v>
      </c>
      <c r="K186" s="105">
        <v>6</v>
      </c>
      <c r="L186" s="334">
        <v>2.2499401611659264</v>
      </c>
      <c r="M186" s="105">
        <v>17</v>
      </c>
      <c r="N186" s="64">
        <v>43.670827267940659</v>
      </c>
      <c r="O186" s="114">
        <v>6</v>
      </c>
      <c r="P186" s="64">
        <v>2.2499401611659264</v>
      </c>
      <c r="Q186" s="114">
        <v>17</v>
      </c>
      <c r="R186" s="64">
        <v>43.670827267940659</v>
      </c>
      <c r="S186" s="502">
        <v>6</v>
      </c>
      <c r="T186" s="64">
        <v>2.2499401611659264</v>
      </c>
      <c r="U186" s="114">
        <v>17</v>
      </c>
    </row>
    <row r="187" spans="1:68" s="743" customFormat="1" ht="24.75" customHeight="1">
      <c r="A187" s="47" t="s">
        <v>142</v>
      </c>
      <c r="B187" s="337">
        <v>13.342567925523277</v>
      </c>
      <c r="C187" s="105">
        <v>27</v>
      </c>
      <c r="D187" s="334">
        <v>2.3156855369569307</v>
      </c>
      <c r="E187" s="105">
        <v>16</v>
      </c>
      <c r="F187" s="337">
        <v>11.866087142864302</v>
      </c>
      <c r="G187" s="105">
        <v>26</v>
      </c>
      <c r="H187" s="334">
        <v>2.329725273264009</v>
      </c>
      <c r="I187" s="105">
        <v>16</v>
      </c>
      <c r="J187" s="334">
        <v>11.918033317705653</v>
      </c>
      <c r="K187" s="105">
        <v>26</v>
      </c>
      <c r="L187" s="334">
        <v>2.329725273264009</v>
      </c>
      <c r="M187" s="105">
        <v>16</v>
      </c>
      <c r="N187" s="64">
        <v>11.866087142864302</v>
      </c>
      <c r="O187" s="114">
        <v>26</v>
      </c>
      <c r="P187" s="64">
        <v>2.329725273264009</v>
      </c>
      <c r="Q187" s="114">
        <v>16</v>
      </c>
      <c r="R187" s="64">
        <v>11.866087142864302</v>
      </c>
      <c r="S187" s="502">
        <v>26</v>
      </c>
      <c r="T187" s="64">
        <v>2.329725273264009</v>
      </c>
      <c r="U187" s="114">
        <v>16</v>
      </c>
      <c r="V187" s="485"/>
      <c r="W187" s="485"/>
      <c r="X187" s="485"/>
      <c r="Y187" s="485"/>
      <c r="Z187" s="485"/>
      <c r="AA187" s="485"/>
      <c r="AB187" s="485"/>
      <c r="AC187" s="485"/>
      <c r="AD187" s="485"/>
      <c r="AE187" s="485"/>
      <c r="AF187" s="485"/>
      <c r="AG187" s="485"/>
      <c r="AH187" s="485"/>
      <c r="AI187" s="485"/>
      <c r="AJ187" s="485"/>
      <c r="AK187" s="485"/>
      <c r="AL187" s="485"/>
      <c r="AM187" s="485"/>
      <c r="AN187" s="485"/>
      <c r="AO187" s="485"/>
      <c r="AP187" s="485"/>
      <c r="AQ187" s="485"/>
      <c r="AR187" s="485"/>
      <c r="AS187" s="485"/>
      <c r="AT187" s="485"/>
      <c r="AU187" s="485"/>
      <c r="AV187" s="485"/>
      <c r="AW187" s="485"/>
      <c r="AX187" s="485"/>
      <c r="AY187" s="485"/>
      <c r="AZ187" s="485"/>
      <c r="BA187" s="45"/>
      <c r="BB187" s="45"/>
      <c r="BC187" s="45"/>
      <c r="BD187" s="45"/>
      <c r="BE187" s="45"/>
      <c r="BF187" s="45"/>
      <c r="BG187" s="45"/>
      <c r="BH187" s="45"/>
      <c r="BI187" s="45"/>
      <c r="BJ187" s="45"/>
      <c r="BK187" s="45"/>
      <c r="BL187" s="45"/>
      <c r="BM187" s="45"/>
      <c r="BN187" s="45"/>
      <c r="BO187" s="45"/>
      <c r="BP187" s="45"/>
    </row>
    <row r="188" spans="1:68" ht="24.75" customHeight="1">
      <c r="A188" s="347" t="s">
        <v>1102</v>
      </c>
      <c r="B188" s="347"/>
      <c r="C188" s="347"/>
      <c r="D188" s="347"/>
      <c r="E188" s="347"/>
      <c r="F188" s="347"/>
      <c r="G188" s="347"/>
      <c r="H188" s="347"/>
      <c r="I188" s="347"/>
      <c r="J188" s="347"/>
      <c r="K188" s="347"/>
      <c r="L188" s="45"/>
      <c r="M188" s="45"/>
      <c r="N188" s="45"/>
      <c r="O188" s="45"/>
      <c r="P188" s="45"/>
      <c r="Q188" s="45"/>
      <c r="R188" s="45"/>
      <c r="S188" s="45"/>
      <c r="T188" s="45"/>
      <c r="U188" s="45"/>
      <c r="BA188" s="45"/>
      <c r="BB188" s="45"/>
      <c r="BC188" s="45"/>
      <c r="BD188" s="45"/>
      <c r="BE188" s="45"/>
      <c r="BF188" s="45"/>
      <c r="BG188" s="45"/>
      <c r="BH188" s="45"/>
      <c r="BI188" s="45"/>
      <c r="BJ188" s="45"/>
      <c r="BK188" s="45"/>
      <c r="BL188" s="45"/>
      <c r="BM188" s="45"/>
      <c r="BN188" s="45"/>
      <c r="BO188" s="45"/>
      <c r="BP188" s="45"/>
    </row>
    <row r="189" spans="1:68" ht="24.75" customHeight="1">
      <c r="A189" s="394" t="s">
        <v>727</v>
      </c>
      <c r="B189" s="438"/>
      <c r="C189" s="436"/>
      <c r="D189" s="449"/>
      <c r="E189" s="449"/>
      <c r="F189" s="449"/>
      <c r="G189" s="449"/>
      <c r="H189" s="449"/>
      <c r="I189" s="449"/>
      <c r="J189" s="45"/>
      <c r="K189" s="45"/>
      <c r="L189" s="45"/>
      <c r="M189" s="45"/>
      <c r="N189" s="45"/>
      <c r="O189" s="45"/>
      <c r="P189" s="45"/>
      <c r="Q189" s="45"/>
      <c r="R189" s="45"/>
      <c r="S189" s="45"/>
      <c r="T189" s="45"/>
      <c r="U189" s="45"/>
    </row>
    <row r="190" spans="1:68" ht="24.75" customHeight="1">
      <c r="A190" s="394"/>
      <c r="B190" s="438"/>
      <c r="C190" s="436"/>
      <c r="D190" s="436"/>
      <c r="E190" s="436"/>
      <c r="F190" s="436"/>
      <c r="G190" s="436"/>
      <c r="H190" s="436"/>
      <c r="I190" s="436"/>
    </row>
    <row r="191" spans="1:68" ht="24.75" customHeight="1">
      <c r="A191" s="571" t="s">
        <v>1094</v>
      </c>
      <c r="B191" s="571"/>
      <c r="C191" s="571"/>
      <c r="D191" s="571"/>
      <c r="E191" s="571"/>
      <c r="F191" s="571"/>
      <c r="G191" s="571"/>
      <c r="H191" s="148"/>
      <c r="I191" s="148"/>
      <c r="R191" s="568"/>
      <c r="S191" s="568"/>
      <c r="U191" s="157" t="s">
        <v>645</v>
      </c>
    </row>
    <row r="192" spans="1:68" ht="24.75" customHeight="1">
      <c r="A192" s="650" t="s">
        <v>1</v>
      </c>
      <c r="B192" s="646">
        <v>1397</v>
      </c>
      <c r="C192" s="647"/>
      <c r="D192" s="647"/>
      <c r="E192" s="648"/>
      <c r="F192" s="646">
        <v>1398</v>
      </c>
      <c r="G192" s="647"/>
      <c r="H192" s="647"/>
      <c r="I192" s="648"/>
      <c r="J192" s="646">
        <v>1399</v>
      </c>
      <c r="K192" s="647"/>
      <c r="L192" s="647"/>
      <c r="M192" s="648"/>
      <c r="N192" s="645" t="s">
        <v>728</v>
      </c>
      <c r="O192" s="645"/>
      <c r="P192" s="645"/>
      <c r="Q192" s="645"/>
      <c r="R192" s="645" t="s">
        <v>977</v>
      </c>
      <c r="S192" s="645"/>
      <c r="T192" s="645"/>
      <c r="U192" s="645"/>
    </row>
    <row r="193" spans="1:21" ht="24.75" customHeight="1">
      <c r="A193" s="651"/>
      <c r="B193" s="227" t="s">
        <v>314</v>
      </c>
      <c r="C193" s="567" t="s">
        <v>3</v>
      </c>
      <c r="D193" s="227" t="s">
        <v>146</v>
      </c>
      <c r="E193" s="567" t="s">
        <v>3</v>
      </c>
      <c r="F193" s="227" t="s">
        <v>314</v>
      </c>
      <c r="G193" s="567" t="s">
        <v>3</v>
      </c>
      <c r="H193" s="227" t="s">
        <v>146</v>
      </c>
      <c r="I193" s="567" t="s">
        <v>3</v>
      </c>
      <c r="J193" s="227" t="s">
        <v>314</v>
      </c>
      <c r="K193" s="567" t="s">
        <v>3</v>
      </c>
      <c r="L193" s="227" t="s">
        <v>146</v>
      </c>
      <c r="M193" s="567" t="s">
        <v>3</v>
      </c>
      <c r="N193" s="227" t="s">
        <v>314</v>
      </c>
      <c r="O193" s="567" t="s">
        <v>3</v>
      </c>
      <c r="P193" s="227" t="s">
        <v>146</v>
      </c>
      <c r="Q193" s="567" t="s">
        <v>3</v>
      </c>
      <c r="R193" s="227" t="s">
        <v>314</v>
      </c>
      <c r="S193" s="567" t="s">
        <v>3</v>
      </c>
      <c r="T193" s="227" t="s">
        <v>146</v>
      </c>
      <c r="U193" s="567" t="s">
        <v>3</v>
      </c>
    </row>
    <row r="194" spans="1:21" ht="24.75" customHeight="1">
      <c r="A194" s="43" t="s">
        <v>4</v>
      </c>
      <c r="B194" s="62">
        <v>5.4339356160835859</v>
      </c>
      <c r="C194" s="63" t="s">
        <v>269</v>
      </c>
      <c r="D194" s="501">
        <v>100</v>
      </c>
      <c r="E194" s="63" t="s">
        <v>269</v>
      </c>
      <c r="F194" s="62">
        <v>5.1531476356562749</v>
      </c>
      <c r="G194" s="63" t="s">
        <v>269</v>
      </c>
      <c r="H194" s="501">
        <v>100</v>
      </c>
      <c r="I194" s="63" t="s">
        <v>269</v>
      </c>
      <c r="J194" s="335">
        <v>5.2282423956234405</v>
      </c>
      <c r="K194" s="333" t="s">
        <v>269</v>
      </c>
      <c r="L194" s="501">
        <v>100</v>
      </c>
      <c r="M194" s="63" t="s">
        <v>269</v>
      </c>
      <c r="N194" s="62">
        <v>5.2465959578449963</v>
      </c>
      <c r="O194" s="170" t="s">
        <v>269</v>
      </c>
      <c r="P194" s="62">
        <v>100</v>
      </c>
      <c r="Q194" s="170" t="s">
        <v>269</v>
      </c>
      <c r="R194" s="62">
        <v>5.3185830511846017</v>
      </c>
      <c r="S194" s="170" t="s">
        <v>269</v>
      </c>
      <c r="T194" s="62">
        <v>100</v>
      </c>
      <c r="U194" s="170" t="s">
        <v>269</v>
      </c>
    </row>
    <row r="195" spans="1:21" ht="24.75" customHeight="1">
      <c r="A195" s="43" t="s">
        <v>113</v>
      </c>
      <c r="B195" s="334">
        <v>7.8471287822039084</v>
      </c>
      <c r="C195" s="105">
        <v>10</v>
      </c>
      <c r="D195" s="334">
        <v>4.0147176307765013</v>
      </c>
      <c r="E195" s="105">
        <v>7</v>
      </c>
      <c r="F195" s="334">
        <v>6.7584716221167627</v>
      </c>
      <c r="G195" s="105">
        <v>15</v>
      </c>
      <c r="H195" s="334">
        <v>3.6565920990004761</v>
      </c>
      <c r="I195" s="105">
        <v>8</v>
      </c>
      <c r="J195" s="334">
        <v>6.7603846288030995</v>
      </c>
      <c r="K195" s="105">
        <v>15</v>
      </c>
      <c r="L195" s="334">
        <v>3.6332118725015037</v>
      </c>
      <c r="M195" s="105">
        <v>9</v>
      </c>
      <c r="N195" s="64">
        <v>6.7760660812696862</v>
      </c>
      <c r="O195" s="114">
        <v>17</v>
      </c>
      <c r="P195" s="64">
        <v>3.6008134262072833</v>
      </c>
      <c r="Q195" s="114">
        <v>9</v>
      </c>
      <c r="R195" s="64">
        <v>7.0597767351105789</v>
      </c>
      <c r="S195" s="502">
        <v>17</v>
      </c>
      <c r="T195" s="64">
        <v>3.7008001106781339</v>
      </c>
      <c r="U195" s="114">
        <v>8</v>
      </c>
    </row>
    <row r="196" spans="1:21" ht="24.75" customHeight="1">
      <c r="A196" s="43" t="s">
        <v>114</v>
      </c>
      <c r="B196" s="334">
        <v>6.6018108433144169</v>
      </c>
      <c r="C196" s="105">
        <v>19</v>
      </c>
      <c r="D196" s="334">
        <v>3.1359355484792903</v>
      </c>
      <c r="E196" s="105">
        <v>10</v>
      </c>
      <c r="F196" s="334">
        <v>7.2290536572112751</v>
      </c>
      <c r="G196" s="105">
        <v>14</v>
      </c>
      <c r="H196" s="334">
        <v>1.8979057591623036</v>
      </c>
      <c r="I196" s="105">
        <v>20</v>
      </c>
      <c r="J196" s="334">
        <v>7.2188168180564816</v>
      </c>
      <c r="K196" s="105">
        <v>14</v>
      </c>
      <c r="L196" s="334">
        <v>3.1921793375078127</v>
      </c>
      <c r="M196" s="105">
        <v>10</v>
      </c>
      <c r="N196" s="64">
        <v>7.2450353528425451</v>
      </c>
      <c r="O196" s="114">
        <v>15</v>
      </c>
      <c r="P196" s="64">
        <v>3.1789070169697538</v>
      </c>
      <c r="Q196" s="114">
        <v>10</v>
      </c>
      <c r="R196" s="64">
        <v>7.2450353528425451</v>
      </c>
      <c r="S196" s="502">
        <v>15</v>
      </c>
      <c r="T196" s="64">
        <v>3.1358804676151166</v>
      </c>
      <c r="U196" s="114">
        <v>10</v>
      </c>
    </row>
    <row r="197" spans="1:21" ht="24.75" customHeight="1">
      <c r="A197" s="43" t="s">
        <v>115</v>
      </c>
      <c r="B197" s="334">
        <v>8.9731554962815103</v>
      </c>
      <c r="C197" s="105">
        <v>7</v>
      </c>
      <c r="D197" s="334">
        <v>1.8048226120419026</v>
      </c>
      <c r="E197" s="105">
        <v>21</v>
      </c>
      <c r="F197" s="334">
        <v>8.9228073669382848</v>
      </c>
      <c r="G197" s="105">
        <v>8</v>
      </c>
      <c r="H197" s="334">
        <v>1.8979057591623036</v>
      </c>
      <c r="I197" s="105">
        <v>20</v>
      </c>
      <c r="J197" s="334">
        <v>8.5996240862899409</v>
      </c>
      <c r="K197" s="105">
        <v>8</v>
      </c>
      <c r="L197" s="334">
        <v>1.8230917088241885</v>
      </c>
      <c r="M197" s="105">
        <v>23</v>
      </c>
      <c r="N197" s="64">
        <v>8.833299581439217</v>
      </c>
      <c r="O197" s="114">
        <v>9</v>
      </c>
      <c r="P197" s="64">
        <v>1.8454022719835446</v>
      </c>
      <c r="Q197" s="114">
        <v>23</v>
      </c>
      <c r="R197" s="64">
        <v>9.4206944237768475</v>
      </c>
      <c r="S197" s="502">
        <v>8</v>
      </c>
      <c r="T197" s="64">
        <v>1.9414789365675942</v>
      </c>
      <c r="U197" s="114">
        <v>23</v>
      </c>
    </row>
    <row r="198" spans="1:21" ht="24.75" customHeight="1">
      <c r="A198" s="43" t="s">
        <v>116</v>
      </c>
      <c r="B198" s="334">
        <v>5.5621926988892323</v>
      </c>
      <c r="C198" s="105">
        <v>23</v>
      </c>
      <c r="D198" s="334">
        <v>6.7039483307641241</v>
      </c>
      <c r="E198" s="105">
        <v>5</v>
      </c>
      <c r="F198" s="334">
        <v>5.1280806526749947</v>
      </c>
      <c r="G198" s="105">
        <v>23</v>
      </c>
      <c r="H198" s="334">
        <v>6.5361732508329373</v>
      </c>
      <c r="I198" s="105">
        <v>6</v>
      </c>
      <c r="J198" s="334">
        <v>5.1834509203573713</v>
      </c>
      <c r="K198" s="105">
        <v>23</v>
      </c>
      <c r="L198" s="334">
        <v>6.5305833657621966</v>
      </c>
      <c r="M198" s="105">
        <v>5</v>
      </c>
      <c r="N198" s="64">
        <v>5.1700911440950517</v>
      </c>
      <c r="O198" s="114">
        <v>23</v>
      </c>
      <c r="P198" s="64">
        <v>6.4723481838156243</v>
      </c>
      <c r="Q198" s="114">
        <v>5</v>
      </c>
      <c r="R198" s="64">
        <v>5.1700911440950517</v>
      </c>
      <c r="S198" s="502">
        <v>23</v>
      </c>
      <c r="T198" s="64">
        <v>6.3847448638428368</v>
      </c>
      <c r="U198" s="114">
        <v>5</v>
      </c>
    </row>
    <row r="199" spans="1:21" ht="24.75" customHeight="1">
      <c r="A199" s="43" t="s">
        <v>117</v>
      </c>
      <c r="B199" s="334">
        <v>7.7382801720561254</v>
      </c>
      <c r="C199" s="105">
        <v>13</v>
      </c>
      <c r="D199" s="334">
        <v>0.45120565301047566</v>
      </c>
      <c r="E199" s="105">
        <v>30</v>
      </c>
      <c r="F199" s="334">
        <v>7.4874132338099164</v>
      </c>
      <c r="G199" s="105">
        <v>13</v>
      </c>
      <c r="H199" s="334">
        <v>0.46168491194669209</v>
      </c>
      <c r="I199" s="105">
        <v>31</v>
      </c>
      <c r="J199" s="334">
        <v>8.311205471897134</v>
      </c>
      <c r="K199" s="105">
        <v>12</v>
      </c>
      <c r="L199" s="334">
        <v>0.50824872348203443</v>
      </c>
      <c r="M199" s="105">
        <v>31</v>
      </c>
      <c r="N199" s="64">
        <v>8.9733174064989978</v>
      </c>
      <c r="O199" s="114">
        <v>8</v>
      </c>
      <c r="P199" s="64">
        <v>0.54345285400402032</v>
      </c>
      <c r="Q199" s="114">
        <v>31</v>
      </c>
      <c r="R199" s="64">
        <v>8.9733174064989978</v>
      </c>
      <c r="S199" s="502">
        <v>9</v>
      </c>
      <c r="T199" s="64">
        <v>0.53609721229449614</v>
      </c>
      <c r="U199" s="114">
        <v>31</v>
      </c>
    </row>
    <row r="200" spans="1:21" ht="24.75" customHeight="1">
      <c r="A200" s="43" t="s">
        <v>118</v>
      </c>
      <c r="B200" s="334">
        <v>7.6174946476685559</v>
      </c>
      <c r="C200" s="105">
        <v>14</v>
      </c>
      <c r="D200" s="334">
        <v>1.7283089352221708</v>
      </c>
      <c r="E200" s="105">
        <v>22</v>
      </c>
      <c r="F200" s="334">
        <v>6.2437667717543697</v>
      </c>
      <c r="G200" s="105">
        <v>21</v>
      </c>
      <c r="H200" s="334">
        <v>1.4980961446930035</v>
      </c>
      <c r="I200" s="105">
        <v>27</v>
      </c>
      <c r="J200" s="334">
        <v>6.5574587977161096</v>
      </c>
      <c r="K200" s="105">
        <v>17</v>
      </c>
      <c r="L200" s="334">
        <v>1.5506892607398497</v>
      </c>
      <c r="M200" s="105">
        <v>26</v>
      </c>
      <c r="N200" s="64">
        <v>7.0570930231981475</v>
      </c>
      <c r="O200" s="114">
        <v>16</v>
      </c>
      <c r="P200" s="64">
        <v>1.6630826048338085</v>
      </c>
      <c r="Q200" s="114">
        <v>24</v>
      </c>
      <c r="R200" s="64">
        <v>7.06205232960939</v>
      </c>
      <c r="S200" s="502">
        <v>16</v>
      </c>
      <c r="T200" s="64">
        <v>1.6417256565749729</v>
      </c>
      <c r="U200" s="114">
        <v>24</v>
      </c>
    </row>
    <row r="201" spans="1:21" ht="24.75" customHeight="1">
      <c r="A201" s="43" t="s">
        <v>119</v>
      </c>
      <c r="B201" s="334">
        <v>9.1308974380238155</v>
      </c>
      <c r="C201" s="105">
        <v>6</v>
      </c>
      <c r="D201" s="334">
        <v>2.3539207633364465</v>
      </c>
      <c r="E201" s="105">
        <v>13</v>
      </c>
      <c r="F201" s="334">
        <v>8.2666920399699357</v>
      </c>
      <c r="G201" s="105">
        <v>11</v>
      </c>
      <c r="H201" s="334">
        <v>2.2536887196573061</v>
      </c>
      <c r="I201" s="105">
        <v>16</v>
      </c>
      <c r="J201" s="334">
        <v>8.2488174155823852</v>
      </c>
      <c r="K201" s="105">
        <v>13</v>
      </c>
      <c r="L201" s="334">
        <v>2.2346434593931677</v>
      </c>
      <c r="M201" s="105">
        <v>18</v>
      </c>
      <c r="N201" s="64">
        <v>8.2754213874250251</v>
      </c>
      <c r="O201" s="114">
        <v>13</v>
      </c>
      <c r="P201" s="64">
        <v>2.2158851853583283</v>
      </c>
      <c r="Q201" s="114">
        <v>18</v>
      </c>
      <c r="R201" s="64">
        <v>8.3103387772453843</v>
      </c>
      <c r="S201" s="502">
        <v>14</v>
      </c>
      <c r="T201" s="64">
        <v>2.1951163273305818</v>
      </c>
      <c r="U201" s="114">
        <v>16</v>
      </c>
    </row>
    <row r="202" spans="1:21" ht="24.75" customHeight="1">
      <c r="A202" s="43" t="s">
        <v>93</v>
      </c>
      <c r="B202" s="334">
        <v>7.8443364555565163</v>
      </c>
      <c r="C202" s="105">
        <v>11</v>
      </c>
      <c r="D202" s="334">
        <v>1.1949635997434542</v>
      </c>
      <c r="E202" s="105">
        <v>28</v>
      </c>
      <c r="F202" s="334">
        <v>7.7187679812208652</v>
      </c>
      <c r="G202" s="105">
        <v>12</v>
      </c>
      <c r="H202" s="334">
        <v>1.243455497382199</v>
      </c>
      <c r="I202" s="105">
        <v>29</v>
      </c>
      <c r="J202" s="334">
        <v>8.3328470043488885</v>
      </c>
      <c r="K202" s="105">
        <v>11</v>
      </c>
      <c r="L202" s="334">
        <v>1.3301729932430042</v>
      </c>
      <c r="M202" s="105">
        <v>29</v>
      </c>
      <c r="N202" s="64">
        <v>8.3318375912125706</v>
      </c>
      <c r="O202" s="114">
        <v>12</v>
      </c>
      <c r="P202" s="64">
        <v>1.3183114393903979</v>
      </c>
      <c r="Q202" s="114">
        <v>29</v>
      </c>
      <c r="R202" s="64">
        <v>8.3318375912125706</v>
      </c>
      <c r="S202" s="502">
        <v>13</v>
      </c>
      <c r="T202" s="64">
        <v>1.3004680762756808</v>
      </c>
      <c r="U202" s="114">
        <v>29</v>
      </c>
    </row>
    <row r="203" spans="1:21" ht="24.75" customHeight="1">
      <c r="A203" s="43" t="s">
        <v>120</v>
      </c>
      <c r="B203" s="334">
        <v>8.075416300577043</v>
      </c>
      <c r="C203" s="105">
        <v>9</v>
      </c>
      <c r="D203" s="334">
        <v>1.4830150889471494</v>
      </c>
      <c r="E203" s="105">
        <v>26</v>
      </c>
      <c r="F203" s="334">
        <v>8.4615016990401308</v>
      </c>
      <c r="G203" s="105">
        <v>10</v>
      </c>
      <c r="H203" s="334">
        <v>1.6432651118514991</v>
      </c>
      <c r="I203" s="105">
        <v>24</v>
      </c>
      <c r="J203" s="334">
        <v>8.5115929621884341</v>
      </c>
      <c r="K203" s="105">
        <v>10</v>
      </c>
      <c r="L203" s="334">
        <v>1.6285185316210895</v>
      </c>
      <c r="M203" s="105">
        <v>24</v>
      </c>
      <c r="N203" s="64">
        <v>8.5411537787559322</v>
      </c>
      <c r="O203" s="114">
        <v>10</v>
      </c>
      <c r="P203" s="64">
        <v>1.6291898461969985</v>
      </c>
      <c r="Q203" s="114">
        <v>25</v>
      </c>
      <c r="R203" s="64">
        <v>8.5411537787559322</v>
      </c>
      <c r="S203" s="502">
        <v>11</v>
      </c>
      <c r="T203" s="64">
        <v>1.6071387396527475</v>
      </c>
      <c r="U203" s="114">
        <v>25</v>
      </c>
    </row>
    <row r="204" spans="1:21" ht="24.75" customHeight="1">
      <c r="A204" s="43" t="s">
        <v>121</v>
      </c>
      <c r="B204" s="334">
        <v>3.9101612476334582</v>
      </c>
      <c r="C204" s="105">
        <v>27</v>
      </c>
      <c r="D204" s="334">
        <v>7.2372936662428407</v>
      </c>
      <c r="E204" s="105">
        <v>2</v>
      </c>
      <c r="F204" s="334">
        <v>2.4156012880558184</v>
      </c>
      <c r="G204" s="105">
        <v>30</v>
      </c>
      <c r="H204" s="334">
        <v>4.3407900999524038</v>
      </c>
      <c r="I204" s="105">
        <v>7</v>
      </c>
      <c r="J204" s="334">
        <v>2.4490792254303577</v>
      </c>
      <c r="K204" s="105">
        <v>30</v>
      </c>
      <c r="L204" s="334">
        <v>4.3018360632539716</v>
      </c>
      <c r="M204" s="105">
        <v>7</v>
      </c>
      <c r="N204" s="64">
        <v>2.4156012880558184</v>
      </c>
      <c r="O204" s="114">
        <v>30</v>
      </c>
      <c r="P204" s="64">
        <v>4.2634752933476694</v>
      </c>
      <c r="Q204" s="114">
        <v>7</v>
      </c>
      <c r="R204" s="64">
        <v>2.8188636741375053</v>
      </c>
      <c r="S204" s="502">
        <v>30</v>
      </c>
      <c r="T204" s="64">
        <v>4.9078835112638064</v>
      </c>
      <c r="U204" s="114">
        <v>7</v>
      </c>
    </row>
    <row r="205" spans="1:21" ht="24.75" customHeight="1">
      <c r="A205" s="43" t="s">
        <v>122</v>
      </c>
      <c r="B205" s="334">
        <v>5.4021838529799693</v>
      </c>
      <c r="C205" s="105">
        <v>24</v>
      </c>
      <c r="D205" s="334">
        <v>7.2372936662428407</v>
      </c>
      <c r="E205" s="105">
        <v>2</v>
      </c>
      <c r="F205" s="334">
        <v>4.6697613634359367</v>
      </c>
      <c r="G205" s="105">
        <v>24</v>
      </c>
      <c r="H205" s="334">
        <v>6.6158971918134215</v>
      </c>
      <c r="I205" s="105">
        <v>5</v>
      </c>
      <c r="J205" s="334">
        <v>4.7382896858775139</v>
      </c>
      <c r="K205" s="105">
        <v>24</v>
      </c>
      <c r="L205" s="334">
        <v>6.5671395384488394</v>
      </c>
      <c r="M205" s="105">
        <v>4</v>
      </c>
      <c r="N205" s="64">
        <v>4.6773203296717147</v>
      </c>
      <c r="O205" s="114">
        <v>24</v>
      </c>
      <c r="P205" s="64">
        <v>6.5085783740825578</v>
      </c>
      <c r="Q205" s="114">
        <v>4</v>
      </c>
      <c r="R205" s="64">
        <v>4.6773203296717147</v>
      </c>
      <c r="S205" s="502">
        <v>24</v>
      </c>
      <c r="T205" s="64">
        <v>6.4204846779958036</v>
      </c>
      <c r="U205" s="114">
        <v>4</v>
      </c>
    </row>
    <row r="206" spans="1:21" ht="24.75" customHeight="1">
      <c r="A206" s="43" t="s">
        <v>123</v>
      </c>
      <c r="B206" s="334">
        <v>4.7594705890434943</v>
      </c>
      <c r="C206" s="105">
        <v>25</v>
      </c>
      <c r="D206" s="334">
        <v>1.5201467262273132</v>
      </c>
      <c r="E206" s="105">
        <v>25</v>
      </c>
      <c r="F206" s="334">
        <v>4.2063700083704649</v>
      </c>
      <c r="G206" s="105">
        <v>26</v>
      </c>
      <c r="H206" s="334">
        <v>1.4207520228462638</v>
      </c>
      <c r="I206" s="105">
        <v>28</v>
      </c>
      <c r="J206" s="334">
        <v>4.2202593656886549</v>
      </c>
      <c r="K206" s="105">
        <v>26</v>
      </c>
      <c r="L206" s="334">
        <v>1.4080022641242438</v>
      </c>
      <c r="M206" s="105">
        <v>28</v>
      </c>
      <c r="N206" s="64">
        <v>4.2063700083704649</v>
      </c>
      <c r="O206" s="114">
        <v>26</v>
      </c>
      <c r="P206" s="64">
        <v>1.3954466831845167</v>
      </c>
      <c r="Q206" s="114">
        <v>28</v>
      </c>
      <c r="R206" s="64">
        <v>4.2063700083704649</v>
      </c>
      <c r="S206" s="502">
        <v>26</v>
      </c>
      <c r="T206" s="64">
        <v>1.376559293504577</v>
      </c>
      <c r="U206" s="114">
        <v>28</v>
      </c>
    </row>
    <row r="207" spans="1:21" ht="24.75" customHeight="1">
      <c r="A207" s="43" t="s">
        <v>124</v>
      </c>
      <c r="B207" s="334">
        <v>7.8353082770067068</v>
      </c>
      <c r="C207" s="105">
        <v>12</v>
      </c>
      <c r="D207" s="334">
        <v>5.6800153027353639</v>
      </c>
      <c r="E207" s="105">
        <v>6</v>
      </c>
      <c r="F207" s="334">
        <v>9.524062304379159</v>
      </c>
      <c r="G207" s="105">
        <v>7</v>
      </c>
      <c r="H207" s="334">
        <v>7.3012851023322227</v>
      </c>
      <c r="I207" s="105">
        <v>3</v>
      </c>
      <c r="J207" s="334">
        <v>9.6989563873212905</v>
      </c>
      <c r="K207" s="105">
        <v>7</v>
      </c>
      <c r="L207" s="334">
        <v>7.3619414865390738</v>
      </c>
      <c r="M207" s="105">
        <v>3</v>
      </c>
      <c r="N207" s="64">
        <v>9.7320519309741407</v>
      </c>
      <c r="O207" s="114">
        <v>7</v>
      </c>
      <c r="P207" s="64">
        <v>7.3278481604413068</v>
      </c>
      <c r="Q207" s="114">
        <v>3</v>
      </c>
      <c r="R207" s="64">
        <v>9.7336040923666403</v>
      </c>
      <c r="S207" s="502">
        <v>7</v>
      </c>
      <c r="T207" s="64">
        <v>7.229818533975882</v>
      </c>
      <c r="U207" s="114">
        <v>3</v>
      </c>
    </row>
    <row r="208" spans="1:21" ht="24.75" customHeight="1">
      <c r="A208" s="43" t="s">
        <v>125</v>
      </c>
      <c r="B208" s="334">
        <v>7.5000736203545557</v>
      </c>
      <c r="C208" s="105">
        <v>15</v>
      </c>
      <c r="D208" s="334">
        <v>1.8340778414141528</v>
      </c>
      <c r="E208" s="105">
        <v>19</v>
      </c>
      <c r="F208" s="334">
        <v>11.19949643677484</v>
      </c>
      <c r="G208" s="105">
        <v>2</v>
      </c>
      <c r="H208" s="334">
        <v>2.8962398857686815</v>
      </c>
      <c r="I208" s="105">
        <v>12</v>
      </c>
      <c r="J208" s="334">
        <v>11.194412543996938</v>
      </c>
      <c r="K208" s="105">
        <v>2</v>
      </c>
      <c r="L208" s="334">
        <v>2.8702491715899576</v>
      </c>
      <c r="M208" s="105">
        <v>13</v>
      </c>
      <c r="N208" s="64">
        <v>11.19949643677484</v>
      </c>
      <c r="O208" s="114">
        <v>2</v>
      </c>
      <c r="P208" s="64">
        <v>2.8446542938619044</v>
      </c>
      <c r="Q208" s="114">
        <v>13</v>
      </c>
      <c r="R208" s="64">
        <v>11.342135873726368</v>
      </c>
      <c r="S208" s="502">
        <v>2</v>
      </c>
      <c r="T208" s="64">
        <v>2.8418916737761997</v>
      </c>
      <c r="U208" s="114">
        <v>13</v>
      </c>
    </row>
    <row r="209" spans="1:21" ht="24.75" customHeight="1">
      <c r="A209" s="43" t="s">
        <v>126</v>
      </c>
      <c r="B209" s="334">
        <v>1.6531813715922061</v>
      </c>
      <c r="C209" s="105">
        <v>31</v>
      </c>
      <c r="D209" s="334">
        <v>1.8183250255983257</v>
      </c>
      <c r="E209" s="105">
        <v>20</v>
      </c>
      <c r="F209" s="334">
        <v>1.6183992558227847</v>
      </c>
      <c r="G209" s="105">
        <v>31</v>
      </c>
      <c r="H209" s="334">
        <v>1.8824369347929557</v>
      </c>
      <c r="I209" s="105">
        <v>23</v>
      </c>
      <c r="J209" s="334">
        <v>1.6644216129764138</v>
      </c>
      <c r="K209" s="105">
        <v>31</v>
      </c>
      <c r="L209" s="334">
        <v>1.9127132934753126</v>
      </c>
      <c r="M209" s="105">
        <v>21</v>
      </c>
      <c r="N209" s="64">
        <v>1.7718505126959943</v>
      </c>
      <c r="O209" s="114">
        <v>31</v>
      </c>
      <c r="P209" s="64">
        <v>2.0242157916880932</v>
      </c>
      <c r="Q209" s="114">
        <v>20</v>
      </c>
      <c r="R209" s="64">
        <v>1.8823354176447054</v>
      </c>
      <c r="S209" s="502">
        <v>31</v>
      </c>
      <c r="T209" s="64">
        <v>2.121330904563167</v>
      </c>
      <c r="U209" s="114">
        <v>20</v>
      </c>
    </row>
    <row r="210" spans="1:21" ht="24.75" customHeight="1">
      <c r="A210" s="43" t="s">
        <v>127</v>
      </c>
      <c r="B210" s="334">
        <v>3.524185870554267</v>
      </c>
      <c r="C210" s="105">
        <v>29</v>
      </c>
      <c r="D210" s="334">
        <v>7.2294172583349274</v>
      </c>
      <c r="E210" s="105">
        <v>4</v>
      </c>
      <c r="F210" s="334">
        <v>3.0628795346002815</v>
      </c>
      <c r="G210" s="105">
        <v>28</v>
      </c>
      <c r="H210" s="334">
        <v>6.6444550214183717</v>
      </c>
      <c r="I210" s="105">
        <v>4</v>
      </c>
      <c r="J210" s="334">
        <v>3.0842584621972051</v>
      </c>
      <c r="K210" s="105">
        <v>29</v>
      </c>
      <c r="L210" s="334">
        <v>6.5235079775002642</v>
      </c>
      <c r="M210" s="105">
        <v>6</v>
      </c>
      <c r="N210" s="64">
        <v>3.0343570174442616</v>
      </c>
      <c r="O210" s="114">
        <v>29</v>
      </c>
      <c r="P210" s="64">
        <v>6.4653358889252486</v>
      </c>
      <c r="Q210" s="114">
        <v>6</v>
      </c>
      <c r="R210" s="64">
        <v>3.0343570174442616</v>
      </c>
      <c r="S210" s="502">
        <v>29</v>
      </c>
      <c r="T210" s="64">
        <v>6.3778274804583921</v>
      </c>
      <c r="U210" s="114">
        <v>6</v>
      </c>
    </row>
    <row r="211" spans="1:21" ht="24.75" customHeight="1">
      <c r="A211" s="43" t="s">
        <v>128</v>
      </c>
      <c r="B211" s="334">
        <v>6.8240946597428991</v>
      </c>
      <c r="C211" s="105">
        <v>16</v>
      </c>
      <c r="D211" s="334">
        <v>1.5449011510807555</v>
      </c>
      <c r="E211" s="105">
        <v>23</v>
      </c>
      <c r="F211" s="334">
        <v>6.3731900483963102</v>
      </c>
      <c r="G211" s="105">
        <v>19</v>
      </c>
      <c r="H211" s="334">
        <v>9.2670157068062817</v>
      </c>
      <c r="I211" s="105">
        <v>1</v>
      </c>
      <c r="J211" s="334">
        <v>6.3936596861860426</v>
      </c>
      <c r="K211" s="105">
        <v>20</v>
      </c>
      <c r="L211" s="334">
        <v>9.2263062935578599</v>
      </c>
      <c r="M211" s="105">
        <v>1</v>
      </c>
      <c r="N211" s="64">
        <v>6.4304734720465078</v>
      </c>
      <c r="O211" s="114">
        <v>21</v>
      </c>
      <c r="P211" s="64">
        <v>9.183768874760414</v>
      </c>
      <c r="Q211" s="114">
        <v>1</v>
      </c>
      <c r="R211" s="64">
        <v>6.4394751529058247</v>
      </c>
      <c r="S211" s="502">
        <v>21</v>
      </c>
      <c r="T211" s="64">
        <v>9.072148308699763</v>
      </c>
      <c r="U211" s="114">
        <v>1</v>
      </c>
    </row>
    <row r="212" spans="1:21" ht="24.75" customHeight="1">
      <c r="A212" s="43" t="s">
        <v>129</v>
      </c>
      <c r="B212" s="334">
        <v>8.8041490434064436</v>
      </c>
      <c r="C212" s="105">
        <v>8</v>
      </c>
      <c r="D212" s="334">
        <v>1.5449011510807555</v>
      </c>
      <c r="E212" s="105">
        <v>23</v>
      </c>
      <c r="F212" s="334">
        <v>8.4835318167711034</v>
      </c>
      <c r="G212" s="105">
        <v>9</v>
      </c>
      <c r="H212" s="334">
        <v>1.5742503569728701</v>
      </c>
      <c r="I212" s="105">
        <v>25</v>
      </c>
      <c r="J212" s="334">
        <v>8.529202747031281</v>
      </c>
      <c r="K212" s="105">
        <v>9</v>
      </c>
      <c r="L212" s="334">
        <v>1.5695569627716657</v>
      </c>
      <c r="M212" s="105">
        <v>25</v>
      </c>
      <c r="N212" s="64">
        <v>8.5348305730327567</v>
      </c>
      <c r="O212" s="114">
        <v>11</v>
      </c>
      <c r="P212" s="64">
        <v>1.5555607498480668</v>
      </c>
      <c r="Q212" s="114">
        <v>27</v>
      </c>
      <c r="R212" s="64">
        <v>8.5348305730327567</v>
      </c>
      <c r="S212" s="502">
        <v>12</v>
      </c>
      <c r="T212" s="64">
        <v>1.5345062141160737</v>
      </c>
      <c r="U212" s="114">
        <v>27</v>
      </c>
    </row>
    <row r="213" spans="1:21" ht="24.75" customHeight="1">
      <c r="A213" s="43" t="s">
        <v>130</v>
      </c>
      <c r="B213" s="334">
        <v>6.6871821733342065</v>
      </c>
      <c r="C213" s="105">
        <v>17</v>
      </c>
      <c r="D213" s="334">
        <v>0.86190406535168163</v>
      </c>
      <c r="E213" s="105">
        <v>29</v>
      </c>
      <c r="F213" s="334">
        <v>6.538772125100941</v>
      </c>
      <c r="G213" s="105">
        <v>17</v>
      </c>
      <c r="H213" s="334">
        <v>0.89124226558781539</v>
      </c>
      <c r="I213" s="105">
        <v>30</v>
      </c>
      <c r="J213" s="334">
        <v>6.5459496827093409</v>
      </c>
      <c r="K213" s="105">
        <v>18</v>
      </c>
      <c r="L213" s="334">
        <v>0.88324430136437071</v>
      </c>
      <c r="M213" s="105">
        <v>30</v>
      </c>
      <c r="N213" s="64">
        <v>7.621292476920055</v>
      </c>
      <c r="O213" s="114">
        <v>14</v>
      </c>
      <c r="P213" s="64">
        <v>1.0202889065494836</v>
      </c>
      <c r="Q213" s="114">
        <v>30</v>
      </c>
      <c r="R213" s="64">
        <v>8.7823828542744273</v>
      </c>
      <c r="S213" s="502">
        <v>10</v>
      </c>
      <c r="T213" s="64">
        <v>1.159814614125297</v>
      </c>
      <c r="U213" s="114">
        <v>30</v>
      </c>
    </row>
    <row r="214" spans="1:21" ht="24.75" customHeight="1">
      <c r="A214" s="43" t="s">
        <v>131</v>
      </c>
      <c r="B214" s="334">
        <v>5.6509016784205413</v>
      </c>
      <c r="C214" s="105">
        <v>22</v>
      </c>
      <c r="D214" s="334">
        <v>1.8565818640081915</v>
      </c>
      <c r="E214" s="105">
        <v>18</v>
      </c>
      <c r="F214" s="334">
        <v>5.4518083429105264</v>
      </c>
      <c r="G214" s="105">
        <v>22</v>
      </c>
      <c r="H214" s="334">
        <v>1.8943360304616848</v>
      </c>
      <c r="I214" s="105">
        <v>22</v>
      </c>
      <c r="J214" s="334">
        <v>5.5094677661787372</v>
      </c>
      <c r="K214" s="105">
        <v>22</v>
      </c>
      <c r="L214" s="334">
        <v>1.8914871286895201</v>
      </c>
      <c r="M214" s="105">
        <v>22</v>
      </c>
      <c r="N214" s="64">
        <v>5.9004182002731387</v>
      </c>
      <c r="O214" s="114">
        <v>22</v>
      </c>
      <c r="P214" s="64">
        <v>2.0136973493525314</v>
      </c>
      <c r="Q214" s="114">
        <v>21</v>
      </c>
      <c r="R214" s="64">
        <v>5.9004182002731387</v>
      </c>
      <c r="S214" s="502">
        <v>22</v>
      </c>
      <c r="T214" s="64">
        <v>1.9864419285664874</v>
      </c>
      <c r="U214" s="114">
        <v>21</v>
      </c>
    </row>
    <row r="215" spans="1:21" ht="24.75" customHeight="1">
      <c r="A215" s="43" t="s">
        <v>132</v>
      </c>
      <c r="B215" s="334">
        <v>3.6593522311725803</v>
      </c>
      <c r="C215" s="105">
        <v>28</v>
      </c>
      <c r="D215" s="334">
        <v>7.4589582887941219</v>
      </c>
      <c r="E215" s="105">
        <v>1</v>
      </c>
      <c r="F215" s="334">
        <v>3.7780364919462794</v>
      </c>
      <c r="G215" s="105">
        <v>27</v>
      </c>
      <c r="H215" s="334">
        <v>8.143741075678248</v>
      </c>
      <c r="I215" s="105">
        <v>2</v>
      </c>
      <c r="J215" s="334">
        <v>3.8095625861239806</v>
      </c>
      <c r="K215" s="105">
        <v>27</v>
      </c>
      <c r="L215" s="334">
        <v>8.076555700994092</v>
      </c>
      <c r="M215" s="105">
        <v>2</v>
      </c>
      <c r="N215" s="64">
        <v>3.7807966004295834</v>
      </c>
      <c r="O215" s="114">
        <v>27</v>
      </c>
      <c r="P215" s="64">
        <v>8.0045346173624417</v>
      </c>
      <c r="Q215" s="114">
        <v>2</v>
      </c>
      <c r="R215" s="64">
        <v>3.7807966004295834</v>
      </c>
      <c r="S215" s="502">
        <v>27</v>
      </c>
      <c r="T215" s="64">
        <v>7.8961931333440942</v>
      </c>
      <c r="U215" s="114">
        <v>2</v>
      </c>
    </row>
    <row r="216" spans="1:21" ht="24.75" customHeight="1">
      <c r="A216" s="43" t="s">
        <v>133</v>
      </c>
      <c r="B216" s="334">
        <v>11.239961059152927</v>
      </c>
      <c r="C216" s="105">
        <v>3</v>
      </c>
      <c r="D216" s="334">
        <v>3.1854443981861755</v>
      </c>
      <c r="E216" s="105">
        <v>9</v>
      </c>
      <c r="F216" s="334">
        <v>10.12035640806357</v>
      </c>
      <c r="G216" s="105">
        <v>5</v>
      </c>
      <c r="H216" s="334">
        <v>3.0330794859590671</v>
      </c>
      <c r="I216" s="105">
        <v>10</v>
      </c>
      <c r="J216" s="334">
        <v>10.17367894838724</v>
      </c>
      <c r="K216" s="105">
        <v>5</v>
      </c>
      <c r="L216" s="334">
        <v>3.0058607799436325</v>
      </c>
      <c r="M216" s="105">
        <v>11</v>
      </c>
      <c r="N216" s="64">
        <v>10.191822243820786</v>
      </c>
      <c r="O216" s="114">
        <v>5</v>
      </c>
      <c r="P216" s="64">
        <v>3.0000934972652047</v>
      </c>
      <c r="Q216" s="114">
        <v>11</v>
      </c>
      <c r="R216" s="64">
        <v>10.191822243820786</v>
      </c>
      <c r="S216" s="502">
        <v>5</v>
      </c>
      <c r="T216" s="64">
        <v>2.9594871913117662</v>
      </c>
      <c r="U216" s="114">
        <v>11</v>
      </c>
    </row>
    <row r="217" spans="1:21" ht="24.75" customHeight="1">
      <c r="A217" s="43" t="s">
        <v>134</v>
      </c>
      <c r="B217" s="334">
        <v>11.338073224088825</v>
      </c>
      <c r="C217" s="105">
        <v>2</v>
      </c>
      <c r="D217" s="334">
        <v>-1.9781035860160006</v>
      </c>
      <c r="E217" s="105">
        <v>31</v>
      </c>
      <c r="F217" s="334">
        <v>11.067083552611212</v>
      </c>
      <c r="G217" s="105">
        <v>3</v>
      </c>
      <c r="H217" s="334">
        <v>2.0418848167539267</v>
      </c>
      <c r="I217" s="105">
        <v>19</v>
      </c>
      <c r="J217" s="334">
        <v>10.916946042413496</v>
      </c>
      <c r="K217" s="105">
        <v>3</v>
      </c>
      <c r="L217" s="334">
        <v>1.9952594898645062</v>
      </c>
      <c r="M217" s="105">
        <v>20</v>
      </c>
      <c r="N217" s="64">
        <v>10.912299167260006</v>
      </c>
      <c r="O217" s="114">
        <v>3</v>
      </c>
      <c r="P217" s="64">
        <v>1.977467159085597</v>
      </c>
      <c r="Q217" s="114">
        <v>22</v>
      </c>
      <c r="R217" s="64">
        <v>10.912299167260006</v>
      </c>
      <c r="S217" s="502">
        <v>3</v>
      </c>
      <c r="T217" s="64">
        <v>1.950702114413521</v>
      </c>
      <c r="U217" s="114">
        <v>22</v>
      </c>
    </row>
    <row r="218" spans="1:21" ht="24.75" customHeight="1">
      <c r="A218" s="43" t="s">
        <v>135</v>
      </c>
      <c r="B218" s="334">
        <v>6.1728757958600573</v>
      </c>
      <c r="C218" s="105">
        <v>21</v>
      </c>
      <c r="D218" s="334">
        <v>1.4177534234244371</v>
      </c>
      <c r="E218" s="105">
        <v>27</v>
      </c>
      <c r="F218" s="334">
        <v>6.3198490290948204</v>
      </c>
      <c r="G218" s="105">
        <v>20</v>
      </c>
      <c r="H218" s="334">
        <v>1.5349833412660638</v>
      </c>
      <c r="I218" s="105">
        <v>26</v>
      </c>
      <c r="J218" s="334">
        <v>6.3005601637559545</v>
      </c>
      <c r="K218" s="105">
        <v>21</v>
      </c>
      <c r="L218" s="334">
        <v>1.5212084763151379</v>
      </c>
      <c r="M218" s="105">
        <v>27</v>
      </c>
      <c r="N218" s="64">
        <v>6.5697035255939182</v>
      </c>
      <c r="O218" s="114">
        <v>20</v>
      </c>
      <c r="P218" s="64">
        <v>1.567247907998691</v>
      </c>
      <c r="Q218" s="114">
        <v>26</v>
      </c>
      <c r="R218" s="64">
        <v>6.5697035255939182</v>
      </c>
      <c r="S218" s="502">
        <v>20</v>
      </c>
      <c r="T218" s="64">
        <v>1.5460351864234823</v>
      </c>
      <c r="U218" s="114">
        <v>26</v>
      </c>
    </row>
    <row r="219" spans="1:21" ht="24.75" customHeight="1">
      <c r="A219" s="43" t="s">
        <v>136</v>
      </c>
      <c r="B219" s="334">
        <v>13.532892864955599</v>
      </c>
      <c r="C219" s="105">
        <v>1</v>
      </c>
      <c r="D219" s="334">
        <v>2.1300057385257616</v>
      </c>
      <c r="E219" s="105">
        <v>16</v>
      </c>
      <c r="F219" s="334">
        <v>13.397063512375485</v>
      </c>
      <c r="G219" s="105">
        <v>1</v>
      </c>
      <c r="H219" s="334">
        <v>2.2298905283198476</v>
      </c>
      <c r="I219" s="105">
        <v>17</v>
      </c>
      <c r="J219" s="334">
        <v>13.55416213257852</v>
      </c>
      <c r="K219" s="105">
        <v>1</v>
      </c>
      <c r="L219" s="334">
        <v>2.2428980790320869</v>
      </c>
      <c r="M219" s="105">
        <v>17</v>
      </c>
      <c r="N219" s="64">
        <v>13.597233084598811</v>
      </c>
      <c r="O219" s="114">
        <v>1</v>
      </c>
      <c r="P219" s="64">
        <v>2.2228974802487027</v>
      </c>
      <c r="Q219" s="114">
        <v>17</v>
      </c>
      <c r="R219" s="64">
        <v>13.604381997892501</v>
      </c>
      <c r="S219" s="502">
        <v>1</v>
      </c>
      <c r="T219" s="64">
        <v>2.1939634300998412</v>
      </c>
      <c r="U219" s="114">
        <v>18</v>
      </c>
    </row>
    <row r="220" spans="1:21" ht="24.75" customHeight="1">
      <c r="A220" s="43" t="s">
        <v>137</v>
      </c>
      <c r="B220" s="334">
        <v>6.439844589355781</v>
      </c>
      <c r="C220" s="105">
        <v>20</v>
      </c>
      <c r="D220" s="334">
        <v>2.035488843630799</v>
      </c>
      <c r="E220" s="105">
        <v>17</v>
      </c>
      <c r="F220" s="334">
        <v>6.3971258856121267</v>
      </c>
      <c r="G220" s="105">
        <v>18</v>
      </c>
      <c r="H220" s="334">
        <v>2.138267491670633</v>
      </c>
      <c r="I220" s="105">
        <v>18</v>
      </c>
      <c r="J220" s="334">
        <v>6.4471262425898237</v>
      </c>
      <c r="K220" s="105">
        <v>19</v>
      </c>
      <c r="L220" s="334">
        <v>2.1285126354642041</v>
      </c>
      <c r="M220" s="105">
        <v>19</v>
      </c>
      <c r="N220" s="64">
        <v>6.6249589722449462</v>
      </c>
      <c r="O220" s="114">
        <v>19</v>
      </c>
      <c r="P220" s="64">
        <v>2.1749801318311439</v>
      </c>
      <c r="Q220" s="114">
        <v>19</v>
      </c>
      <c r="R220" s="64">
        <v>6.6213990802663085</v>
      </c>
      <c r="S220" s="502">
        <v>19</v>
      </c>
      <c r="T220" s="64">
        <v>2.1443888491779846</v>
      </c>
      <c r="U220" s="114">
        <v>19</v>
      </c>
    </row>
    <row r="221" spans="1:21" ht="24.75" customHeight="1">
      <c r="A221" s="43" t="s">
        <v>138</v>
      </c>
      <c r="B221" s="334">
        <v>10.294064443283364</v>
      </c>
      <c r="C221" s="105">
        <v>5</v>
      </c>
      <c r="D221" s="334">
        <v>2.753367164380633</v>
      </c>
      <c r="E221" s="105">
        <v>11</v>
      </c>
      <c r="F221" s="334">
        <v>10.45805084817064</v>
      </c>
      <c r="G221" s="105">
        <v>4</v>
      </c>
      <c r="H221" s="334">
        <v>2.9581151832460733</v>
      </c>
      <c r="I221" s="105">
        <v>11</v>
      </c>
      <c r="J221" s="334">
        <v>10.537771720360727</v>
      </c>
      <c r="K221" s="105">
        <v>4</v>
      </c>
      <c r="L221" s="334">
        <v>2.9504369052251742</v>
      </c>
      <c r="M221" s="105">
        <v>12</v>
      </c>
      <c r="N221" s="64">
        <v>10.52535930093441</v>
      </c>
      <c r="O221" s="114">
        <v>4</v>
      </c>
      <c r="P221" s="64">
        <v>2.9241269692861485</v>
      </c>
      <c r="Q221" s="114">
        <v>12</v>
      </c>
      <c r="R221" s="64">
        <v>10.52535930093441</v>
      </c>
      <c r="S221" s="502">
        <v>4</v>
      </c>
      <c r="T221" s="64">
        <v>2.8845488713136112</v>
      </c>
      <c r="U221" s="114">
        <v>12</v>
      </c>
    </row>
    <row r="222" spans="1:21" ht="24.75" customHeight="1">
      <c r="A222" s="43" t="s">
        <v>139</v>
      </c>
      <c r="B222" s="334">
        <v>6.6207314178537802</v>
      </c>
      <c r="C222" s="105">
        <v>18</v>
      </c>
      <c r="D222" s="334">
        <v>2.175013783713839</v>
      </c>
      <c r="E222" s="105">
        <v>15</v>
      </c>
      <c r="F222" s="334">
        <v>6.6549779269144365</v>
      </c>
      <c r="G222" s="105">
        <v>16</v>
      </c>
      <c r="H222" s="334">
        <v>2.3119942884340787</v>
      </c>
      <c r="I222" s="105">
        <v>14</v>
      </c>
      <c r="J222" s="334">
        <v>6.7228919960540736</v>
      </c>
      <c r="K222" s="105">
        <v>16</v>
      </c>
      <c r="L222" s="334">
        <v>2.3112934988974185</v>
      </c>
      <c r="M222" s="105">
        <v>15</v>
      </c>
      <c r="N222" s="64">
        <v>6.7508808512343563</v>
      </c>
      <c r="O222" s="114">
        <v>18</v>
      </c>
      <c r="P222" s="64">
        <v>2.303538871488009</v>
      </c>
      <c r="Q222" s="114">
        <v>15</v>
      </c>
      <c r="R222" s="64">
        <v>6.9392615954341981</v>
      </c>
      <c r="S222" s="502">
        <v>18</v>
      </c>
      <c r="T222" s="64">
        <v>2.3357697894809659</v>
      </c>
      <c r="U222" s="114">
        <v>15</v>
      </c>
    </row>
    <row r="223" spans="1:21" ht="24.75" customHeight="1">
      <c r="A223" s="43" t="s">
        <v>140</v>
      </c>
      <c r="B223" s="334">
        <v>4.2888426510983599</v>
      </c>
      <c r="C223" s="105">
        <v>26</v>
      </c>
      <c r="D223" s="334">
        <v>3.4307382444611978</v>
      </c>
      <c r="E223" s="105">
        <v>8</v>
      </c>
      <c r="F223" s="334">
        <v>4.2088436075585314</v>
      </c>
      <c r="G223" s="105">
        <v>25</v>
      </c>
      <c r="H223" s="334">
        <v>3.5602094240837698</v>
      </c>
      <c r="I223" s="105">
        <v>9</v>
      </c>
      <c r="J223" s="334">
        <v>4.4905869472016642</v>
      </c>
      <c r="K223" s="105">
        <v>25</v>
      </c>
      <c r="L223" s="334">
        <v>3.7758988691171091</v>
      </c>
      <c r="M223" s="105">
        <v>8</v>
      </c>
      <c r="N223" s="64">
        <v>4.5042504115649793</v>
      </c>
      <c r="O223" s="114">
        <v>25</v>
      </c>
      <c r="P223" s="64">
        <v>3.7422280398298349</v>
      </c>
      <c r="Q223" s="114">
        <v>8</v>
      </c>
      <c r="R223" s="64">
        <v>4.4817432264978212</v>
      </c>
      <c r="S223" s="502">
        <v>25</v>
      </c>
      <c r="T223" s="64">
        <v>3.6731305771403537</v>
      </c>
      <c r="U223" s="114">
        <v>9</v>
      </c>
    </row>
    <row r="224" spans="1:21" ht="24.75" customHeight="1">
      <c r="A224" s="43" t="s">
        <v>141</v>
      </c>
      <c r="B224" s="334">
        <v>10.711219835011081</v>
      </c>
      <c r="C224" s="105">
        <v>4</v>
      </c>
      <c r="D224" s="334">
        <v>2.3347923441315137</v>
      </c>
      <c r="E224" s="105">
        <v>14</v>
      </c>
      <c r="F224" s="334">
        <v>9.7975449355261652</v>
      </c>
      <c r="G224" s="105">
        <v>6</v>
      </c>
      <c r="H224" s="334">
        <v>2.2584483579247978</v>
      </c>
      <c r="I224" s="105">
        <v>15</v>
      </c>
      <c r="J224" s="334">
        <v>9.8481960577216014</v>
      </c>
      <c r="K224" s="105">
        <v>6</v>
      </c>
      <c r="L224" s="334">
        <v>2.2452565417860639</v>
      </c>
      <c r="M224" s="105">
        <v>16</v>
      </c>
      <c r="N224" s="64">
        <v>9.8285171534466915</v>
      </c>
      <c r="O224" s="114">
        <v>6</v>
      </c>
      <c r="P224" s="64">
        <v>2.2252349118788275</v>
      </c>
      <c r="Q224" s="114">
        <v>16</v>
      </c>
      <c r="R224" s="64">
        <v>9.8285171534466915</v>
      </c>
      <c r="S224" s="502">
        <v>6</v>
      </c>
      <c r="T224" s="64">
        <v>2.1951163273305818</v>
      </c>
      <c r="U224" s="114">
        <v>16</v>
      </c>
    </row>
    <row r="225" spans="1:40" s="743" customFormat="1" ht="24.75" customHeight="1">
      <c r="A225" s="47" t="s">
        <v>142</v>
      </c>
      <c r="B225" s="334">
        <v>3.1534515868647905</v>
      </c>
      <c r="C225" s="105">
        <v>30</v>
      </c>
      <c r="D225" s="334">
        <v>2.619468229946103</v>
      </c>
      <c r="E225" s="105">
        <v>12</v>
      </c>
      <c r="F225" s="334">
        <v>3.0058044942940514</v>
      </c>
      <c r="G225" s="105">
        <v>29</v>
      </c>
      <c r="H225" s="334">
        <v>2.6404093288910042</v>
      </c>
      <c r="I225" s="105">
        <v>13</v>
      </c>
      <c r="J225" s="334">
        <v>3.2298414493416923</v>
      </c>
      <c r="K225" s="105">
        <v>28</v>
      </c>
      <c r="L225" s="334">
        <v>2.799495288970649</v>
      </c>
      <c r="M225" s="105">
        <v>14</v>
      </c>
      <c r="N225" s="64">
        <v>3.2279549841832917</v>
      </c>
      <c r="O225" s="114">
        <v>28</v>
      </c>
      <c r="P225" s="64">
        <v>2.7850497872937217</v>
      </c>
      <c r="Q225" s="114">
        <v>14</v>
      </c>
      <c r="R225" s="64">
        <v>3.2279549841832917</v>
      </c>
      <c r="S225" s="502">
        <v>28</v>
      </c>
      <c r="T225" s="64">
        <v>2.7473541008554498</v>
      </c>
      <c r="U225" s="114">
        <v>14</v>
      </c>
      <c r="V225" s="485"/>
      <c r="W225" s="485"/>
      <c r="X225" s="485"/>
      <c r="Y225" s="485"/>
      <c r="Z225" s="485"/>
      <c r="AA225" s="485"/>
      <c r="AB225" s="485"/>
      <c r="AC225" s="485"/>
      <c r="AD225" s="485"/>
      <c r="AE225" s="485"/>
      <c r="AF225" s="485"/>
      <c r="AG225" s="485"/>
      <c r="AH225" s="485"/>
      <c r="AI225" s="45"/>
      <c r="AJ225" s="45"/>
      <c r="AK225" s="45"/>
      <c r="AL225" s="45"/>
      <c r="AM225" s="45"/>
      <c r="AN225" s="45"/>
    </row>
    <row r="226" spans="1:40" ht="24.75" customHeight="1">
      <c r="A226" s="347" t="s">
        <v>1102</v>
      </c>
      <c r="B226" s="347"/>
      <c r="C226" s="347"/>
      <c r="D226" s="347"/>
      <c r="E226" s="347"/>
      <c r="F226" s="347"/>
      <c r="G226" s="347"/>
      <c r="H226" s="347"/>
      <c r="I226" s="347"/>
      <c r="J226" s="347"/>
      <c r="K226" s="347"/>
      <c r="L226" s="45"/>
      <c r="M226" s="45"/>
      <c r="N226" s="45"/>
      <c r="O226" s="45"/>
      <c r="P226" s="45"/>
      <c r="Q226" s="45"/>
      <c r="R226" s="45"/>
      <c r="S226" s="45"/>
      <c r="T226" s="45"/>
      <c r="U226" s="45"/>
      <c r="AE226" s="45"/>
      <c r="AF226" s="45"/>
      <c r="AG226" s="45"/>
      <c r="AH226" s="45"/>
      <c r="AI226" s="45"/>
      <c r="AJ226" s="45"/>
      <c r="AK226" s="45"/>
      <c r="AL226" s="45"/>
      <c r="AM226" s="45"/>
      <c r="AN226" s="45"/>
    </row>
    <row r="227" spans="1:40" ht="24.75" customHeight="1">
      <c r="A227" s="394" t="s">
        <v>727</v>
      </c>
      <c r="B227" s="436"/>
      <c r="C227" s="436"/>
      <c r="D227" s="436"/>
      <c r="E227" s="436"/>
      <c r="F227" s="436"/>
      <c r="G227" s="436"/>
      <c r="H227" s="436"/>
      <c r="I227" s="436"/>
    </row>
    <row r="228" spans="1:40" ht="24.75" customHeight="1">
      <c r="A228" s="394"/>
      <c r="B228" s="436"/>
      <c r="C228" s="436"/>
      <c r="D228" s="436"/>
      <c r="E228" s="436"/>
      <c r="F228" s="436"/>
      <c r="G228" s="436"/>
      <c r="H228" s="436"/>
      <c r="I228" s="436"/>
    </row>
    <row r="229" spans="1:40" ht="24.75" customHeight="1">
      <c r="A229" s="571" t="s">
        <v>660</v>
      </c>
      <c r="B229" s="571"/>
      <c r="C229" s="571"/>
      <c r="D229" s="439"/>
      <c r="E229" s="439"/>
      <c r="F229" s="485" t="s">
        <v>219</v>
      </c>
      <c r="I229" s="440"/>
      <c r="K229" s="441" t="s">
        <v>0</v>
      </c>
    </row>
    <row r="230" spans="1:40" ht="24.75" customHeight="1">
      <c r="A230" s="586" t="s">
        <v>1</v>
      </c>
      <c r="B230" s="646">
        <v>1397</v>
      </c>
      <c r="C230" s="648"/>
      <c r="D230" s="646">
        <v>1398</v>
      </c>
      <c r="E230" s="648"/>
      <c r="F230" s="646">
        <v>1399</v>
      </c>
      <c r="G230" s="648"/>
      <c r="H230" s="645">
        <v>1400</v>
      </c>
      <c r="I230" s="645"/>
      <c r="J230" s="645">
        <v>1401</v>
      </c>
      <c r="K230" s="645"/>
    </row>
    <row r="231" spans="1:40" ht="24.75" customHeight="1">
      <c r="A231" s="586"/>
      <c r="B231" s="227" t="s">
        <v>285</v>
      </c>
      <c r="C231" s="567" t="s">
        <v>3</v>
      </c>
      <c r="D231" s="227" t="s">
        <v>285</v>
      </c>
      <c r="E231" s="567" t="s">
        <v>3</v>
      </c>
      <c r="F231" s="227" t="s">
        <v>285</v>
      </c>
      <c r="G231" s="567" t="s">
        <v>3</v>
      </c>
      <c r="H231" s="227" t="s">
        <v>285</v>
      </c>
      <c r="I231" s="567" t="s">
        <v>3</v>
      </c>
      <c r="J231" s="227" t="s">
        <v>285</v>
      </c>
      <c r="K231" s="567" t="s">
        <v>3</v>
      </c>
    </row>
    <row r="232" spans="1:40" ht="24.75" customHeight="1">
      <c r="A232" s="43" t="s">
        <v>4</v>
      </c>
      <c r="B232" s="62">
        <v>59.849922295710002</v>
      </c>
      <c r="C232" s="63" t="s">
        <v>269</v>
      </c>
      <c r="D232" s="62">
        <v>61.469336854460096</v>
      </c>
      <c r="E232" s="63" t="s">
        <v>269</v>
      </c>
      <c r="F232" s="62">
        <v>61.515176269832629</v>
      </c>
      <c r="G232" s="63" t="s">
        <v>269</v>
      </c>
      <c r="H232" s="62">
        <v>60.547950258436657</v>
      </c>
      <c r="I232" s="63" t="s">
        <v>269</v>
      </c>
      <c r="J232" s="62">
        <v>60.403551619456294</v>
      </c>
      <c r="K232" s="63" t="s">
        <v>269</v>
      </c>
    </row>
    <row r="233" spans="1:40" ht="24.75" customHeight="1">
      <c r="A233" s="43" t="s">
        <v>113</v>
      </c>
      <c r="B233" s="103">
        <v>63.98869600322972</v>
      </c>
      <c r="C233" s="104">
        <v>14</v>
      </c>
      <c r="D233" s="103">
        <v>67.447033898305079</v>
      </c>
      <c r="E233" s="104">
        <v>8</v>
      </c>
      <c r="F233" s="103">
        <v>67.386471895839946</v>
      </c>
      <c r="G233" s="114">
        <v>9</v>
      </c>
      <c r="H233" s="103">
        <v>67.397057266857203</v>
      </c>
      <c r="I233" s="114">
        <v>6</v>
      </c>
      <c r="J233" s="334">
        <v>66.292134831460672</v>
      </c>
      <c r="K233" s="114">
        <v>12</v>
      </c>
    </row>
    <row r="234" spans="1:40" ht="24.75" customHeight="1">
      <c r="A234" s="43" t="s">
        <v>114</v>
      </c>
      <c r="B234" s="103">
        <v>65.451840833023439</v>
      </c>
      <c r="C234" s="104">
        <v>11</v>
      </c>
      <c r="D234" s="103">
        <v>66.252176075603089</v>
      </c>
      <c r="E234" s="104">
        <v>11</v>
      </c>
      <c r="F234" s="103">
        <v>66.314086610253852</v>
      </c>
      <c r="G234" s="114">
        <v>11</v>
      </c>
      <c r="H234" s="103">
        <v>66.829268292682926</v>
      </c>
      <c r="I234" s="114">
        <v>8</v>
      </c>
      <c r="J234" s="334">
        <v>67.086156824782179</v>
      </c>
      <c r="K234" s="114">
        <v>10</v>
      </c>
    </row>
    <row r="235" spans="1:40" ht="24.75" customHeight="1">
      <c r="A235" s="43" t="s">
        <v>115</v>
      </c>
      <c r="B235" s="103">
        <v>70.041090773253643</v>
      </c>
      <c r="C235" s="104">
        <v>5</v>
      </c>
      <c r="D235" s="103">
        <v>70.593657817109147</v>
      </c>
      <c r="E235" s="104">
        <v>4</v>
      </c>
      <c r="F235" s="103">
        <v>71.263940520446099</v>
      </c>
      <c r="G235" s="114">
        <v>5</v>
      </c>
      <c r="H235" s="103">
        <v>70.926164610568947</v>
      </c>
      <c r="I235" s="114">
        <v>4</v>
      </c>
      <c r="J235" s="334">
        <v>69.409627611262493</v>
      </c>
      <c r="K235" s="114">
        <v>7</v>
      </c>
    </row>
    <row r="236" spans="1:40" ht="24.75" customHeight="1">
      <c r="A236" s="43" t="s">
        <v>116</v>
      </c>
      <c r="B236" s="103">
        <v>43.224699828473412</v>
      </c>
      <c r="C236" s="104">
        <v>31</v>
      </c>
      <c r="D236" s="103">
        <v>45.228836374513911</v>
      </c>
      <c r="E236" s="104">
        <v>31</v>
      </c>
      <c r="F236" s="103">
        <v>45.026801667659321</v>
      </c>
      <c r="G236" s="114">
        <v>31</v>
      </c>
      <c r="H236" s="103">
        <v>45.026801667659321</v>
      </c>
      <c r="I236" s="114">
        <v>30</v>
      </c>
      <c r="J236" s="334">
        <v>45.828034823437349</v>
      </c>
      <c r="K236" s="114">
        <v>26</v>
      </c>
    </row>
    <row r="237" spans="1:40" ht="24.75" customHeight="1">
      <c r="A237" s="43" t="s">
        <v>117</v>
      </c>
      <c r="B237" s="103">
        <v>69.528875379939208</v>
      </c>
      <c r="C237" s="104">
        <v>7</v>
      </c>
      <c r="D237" s="103">
        <v>70.222563315425944</v>
      </c>
      <c r="E237" s="104">
        <v>6</v>
      </c>
      <c r="F237" s="103">
        <v>67.979197622585446</v>
      </c>
      <c r="G237" s="114">
        <v>7</v>
      </c>
      <c r="H237" s="103">
        <v>57.918552036199102</v>
      </c>
      <c r="I237" s="114">
        <v>20</v>
      </c>
      <c r="J237" s="334">
        <v>59.723422644770963</v>
      </c>
      <c r="K237" s="114">
        <v>20</v>
      </c>
    </row>
    <row r="238" spans="1:40" ht="24.75" customHeight="1">
      <c r="A238" s="43" t="s">
        <v>118</v>
      </c>
      <c r="B238" s="103">
        <v>48.714524207011685</v>
      </c>
      <c r="C238" s="104">
        <v>27</v>
      </c>
      <c r="D238" s="103">
        <v>53.679175864606336</v>
      </c>
      <c r="E238" s="104">
        <v>26</v>
      </c>
      <c r="F238" s="103">
        <v>52.612612612612608</v>
      </c>
      <c r="G238" s="114">
        <v>26</v>
      </c>
      <c r="H238" s="103">
        <v>50.641692681234829</v>
      </c>
      <c r="I238" s="114">
        <v>27</v>
      </c>
      <c r="J238" s="334">
        <v>83.843884728840479</v>
      </c>
      <c r="K238" s="114">
        <v>2</v>
      </c>
    </row>
    <row r="239" spans="1:40" ht="24.75" customHeight="1">
      <c r="A239" s="43" t="s">
        <v>119</v>
      </c>
      <c r="B239" s="103">
        <v>47.634543178973715</v>
      </c>
      <c r="C239" s="104">
        <v>28</v>
      </c>
      <c r="D239" s="103">
        <v>50.118514616802734</v>
      </c>
      <c r="E239" s="104">
        <v>29</v>
      </c>
      <c r="F239" s="103">
        <v>51.260288065843618</v>
      </c>
      <c r="G239" s="114">
        <v>28</v>
      </c>
      <c r="H239" s="103">
        <v>48.012064710721141</v>
      </c>
      <c r="I239" s="114">
        <v>29</v>
      </c>
      <c r="J239" s="334">
        <v>43.40071343638526</v>
      </c>
      <c r="K239" s="114">
        <v>27</v>
      </c>
    </row>
    <row r="240" spans="1:40" ht="24.75" customHeight="1">
      <c r="A240" s="43" t="s">
        <v>93</v>
      </c>
      <c r="B240" s="103">
        <v>60.015060240963855</v>
      </c>
      <c r="C240" s="104">
        <v>18</v>
      </c>
      <c r="D240" s="103">
        <v>60.401667298219017</v>
      </c>
      <c r="E240" s="104">
        <v>19</v>
      </c>
      <c r="F240" s="103">
        <v>58.575100991553427</v>
      </c>
      <c r="G240" s="114">
        <v>21</v>
      </c>
      <c r="H240" s="103">
        <v>59.026516527424633</v>
      </c>
      <c r="I240" s="114">
        <v>19</v>
      </c>
      <c r="J240" s="334">
        <v>63.91818472355385</v>
      </c>
      <c r="K240" s="114">
        <v>15</v>
      </c>
    </row>
    <row r="241" spans="1:11" ht="24.75" customHeight="1">
      <c r="A241" s="43" t="s">
        <v>120</v>
      </c>
      <c r="B241" s="103">
        <v>57.08238358840768</v>
      </c>
      <c r="C241" s="104">
        <v>20</v>
      </c>
      <c r="D241" s="103">
        <v>55.934907466496483</v>
      </c>
      <c r="E241" s="104">
        <v>23</v>
      </c>
      <c r="F241" s="103">
        <v>56.18654822335025</v>
      </c>
      <c r="G241" s="114">
        <v>23</v>
      </c>
      <c r="H241" s="103">
        <v>55.983580675718351</v>
      </c>
      <c r="I241" s="114">
        <v>23</v>
      </c>
      <c r="J241" s="334">
        <v>51.56358582348853</v>
      </c>
      <c r="K241" s="114">
        <v>23</v>
      </c>
    </row>
    <row r="242" spans="1:11" ht="24.75" customHeight="1">
      <c r="A242" s="43" t="s">
        <v>121</v>
      </c>
      <c r="B242" s="103">
        <v>53.964294067202005</v>
      </c>
      <c r="C242" s="104">
        <v>22</v>
      </c>
      <c r="D242" s="103">
        <v>65.765765765765778</v>
      </c>
      <c r="E242" s="104">
        <v>12</v>
      </c>
      <c r="F242" s="103">
        <v>65.765765765765778</v>
      </c>
      <c r="G242" s="114">
        <v>12</v>
      </c>
      <c r="H242" s="103">
        <v>65.765765765765778</v>
      </c>
      <c r="I242" s="114">
        <v>10</v>
      </c>
      <c r="J242" s="334">
        <v>28.907815631262523</v>
      </c>
      <c r="K242" s="114">
        <v>29</v>
      </c>
    </row>
    <row r="243" spans="1:11" ht="24.75" customHeight="1">
      <c r="A243" s="43" t="s">
        <v>122</v>
      </c>
      <c r="B243" s="103">
        <v>55.45706371191136</v>
      </c>
      <c r="C243" s="104">
        <v>21</v>
      </c>
      <c r="D243" s="103">
        <v>60.578559273964835</v>
      </c>
      <c r="E243" s="104">
        <v>18</v>
      </c>
      <c r="F243" s="103">
        <v>60.539927726209875</v>
      </c>
      <c r="G243" s="114">
        <v>18</v>
      </c>
      <c r="H243" s="103">
        <v>60.539927726209875</v>
      </c>
      <c r="I243" s="114">
        <v>17</v>
      </c>
      <c r="J243" s="334">
        <v>50.925273175890027</v>
      </c>
      <c r="K243" s="114">
        <v>24</v>
      </c>
    </row>
    <row r="244" spans="1:11" ht="24.75" customHeight="1">
      <c r="A244" s="43" t="s">
        <v>123</v>
      </c>
      <c r="B244" s="103">
        <v>63.751006171183256</v>
      </c>
      <c r="C244" s="104">
        <v>15</v>
      </c>
      <c r="D244" s="103">
        <v>66.432386842845091</v>
      </c>
      <c r="E244" s="104">
        <v>10</v>
      </c>
      <c r="F244" s="103">
        <v>66.842543737850605</v>
      </c>
      <c r="G244" s="114">
        <v>10</v>
      </c>
      <c r="H244" s="103">
        <v>66.413502109704638</v>
      </c>
      <c r="I244" s="114">
        <v>9</v>
      </c>
      <c r="J244" s="334">
        <v>87.738755391250763</v>
      </c>
      <c r="K244" s="114">
        <v>1</v>
      </c>
    </row>
    <row r="245" spans="1:11" ht="24.75" customHeight="1">
      <c r="A245" s="43" t="s">
        <v>124</v>
      </c>
      <c r="B245" s="103">
        <v>64.315000706913622</v>
      </c>
      <c r="C245" s="104">
        <v>13</v>
      </c>
      <c r="D245" s="103">
        <v>60.204941954731176</v>
      </c>
      <c r="E245" s="104">
        <v>20</v>
      </c>
      <c r="F245" s="103">
        <v>60.21793156184286</v>
      </c>
      <c r="G245" s="114">
        <v>19</v>
      </c>
      <c r="H245" s="103">
        <v>56.587966488956589</v>
      </c>
      <c r="I245" s="114">
        <v>22</v>
      </c>
      <c r="J245" s="334">
        <v>28.065145085445582</v>
      </c>
      <c r="K245" s="114">
        <v>30</v>
      </c>
    </row>
    <row r="246" spans="1:11" ht="24.75" customHeight="1">
      <c r="A246" s="43" t="s">
        <v>125</v>
      </c>
      <c r="B246" s="103">
        <v>69.023185100722159</v>
      </c>
      <c r="C246" s="104">
        <v>8</v>
      </c>
      <c r="D246" s="103">
        <v>59.874711506758985</v>
      </c>
      <c r="E246" s="104">
        <v>21</v>
      </c>
      <c r="F246" s="103">
        <v>59.973688538069389</v>
      </c>
      <c r="G246" s="114">
        <v>20</v>
      </c>
      <c r="H246" s="103">
        <v>59.874711506758985</v>
      </c>
      <c r="I246" s="114">
        <v>18</v>
      </c>
      <c r="J246" s="334">
        <v>79.592681513370309</v>
      </c>
      <c r="K246" s="114">
        <v>3</v>
      </c>
    </row>
    <row r="247" spans="1:11" ht="24.75" customHeight="1">
      <c r="A247" s="43" t="s">
        <v>126</v>
      </c>
      <c r="B247" s="103">
        <v>47.016393442622949</v>
      </c>
      <c r="C247" s="104">
        <v>29</v>
      </c>
      <c r="D247" s="103">
        <v>55.586749017405957</v>
      </c>
      <c r="E247" s="104">
        <v>24</v>
      </c>
      <c r="F247" s="103">
        <v>54.984726464870867</v>
      </c>
      <c r="G247" s="114">
        <v>24</v>
      </c>
      <c r="H247" s="103">
        <v>53.340517241379317</v>
      </c>
      <c r="I247" s="114">
        <v>24</v>
      </c>
      <c r="J247" s="334">
        <v>60.531960531960529</v>
      </c>
      <c r="K247" s="114">
        <v>19</v>
      </c>
    </row>
    <row r="248" spans="1:11" ht="24.75" customHeight="1">
      <c r="A248" s="43" t="s">
        <v>127</v>
      </c>
      <c r="B248" s="103">
        <v>53.489213841030839</v>
      </c>
      <c r="C248" s="104">
        <v>23</v>
      </c>
      <c r="D248" s="103">
        <v>57.177914110429448</v>
      </c>
      <c r="E248" s="104">
        <v>22</v>
      </c>
      <c r="F248" s="103">
        <v>57.406837080381891</v>
      </c>
      <c r="G248" s="114">
        <v>22</v>
      </c>
      <c r="H248" s="103">
        <v>57.406837080381891</v>
      </c>
      <c r="I248" s="114">
        <v>21</v>
      </c>
      <c r="J248" s="334">
        <v>18.346863468634687</v>
      </c>
      <c r="K248" s="114">
        <v>31</v>
      </c>
    </row>
    <row r="249" spans="1:11" ht="24.75" customHeight="1">
      <c r="A249" s="43" t="s">
        <v>128</v>
      </c>
      <c r="B249" s="103">
        <v>50.610045013030089</v>
      </c>
      <c r="C249" s="104">
        <v>26</v>
      </c>
      <c r="D249" s="103">
        <v>52.317394232535349</v>
      </c>
      <c r="E249" s="104">
        <v>27</v>
      </c>
      <c r="F249" s="103">
        <v>52.237348147243758</v>
      </c>
      <c r="G249" s="114">
        <v>27</v>
      </c>
      <c r="H249" s="103">
        <v>51.915310243544241</v>
      </c>
      <c r="I249" s="114">
        <v>26</v>
      </c>
      <c r="J249" s="334">
        <v>52.19900376624954</v>
      </c>
      <c r="K249" s="114">
        <v>21</v>
      </c>
    </row>
    <row r="250" spans="1:11" ht="24.75" customHeight="1">
      <c r="A250" s="43" t="s">
        <v>129</v>
      </c>
      <c r="B250" s="103">
        <v>70.656123103227188</v>
      </c>
      <c r="C250" s="104">
        <v>4</v>
      </c>
      <c r="D250" s="103">
        <v>71.419313026571615</v>
      </c>
      <c r="E250" s="104">
        <v>3</v>
      </c>
      <c r="F250" s="103">
        <v>71.302285467874086</v>
      </c>
      <c r="G250" s="114">
        <v>4</v>
      </c>
      <c r="H250" s="103">
        <v>71.302285467874086</v>
      </c>
      <c r="I250" s="114">
        <v>3</v>
      </c>
      <c r="J250" s="334">
        <v>66.964507321916116</v>
      </c>
      <c r="K250" s="114">
        <v>11</v>
      </c>
    </row>
    <row r="251" spans="1:11" ht="24.75" customHeight="1">
      <c r="A251" s="43" t="s">
        <v>130</v>
      </c>
      <c r="B251" s="103">
        <v>46.916146916146914</v>
      </c>
      <c r="C251" s="104">
        <v>30</v>
      </c>
      <c r="D251" s="103">
        <v>47.47545582047686</v>
      </c>
      <c r="E251" s="104">
        <v>30</v>
      </c>
      <c r="F251" s="103">
        <v>48.908594815825374</v>
      </c>
      <c r="G251" s="114">
        <v>30</v>
      </c>
      <c r="H251" s="103">
        <v>44.711842938568715</v>
      </c>
      <c r="I251" s="114">
        <v>31</v>
      </c>
      <c r="J251" s="334">
        <v>41.681159420289852</v>
      </c>
      <c r="K251" s="114">
        <v>28</v>
      </c>
    </row>
    <row r="252" spans="1:11" ht="24.75" customHeight="1">
      <c r="A252" s="43" t="s">
        <v>131</v>
      </c>
      <c r="B252" s="103">
        <v>69.540335979324354</v>
      </c>
      <c r="C252" s="104">
        <v>6</v>
      </c>
      <c r="D252" s="103">
        <v>70.292965105430113</v>
      </c>
      <c r="E252" s="104">
        <v>5</v>
      </c>
      <c r="F252" s="103">
        <v>69.476688867745011</v>
      </c>
      <c r="G252" s="114">
        <v>6</v>
      </c>
      <c r="H252" s="103">
        <v>66.967024539877301</v>
      </c>
      <c r="I252" s="114">
        <v>7</v>
      </c>
      <c r="J252" s="334">
        <v>68.512426900584799</v>
      </c>
      <c r="K252" s="114">
        <v>9</v>
      </c>
    </row>
    <row r="253" spans="1:11" ht="24.75" customHeight="1">
      <c r="A253" s="43" t="s">
        <v>132</v>
      </c>
      <c r="B253" s="103">
        <v>51.574256702461831</v>
      </c>
      <c r="C253" s="104">
        <v>25</v>
      </c>
      <c r="D253" s="103">
        <v>50.776754890678944</v>
      </c>
      <c r="E253" s="104">
        <v>28</v>
      </c>
      <c r="F253" s="103">
        <v>50.754961173425365</v>
      </c>
      <c r="G253" s="114">
        <v>29</v>
      </c>
      <c r="H253" s="103">
        <v>50.308350867010091</v>
      </c>
      <c r="I253" s="114">
        <v>28</v>
      </c>
      <c r="J253" s="334">
        <v>50.308350867010091</v>
      </c>
      <c r="K253" s="114">
        <v>25</v>
      </c>
    </row>
    <row r="254" spans="1:11" ht="24.75" customHeight="1">
      <c r="A254" s="43" t="s">
        <v>133</v>
      </c>
      <c r="B254" s="103">
        <v>61.224489795918366</v>
      </c>
      <c r="C254" s="104">
        <v>17</v>
      </c>
      <c r="D254" s="103">
        <v>63.684285510756524</v>
      </c>
      <c r="E254" s="104">
        <v>15</v>
      </c>
      <c r="F254" s="103">
        <v>63.684285510756524</v>
      </c>
      <c r="G254" s="114">
        <v>15</v>
      </c>
      <c r="H254" s="103">
        <v>63.521386954668181</v>
      </c>
      <c r="I254" s="114">
        <v>13</v>
      </c>
      <c r="J254" s="334">
        <v>61.828996282527882</v>
      </c>
      <c r="K254" s="114">
        <v>17</v>
      </c>
    </row>
    <row r="255" spans="1:11" ht="24.75" customHeight="1">
      <c r="A255" s="43" t="s">
        <v>134</v>
      </c>
      <c r="B255" s="103">
        <v>62.226042114310275</v>
      </c>
      <c r="C255" s="104">
        <v>16</v>
      </c>
      <c r="D255" s="103">
        <v>62.792714657415438</v>
      </c>
      <c r="E255" s="104">
        <v>16</v>
      </c>
      <c r="F255" s="103">
        <v>63.581575548859234</v>
      </c>
      <c r="G255" s="114">
        <v>16</v>
      </c>
      <c r="H255" s="103">
        <v>61.076604554865419</v>
      </c>
      <c r="I255" s="114">
        <v>16</v>
      </c>
      <c r="J255" s="334">
        <v>61.076604554865419</v>
      </c>
      <c r="K255" s="114">
        <v>18</v>
      </c>
    </row>
    <row r="256" spans="1:11" ht="24.75" customHeight="1">
      <c r="A256" s="43" t="s">
        <v>135</v>
      </c>
      <c r="B256" s="103">
        <v>71.615228655102499</v>
      </c>
      <c r="C256" s="104">
        <v>3</v>
      </c>
      <c r="D256" s="103">
        <v>69.568294409058737</v>
      </c>
      <c r="E256" s="104">
        <v>7</v>
      </c>
      <c r="F256" s="103">
        <v>72.887767969735179</v>
      </c>
      <c r="G256" s="114">
        <v>3</v>
      </c>
      <c r="H256" s="103">
        <v>68.886310904872389</v>
      </c>
      <c r="I256" s="114">
        <v>5</v>
      </c>
      <c r="J256" s="334">
        <v>71.892684971704043</v>
      </c>
      <c r="K256" s="114">
        <v>6</v>
      </c>
    </row>
    <row r="257" spans="1:11" ht="24.75" customHeight="1">
      <c r="A257" s="43" t="s">
        <v>136</v>
      </c>
      <c r="B257" s="103">
        <v>78.311182401466539</v>
      </c>
      <c r="C257" s="104">
        <v>1</v>
      </c>
      <c r="D257" s="103">
        <v>78.874985909142154</v>
      </c>
      <c r="E257" s="104">
        <v>1</v>
      </c>
      <c r="F257" s="103">
        <v>78.626812001348469</v>
      </c>
      <c r="G257" s="114">
        <v>1</v>
      </c>
      <c r="H257" s="103">
        <v>78.941541186891044</v>
      </c>
      <c r="I257" s="114">
        <v>1</v>
      </c>
      <c r="J257" s="334">
        <v>79.014115571239515</v>
      </c>
      <c r="K257" s="114">
        <v>4</v>
      </c>
    </row>
    <row r="258" spans="1:11" ht="24.75" customHeight="1">
      <c r="A258" s="43" t="s">
        <v>137</v>
      </c>
      <c r="B258" s="103">
        <v>74.805013927576596</v>
      </c>
      <c r="C258" s="104">
        <v>2</v>
      </c>
      <c r="D258" s="103">
        <v>74.930245535714292</v>
      </c>
      <c r="E258" s="104">
        <v>2</v>
      </c>
      <c r="F258" s="103">
        <v>74.846711259754741</v>
      </c>
      <c r="G258" s="114">
        <v>2</v>
      </c>
      <c r="H258" s="103">
        <v>74.267146017699119</v>
      </c>
      <c r="I258" s="114">
        <v>2</v>
      </c>
      <c r="J258" s="334">
        <v>74.277416678191116</v>
      </c>
      <c r="K258" s="114">
        <v>5</v>
      </c>
    </row>
    <row r="259" spans="1:11" ht="24.75" customHeight="1">
      <c r="A259" s="43" t="s">
        <v>138</v>
      </c>
      <c r="B259" s="103">
        <v>65.947676036738102</v>
      </c>
      <c r="C259" s="104">
        <v>10</v>
      </c>
      <c r="D259" s="103">
        <v>65.653495440729486</v>
      </c>
      <c r="E259" s="104">
        <v>13</v>
      </c>
      <c r="F259" s="103">
        <v>65.603519384107784</v>
      </c>
      <c r="G259" s="114">
        <v>13</v>
      </c>
      <c r="H259" s="103">
        <v>65.50868486352357</v>
      </c>
      <c r="I259" s="114">
        <v>11</v>
      </c>
      <c r="J259" s="334">
        <v>66.139069264069263</v>
      </c>
      <c r="K259" s="114">
        <v>13</v>
      </c>
    </row>
    <row r="260" spans="1:11" ht="24.75" customHeight="1">
      <c r="A260" s="43" t="s">
        <v>139</v>
      </c>
      <c r="B260" s="103">
        <v>65.013574660633495</v>
      </c>
      <c r="C260" s="104">
        <v>12</v>
      </c>
      <c r="D260" s="103">
        <v>64.896115627822951</v>
      </c>
      <c r="E260" s="104">
        <v>14</v>
      </c>
      <c r="F260" s="103">
        <v>64.962459778333923</v>
      </c>
      <c r="G260" s="114">
        <v>14</v>
      </c>
      <c r="H260" s="103">
        <v>64.569476900952722</v>
      </c>
      <c r="I260" s="114">
        <v>12</v>
      </c>
      <c r="J260" s="334">
        <v>64.135245176137374</v>
      </c>
      <c r="K260" s="114">
        <v>14</v>
      </c>
    </row>
    <row r="261" spans="1:11" ht="24.75" customHeight="1">
      <c r="A261" s="43" t="s">
        <v>140</v>
      </c>
      <c r="B261" s="103">
        <v>66.666666666666657</v>
      </c>
      <c r="C261" s="104">
        <v>9</v>
      </c>
      <c r="D261" s="103">
        <v>67.08470847084709</v>
      </c>
      <c r="E261" s="104">
        <v>9</v>
      </c>
      <c r="F261" s="103">
        <v>67.512175324675326</v>
      </c>
      <c r="G261" s="114">
        <v>8</v>
      </c>
      <c r="H261" s="103">
        <v>61.361168094606015</v>
      </c>
      <c r="I261" s="114">
        <v>15</v>
      </c>
      <c r="J261" s="334">
        <v>68.764705882352942</v>
      </c>
      <c r="K261" s="114">
        <v>8</v>
      </c>
    </row>
    <row r="262" spans="1:11" ht="24.75" customHeight="1">
      <c r="A262" s="43" t="s">
        <v>141</v>
      </c>
      <c r="B262" s="103">
        <v>58.919025935458322</v>
      </c>
      <c r="C262" s="104">
        <v>19</v>
      </c>
      <c r="D262" s="103">
        <v>61.741584357992338</v>
      </c>
      <c r="E262" s="104">
        <v>17</v>
      </c>
      <c r="F262" s="103">
        <v>61.123595505617978</v>
      </c>
      <c r="G262" s="114">
        <v>17</v>
      </c>
      <c r="H262" s="103">
        <v>62.349218904488822</v>
      </c>
      <c r="I262" s="114">
        <v>14</v>
      </c>
      <c r="J262" s="334">
        <v>62.416107382550337</v>
      </c>
      <c r="K262" s="114">
        <v>16</v>
      </c>
    </row>
    <row r="263" spans="1:11" ht="24.75" customHeight="1">
      <c r="A263" s="47" t="s">
        <v>142</v>
      </c>
      <c r="B263" s="103">
        <v>52.557570817199917</v>
      </c>
      <c r="C263" s="104">
        <v>24</v>
      </c>
      <c r="D263" s="103">
        <v>53.751563151313043</v>
      </c>
      <c r="E263" s="104">
        <v>25</v>
      </c>
      <c r="F263" s="103">
        <v>52.756218905472643</v>
      </c>
      <c r="G263" s="114">
        <v>25</v>
      </c>
      <c r="H263" s="103">
        <v>51.975010076582031</v>
      </c>
      <c r="I263" s="114">
        <v>25</v>
      </c>
      <c r="J263" s="334">
        <v>52.043487014294342</v>
      </c>
      <c r="K263" s="114">
        <v>22</v>
      </c>
    </row>
    <row r="264" spans="1:11" ht="24.75" customHeight="1">
      <c r="A264" s="347" t="s">
        <v>38</v>
      </c>
      <c r="B264" s="436"/>
      <c r="C264" s="436"/>
      <c r="D264" s="436"/>
      <c r="E264" s="436"/>
      <c r="F264" s="436"/>
      <c r="G264" s="436"/>
      <c r="H264" s="436"/>
      <c r="I264" s="436"/>
    </row>
    <row r="265" spans="1:11" ht="24.75" customHeight="1">
      <c r="A265" s="437"/>
      <c r="B265" s="442"/>
      <c r="C265" s="442"/>
      <c r="D265" s="442"/>
      <c r="E265" s="442"/>
      <c r="F265" s="442"/>
      <c r="G265" s="442"/>
      <c r="H265" s="442"/>
      <c r="I265" s="442"/>
    </row>
    <row r="266" spans="1:11" ht="24.75" customHeight="1">
      <c r="A266" s="571" t="s">
        <v>492</v>
      </c>
      <c r="D266" s="439"/>
      <c r="E266" s="439"/>
      <c r="F266" s="266"/>
      <c r="G266" s="266"/>
      <c r="K266" s="441" t="s">
        <v>0</v>
      </c>
    </row>
    <row r="267" spans="1:11" ht="24.75" customHeight="1">
      <c r="A267" s="650" t="s">
        <v>1</v>
      </c>
      <c r="B267" s="646">
        <v>1397</v>
      </c>
      <c r="C267" s="648"/>
      <c r="D267" s="646">
        <v>1398</v>
      </c>
      <c r="E267" s="648"/>
      <c r="F267" s="646">
        <v>1399</v>
      </c>
      <c r="G267" s="648"/>
      <c r="H267" s="645">
        <v>1400</v>
      </c>
      <c r="I267" s="645"/>
      <c r="J267" s="645">
        <v>1401</v>
      </c>
      <c r="K267" s="645"/>
    </row>
    <row r="268" spans="1:11" ht="24.75" customHeight="1">
      <c r="A268" s="651"/>
      <c r="B268" s="227" t="s">
        <v>285</v>
      </c>
      <c r="C268" s="567" t="s">
        <v>3</v>
      </c>
      <c r="D268" s="227" t="s">
        <v>285</v>
      </c>
      <c r="E268" s="567" t="s">
        <v>3</v>
      </c>
      <c r="F268" s="227" t="s">
        <v>285</v>
      </c>
      <c r="G268" s="567" t="s">
        <v>3</v>
      </c>
      <c r="H268" s="227" t="s">
        <v>285</v>
      </c>
      <c r="I268" s="567" t="s">
        <v>3</v>
      </c>
      <c r="J268" s="227" t="s">
        <v>285</v>
      </c>
      <c r="K268" s="567" t="s">
        <v>3</v>
      </c>
    </row>
    <row r="269" spans="1:11" ht="24.75" customHeight="1">
      <c r="A269" s="43" t="s">
        <v>4</v>
      </c>
      <c r="B269" s="62">
        <v>49.838266652210059</v>
      </c>
      <c r="C269" s="63" t="s">
        <v>269</v>
      </c>
      <c r="D269" s="62">
        <v>51.08522227112676</v>
      </c>
      <c r="E269" s="63" t="s">
        <v>269</v>
      </c>
      <c r="F269" s="62">
        <v>51.268017282068037</v>
      </c>
      <c r="G269" s="63" t="s">
        <v>269</v>
      </c>
      <c r="H269" s="62">
        <v>50.688165399458683</v>
      </c>
      <c r="I269" s="63" t="s">
        <v>269</v>
      </c>
      <c r="J269" s="62">
        <v>50.868959850265917</v>
      </c>
      <c r="K269" s="63" t="s">
        <v>269</v>
      </c>
    </row>
    <row r="270" spans="1:11" ht="24.75" customHeight="1">
      <c r="A270" s="43" t="s">
        <v>113</v>
      </c>
      <c r="B270" s="103">
        <v>56.237383932176023</v>
      </c>
      <c r="C270" s="104">
        <v>9</v>
      </c>
      <c r="D270" s="103">
        <v>59.915254237288138</v>
      </c>
      <c r="E270" s="104">
        <v>4</v>
      </c>
      <c r="F270" s="103">
        <v>59.870858473589493</v>
      </c>
      <c r="G270" s="104">
        <v>2</v>
      </c>
      <c r="H270" s="103">
        <v>59.870858473589493</v>
      </c>
      <c r="I270" s="104">
        <v>5</v>
      </c>
      <c r="J270" s="334">
        <v>59.277538590780225</v>
      </c>
      <c r="K270" s="104">
        <v>9</v>
      </c>
    </row>
    <row r="271" spans="1:11" ht="24.75" customHeight="1">
      <c r="A271" s="43" t="s">
        <v>114</v>
      </c>
      <c r="B271" s="103">
        <v>49.26242717243089</v>
      </c>
      <c r="C271" s="104">
        <v>19</v>
      </c>
      <c r="D271" s="103">
        <v>50.012434717731914</v>
      </c>
      <c r="E271" s="104">
        <v>18</v>
      </c>
      <c r="F271" s="103">
        <v>50.049776007964162</v>
      </c>
      <c r="G271" s="104">
        <v>18</v>
      </c>
      <c r="H271" s="103">
        <v>53.195121951219512</v>
      </c>
      <c r="I271" s="104">
        <v>14</v>
      </c>
      <c r="J271" s="334">
        <v>54.840271055179088</v>
      </c>
      <c r="K271" s="104">
        <v>15</v>
      </c>
    </row>
    <row r="272" spans="1:11" ht="24.75" customHeight="1">
      <c r="A272" s="43" t="s">
        <v>115</v>
      </c>
      <c r="B272" s="103">
        <v>49.458348898020169</v>
      </c>
      <c r="C272" s="104">
        <v>18</v>
      </c>
      <c r="D272" s="103">
        <v>50.663716814159287</v>
      </c>
      <c r="E272" s="104">
        <v>17</v>
      </c>
      <c r="F272" s="103">
        <v>52.007434944237914</v>
      </c>
      <c r="G272" s="104">
        <v>14</v>
      </c>
      <c r="H272" s="103">
        <v>51.887313570244885</v>
      </c>
      <c r="I272" s="104">
        <v>16</v>
      </c>
      <c r="J272" s="334">
        <v>51.571298819255219</v>
      </c>
      <c r="K272" s="104">
        <v>17</v>
      </c>
    </row>
    <row r="273" spans="1:11" ht="24.75" customHeight="1">
      <c r="A273" s="43" t="s">
        <v>116</v>
      </c>
      <c r="B273" s="103">
        <v>40.689918048408614</v>
      </c>
      <c r="C273" s="104">
        <v>30</v>
      </c>
      <c r="D273" s="103">
        <v>42.576528068601057</v>
      </c>
      <c r="E273" s="104">
        <v>30</v>
      </c>
      <c r="F273" s="103">
        <v>42.386341076037326</v>
      </c>
      <c r="G273" s="104">
        <v>30</v>
      </c>
      <c r="H273" s="103">
        <v>42.386341076037326</v>
      </c>
      <c r="I273" s="104">
        <v>29</v>
      </c>
      <c r="J273" s="334">
        <v>41.484887019465909</v>
      </c>
      <c r="K273" s="104">
        <v>25</v>
      </c>
    </row>
    <row r="274" spans="1:11" ht="24.75" customHeight="1">
      <c r="A274" s="43" t="s">
        <v>117</v>
      </c>
      <c r="B274" s="103">
        <v>60.182370820668694</v>
      </c>
      <c r="C274" s="104">
        <v>3</v>
      </c>
      <c r="D274" s="103">
        <v>60.782808902532615</v>
      </c>
      <c r="E274" s="104">
        <v>2</v>
      </c>
      <c r="F274" s="103">
        <v>58.841010401188711</v>
      </c>
      <c r="G274" s="104">
        <v>5</v>
      </c>
      <c r="H274" s="103">
        <v>57.918552036199102</v>
      </c>
      <c r="I274" s="104">
        <v>7</v>
      </c>
      <c r="J274" s="334">
        <v>59.723422644770963</v>
      </c>
      <c r="K274" s="104">
        <v>8</v>
      </c>
    </row>
    <row r="275" spans="1:11" ht="24.75" customHeight="1">
      <c r="A275" s="43" t="s">
        <v>118</v>
      </c>
      <c r="B275" s="103">
        <v>42.971619365609349</v>
      </c>
      <c r="C275" s="104">
        <v>27</v>
      </c>
      <c r="D275" s="103">
        <v>47.350993377483441</v>
      </c>
      <c r="E275" s="104">
        <v>24</v>
      </c>
      <c r="F275" s="103">
        <v>46.378378378378379</v>
      </c>
      <c r="G275" s="104">
        <v>26</v>
      </c>
      <c r="H275" s="103">
        <v>44.640998959417274</v>
      </c>
      <c r="I275" s="104">
        <v>26</v>
      </c>
      <c r="J275" s="334">
        <v>59.92738824597231</v>
      </c>
      <c r="K275" s="104">
        <v>7</v>
      </c>
    </row>
    <row r="276" spans="1:11" ht="24.75" customHeight="1">
      <c r="A276" s="43" t="s">
        <v>119</v>
      </c>
      <c r="B276" s="103">
        <v>45.156445556946181</v>
      </c>
      <c r="C276" s="104">
        <v>23</v>
      </c>
      <c r="D276" s="103">
        <v>47.511193047142477</v>
      </c>
      <c r="E276" s="104">
        <v>23</v>
      </c>
      <c r="F276" s="103">
        <v>49.614197530864196</v>
      </c>
      <c r="G276" s="104">
        <v>19</v>
      </c>
      <c r="H276" s="103">
        <v>46.312037290924046</v>
      </c>
      <c r="I276" s="104">
        <v>23</v>
      </c>
      <c r="J276" s="334">
        <v>38.258026159334122</v>
      </c>
      <c r="K276" s="104">
        <v>27</v>
      </c>
    </row>
    <row r="277" spans="1:11" ht="24.75" customHeight="1">
      <c r="A277" s="43" t="s">
        <v>93</v>
      </c>
      <c r="B277" s="103">
        <v>59.525602409638559</v>
      </c>
      <c r="C277" s="104">
        <v>4</v>
      </c>
      <c r="D277" s="103">
        <v>59.909056460780597</v>
      </c>
      <c r="E277" s="104">
        <v>5</v>
      </c>
      <c r="F277" s="103">
        <v>58.060962174072714</v>
      </c>
      <c r="G277" s="104">
        <v>7</v>
      </c>
      <c r="H277" s="103">
        <v>58.590628405375952</v>
      </c>
      <c r="I277" s="104">
        <v>6</v>
      </c>
      <c r="J277" s="334">
        <v>62.064557366570796</v>
      </c>
      <c r="K277" s="104">
        <v>3</v>
      </c>
    </row>
    <row r="278" spans="1:11" ht="24.75" customHeight="1">
      <c r="A278" s="43" t="s">
        <v>120</v>
      </c>
      <c r="B278" s="103">
        <v>50.081406707912734</v>
      </c>
      <c r="C278" s="104">
        <v>17</v>
      </c>
      <c r="D278" s="103">
        <v>49.074664964901082</v>
      </c>
      <c r="E278" s="104">
        <v>20</v>
      </c>
      <c r="F278" s="103">
        <v>49.587563451776653</v>
      </c>
      <c r="G278" s="104">
        <v>20</v>
      </c>
      <c r="H278" s="103">
        <v>49.447426586675086</v>
      </c>
      <c r="I278" s="104">
        <v>18</v>
      </c>
      <c r="J278" s="334">
        <v>51.181375955524665</v>
      </c>
      <c r="K278" s="104">
        <v>18</v>
      </c>
    </row>
    <row r="279" spans="1:11" ht="24.75" customHeight="1">
      <c r="A279" s="43" t="s">
        <v>121</v>
      </c>
      <c r="B279" s="103">
        <v>44.367350120838857</v>
      </c>
      <c r="C279" s="104">
        <v>24</v>
      </c>
      <c r="D279" s="103">
        <v>54.41066066066066</v>
      </c>
      <c r="E279" s="104">
        <v>13</v>
      </c>
      <c r="F279" s="103">
        <v>54.41066066066066</v>
      </c>
      <c r="G279" s="104">
        <v>13</v>
      </c>
      <c r="H279" s="103">
        <v>54.41066066066066</v>
      </c>
      <c r="I279" s="104">
        <v>13</v>
      </c>
      <c r="J279" s="334">
        <v>25.634602538410157</v>
      </c>
      <c r="K279" s="104">
        <v>29</v>
      </c>
    </row>
    <row r="280" spans="1:11" ht="24.75" customHeight="1">
      <c r="A280" s="43" t="s">
        <v>122</v>
      </c>
      <c r="B280" s="103">
        <v>52.686980609418285</v>
      </c>
      <c r="C280" s="104">
        <v>15</v>
      </c>
      <c r="D280" s="103">
        <v>51.76545660805445</v>
      </c>
      <c r="E280" s="104">
        <v>15</v>
      </c>
      <c r="F280" s="103">
        <v>51.732445263232485</v>
      </c>
      <c r="G280" s="104">
        <v>16</v>
      </c>
      <c r="H280" s="103">
        <v>51.732445263232485</v>
      </c>
      <c r="I280" s="104">
        <v>17</v>
      </c>
      <c r="J280" s="334">
        <v>40.15685583362707</v>
      </c>
      <c r="K280" s="104">
        <v>26</v>
      </c>
    </row>
    <row r="281" spans="1:11" ht="24.75" customHeight="1">
      <c r="A281" s="43" t="s">
        <v>123</v>
      </c>
      <c r="B281" s="103">
        <v>52.777032465790171</v>
      </c>
      <c r="C281" s="104">
        <v>14</v>
      </c>
      <c r="D281" s="103">
        <v>55.496204666854091</v>
      </c>
      <c r="E281" s="104">
        <v>11</v>
      </c>
      <c r="F281" s="103">
        <v>56.762010552624275</v>
      </c>
      <c r="G281" s="104">
        <v>12</v>
      </c>
      <c r="H281" s="103">
        <v>55.443037974683541</v>
      </c>
      <c r="I281" s="104">
        <v>11</v>
      </c>
      <c r="J281" s="334">
        <v>74.974327377284865</v>
      </c>
      <c r="K281" s="104">
        <v>1</v>
      </c>
    </row>
    <row r="282" spans="1:11" ht="24.75" customHeight="1">
      <c r="A282" s="43" t="s">
        <v>124</v>
      </c>
      <c r="B282" s="103">
        <v>55.252368160610779</v>
      </c>
      <c r="C282" s="104">
        <v>11</v>
      </c>
      <c r="D282" s="103">
        <v>51.721901550035668</v>
      </c>
      <c r="E282" s="104">
        <v>16</v>
      </c>
      <c r="F282" s="103">
        <v>51.564391767029882</v>
      </c>
      <c r="G282" s="104">
        <v>17</v>
      </c>
      <c r="H282" s="103">
        <v>46.970850931246972</v>
      </c>
      <c r="I282" s="104">
        <v>21</v>
      </c>
      <c r="J282" s="334">
        <v>24.796421607982566</v>
      </c>
      <c r="K282" s="104">
        <v>30</v>
      </c>
    </row>
    <row r="283" spans="1:11" ht="24.75" customHeight="1">
      <c r="A283" s="43" t="s">
        <v>125</v>
      </c>
      <c r="B283" s="103">
        <v>56.157354618015965</v>
      </c>
      <c r="C283" s="104">
        <v>10</v>
      </c>
      <c r="D283" s="103">
        <v>48.714144411473789</v>
      </c>
      <c r="E283" s="104">
        <v>22</v>
      </c>
      <c r="F283" s="103">
        <v>49.268212465055086</v>
      </c>
      <c r="G283" s="104">
        <v>21</v>
      </c>
      <c r="H283" s="103">
        <v>48.714144411473789</v>
      </c>
      <c r="I283" s="104">
        <v>20</v>
      </c>
      <c r="J283" s="334">
        <v>67.936087424455678</v>
      </c>
      <c r="K283" s="104">
        <v>2</v>
      </c>
    </row>
    <row r="284" spans="1:11" ht="24.75" customHeight="1">
      <c r="A284" s="43" t="s">
        <v>126</v>
      </c>
      <c r="B284" s="103">
        <v>41.311475409836071</v>
      </c>
      <c r="C284" s="104">
        <v>29</v>
      </c>
      <c r="D284" s="103">
        <v>48.9051094890511</v>
      </c>
      <c r="E284" s="104">
        <v>21</v>
      </c>
      <c r="F284" s="103">
        <v>48.375451263537904</v>
      </c>
      <c r="G284" s="104">
        <v>24</v>
      </c>
      <c r="H284" s="103">
        <v>46.928879310344826</v>
      </c>
      <c r="I284" s="104">
        <v>22</v>
      </c>
      <c r="J284" s="334">
        <v>46.181896181896178</v>
      </c>
      <c r="K284" s="104">
        <v>21</v>
      </c>
    </row>
    <row r="285" spans="1:11" ht="24.75" customHeight="1">
      <c r="A285" s="43" t="s">
        <v>127</v>
      </c>
      <c r="B285" s="103">
        <v>36.477486607789203</v>
      </c>
      <c r="C285" s="104">
        <v>31</v>
      </c>
      <c r="D285" s="103">
        <v>39.378834355828218</v>
      </c>
      <c r="E285" s="104">
        <v>31</v>
      </c>
      <c r="F285" s="103">
        <v>39.536495226362796</v>
      </c>
      <c r="G285" s="104">
        <v>31</v>
      </c>
      <c r="H285" s="103">
        <v>39.536495226362796</v>
      </c>
      <c r="I285" s="104">
        <v>31</v>
      </c>
      <c r="J285" s="334">
        <v>15.911439114391143</v>
      </c>
      <c r="K285" s="104">
        <v>31</v>
      </c>
    </row>
    <row r="286" spans="1:11" ht="24.75" customHeight="1">
      <c r="A286" s="43" t="s">
        <v>128</v>
      </c>
      <c r="B286" s="103">
        <v>42.904524994077228</v>
      </c>
      <c r="C286" s="104">
        <v>28</v>
      </c>
      <c r="D286" s="103">
        <v>44.351925549501011</v>
      </c>
      <c r="E286" s="104">
        <v>28</v>
      </c>
      <c r="F286" s="103">
        <v>46.474574201819181</v>
      </c>
      <c r="G286" s="104">
        <v>25</v>
      </c>
      <c r="H286" s="103">
        <v>43.966466772732836</v>
      </c>
      <c r="I286" s="104">
        <v>27</v>
      </c>
      <c r="J286" s="334">
        <v>46.835135463491682</v>
      </c>
      <c r="K286" s="104">
        <v>20</v>
      </c>
    </row>
    <row r="287" spans="1:11" ht="24.75" customHeight="1">
      <c r="A287" s="43" t="s">
        <v>129</v>
      </c>
      <c r="B287" s="103">
        <v>56.294079931609318</v>
      </c>
      <c r="C287" s="104">
        <v>8</v>
      </c>
      <c r="D287" s="103">
        <v>56.90213869086196</v>
      </c>
      <c r="E287" s="104">
        <v>10</v>
      </c>
      <c r="F287" s="103">
        <v>56.813281586890895</v>
      </c>
      <c r="G287" s="104">
        <v>10</v>
      </c>
      <c r="H287" s="103">
        <v>56.813281586890895</v>
      </c>
      <c r="I287" s="104">
        <v>9</v>
      </c>
      <c r="J287" s="334">
        <v>58.401588483494663</v>
      </c>
      <c r="K287" s="104">
        <v>12</v>
      </c>
    </row>
    <row r="288" spans="1:11" ht="24.75" customHeight="1">
      <c r="A288" s="43" t="s">
        <v>130</v>
      </c>
      <c r="B288" s="103">
        <v>43.173943173943172</v>
      </c>
      <c r="C288" s="104">
        <v>26</v>
      </c>
      <c r="D288" s="103">
        <v>43.688639551192146</v>
      </c>
      <c r="E288" s="104">
        <v>29</v>
      </c>
      <c r="F288" s="103">
        <v>44.065484311050476</v>
      </c>
      <c r="G288" s="104">
        <v>29</v>
      </c>
      <c r="H288" s="103">
        <v>40.911969601013297</v>
      </c>
      <c r="I288" s="104">
        <v>30</v>
      </c>
      <c r="J288" s="334">
        <v>37.623188405797102</v>
      </c>
      <c r="K288" s="104">
        <v>28</v>
      </c>
    </row>
    <row r="289" spans="1:11" ht="24.75" customHeight="1">
      <c r="A289" s="43" t="s">
        <v>131</v>
      </c>
      <c r="B289" s="103">
        <v>51.596824810780873</v>
      </c>
      <c r="C289" s="104">
        <v>16</v>
      </c>
      <c r="D289" s="103">
        <v>52.155252845680167</v>
      </c>
      <c r="E289" s="104">
        <v>14</v>
      </c>
      <c r="F289" s="103">
        <v>57.107516650808755</v>
      </c>
      <c r="G289" s="104">
        <v>8</v>
      </c>
      <c r="H289" s="103">
        <v>54.582055214723923</v>
      </c>
      <c r="I289" s="104">
        <v>12</v>
      </c>
      <c r="J289" s="334">
        <v>58.059210526315788</v>
      </c>
      <c r="K289" s="104">
        <v>13</v>
      </c>
    </row>
    <row r="290" spans="1:11" ht="24.75" customHeight="1">
      <c r="A290" s="43" t="s">
        <v>132</v>
      </c>
      <c r="B290" s="103">
        <v>46.015048579151141</v>
      </c>
      <c r="C290" s="104">
        <v>22</v>
      </c>
      <c r="D290" s="103">
        <v>45.303509781357882</v>
      </c>
      <c r="E290" s="104">
        <v>27</v>
      </c>
      <c r="F290" s="103">
        <v>45.290480299108424</v>
      </c>
      <c r="G290" s="104">
        <v>28</v>
      </c>
      <c r="H290" s="103">
        <v>44.903141551186245</v>
      </c>
      <c r="I290" s="104">
        <v>25</v>
      </c>
      <c r="J290" s="334">
        <v>44.903141551186245</v>
      </c>
      <c r="K290" s="104">
        <v>24</v>
      </c>
    </row>
    <row r="291" spans="1:11" ht="24.75" customHeight="1">
      <c r="A291" s="43" t="s">
        <v>133</v>
      </c>
      <c r="B291" s="103">
        <v>47.363374880153401</v>
      </c>
      <c r="C291" s="104">
        <v>20</v>
      </c>
      <c r="D291" s="103">
        <v>49.266277247471152</v>
      </c>
      <c r="E291" s="104">
        <v>19</v>
      </c>
      <c r="F291" s="103">
        <v>49.266277247471152</v>
      </c>
      <c r="G291" s="104">
        <v>22</v>
      </c>
      <c r="H291" s="103">
        <v>49.140258632940174</v>
      </c>
      <c r="I291" s="104">
        <v>19</v>
      </c>
      <c r="J291" s="334">
        <v>50.780669144981417</v>
      </c>
      <c r="K291" s="104">
        <v>19</v>
      </c>
    </row>
    <row r="292" spans="1:11" ht="24.75" customHeight="1">
      <c r="A292" s="43" t="s">
        <v>134</v>
      </c>
      <c r="B292" s="103">
        <v>46.476149548775247</v>
      </c>
      <c r="C292" s="104">
        <v>21</v>
      </c>
      <c r="D292" s="103">
        <v>46.899392888117951</v>
      </c>
      <c r="E292" s="104">
        <v>25</v>
      </c>
      <c r="F292" s="103">
        <v>48.923805424020664</v>
      </c>
      <c r="G292" s="104">
        <v>23</v>
      </c>
      <c r="H292" s="103">
        <v>45.341614906832298</v>
      </c>
      <c r="I292" s="104">
        <v>24</v>
      </c>
      <c r="J292" s="334">
        <v>45.341614906832298</v>
      </c>
      <c r="K292" s="104">
        <v>22</v>
      </c>
    </row>
    <row r="293" spans="1:11" ht="24.75" customHeight="1">
      <c r="A293" s="43" t="s">
        <v>135</v>
      </c>
      <c r="B293" s="103">
        <v>61.027258391529628</v>
      </c>
      <c r="C293" s="104">
        <v>1</v>
      </c>
      <c r="D293" s="103">
        <v>63.953762679877336</v>
      </c>
      <c r="E293" s="104">
        <v>1</v>
      </c>
      <c r="F293" s="103">
        <v>59.289617486338798</v>
      </c>
      <c r="G293" s="104">
        <v>3</v>
      </c>
      <c r="H293" s="103">
        <v>63.38747099767982</v>
      </c>
      <c r="I293" s="104">
        <v>1</v>
      </c>
      <c r="J293" s="334">
        <v>58.897505763990779</v>
      </c>
      <c r="K293" s="104">
        <v>10</v>
      </c>
    </row>
    <row r="294" spans="1:11" ht="24.75" customHeight="1">
      <c r="A294" s="43" t="s">
        <v>136</v>
      </c>
      <c r="B294" s="103">
        <v>58.180568285976165</v>
      </c>
      <c r="C294" s="104">
        <v>6</v>
      </c>
      <c r="D294" s="103">
        <v>59.418329387893131</v>
      </c>
      <c r="E294" s="104">
        <v>6</v>
      </c>
      <c r="F294" s="103">
        <v>59.231374311720423</v>
      </c>
      <c r="G294" s="104">
        <v>4</v>
      </c>
      <c r="H294" s="103">
        <v>60.429583702391497</v>
      </c>
      <c r="I294" s="104">
        <v>2</v>
      </c>
      <c r="J294" s="334">
        <v>60.972651080723431</v>
      </c>
      <c r="K294" s="104">
        <v>5</v>
      </c>
    </row>
    <row r="295" spans="1:11" ht="24.75" customHeight="1">
      <c r="A295" s="43" t="s">
        <v>137</v>
      </c>
      <c r="B295" s="103">
        <v>56.935933147632312</v>
      </c>
      <c r="C295" s="104">
        <v>7</v>
      </c>
      <c r="D295" s="103">
        <v>57.03125</v>
      </c>
      <c r="E295" s="104">
        <v>9</v>
      </c>
      <c r="F295" s="103">
        <v>56.967670011148272</v>
      </c>
      <c r="G295" s="104">
        <v>9</v>
      </c>
      <c r="H295" s="103">
        <v>56.526548672566371</v>
      </c>
      <c r="I295" s="104">
        <v>10</v>
      </c>
      <c r="J295" s="334">
        <v>56.534365924491766</v>
      </c>
      <c r="K295" s="104">
        <v>14</v>
      </c>
    </row>
    <row r="296" spans="1:11" ht="24.75" customHeight="1">
      <c r="A296" s="43" t="s">
        <v>138</v>
      </c>
      <c r="B296" s="103">
        <v>60.659615919844143</v>
      </c>
      <c r="C296" s="104">
        <v>2</v>
      </c>
      <c r="D296" s="103">
        <v>60.306714562033712</v>
      </c>
      <c r="E296" s="104">
        <v>3</v>
      </c>
      <c r="F296" s="103">
        <v>60.819356612592799</v>
      </c>
      <c r="G296" s="104">
        <v>1</v>
      </c>
      <c r="H296" s="103">
        <v>60.173697270471457</v>
      </c>
      <c r="I296" s="104">
        <v>4</v>
      </c>
      <c r="J296" s="334">
        <v>62.026515151515149</v>
      </c>
      <c r="K296" s="104">
        <v>4</v>
      </c>
    </row>
    <row r="297" spans="1:11" ht="24.75" customHeight="1">
      <c r="A297" s="43" t="s">
        <v>139</v>
      </c>
      <c r="B297" s="103">
        <v>58.226244343891395</v>
      </c>
      <c r="C297" s="104">
        <v>5</v>
      </c>
      <c r="D297" s="103">
        <v>58.121047877145436</v>
      </c>
      <c r="E297" s="104">
        <v>7</v>
      </c>
      <c r="F297" s="103">
        <v>58.294601358598499</v>
      </c>
      <c r="G297" s="104">
        <v>6</v>
      </c>
      <c r="H297" s="103">
        <v>57.828509796872197</v>
      </c>
      <c r="I297" s="104">
        <v>8</v>
      </c>
      <c r="J297" s="334">
        <v>58.71835723136838</v>
      </c>
      <c r="K297" s="104">
        <v>11</v>
      </c>
    </row>
    <row r="298" spans="1:11" ht="24.75" customHeight="1">
      <c r="A298" s="43" t="s">
        <v>140</v>
      </c>
      <c r="B298" s="103">
        <v>54.083306001967856</v>
      </c>
      <c r="C298" s="104">
        <v>12</v>
      </c>
      <c r="D298" s="103">
        <v>54.42244224422442</v>
      </c>
      <c r="E298" s="104">
        <v>12</v>
      </c>
      <c r="F298" s="103">
        <v>51.765422077922075</v>
      </c>
      <c r="G298" s="104">
        <v>15</v>
      </c>
      <c r="H298" s="103">
        <v>52.202244479304937</v>
      </c>
      <c r="I298" s="104">
        <v>15</v>
      </c>
      <c r="J298" s="334">
        <v>53.049019607843142</v>
      </c>
      <c r="K298" s="104">
        <v>16</v>
      </c>
    </row>
    <row r="299" spans="1:11" ht="24.75" customHeight="1">
      <c r="A299" s="43" t="s">
        <v>141</v>
      </c>
      <c r="B299" s="103">
        <v>53.949712928133039</v>
      </c>
      <c r="C299" s="104">
        <v>13</v>
      </c>
      <c r="D299" s="103">
        <v>57.508566821205399</v>
      </c>
      <c r="E299" s="104">
        <v>8</v>
      </c>
      <c r="F299" s="103">
        <v>56.813074565883561</v>
      </c>
      <c r="G299" s="104">
        <v>11</v>
      </c>
      <c r="H299" s="103">
        <v>60.351987344275258</v>
      </c>
      <c r="I299" s="104">
        <v>3</v>
      </c>
      <c r="J299" s="334">
        <v>60.422424003158312</v>
      </c>
      <c r="K299" s="104">
        <v>6</v>
      </c>
    </row>
    <row r="300" spans="1:11" ht="24.75" customHeight="1">
      <c r="A300" s="47" t="s">
        <v>142</v>
      </c>
      <c r="B300" s="103">
        <v>44.365192582025678</v>
      </c>
      <c r="C300" s="104">
        <v>25</v>
      </c>
      <c r="D300" s="103">
        <v>45.373072113380573</v>
      </c>
      <c r="E300" s="104">
        <v>26</v>
      </c>
      <c r="F300" s="103">
        <v>45.512437810945272</v>
      </c>
      <c r="G300" s="104">
        <v>27</v>
      </c>
      <c r="H300" s="103">
        <v>43.873438129786372</v>
      </c>
      <c r="I300" s="104">
        <v>28</v>
      </c>
      <c r="J300" s="334">
        <v>45.117777330380513</v>
      </c>
      <c r="K300" s="104">
        <v>23</v>
      </c>
    </row>
    <row r="301" spans="1:11" ht="24.75" customHeight="1">
      <c r="A301" s="347" t="s">
        <v>38</v>
      </c>
      <c r="B301" s="436"/>
      <c r="C301" s="436"/>
      <c r="D301" s="436"/>
      <c r="E301" s="436"/>
      <c r="F301" s="436"/>
      <c r="G301" s="436"/>
      <c r="H301" s="436"/>
      <c r="I301" s="436"/>
    </row>
    <row r="302" spans="1:11" ht="24.75" customHeight="1">
      <c r="A302" s="443"/>
      <c r="B302" s="436"/>
      <c r="C302" s="436"/>
      <c r="D302" s="436"/>
      <c r="E302" s="436"/>
      <c r="F302" s="436"/>
      <c r="G302" s="436"/>
      <c r="H302" s="436"/>
      <c r="I302" s="436"/>
    </row>
    <row r="303" spans="1:11" ht="24.75" customHeight="1">
      <c r="A303" s="571" t="s">
        <v>493</v>
      </c>
      <c r="B303" s="439"/>
      <c r="C303" s="439"/>
      <c r="D303" s="439"/>
      <c r="E303" s="439"/>
      <c r="F303" s="439" t="s">
        <v>219</v>
      </c>
      <c r="G303" s="266"/>
      <c r="K303" s="441" t="s">
        <v>0</v>
      </c>
    </row>
    <row r="304" spans="1:11" ht="24.75" customHeight="1">
      <c r="A304" s="650" t="s">
        <v>1</v>
      </c>
      <c r="B304" s="646">
        <v>1397</v>
      </c>
      <c r="C304" s="648"/>
      <c r="D304" s="646">
        <v>1398</v>
      </c>
      <c r="E304" s="648"/>
      <c r="F304" s="646">
        <v>1399</v>
      </c>
      <c r="G304" s="648"/>
      <c r="H304" s="645">
        <v>1400</v>
      </c>
      <c r="I304" s="645"/>
      <c r="J304" s="645">
        <v>1401</v>
      </c>
      <c r="K304" s="645"/>
    </row>
    <row r="305" spans="1:11" ht="24.75" customHeight="1">
      <c r="A305" s="651"/>
      <c r="B305" s="227" t="s">
        <v>285</v>
      </c>
      <c r="C305" s="567" t="s">
        <v>3</v>
      </c>
      <c r="D305" s="227" t="s">
        <v>285</v>
      </c>
      <c r="E305" s="567" t="s">
        <v>3</v>
      </c>
      <c r="F305" s="227" t="s">
        <v>285</v>
      </c>
      <c r="G305" s="567" t="s">
        <v>3</v>
      </c>
      <c r="H305" s="227" t="s">
        <v>285</v>
      </c>
      <c r="I305" s="567" t="s">
        <v>3</v>
      </c>
      <c r="J305" s="227" t="s">
        <v>285</v>
      </c>
      <c r="K305" s="567" t="s">
        <v>3</v>
      </c>
    </row>
    <row r="306" spans="1:11" ht="24.75" customHeight="1">
      <c r="A306" s="43" t="s">
        <v>4</v>
      </c>
      <c r="B306" s="62">
        <v>10.011655643499946</v>
      </c>
      <c r="C306" s="63" t="s">
        <v>269</v>
      </c>
      <c r="D306" s="62">
        <v>10.384114583333332</v>
      </c>
      <c r="E306" s="63" t="s">
        <v>269</v>
      </c>
      <c r="F306" s="62">
        <v>10.244435972842464</v>
      </c>
      <c r="G306" s="63" t="s">
        <v>269</v>
      </c>
      <c r="H306" s="62">
        <v>9.8579405295991815</v>
      </c>
      <c r="I306" s="63" t="s">
        <v>269</v>
      </c>
      <c r="J306" s="62">
        <v>9.534591769190385</v>
      </c>
      <c r="K306" s="63" t="s">
        <v>269</v>
      </c>
    </row>
    <row r="307" spans="1:11" ht="24.75" customHeight="1">
      <c r="A307" s="43" t="s">
        <v>113</v>
      </c>
      <c r="B307" s="103">
        <v>7.751312071053694</v>
      </c>
      <c r="C307" s="104">
        <v>18</v>
      </c>
      <c r="D307" s="103">
        <v>7.531779661016949</v>
      </c>
      <c r="E307" s="104">
        <v>19</v>
      </c>
      <c r="F307" s="103">
        <v>7.5261987932677039</v>
      </c>
      <c r="G307" s="104">
        <v>18</v>
      </c>
      <c r="H307" s="103">
        <v>7.5261987932677039</v>
      </c>
      <c r="I307" s="104">
        <v>18</v>
      </c>
      <c r="J307" s="334">
        <v>7.0145962406804578</v>
      </c>
      <c r="K307" s="104">
        <v>16</v>
      </c>
    </row>
    <row r="308" spans="1:11" ht="24.75" customHeight="1">
      <c r="A308" s="43" t="s">
        <v>114</v>
      </c>
      <c r="B308" s="103">
        <v>16.189413660592539</v>
      </c>
      <c r="C308" s="104">
        <v>6</v>
      </c>
      <c r="D308" s="103">
        <v>16.239741357871175</v>
      </c>
      <c r="E308" s="104">
        <v>6</v>
      </c>
      <c r="F308" s="103">
        <v>16.251866600298655</v>
      </c>
      <c r="G308" s="104">
        <v>5</v>
      </c>
      <c r="H308" s="103">
        <v>13.634146341463415</v>
      </c>
      <c r="I308" s="104">
        <v>8</v>
      </c>
      <c r="J308" s="334">
        <v>12.233785091965151</v>
      </c>
      <c r="K308" s="104">
        <v>10</v>
      </c>
    </row>
    <row r="309" spans="1:11" ht="24.75" customHeight="1">
      <c r="A309" s="43" t="s">
        <v>115</v>
      </c>
      <c r="B309" s="103">
        <v>20.58274187523347</v>
      </c>
      <c r="C309" s="104">
        <v>1</v>
      </c>
      <c r="D309" s="103">
        <v>19.929941002949853</v>
      </c>
      <c r="E309" s="104">
        <v>1</v>
      </c>
      <c r="F309" s="103">
        <v>19.256505576208177</v>
      </c>
      <c r="G309" s="104">
        <v>2</v>
      </c>
      <c r="H309" s="103">
        <v>19.038851040324065</v>
      </c>
      <c r="I309" s="104">
        <v>1</v>
      </c>
      <c r="J309" s="334">
        <v>17.838328792007268</v>
      </c>
      <c r="K309" s="104">
        <v>3</v>
      </c>
    </row>
    <row r="310" spans="1:11" ht="24.75" customHeight="1">
      <c r="A310" s="43" t="s">
        <v>116</v>
      </c>
      <c r="B310" s="103">
        <v>2.5347817800647992</v>
      </c>
      <c r="C310" s="104">
        <v>29</v>
      </c>
      <c r="D310" s="103">
        <v>2.6523083059128529</v>
      </c>
      <c r="E310" s="104">
        <v>29</v>
      </c>
      <c r="F310" s="103">
        <v>2.6404605916219972</v>
      </c>
      <c r="G310" s="104">
        <v>29</v>
      </c>
      <c r="H310" s="103">
        <v>2.6404605916219972</v>
      </c>
      <c r="I310" s="104">
        <v>27</v>
      </c>
      <c r="J310" s="334">
        <v>4.352929668394796</v>
      </c>
      <c r="K310" s="104">
        <v>22</v>
      </c>
    </row>
    <row r="311" spans="1:11" ht="24.75" customHeight="1">
      <c r="A311" s="43" t="s">
        <v>117</v>
      </c>
      <c r="B311" s="103">
        <v>9.3465045592705174</v>
      </c>
      <c r="C311" s="104">
        <v>15</v>
      </c>
      <c r="D311" s="103">
        <v>9.439754412893322</v>
      </c>
      <c r="E311" s="104">
        <v>14</v>
      </c>
      <c r="F311" s="103">
        <v>9.1381872213967306</v>
      </c>
      <c r="G311" s="104">
        <v>15</v>
      </c>
      <c r="H311" s="103">
        <v>0</v>
      </c>
      <c r="I311" s="104">
        <v>31</v>
      </c>
      <c r="J311" s="334">
        <v>0</v>
      </c>
      <c r="K311" s="104">
        <v>31</v>
      </c>
    </row>
    <row r="312" spans="1:11" ht="24.75" customHeight="1">
      <c r="A312" s="43" t="s">
        <v>118</v>
      </c>
      <c r="B312" s="103">
        <v>5.7429048414023374</v>
      </c>
      <c r="C312" s="104">
        <v>22</v>
      </c>
      <c r="D312" s="103">
        <v>6.3281824871228842</v>
      </c>
      <c r="E312" s="104">
        <v>23</v>
      </c>
      <c r="F312" s="103">
        <v>6.198198198198198</v>
      </c>
      <c r="G312" s="104">
        <v>23</v>
      </c>
      <c r="H312" s="103">
        <v>5.966007630939993</v>
      </c>
      <c r="I312" s="104">
        <v>22</v>
      </c>
      <c r="J312" s="334">
        <v>23.916496482868162</v>
      </c>
      <c r="K312" s="104">
        <v>1</v>
      </c>
    </row>
    <row r="313" spans="1:11" ht="24.75" customHeight="1">
      <c r="A313" s="43" t="s">
        <v>119</v>
      </c>
      <c r="B313" s="103">
        <v>2.4780976220275344</v>
      </c>
      <c r="C313" s="104">
        <v>30</v>
      </c>
      <c r="D313" s="103">
        <v>2.6073215696602583</v>
      </c>
      <c r="E313" s="104">
        <v>30</v>
      </c>
      <c r="F313" s="103">
        <v>1.6460905349794239</v>
      </c>
      <c r="G313" s="104">
        <v>30</v>
      </c>
      <c r="H313" s="103">
        <v>1.7000274197970935</v>
      </c>
      <c r="I313" s="104">
        <v>29</v>
      </c>
      <c r="J313" s="334">
        <v>5.1129607609988108</v>
      </c>
      <c r="K313" s="104">
        <v>21</v>
      </c>
    </row>
    <row r="314" spans="1:11" ht="24.75" customHeight="1">
      <c r="A314" s="43" t="s">
        <v>93</v>
      </c>
      <c r="B314" s="103">
        <v>0.48945783132530124</v>
      </c>
      <c r="C314" s="104">
        <v>31</v>
      </c>
      <c r="D314" s="103">
        <v>0.49261083743842365</v>
      </c>
      <c r="E314" s="104">
        <v>31</v>
      </c>
      <c r="F314" s="103">
        <v>0.47741461623209691</v>
      </c>
      <c r="G314" s="104">
        <v>31</v>
      </c>
      <c r="H314" s="103">
        <v>0.43588812204867422</v>
      </c>
      <c r="I314" s="104">
        <v>30</v>
      </c>
      <c r="J314" s="334">
        <v>1.8536273569830615</v>
      </c>
      <c r="K314" s="104">
        <v>29</v>
      </c>
    </row>
    <row r="315" spans="1:11" ht="24.75" customHeight="1">
      <c r="A315" s="43" t="s">
        <v>120</v>
      </c>
      <c r="B315" s="103">
        <v>7.0009768804949521</v>
      </c>
      <c r="C315" s="104">
        <v>20</v>
      </c>
      <c r="D315" s="103">
        <v>6.8602425015954056</v>
      </c>
      <c r="E315" s="104">
        <v>20</v>
      </c>
      <c r="F315" s="103">
        <v>6.5989847715736047</v>
      </c>
      <c r="G315" s="104">
        <v>22</v>
      </c>
      <c r="H315" s="103">
        <v>6.5045784654246912</v>
      </c>
      <c r="I315" s="104">
        <v>20</v>
      </c>
      <c r="J315" s="334">
        <v>0.41695621959694229</v>
      </c>
      <c r="K315" s="104">
        <v>30</v>
      </c>
    </row>
    <row r="316" spans="1:11" ht="24.75" customHeight="1">
      <c r="A316" s="43" t="s">
        <v>121</v>
      </c>
      <c r="B316" s="103">
        <v>9.5969439463631403</v>
      </c>
      <c r="C316" s="104">
        <v>14</v>
      </c>
      <c r="D316" s="103">
        <v>11.355105105105105</v>
      </c>
      <c r="E316" s="104">
        <v>11</v>
      </c>
      <c r="F316" s="103">
        <v>11.355105105105105</v>
      </c>
      <c r="G316" s="104">
        <v>12</v>
      </c>
      <c r="H316" s="103">
        <v>11.355105105105105</v>
      </c>
      <c r="I316" s="104">
        <v>10</v>
      </c>
      <c r="J316" s="334">
        <v>3.2732130928523713</v>
      </c>
      <c r="K316" s="104">
        <v>25</v>
      </c>
    </row>
    <row r="317" spans="1:11" ht="24.75" customHeight="1">
      <c r="A317" s="43" t="s">
        <v>122</v>
      </c>
      <c r="B317" s="103">
        <v>2.7700831024930745</v>
      </c>
      <c r="C317" s="104">
        <v>28</v>
      </c>
      <c r="D317" s="103">
        <v>8.8131026659103799</v>
      </c>
      <c r="E317" s="104">
        <v>15</v>
      </c>
      <c r="F317" s="103">
        <v>8.8074824629773971</v>
      </c>
      <c r="G317" s="104">
        <v>16</v>
      </c>
      <c r="H317" s="103">
        <v>8.8074824629773971</v>
      </c>
      <c r="I317" s="104">
        <v>15</v>
      </c>
      <c r="J317" s="334">
        <v>10.768417342262953</v>
      </c>
      <c r="K317" s="104">
        <v>13</v>
      </c>
    </row>
    <row r="318" spans="1:11" ht="24.75" customHeight="1">
      <c r="A318" s="43" t="s">
        <v>123</v>
      </c>
      <c r="B318" s="103">
        <v>10.973973705393078</v>
      </c>
      <c r="C318" s="104">
        <v>12</v>
      </c>
      <c r="D318" s="103">
        <v>10.936182175991004</v>
      </c>
      <c r="E318" s="104">
        <v>13</v>
      </c>
      <c r="F318" s="103">
        <v>10.052763121355179</v>
      </c>
      <c r="G318" s="104">
        <v>14</v>
      </c>
      <c r="H318" s="103">
        <v>10.942334739803094</v>
      </c>
      <c r="I318" s="104">
        <v>12</v>
      </c>
      <c r="J318" s="334">
        <v>12.764428013965906</v>
      </c>
      <c r="K318" s="104">
        <v>9</v>
      </c>
    </row>
    <row r="319" spans="1:11" ht="24.75" customHeight="1">
      <c r="A319" s="43" t="s">
        <v>124</v>
      </c>
      <c r="B319" s="103">
        <v>9.0626325463028419</v>
      </c>
      <c r="C319" s="104">
        <v>16</v>
      </c>
      <c r="D319" s="103">
        <v>8.4830404046955046</v>
      </c>
      <c r="E319" s="104">
        <v>16</v>
      </c>
      <c r="F319" s="103">
        <v>8.6535397948129749</v>
      </c>
      <c r="G319" s="104">
        <v>17</v>
      </c>
      <c r="H319" s="103">
        <v>9.61019178840961</v>
      </c>
      <c r="I319" s="104">
        <v>13</v>
      </c>
      <c r="J319" s="334">
        <v>3.2687234774630118</v>
      </c>
      <c r="K319" s="104">
        <v>26</v>
      </c>
    </row>
    <row r="320" spans="1:11" ht="24.75" customHeight="1">
      <c r="A320" s="43" t="s">
        <v>125</v>
      </c>
      <c r="B320" s="103">
        <v>12.865830482706194</v>
      </c>
      <c r="C320" s="104">
        <v>10</v>
      </c>
      <c r="D320" s="103">
        <v>11.160567095285197</v>
      </c>
      <c r="E320" s="104">
        <v>12</v>
      </c>
      <c r="F320" s="103">
        <v>10.705476073014307</v>
      </c>
      <c r="G320" s="104">
        <v>13</v>
      </c>
      <c r="H320" s="103">
        <v>11.160567095285197</v>
      </c>
      <c r="I320" s="104">
        <v>11</v>
      </c>
      <c r="J320" s="334">
        <v>11.656594088914646</v>
      </c>
      <c r="K320" s="104">
        <v>11</v>
      </c>
    </row>
    <row r="321" spans="1:11" ht="24.75" customHeight="1">
      <c r="A321" s="43" t="s">
        <v>126</v>
      </c>
      <c r="B321" s="103">
        <v>5.7049180327868854</v>
      </c>
      <c r="C321" s="104">
        <v>23</v>
      </c>
      <c r="D321" s="103">
        <v>6.6816395283548573</v>
      </c>
      <c r="E321" s="104">
        <v>22</v>
      </c>
      <c r="F321" s="103">
        <v>6.609275201332963</v>
      </c>
      <c r="G321" s="104">
        <v>21</v>
      </c>
      <c r="H321" s="103">
        <v>6.4116379310344831</v>
      </c>
      <c r="I321" s="104">
        <v>21</v>
      </c>
      <c r="J321" s="334">
        <v>14.350064350064351</v>
      </c>
      <c r="K321" s="104">
        <v>7</v>
      </c>
    </row>
    <row r="322" spans="1:11" ht="24.75" customHeight="1">
      <c r="A322" s="43" t="s">
        <v>127</v>
      </c>
      <c r="B322" s="103">
        <v>17.01172723324164</v>
      </c>
      <c r="C322" s="104">
        <v>5</v>
      </c>
      <c r="D322" s="103">
        <v>17.799079754601227</v>
      </c>
      <c r="E322" s="104">
        <v>5</v>
      </c>
      <c r="F322" s="103">
        <v>17.870341854019095</v>
      </c>
      <c r="G322" s="104">
        <v>4</v>
      </c>
      <c r="H322" s="103">
        <v>17.870341854019095</v>
      </c>
      <c r="I322" s="104">
        <v>3</v>
      </c>
      <c r="J322" s="334">
        <v>2.4354243542435423</v>
      </c>
      <c r="K322" s="104">
        <v>27</v>
      </c>
    </row>
    <row r="323" spans="1:11" ht="24.75" customHeight="1">
      <c r="A323" s="43" t="s">
        <v>128</v>
      </c>
      <c r="B323" s="103">
        <v>7.7055200189528552</v>
      </c>
      <c r="C323" s="104">
        <v>19</v>
      </c>
      <c r="D323" s="103">
        <v>7.9654686830343477</v>
      </c>
      <c r="E323" s="104">
        <v>18</v>
      </c>
      <c r="F323" s="103">
        <v>5.762773945424577</v>
      </c>
      <c r="G323" s="104">
        <v>24</v>
      </c>
      <c r="H323" s="103">
        <v>7.948843470811406</v>
      </c>
      <c r="I323" s="104">
        <v>17</v>
      </c>
      <c r="J323" s="334">
        <v>5.3638683027578669</v>
      </c>
      <c r="K323" s="104">
        <v>20</v>
      </c>
    </row>
    <row r="324" spans="1:11" ht="24.75" customHeight="1">
      <c r="A324" s="43" t="s">
        <v>129</v>
      </c>
      <c r="B324" s="103">
        <v>14.362043171617866</v>
      </c>
      <c r="C324" s="104">
        <v>8</v>
      </c>
      <c r="D324" s="103">
        <v>14.517174335709656</v>
      </c>
      <c r="E324" s="104">
        <v>8</v>
      </c>
      <c r="F324" s="103">
        <v>14.467442863303148</v>
      </c>
      <c r="G324" s="104">
        <v>8</v>
      </c>
      <c r="H324" s="103">
        <v>14.467442863303148</v>
      </c>
      <c r="I324" s="104">
        <v>6</v>
      </c>
      <c r="J324" s="334">
        <v>8.5629188384214441</v>
      </c>
      <c r="K324" s="104">
        <v>15</v>
      </c>
    </row>
    <row r="325" spans="1:11" ht="24.75" customHeight="1">
      <c r="A325" s="43" t="s">
        <v>130</v>
      </c>
      <c r="B325" s="103">
        <v>3.7422037422037424</v>
      </c>
      <c r="C325" s="104">
        <v>27</v>
      </c>
      <c r="D325" s="103">
        <v>3.7868162692847123</v>
      </c>
      <c r="E325" s="104">
        <v>28</v>
      </c>
      <c r="F325" s="103">
        <v>4.8431105047748977</v>
      </c>
      <c r="G325" s="104">
        <v>26</v>
      </c>
      <c r="H325" s="103">
        <v>3.7365421152628246</v>
      </c>
      <c r="I325" s="104">
        <v>26</v>
      </c>
      <c r="J325" s="334">
        <v>4.1159420289855069</v>
      </c>
      <c r="K325" s="104">
        <v>23</v>
      </c>
    </row>
    <row r="326" spans="1:11" ht="24.75" customHeight="1">
      <c r="A326" s="43" t="s">
        <v>131</v>
      </c>
      <c r="B326" s="103">
        <v>17.943511168543473</v>
      </c>
      <c r="C326" s="104">
        <v>3</v>
      </c>
      <c r="D326" s="103">
        <v>18.137712259749954</v>
      </c>
      <c r="E326" s="104">
        <v>3</v>
      </c>
      <c r="F326" s="103">
        <v>12.350142721217889</v>
      </c>
      <c r="G326" s="104">
        <v>11</v>
      </c>
      <c r="H326" s="103">
        <v>12.40414110429448</v>
      </c>
      <c r="I326" s="104">
        <v>9</v>
      </c>
      <c r="J326" s="334">
        <v>10.453216374269006</v>
      </c>
      <c r="K326" s="104">
        <v>14</v>
      </c>
    </row>
    <row r="327" spans="1:11" ht="24.75" customHeight="1">
      <c r="A327" s="43" t="s">
        <v>132</v>
      </c>
      <c r="B327" s="103">
        <v>5.5592081233106878</v>
      </c>
      <c r="C327" s="104">
        <v>24</v>
      </c>
      <c r="D327" s="103">
        <v>5.4732451093210583</v>
      </c>
      <c r="E327" s="104">
        <v>25</v>
      </c>
      <c r="F327" s="103">
        <v>5.4716709807305151</v>
      </c>
      <c r="G327" s="104">
        <v>25</v>
      </c>
      <c r="H327" s="103">
        <v>5.405209315823841</v>
      </c>
      <c r="I327" s="104">
        <v>24</v>
      </c>
      <c r="J327" s="334">
        <v>5.405209315823841</v>
      </c>
      <c r="K327" s="104">
        <v>19</v>
      </c>
    </row>
    <row r="328" spans="1:11" ht="24.75" customHeight="1">
      <c r="A328" s="43" t="s">
        <v>133</v>
      </c>
      <c r="B328" s="103">
        <v>13.861114915764963</v>
      </c>
      <c r="C328" s="104">
        <v>9</v>
      </c>
      <c r="D328" s="103">
        <v>14.418008263285367</v>
      </c>
      <c r="E328" s="104">
        <v>9</v>
      </c>
      <c r="F328" s="103">
        <v>14.418008263285367</v>
      </c>
      <c r="G328" s="104">
        <v>9</v>
      </c>
      <c r="H328" s="103">
        <v>14.38112832172801</v>
      </c>
      <c r="I328" s="104">
        <v>7</v>
      </c>
      <c r="J328" s="334">
        <v>11.048327137546469</v>
      </c>
      <c r="K328" s="104">
        <v>12</v>
      </c>
    </row>
    <row r="329" spans="1:11" ht="24.75" customHeight="1">
      <c r="A329" s="43" t="s">
        <v>134</v>
      </c>
      <c r="B329" s="103">
        <v>15.749892565535022</v>
      </c>
      <c r="C329" s="104">
        <v>7</v>
      </c>
      <c r="D329" s="103">
        <v>15.893321769297486</v>
      </c>
      <c r="E329" s="104">
        <v>7</v>
      </c>
      <c r="F329" s="103">
        <v>14.657770124838571</v>
      </c>
      <c r="G329" s="104">
        <v>7</v>
      </c>
      <c r="H329" s="103">
        <v>15.757994018863583</v>
      </c>
      <c r="I329" s="104">
        <v>5</v>
      </c>
      <c r="J329" s="334">
        <v>15.757994018863583</v>
      </c>
      <c r="K329" s="104">
        <v>5</v>
      </c>
    </row>
    <row r="330" spans="1:11" ht="24.75" customHeight="1">
      <c r="A330" s="43" t="s">
        <v>135</v>
      </c>
      <c r="B330" s="103">
        <v>10.587970263572878</v>
      </c>
      <c r="C330" s="104">
        <v>13</v>
      </c>
      <c r="D330" s="103">
        <v>5.6145317291814107</v>
      </c>
      <c r="E330" s="104">
        <v>24</v>
      </c>
      <c r="F330" s="103">
        <v>13.598150483396385</v>
      </c>
      <c r="G330" s="104">
        <v>10</v>
      </c>
      <c r="H330" s="103">
        <v>5.4988399071925755</v>
      </c>
      <c r="I330" s="104">
        <v>23</v>
      </c>
      <c r="J330" s="334">
        <v>13.016139174177322</v>
      </c>
      <c r="K330" s="104">
        <v>8</v>
      </c>
    </row>
    <row r="331" spans="1:11" ht="24.75" customHeight="1">
      <c r="A331" s="43" t="s">
        <v>136</v>
      </c>
      <c r="B331" s="103">
        <v>20.130614115490374</v>
      </c>
      <c r="C331" s="104">
        <v>2</v>
      </c>
      <c r="D331" s="103">
        <v>19.456656521249013</v>
      </c>
      <c r="E331" s="104">
        <v>2</v>
      </c>
      <c r="F331" s="103">
        <v>19.395437689628046</v>
      </c>
      <c r="G331" s="104">
        <v>1</v>
      </c>
      <c r="H331" s="103">
        <v>18.500885739592558</v>
      </c>
      <c r="I331" s="104">
        <v>2</v>
      </c>
      <c r="J331" s="334">
        <v>18.041464490516102</v>
      </c>
      <c r="K331" s="104">
        <v>2</v>
      </c>
    </row>
    <row r="332" spans="1:11" ht="24.75" customHeight="1">
      <c r="A332" s="43" t="s">
        <v>137</v>
      </c>
      <c r="B332" s="103">
        <v>17.869080779944291</v>
      </c>
      <c r="C332" s="104">
        <v>4</v>
      </c>
      <c r="D332" s="103">
        <v>17.898995535714285</v>
      </c>
      <c r="E332" s="104">
        <v>4</v>
      </c>
      <c r="F332" s="103">
        <v>17.879041248606466</v>
      </c>
      <c r="G332" s="104">
        <v>3</v>
      </c>
      <c r="H332" s="103">
        <v>17.740597345132745</v>
      </c>
      <c r="I332" s="104">
        <v>4</v>
      </c>
      <c r="J332" s="334">
        <v>17.74305075369935</v>
      </c>
      <c r="K332" s="104">
        <v>4</v>
      </c>
    </row>
    <row r="333" spans="1:11" ht="24.75" customHeight="1">
      <c r="A333" s="43" t="s">
        <v>138</v>
      </c>
      <c r="B333" s="103">
        <v>5.28806011689396</v>
      </c>
      <c r="C333" s="104">
        <v>25</v>
      </c>
      <c r="D333" s="103">
        <v>5.346780878695772</v>
      </c>
      <c r="E333" s="104">
        <v>26</v>
      </c>
      <c r="F333" s="103">
        <v>4.7704151773439643</v>
      </c>
      <c r="G333" s="104">
        <v>27</v>
      </c>
      <c r="H333" s="103">
        <v>5.3349875930521087</v>
      </c>
      <c r="I333" s="104">
        <v>25</v>
      </c>
      <c r="J333" s="334">
        <v>4.112554112554113</v>
      </c>
      <c r="K333" s="104">
        <v>24</v>
      </c>
    </row>
    <row r="334" spans="1:11" ht="24.75" customHeight="1">
      <c r="A334" s="43" t="s">
        <v>139</v>
      </c>
      <c r="B334" s="103">
        <v>6.7873303167420813</v>
      </c>
      <c r="C334" s="104">
        <v>21</v>
      </c>
      <c r="D334" s="103">
        <v>6.7750677506775059</v>
      </c>
      <c r="E334" s="104">
        <v>21</v>
      </c>
      <c r="F334" s="103">
        <v>6.6678584197354311</v>
      </c>
      <c r="G334" s="104">
        <v>20</v>
      </c>
      <c r="H334" s="103">
        <v>6.7409671040805321</v>
      </c>
      <c r="I334" s="104">
        <v>19</v>
      </c>
      <c r="J334" s="334">
        <v>5.4345901929545057</v>
      </c>
      <c r="K334" s="104">
        <v>18</v>
      </c>
    </row>
    <row r="335" spans="1:11" ht="24.75" customHeight="1">
      <c r="A335" s="43" t="s">
        <v>140</v>
      </c>
      <c r="B335" s="103">
        <v>12.583360664698809</v>
      </c>
      <c r="C335" s="104">
        <v>11</v>
      </c>
      <c r="D335" s="103">
        <v>12.662266226622663</v>
      </c>
      <c r="E335" s="104">
        <v>10</v>
      </c>
      <c r="F335" s="103">
        <v>15.746753246753247</v>
      </c>
      <c r="G335" s="104">
        <v>6</v>
      </c>
      <c r="H335" s="103">
        <v>9.1589236153010738</v>
      </c>
      <c r="I335" s="104">
        <v>14</v>
      </c>
      <c r="J335" s="334">
        <v>15.715686274509805</v>
      </c>
      <c r="K335" s="104">
        <v>6</v>
      </c>
    </row>
    <row r="336" spans="1:11" ht="24.75" customHeight="1">
      <c r="A336" s="43" t="s">
        <v>141</v>
      </c>
      <c r="B336" s="103">
        <v>4.9693130073252822</v>
      </c>
      <c r="C336" s="104">
        <v>26</v>
      </c>
      <c r="D336" s="103">
        <v>4.2330175367869378</v>
      </c>
      <c r="E336" s="104">
        <v>27</v>
      </c>
      <c r="F336" s="103">
        <v>4.2900919305413687</v>
      </c>
      <c r="G336" s="104">
        <v>28</v>
      </c>
      <c r="H336" s="103">
        <v>1.9972315602135655</v>
      </c>
      <c r="I336" s="104">
        <v>28</v>
      </c>
      <c r="J336" s="334">
        <v>1.9936833793920254</v>
      </c>
      <c r="K336" s="104">
        <v>28</v>
      </c>
    </row>
    <row r="337" spans="1:11" ht="24.75" customHeight="1">
      <c r="A337" s="47" t="s">
        <v>142</v>
      </c>
      <c r="B337" s="103">
        <v>8.1923782351742407</v>
      </c>
      <c r="C337" s="104">
        <v>17</v>
      </c>
      <c r="D337" s="103">
        <v>8.3784910379324717</v>
      </c>
      <c r="E337" s="104">
        <v>17</v>
      </c>
      <c r="F337" s="103">
        <v>7.2437810945273631</v>
      </c>
      <c r="G337" s="104">
        <v>19</v>
      </c>
      <c r="H337" s="103">
        <v>8.1015719467956462</v>
      </c>
      <c r="I337" s="104">
        <v>16</v>
      </c>
      <c r="J337" s="334">
        <v>6.9055768069257102</v>
      </c>
      <c r="K337" s="104">
        <v>17</v>
      </c>
    </row>
    <row r="338" spans="1:11" ht="24.75" customHeight="1">
      <c r="A338" s="347" t="s">
        <v>38</v>
      </c>
      <c r="B338" s="436"/>
      <c r="C338" s="436"/>
      <c r="D338" s="436"/>
      <c r="E338" s="436"/>
      <c r="F338" s="436"/>
      <c r="G338" s="436"/>
      <c r="H338" s="436"/>
      <c r="I338" s="436"/>
    </row>
    <row r="339" spans="1:11" ht="24.75" customHeight="1">
      <c r="A339" s="443"/>
      <c r="B339" s="436"/>
      <c r="C339" s="436"/>
      <c r="D339" s="436"/>
      <c r="E339" s="436"/>
      <c r="F339" s="436"/>
      <c r="G339" s="436"/>
      <c r="H339" s="436"/>
      <c r="I339" s="436"/>
    </row>
    <row r="340" spans="1:11" ht="24.75" customHeight="1">
      <c r="A340" s="571" t="s">
        <v>1095</v>
      </c>
      <c r="B340" s="444"/>
      <c r="C340" s="444"/>
      <c r="D340" s="444"/>
      <c r="E340" s="444"/>
      <c r="F340" s="444"/>
      <c r="K340" s="266" t="s">
        <v>445</v>
      </c>
    </row>
    <row r="341" spans="1:11" ht="24.75" customHeight="1">
      <c r="A341" s="650" t="s">
        <v>1</v>
      </c>
      <c r="B341" s="646">
        <v>1397</v>
      </c>
      <c r="C341" s="648"/>
      <c r="D341" s="646">
        <v>1398</v>
      </c>
      <c r="E341" s="648"/>
      <c r="F341" s="645">
        <v>1399</v>
      </c>
      <c r="G341" s="645"/>
      <c r="H341" s="645">
        <v>1400</v>
      </c>
      <c r="I341" s="645"/>
      <c r="J341" s="645">
        <v>1401</v>
      </c>
      <c r="K341" s="645"/>
    </row>
    <row r="342" spans="1:11" ht="24.75" customHeight="1">
      <c r="A342" s="651"/>
      <c r="B342" s="567" t="s">
        <v>285</v>
      </c>
      <c r="C342" s="567" t="s">
        <v>3</v>
      </c>
      <c r="D342" s="567" t="s">
        <v>285</v>
      </c>
      <c r="E342" s="567" t="s">
        <v>3</v>
      </c>
      <c r="F342" s="567" t="s">
        <v>285</v>
      </c>
      <c r="G342" s="567" t="s">
        <v>3</v>
      </c>
      <c r="H342" s="227" t="s">
        <v>285</v>
      </c>
      <c r="I342" s="567" t="s">
        <v>3</v>
      </c>
      <c r="J342" s="227" t="s">
        <v>285</v>
      </c>
      <c r="K342" s="567" t="s">
        <v>3</v>
      </c>
    </row>
    <row r="343" spans="1:11" ht="24.75" customHeight="1">
      <c r="A343" s="43" t="s">
        <v>4</v>
      </c>
      <c r="B343" s="62">
        <v>5.3921410998091837</v>
      </c>
      <c r="C343" s="63" t="s">
        <v>269</v>
      </c>
      <c r="D343" s="62">
        <v>5.0989112331975281</v>
      </c>
      <c r="E343" s="63" t="s">
        <v>269</v>
      </c>
      <c r="F343" s="62">
        <v>5.145128679109253</v>
      </c>
      <c r="G343" s="63" t="s">
        <v>269</v>
      </c>
      <c r="H343" s="62">
        <v>5.1913553448207823</v>
      </c>
      <c r="I343" s="122" t="s">
        <v>269</v>
      </c>
      <c r="J343" s="62">
        <v>5.2626220435688742</v>
      </c>
      <c r="K343" s="122" t="s">
        <v>269</v>
      </c>
    </row>
    <row r="344" spans="1:11" ht="24.75" customHeight="1">
      <c r="A344" s="43" t="s">
        <v>113</v>
      </c>
      <c r="B344" s="103">
        <v>0.2164792394103853</v>
      </c>
      <c r="C344" s="104">
        <v>8</v>
      </c>
      <c r="D344" s="103">
        <v>0.18644638528814855</v>
      </c>
      <c r="E344" s="104">
        <v>8</v>
      </c>
      <c r="F344" s="103">
        <v>0.19</v>
      </c>
      <c r="G344" s="104">
        <v>8</v>
      </c>
      <c r="H344" s="103">
        <v>0.18693176474870996</v>
      </c>
      <c r="I344" s="114">
        <v>9</v>
      </c>
      <c r="J344" s="334">
        <v>0.19475850855026255</v>
      </c>
      <c r="K344" s="105">
        <v>8</v>
      </c>
    </row>
    <row r="345" spans="1:11" ht="24.75" customHeight="1">
      <c r="A345" s="43" t="s">
        <v>114</v>
      </c>
      <c r="B345" s="103">
        <v>0.16909406957307843</v>
      </c>
      <c r="C345" s="104">
        <v>11</v>
      </c>
      <c r="D345" s="103">
        <v>0.16466498199545562</v>
      </c>
      <c r="E345" s="104">
        <v>10</v>
      </c>
      <c r="F345" s="103">
        <v>0.16</v>
      </c>
      <c r="G345" s="104">
        <v>10</v>
      </c>
      <c r="H345" s="103">
        <v>0.16502901659087668</v>
      </c>
      <c r="I345" s="114">
        <v>10</v>
      </c>
      <c r="J345" s="334">
        <v>0.16502901659087668</v>
      </c>
      <c r="K345" s="105">
        <v>10</v>
      </c>
    </row>
    <row r="346" spans="1:11" ht="24.75" customHeight="1">
      <c r="A346" s="43" t="s">
        <v>115</v>
      </c>
      <c r="B346" s="103">
        <v>9.7318581842561105E-2</v>
      </c>
      <c r="C346" s="104">
        <v>23</v>
      </c>
      <c r="D346" s="103">
        <v>9.6772529949429531E-2</v>
      </c>
      <c r="E346" s="104">
        <v>21</v>
      </c>
      <c r="F346" s="103">
        <v>0.09</v>
      </c>
      <c r="G346" s="104">
        <v>23</v>
      </c>
      <c r="H346" s="103">
        <v>9.581997275807777E-2</v>
      </c>
      <c r="I346" s="114">
        <v>23</v>
      </c>
      <c r="J346" s="334">
        <v>0.10217237644817513</v>
      </c>
      <c r="K346" s="105">
        <v>23</v>
      </c>
    </row>
    <row r="347" spans="1:11" ht="24.75" customHeight="1">
      <c r="A347" s="43" t="s">
        <v>116</v>
      </c>
      <c r="B347" s="103">
        <v>0.36148635325310419</v>
      </c>
      <c r="C347" s="104">
        <v>5</v>
      </c>
      <c r="D347" s="103">
        <v>0.33327367210797265</v>
      </c>
      <c r="E347" s="104">
        <v>6</v>
      </c>
      <c r="F347" s="103">
        <v>0.34</v>
      </c>
      <c r="G347" s="104">
        <v>4</v>
      </c>
      <c r="H347" s="103">
        <v>0.33600393157363057</v>
      </c>
      <c r="I347" s="114">
        <v>5</v>
      </c>
      <c r="J347" s="334">
        <v>0.33600393157363057</v>
      </c>
      <c r="K347" s="105">
        <v>5</v>
      </c>
    </row>
    <row r="348" spans="1:11" ht="24.75" customHeight="1">
      <c r="A348" s="43" t="s">
        <v>117</v>
      </c>
      <c r="B348" s="103">
        <v>2.4329645460640276E-2</v>
      </c>
      <c r="C348" s="104">
        <v>31</v>
      </c>
      <c r="D348" s="103">
        <v>2.3540903837227997E-2</v>
      </c>
      <c r="E348" s="104">
        <v>31</v>
      </c>
      <c r="F348" s="103">
        <v>0.03</v>
      </c>
      <c r="G348" s="104">
        <v>31</v>
      </c>
      <c r="H348" s="103">
        <v>2.8239983739788078E-2</v>
      </c>
      <c r="I348" s="114">
        <v>31</v>
      </c>
      <c r="J348" s="334">
        <v>2.8239983739788078E-2</v>
      </c>
      <c r="K348" s="105">
        <v>31</v>
      </c>
    </row>
    <row r="349" spans="1:11" ht="24.75" customHeight="1">
      <c r="A349" s="43" t="s">
        <v>118</v>
      </c>
      <c r="B349" s="103">
        <v>9.3192856427789184E-2</v>
      </c>
      <c r="C349" s="104">
        <v>24</v>
      </c>
      <c r="D349" s="103">
        <v>7.6386592605850637E-2</v>
      </c>
      <c r="E349" s="104">
        <v>27</v>
      </c>
      <c r="F349" s="103">
        <v>0.08</v>
      </c>
      <c r="G349" s="104">
        <v>24</v>
      </c>
      <c r="H349" s="103">
        <v>8.63429387906164E-2</v>
      </c>
      <c r="I349" s="114">
        <v>24</v>
      </c>
      <c r="J349" s="334">
        <v>8.6397543979929561E-2</v>
      </c>
      <c r="K349" s="105">
        <v>24</v>
      </c>
    </row>
    <row r="350" spans="1:11" ht="24.75" customHeight="1">
      <c r="A350" s="43" t="s">
        <v>119</v>
      </c>
      <c r="B350" s="103">
        <v>0.12692672893680662</v>
      </c>
      <c r="C350" s="104">
        <v>14</v>
      </c>
      <c r="D350" s="103">
        <v>0.11491358728791194</v>
      </c>
      <c r="E350" s="104">
        <v>17</v>
      </c>
      <c r="F350" s="103">
        <v>0.11</v>
      </c>
      <c r="G350" s="104">
        <v>18</v>
      </c>
      <c r="H350" s="103">
        <v>0.11503493215305229</v>
      </c>
      <c r="I350" s="114">
        <v>18</v>
      </c>
      <c r="J350" s="334">
        <v>0.11552031161361367</v>
      </c>
      <c r="K350" s="105">
        <v>16</v>
      </c>
    </row>
    <row r="351" spans="1:11" ht="24.75" customHeight="1">
      <c r="A351" s="43" t="s">
        <v>93</v>
      </c>
      <c r="B351" s="103">
        <v>6.4434123389526116E-2</v>
      </c>
      <c r="C351" s="104">
        <v>29</v>
      </c>
      <c r="D351" s="103">
        <v>6.3402692035833139E-2</v>
      </c>
      <c r="E351" s="104">
        <v>29</v>
      </c>
      <c r="F351" s="103">
        <v>7.0000000000000007E-2</v>
      </c>
      <c r="G351" s="104">
        <v>28</v>
      </c>
      <c r="H351" s="103">
        <v>6.8463804343539464E-2</v>
      </c>
      <c r="I351" s="114">
        <v>29</v>
      </c>
      <c r="J351" s="334">
        <v>6.8463804343539464E-2</v>
      </c>
      <c r="K351" s="105">
        <v>29</v>
      </c>
    </row>
    <row r="352" spans="1:11" ht="24.75" customHeight="1">
      <c r="A352" s="43" t="s">
        <v>120</v>
      </c>
      <c r="B352" s="103">
        <v>7.9966266127490984E-2</v>
      </c>
      <c r="C352" s="104">
        <v>27</v>
      </c>
      <c r="D352" s="103">
        <v>8.3788629379412019E-2</v>
      </c>
      <c r="E352" s="104">
        <v>24</v>
      </c>
      <c r="F352" s="103">
        <v>0.08</v>
      </c>
      <c r="G352" s="104">
        <v>24</v>
      </c>
      <c r="H352" s="103">
        <v>8.4577371002824295E-2</v>
      </c>
      <c r="I352" s="114">
        <v>25</v>
      </c>
      <c r="J352" s="334">
        <v>8.4577371002824295E-2</v>
      </c>
      <c r="K352" s="105">
        <v>25</v>
      </c>
    </row>
    <row r="353" spans="1:11" ht="24.75" customHeight="1">
      <c r="A353" s="43" t="s">
        <v>121</v>
      </c>
      <c r="B353" s="103">
        <v>0.35827071432688484</v>
      </c>
      <c r="C353" s="104">
        <v>6</v>
      </c>
      <c r="D353" s="103">
        <v>0.22133303401599935</v>
      </c>
      <c r="E353" s="104">
        <v>7</v>
      </c>
      <c r="F353" s="103">
        <v>0.22</v>
      </c>
      <c r="G353" s="104">
        <v>7</v>
      </c>
      <c r="H353" s="103">
        <v>0.22133303401599935</v>
      </c>
      <c r="I353" s="114">
        <v>7</v>
      </c>
      <c r="J353" s="334">
        <v>0.25828254545123602</v>
      </c>
      <c r="K353" s="105">
        <v>7</v>
      </c>
    </row>
    <row r="354" spans="1:11" ht="24.75" customHeight="1">
      <c r="A354" s="43" t="s">
        <v>122</v>
      </c>
      <c r="B354" s="103">
        <v>0.39024508629136723</v>
      </c>
      <c r="C354" s="104">
        <v>3</v>
      </c>
      <c r="D354" s="103">
        <v>0.33733872509017443</v>
      </c>
      <c r="E354" s="104">
        <v>5</v>
      </c>
      <c r="F354" s="103">
        <v>0.34</v>
      </c>
      <c r="G354" s="104">
        <v>4</v>
      </c>
      <c r="H354" s="103">
        <v>0.33786657525353492</v>
      </c>
      <c r="I354" s="114">
        <v>4</v>
      </c>
      <c r="J354" s="334">
        <v>0.33788477698330599</v>
      </c>
      <c r="K354" s="105">
        <v>4</v>
      </c>
    </row>
    <row r="355" spans="1:11" ht="24.75" customHeight="1">
      <c r="A355" s="43" t="s">
        <v>123</v>
      </c>
      <c r="B355" s="103">
        <v>8.1968456402306766E-2</v>
      </c>
      <c r="C355" s="104">
        <v>26</v>
      </c>
      <c r="D355" s="103">
        <v>7.2442884488789258E-2</v>
      </c>
      <c r="E355" s="104">
        <v>28</v>
      </c>
      <c r="F355" s="103">
        <v>7.0000000000000007E-2</v>
      </c>
      <c r="G355" s="104">
        <v>28</v>
      </c>
      <c r="H355" s="103">
        <v>7.2468428345485836E-2</v>
      </c>
      <c r="I355" s="114">
        <v>28</v>
      </c>
      <c r="J355" s="334">
        <v>7.2442884488789258E-2</v>
      </c>
      <c r="K355" s="105">
        <v>28</v>
      </c>
    </row>
    <row r="356" spans="1:11" ht="24.75" customHeight="1">
      <c r="A356" s="43" t="s">
        <v>124</v>
      </c>
      <c r="B356" s="103">
        <v>0.30627443961424466</v>
      </c>
      <c r="C356" s="104">
        <v>7</v>
      </c>
      <c r="D356" s="103">
        <v>0.37228604625059536</v>
      </c>
      <c r="E356" s="104">
        <v>3</v>
      </c>
      <c r="F356" s="103">
        <v>0.38</v>
      </c>
      <c r="G356" s="104">
        <v>3</v>
      </c>
      <c r="H356" s="103">
        <v>0.3804307135988157</v>
      </c>
      <c r="I356" s="114">
        <v>3</v>
      </c>
      <c r="J356" s="334">
        <v>0.38049138603138583</v>
      </c>
      <c r="K356" s="105">
        <v>3</v>
      </c>
    </row>
    <row r="357" spans="1:11" ht="24.75" customHeight="1">
      <c r="A357" s="43" t="s">
        <v>125</v>
      </c>
      <c r="B357" s="103">
        <v>9.8896065089385671E-2</v>
      </c>
      <c r="C357" s="104">
        <v>21</v>
      </c>
      <c r="D357" s="103">
        <v>0.14767670087580656</v>
      </c>
      <c r="E357" s="104">
        <v>13</v>
      </c>
      <c r="F357" s="103">
        <v>0.15</v>
      </c>
      <c r="G357" s="104">
        <v>11</v>
      </c>
      <c r="H357" s="103">
        <v>0.14767670087580656</v>
      </c>
      <c r="I357" s="114">
        <v>13</v>
      </c>
      <c r="J357" s="334">
        <v>0.14955754628548198</v>
      </c>
      <c r="K357" s="105">
        <v>13</v>
      </c>
    </row>
    <row r="358" spans="1:11" ht="24.75" customHeight="1">
      <c r="A358" s="43" t="s">
        <v>126</v>
      </c>
      <c r="B358" s="103">
        <v>9.8046651033403209E-2</v>
      </c>
      <c r="C358" s="104">
        <v>22</v>
      </c>
      <c r="D358" s="103">
        <v>9.5983788326017255E-2</v>
      </c>
      <c r="E358" s="104">
        <v>23</v>
      </c>
      <c r="F358" s="103">
        <v>0.1</v>
      </c>
      <c r="G358" s="104">
        <v>20</v>
      </c>
      <c r="H358" s="103">
        <v>0.10508465321154353</v>
      </c>
      <c r="I358" s="114">
        <v>20</v>
      </c>
      <c r="J358" s="334">
        <v>0.11163727592912245</v>
      </c>
      <c r="K358" s="105">
        <v>20</v>
      </c>
    </row>
    <row r="359" spans="1:11" ht="24.75" customHeight="1">
      <c r="A359" s="43" t="s">
        <v>127</v>
      </c>
      <c r="B359" s="103">
        <v>0.38982037926337598</v>
      </c>
      <c r="C359" s="104">
        <v>4</v>
      </c>
      <c r="D359" s="103">
        <v>0.33879486347185861</v>
      </c>
      <c r="E359" s="104">
        <v>4</v>
      </c>
      <c r="F359" s="103">
        <v>0.34</v>
      </c>
      <c r="G359" s="104">
        <v>4</v>
      </c>
      <c r="H359" s="103">
        <v>0.33563989697820951</v>
      </c>
      <c r="I359" s="114">
        <v>6</v>
      </c>
      <c r="J359" s="334">
        <v>0.33563989697820951</v>
      </c>
      <c r="K359" s="105">
        <v>6</v>
      </c>
    </row>
    <row r="360" spans="1:11" ht="24.75" customHeight="1">
      <c r="A360" s="43" t="s">
        <v>128</v>
      </c>
      <c r="B360" s="103">
        <v>0.50594741520269138</v>
      </c>
      <c r="C360" s="104">
        <v>1</v>
      </c>
      <c r="D360" s="103">
        <v>0.47251690485652487</v>
      </c>
      <c r="E360" s="104">
        <v>1</v>
      </c>
      <c r="F360" s="103">
        <v>0.47</v>
      </c>
      <c r="G360" s="104">
        <v>1</v>
      </c>
      <c r="H360" s="103">
        <v>0.47676397513643715</v>
      </c>
      <c r="I360" s="114">
        <v>1</v>
      </c>
      <c r="J360" s="334">
        <v>0.47743137189470908</v>
      </c>
      <c r="K360" s="105">
        <v>1</v>
      </c>
    </row>
    <row r="361" spans="1:11" ht="24.75" customHeight="1">
      <c r="A361" s="43" t="s">
        <v>129</v>
      </c>
      <c r="B361" s="103">
        <v>8.3303249918850616E-2</v>
      </c>
      <c r="C361" s="104">
        <v>25</v>
      </c>
      <c r="D361" s="103">
        <v>8.0269628290341857E-2</v>
      </c>
      <c r="E361" s="104">
        <v>25</v>
      </c>
      <c r="F361" s="103">
        <v>0.08</v>
      </c>
      <c r="G361" s="104">
        <v>24</v>
      </c>
      <c r="H361" s="103">
        <v>8.0766535513091597E-2</v>
      </c>
      <c r="I361" s="114">
        <v>27</v>
      </c>
      <c r="J361" s="334">
        <v>8.075500775090326E-2</v>
      </c>
      <c r="K361" s="105">
        <v>27</v>
      </c>
    </row>
    <row r="362" spans="1:11" ht="24.75" customHeight="1">
      <c r="A362" s="43" t="s">
        <v>130</v>
      </c>
      <c r="B362" s="103">
        <v>4.6475083348754241E-2</v>
      </c>
      <c r="C362" s="104">
        <v>30</v>
      </c>
      <c r="D362" s="103">
        <v>4.5443651995061264E-2</v>
      </c>
      <c r="E362" s="104">
        <v>30</v>
      </c>
      <c r="F362" s="103">
        <v>0.05</v>
      </c>
      <c r="G362" s="104">
        <v>30</v>
      </c>
      <c r="H362" s="103">
        <v>5.2954899147248963E-2</v>
      </c>
      <c r="I362" s="114">
        <v>30</v>
      </c>
      <c r="J362" s="334">
        <v>6.1036467165596298E-2</v>
      </c>
      <c r="K362" s="105">
        <v>30</v>
      </c>
    </row>
    <row r="363" spans="1:11" ht="24.75" customHeight="1">
      <c r="A363" s="43" t="s">
        <v>131</v>
      </c>
      <c r="B363" s="103">
        <v>0.10010951374078918</v>
      </c>
      <c r="C363" s="104">
        <v>20</v>
      </c>
      <c r="D363" s="103">
        <v>9.6590512651719002E-2</v>
      </c>
      <c r="E363" s="104">
        <v>22</v>
      </c>
      <c r="F363" s="103">
        <v>0.1</v>
      </c>
      <c r="G363" s="104">
        <v>20</v>
      </c>
      <c r="H363" s="103">
        <v>0.10452646683189794</v>
      </c>
      <c r="I363" s="114">
        <v>21</v>
      </c>
      <c r="J363" s="334">
        <v>0.10452646683189794</v>
      </c>
      <c r="K363" s="105">
        <v>21</v>
      </c>
    </row>
    <row r="364" spans="1:11" ht="24.75" customHeight="1">
      <c r="A364" s="43" t="s">
        <v>132</v>
      </c>
      <c r="B364" s="103">
        <v>0.40219755550769171</v>
      </c>
      <c r="C364" s="104">
        <v>2</v>
      </c>
      <c r="D364" s="103">
        <v>0.41524212851027947</v>
      </c>
      <c r="E364" s="104">
        <v>2</v>
      </c>
      <c r="F364" s="103">
        <v>0.42</v>
      </c>
      <c r="G364" s="104">
        <v>2</v>
      </c>
      <c r="H364" s="103">
        <v>0.41554549067313029</v>
      </c>
      <c r="I364" s="114">
        <v>2</v>
      </c>
      <c r="J364" s="334">
        <v>0.41554549067313029</v>
      </c>
      <c r="K364" s="105">
        <v>2</v>
      </c>
    </row>
    <row r="365" spans="1:11" ht="24.75" customHeight="1">
      <c r="A365" s="43" t="s">
        <v>133</v>
      </c>
      <c r="B365" s="103">
        <v>0.17176365660616613</v>
      </c>
      <c r="C365" s="104">
        <v>10</v>
      </c>
      <c r="D365" s="103">
        <v>0.15465403062137673</v>
      </c>
      <c r="E365" s="104">
        <v>11</v>
      </c>
      <c r="F365" s="103">
        <v>0.15</v>
      </c>
      <c r="G365" s="104">
        <v>11</v>
      </c>
      <c r="H365" s="103">
        <v>0.15574613440763987</v>
      </c>
      <c r="I365" s="114">
        <v>11</v>
      </c>
      <c r="J365" s="334">
        <v>0.15574613440763987</v>
      </c>
      <c r="K365" s="105">
        <v>11</v>
      </c>
    </row>
    <row r="366" spans="1:11" ht="24.75" customHeight="1">
      <c r="A366" s="43" t="s">
        <v>134</v>
      </c>
      <c r="B366" s="103">
        <v>0.1066621364583681</v>
      </c>
      <c r="C366" s="104">
        <v>19</v>
      </c>
      <c r="D366" s="103">
        <v>0.10411389429042073</v>
      </c>
      <c r="E366" s="104">
        <v>20</v>
      </c>
      <c r="F366" s="103">
        <v>0.1</v>
      </c>
      <c r="G366" s="104">
        <v>20</v>
      </c>
      <c r="H366" s="103">
        <v>0.10265775590873652</v>
      </c>
      <c r="I366" s="114">
        <v>22</v>
      </c>
      <c r="J366" s="334">
        <v>0.10265775590873652</v>
      </c>
      <c r="K366" s="105">
        <v>22</v>
      </c>
    </row>
    <row r="367" spans="1:11" ht="24.75" customHeight="1">
      <c r="A367" s="43" t="s">
        <v>135</v>
      </c>
      <c r="B367" s="103">
        <v>7.6447265038420822E-2</v>
      </c>
      <c r="C367" s="104">
        <v>28</v>
      </c>
      <c r="D367" s="103">
        <v>7.8267438015526075E-2</v>
      </c>
      <c r="E367" s="104">
        <v>26</v>
      </c>
      <c r="F367" s="103">
        <v>0.08</v>
      </c>
      <c r="G367" s="104">
        <v>24</v>
      </c>
      <c r="H367" s="103">
        <v>8.1383961909846841E-2</v>
      </c>
      <c r="I367" s="114">
        <v>26</v>
      </c>
      <c r="J367" s="334">
        <v>8.1383961909846841E-2</v>
      </c>
      <c r="K367" s="105">
        <v>26</v>
      </c>
    </row>
    <row r="368" spans="1:11" ht="24.75" customHeight="1">
      <c r="A368" s="43" t="s">
        <v>136</v>
      </c>
      <c r="B368" s="103">
        <v>0.11485291485534176</v>
      </c>
      <c r="C368" s="104">
        <v>17</v>
      </c>
      <c r="D368" s="103">
        <v>0.11370013863650841</v>
      </c>
      <c r="E368" s="104">
        <v>18</v>
      </c>
      <c r="F368" s="103">
        <v>0.12</v>
      </c>
      <c r="G368" s="104">
        <v>15</v>
      </c>
      <c r="H368" s="103">
        <v>0.11541959537554718</v>
      </c>
      <c r="I368" s="114">
        <v>17</v>
      </c>
      <c r="J368" s="334">
        <v>0.11545963918104352</v>
      </c>
      <c r="K368" s="105">
        <v>18</v>
      </c>
    </row>
    <row r="369" spans="1:11" ht="24.75" customHeight="1">
      <c r="A369" s="43" t="s">
        <v>137</v>
      </c>
      <c r="B369" s="103">
        <v>0.10975643051944703</v>
      </c>
      <c r="C369" s="104">
        <v>18</v>
      </c>
      <c r="D369" s="103">
        <v>0.10902836132860494</v>
      </c>
      <c r="E369" s="104">
        <v>19</v>
      </c>
      <c r="F369" s="103">
        <v>0.11</v>
      </c>
      <c r="G369" s="104">
        <v>18</v>
      </c>
      <c r="H369" s="103">
        <v>0.1128880987989892</v>
      </c>
      <c r="I369" s="114">
        <v>19</v>
      </c>
      <c r="J369" s="334">
        <v>0.11285072458052597</v>
      </c>
      <c r="K369" s="105">
        <v>19</v>
      </c>
    </row>
    <row r="370" spans="1:11" ht="24.75" customHeight="1">
      <c r="A370" s="43" t="s">
        <v>138</v>
      </c>
      <c r="B370" s="103">
        <v>0.14846544249921884</v>
      </c>
      <c r="C370" s="104">
        <v>12</v>
      </c>
      <c r="D370" s="103">
        <v>0.15083166736945566</v>
      </c>
      <c r="E370" s="104">
        <v>12</v>
      </c>
      <c r="F370" s="103">
        <v>0.15</v>
      </c>
      <c r="G370" s="104">
        <v>11</v>
      </c>
      <c r="H370" s="103">
        <v>0.15182669526360656</v>
      </c>
      <c r="I370" s="114">
        <v>12</v>
      </c>
      <c r="J370" s="334">
        <v>0.15182669526360656</v>
      </c>
      <c r="K370" s="105">
        <v>12</v>
      </c>
    </row>
    <row r="371" spans="1:11" ht="24.75" customHeight="1">
      <c r="A371" s="43" t="s">
        <v>139</v>
      </c>
      <c r="B371" s="103">
        <v>0.11727981215814876</v>
      </c>
      <c r="C371" s="104">
        <v>16</v>
      </c>
      <c r="D371" s="103">
        <v>0.11788653648385052</v>
      </c>
      <c r="E371" s="104">
        <v>15</v>
      </c>
      <c r="F371" s="103">
        <v>0.12</v>
      </c>
      <c r="G371" s="104">
        <v>15</v>
      </c>
      <c r="H371" s="103">
        <v>0.11958536459581541</v>
      </c>
      <c r="I371" s="114">
        <v>15</v>
      </c>
      <c r="J371" s="334">
        <v>0.12292234838717506</v>
      </c>
      <c r="K371" s="105">
        <v>15</v>
      </c>
    </row>
    <row r="372" spans="1:11" ht="24.75" customHeight="1">
      <c r="A372" s="43" t="s">
        <v>140</v>
      </c>
      <c r="B372" s="103">
        <v>0.18499024690646435</v>
      </c>
      <c r="C372" s="104">
        <v>9</v>
      </c>
      <c r="D372" s="103">
        <v>0.18153191824996437</v>
      </c>
      <c r="E372" s="104">
        <v>9</v>
      </c>
      <c r="F372" s="103">
        <v>0.19</v>
      </c>
      <c r="G372" s="104">
        <v>8</v>
      </c>
      <c r="H372" s="103">
        <v>0.19426820382297</v>
      </c>
      <c r="I372" s="114">
        <v>8</v>
      </c>
      <c r="J372" s="334">
        <v>0.19330237016857835</v>
      </c>
      <c r="K372" s="105">
        <v>9</v>
      </c>
    </row>
    <row r="373" spans="1:11" ht="24.75" customHeight="1">
      <c r="A373" s="43" t="s">
        <v>141</v>
      </c>
      <c r="B373" s="103">
        <v>0.12589529758311363</v>
      </c>
      <c r="C373" s="104">
        <v>15</v>
      </c>
      <c r="D373" s="103">
        <v>0.11515627701819263</v>
      </c>
      <c r="E373" s="104">
        <v>16</v>
      </c>
      <c r="F373" s="103">
        <v>0.12</v>
      </c>
      <c r="G373" s="104">
        <v>15</v>
      </c>
      <c r="H373" s="103">
        <v>0.11552031161361367</v>
      </c>
      <c r="I373" s="114">
        <v>16</v>
      </c>
      <c r="J373" s="334">
        <v>0.11552031161361367</v>
      </c>
      <c r="K373" s="105">
        <v>16</v>
      </c>
    </row>
    <row r="374" spans="1:11" ht="24.75" customHeight="1">
      <c r="A374" s="445" t="s">
        <v>142</v>
      </c>
      <c r="B374" s="395">
        <v>0.14124542302336798</v>
      </c>
      <c r="C374" s="396">
        <v>13</v>
      </c>
      <c r="D374" s="395">
        <v>0.1346321278732189</v>
      </c>
      <c r="E374" s="396">
        <v>14</v>
      </c>
      <c r="F374" s="103">
        <v>0.14000000000000001</v>
      </c>
      <c r="G374" s="104">
        <v>14</v>
      </c>
      <c r="H374" s="103">
        <v>0.14455813784169955</v>
      </c>
      <c r="I374" s="114">
        <v>14</v>
      </c>
      <c r="J374" s="334">
        <v>0.14455813784169955</v>
      </c>
      <c r="K374" s="105">
        <v>14</v>
      </c>
    </row>
    <row r="375" spans="1:11" ht="24.75" customHeight="1">
      <c r="A375" s="347" t="s">
        <v>446</v>
      </c>
      <c r="B375" s="347"/>
      <c r="C375" s="347"/>
      <c r="D375" s="446"/>
      <c r="E375" s="446"/>
      <c r="F375" s="447"/>
      <c r="G375" s="446"/>
      <c r="H375" s="448"/>
      <c r="I375" s="448"/>
    </row>
    <row r="376" spans="1:11" ht="24.75" customHeight="1">
      <c r="A376" s="348" t="s">
        <v>729</v>
      </c>
      <c r="B376" s="348"/>
      <c r="C376" s="348"/>
      <c r="D376" s="436"/>
      <c r="E376" s="436"/>
      <c r="F376" s="436"/>
      <c r="G376" s="436"/>
      <c r="H376" s="436"/>
      <c r="I376" s="436"/>
    </row>
    <row r="377" spans="1:11" ht="24.75" customHeight="1">
      <c r="A377" s="443"/>
      <c r="B377" s="436"/>
      <c r="C377" s="436"/>
      <c r="D377" s="436"/>
      <c r="E377" s="436"/>
      <c r="F377" s="436"/>
      <c r="G377" s="436"/>
      <c r="H377" s="436"/>
      <c r="I377" s="436"/>
    </row>
    <row r="378" spans="1:11" ht="24.75" customHeight="1">
      <c r="A378" s="571" t="s">
        <v>669</v>
      </c>
      <c r="B378" s="145"/>
      <c r="C378" s="145"/>
      <c r="D378" s="145"/>
      <c r="E378" s="145"/>
      <c r="F378" s="145" t="s">
        <v>219</v>
      </c>
      <c r="G378" s="392"/>
      <c r="K378" s="266" t="s">
        <v>445</v>
      </c>
    </row>
    <row r="379" spans="1:11" ht="24.75" customHeight="1">
      <c r="A379" s="650" t="s">
        <v>1</v>
      </c>
      <c r="B379" s="646">
        <v>1397</v>
      </c>
      <c r="C379" s="648"/>
      <c r="D379" s="646">
        <v>1398</v>
      </c>
      <c r="E379" s="648"/>
      <c r="F379" s="645">
        <v>1399</v>
      </c>
      <c r="G379" s="645"/>
      <c r="H379" s="645">
        <v>1400</v>
      </c>
      <c r="I379" s="645"/>
      <c r="J379" s="645">
        <v>1401</v>
      </c>
      <c r="K379" s="645"/>
    </row>
    <row r="380" spans="1:11" ht="24.75" customHeight="1">
      <c r="A380" s="651"/>
      <c r="B380" s="227" t="s">
        <v>39</v>
      </c>
      <c r="C380" s="567" t="s">
        <v>3</v>
      </c>
      <c r="D380" s="227" t="s">
        <v>39</v>
      </c>
      <c r="E380" s="567" t="s">
        <v>3</v>
      </c>
      <c r="F380" s="227" t="s">
        <v>39</v>
      </c>
      <c r="G380" s="567" t="s">
        <v>3</v>
      </c>
      <c r="H380" s="227" t="s">
        <v>39</v>
      </c>
      <c r="I380" s="567" t="s">
        <v>3</v>
      </c>
      <c r="J380" s="227" t="s">
        <v>39</v>
      </c>
      <c r="K380" s="567" t="s">
        <v>3</v>
      </c>
    </row>
    <row r="381" spans="1:11" ht="24.75" customHeight="1">
      <c r="A381" s="43" t="s">
        <v>4</v>
      </c>
      <c r="B381" s="106">
        <v>100.00000000000001</v>
      </c>
      <c r="C381" s="333" t="s">
        <v>269</v>
      </c>
      <c r="D381" s="106">
        <v>100.00000000000001</v>
      </c>
      <c r="E381" s="333" t="s">
        <v>269</v>
      </c>
      <c r="F381" s="106">
        <v>100.00000000000001</v>
      </c>
      <c r="G381" s="333" t="s">
        <v>269</v>
      </c>
      <c r="H381" s="106">
        <v>100.00000000000001</v>
      </c>
      <c r="I381" s="333" t="s">
        <v>269</v>
      </c>
      <c r="J381" s="62">
        <v>100</v>
      </c>
      <c r="K381" s="333" t="s">
        <v>269</v>
      </c>
    </row>
    <row r="382" spans="1:11" ht="24.75" customHeight="1">
      <c r="A382" s="43" t="s">
        <v>113</v>
      </c>
      <c r="B382" s="103">
        <v>3.0449041288011278</v>
      </c>
      <c r="C382" s="104">
        <v>13</v>
      </c>
      <c r="D382" s="103">
        <v>3.5674156698825206</v>
      </c>
      <c r="E382" s="104">
        <v>9</v>
      </c>
      <c r="F382" s="103">
        <v>8.4851293384311557</v>
      </c>
      <c r="G382" s="104">
        <v>3</v>
      </c>
      <c r="H382" s="103">
        <v>3.0926747177350986</v>
      </c>
      <c r="I382" s="104">
        <v>11</v>
      </c>
      <c r="J382" s="103">
        <v>4.9586776859504136</v>
      </c>
      <c r="K382" s="104">
        <v>4</v>
      </c>
    </row>
    <row r="383" spans="1:11" ht="24.75" customHeight="1">
      <c r="A383" s="43" t="s">
        <v>114</v>
      </c>
      <c r="B383" s="103">
        <v>1.8663717889196432</v>
      </c>
      <c r="C383" s="104">
        <v>20</v>
      </c>
      <c r="D383" s="103">
        <v>2.2133669718946343</v>
      </c>
      <c r="E383" s="104">
        <v>15</v>
      </c>
      <c r="F383" s="103">
        <v>1.0743112273482645</v>
      </c>
      <c r="G383" s="104">
        <v>29</v>
      </c>
      <c r="H383" s="103">
        <v>4.7447533867082559</v>
      </c>
      <c r="I383" s="104">
        <v>7</v>
      </c>
      <c r="J383" s="103">
        <v>1.1570247933884297</v>
      </c>
      <c r="K383" s="104">
        <v>29</v>
      </c>
    </row>
    <row r="384" spans="1:11" ht="24.75" customHeight="1">
      <c r="A384" s="43" t="s">
        <v>115</v>
      </c>
      <c r="B384" s="103">
        <v>2.4664092203193744</v>
      </c>
      <c r="C384" s="104">
        <v>14</v>
      </c>
      <c r="D384" s="103">
        <v>1.5186302571976109</v>
      </c>
      <c r="E384" s="104">
        <v>21</v>
      </c>
      <c r="F384" s="103">
        <v>1.2310375418686994</v>
      </c>
      <c r="G384" s="104">
        <v>26</v>
      </c>
      <c r="H384" s="103">
        <v>0.74371779512125014</v>
      </c>
      <c r="I384" s="104">
        <v>29</v>
      </c>
      <c r="J384" s="103">
        <v>0.82644628099173556</v>
      </c>
      <c r="K384" s="104">
        <v>31</v>
      </c>
    </row>
    <row r="385" spans="1:11" ht="24.75" customHeight="1">
      <c r="A385" s="43" t="s">
        <v>116</v>
      </c>
      <c r="B385" s="103">
        <v>2.3847471468706591</v>
      </c>
      <c r="C385" s="104">
        <v>16</v>
      </c>
      <c r="D385" s="103">
        <v>7.1122438752863992</v>
      </c>
      <c r="E385" s="104">
        <v>3</v>
      </c>
      <c r="F385" s="103">
        <v>3.6943677191067281</v>
      </c>
      <c r="G385" s="104">
        <v>9</v>
      </c>
      <c r="H385" s="103">
        <v>6.221043351312324</v>
      </c>
      <c r="I385" s="104">
        <v>4</v>
      </c>
      <c r="J385" s="103">
        <v>3.6363636363636362</v>
      </c>
      <c r="K385" s="104">
        <v>10</v>
      </c>
    </row>
    <row r="386" spans="1:11" ht="24.75" customHeight="1">
      <c r="A386" s="43" t="s">
        <v>117</v>
      </c>
      <c r="B386" s="103">
        <v>1.0047865694652205</v>
      </c>
      <c r="C386" s="104">
        <v>25</v>
      </c>
      <c r="D386" s="103">
        <v>0.9524433317339317</v>
      </c>
      <c r="E386" s="104">
        <v>25</v>
      </c>
      <c r="F386" s="103">
        <v>0.9927231770655931</v>
      </c>
      <c r="G386" s="104">
        <v>30</v>
      </c>
      <c r="H386" s="103">
        <v>1.2236001423744676</v>
      </c>
      <c r="I386" s="104">
        <v>26</v>
      </c>
      <c r="J386" s="103">
        <v>2.9752066115702478</v>
      </c>
      <c r="K386" s="104">
        <v>16</v>
      </c>
    </row>
    <row r="387" spans="1:11" ht="24.75" customHeight="1">
      <c r="A387" s="43" t="s">
        <v>118</v>
      </c>
      <c r="B387" s="103">
        <v>3.3739899302961085</v>
      </c>
      <c r="C387" s="104">
        <v>11</v>
      </c>
      <c r="D387" s="103">
        <v>1.225676768484909</v>
      </c>
      <c r="E387" s="104">
        <v>23</v>
      </c>
      <c r="F387" s="103">
        <v>1.8899616296998638</v>
      </c>
      <c r="G387" s="104">
        <v>16</v>
      </c>
      <c r="H387" s="103">
        <v>2.736609186624646</v>
      </c>
      <c r="I387" s="104">
        <v>14</v>
      </c>
      <c r="J387" s="103">
        <v>3.4710743801652892</v>
      </c>
      <c r="K387" s="104">
        <v>12</v>
      </c>
    </row>
    <row r="388" spans="1:11" ht="24.75" customHeight="1">
      <c r="A388" s="43" t="s">
        <v>119</v>
      </c>
      <c r="B388" s="103">
        <v>2.0445180591499681</v>
      </c>
      <c r="C388" s="104">
        <v>17</v>
      </c>
      <c r="D388" s="103">
        <v>3.3736678520498318</v>
      </c>
      <c r="E388" s="104">
        <v>10</v>
      </c>
      <c r="F388" s="103">
        <v>2.1859545135986247</v>
      </c>
      <c r="G388" s="104">
        <v>14</v>
      </c>
      <c r="H388" s="103">
        <v>2.6946296924682978</v>
      </c>
      <c r="I388" s="104">
        <v>15</v>
      </c>
      <c r="J388" s="103">
        <v>1.1570247933884297</v>
      </c>
      <c r="K388" s="104">
        <v>29</v>
      </c>
    </row>
    <row r="389" spans="1:11" ht="24.75" customHeight="1">
      <c r="A389" s="43" t="s">
        <v>93</v>
      </c>
      <c r="B389" s="103">
        <v>3.5759035736805598</v>
      </c>
      <c r="C389" s="104">
        <v>9</v>
      </c>
      <c r="D389" s="103">
        <v>0.53293189042721856</v>
      </c>
      <c r="E389" s="104">
        <v>31</v>
      </c>
      <c r="F389" s="103">
        <v>1.1808338018434676</v>
      </c>
      <c r="G389" s="104">
        <v>28</v>
      </c>
      <c r="H389" s="103">
        <v>6.4371129423159745</v>
      </c>
      <c r="I389" s="104">
        <v>3</v>
      </c>
      <c r="J389" s="103">
        <v>2.4793388429752068</v>
      </c>
      <c r="K389" s="104">
        <v>19</v>
      </c>
    </row>
    <row r="390" spans="1:11" ht="24.75" customHeight="1">
      <c r="A390" s="43" t="s">
        <v>120</v>
      </c>
      <c r="B390" s="103">
        <v>0.29705698843154116</v>
      </c>
      <c r="C390" s="104">
        <v>31</v>
      </c>
      <c r="D390" s="103">
        <v>4.1262643695591583</v>
      </c>
      <c r="E390" s="104">
        <v>8</v>
      </c>
      <c r="F390" s="103">
        <v>1.1954765593508268</v>
      </c>
      <c r="G390" s="104">
        <v>27</v>
      </c>
      <c r="H390" s="103">
        <v>1.0872688986494188</v>
      </c>
      <c r="I390" s="104">
        <v>27</v>
      </c>
      <c r="J390" s="103">
        <v>3.6363636363636362</v>
      </c>
      <c r="K390" s="104">
        <v>10</v>
      </c>
    </row>
    <row r="391" spans="1:11" ht="24.75" customHeight="1">
      <c r="A391" s="43" t="s">
        <v>121</v>
      </c>
      <c r="B391" s="103">
        <v>5.0009768213670425</v>
      </c>
      <c r="C391" s="104">
        <v>5</v>
      </c>
      <c r="D391" s="103">
        <v>4.7093472666240608</v>
      </c>
      <c r="E391" s="104">
        <v>7</v>
      </c>
      <c r="F391" s="103">
        <v>4.2163471605357339</v>
      </c>
      <c r="G391" s="104">
        <v>6</v>
      </c>
      <c r="H391" s="103">
        <v>4.4493158191574969</v>
      </c>
      <c r="I391" s="104">
        <v>8</v>
      </c>
      <c r="J391" s="103">
        <v>4.6280991735537187</v>
      </c>
      <c r="K391" s="104">
        <v>5</v>
      </c>
    </row>
    <row r="392" spans="1:11" ht="24.75" customHeight="1">
      <c r="A392" s="43" t="s">
        <v>122</v>
      </c>
      <c r="B392" s="103">
        <v>3.7278455693345607</v>
      </c>
      <c r="C392" s="104">
        <v>7</v>
      </c>
      <c r="D392" s="103">
        <v>4.7768662750073094</v>
      </c>
      <c r="E392" s="104">
        <v>6</v>
      </c>
      <c r="F392" s="103">
        <v>3.8669430754434617</v>
      </c>
      <c r="G392" s="104">
        <v>7</v>
      </c>
      <c r="H392" s="103">
        <v>5.1065785479351318</v>
      </c>
      <c r="I392" s="104">
        <v>6</v>
      </c>
      <c r="J392" s="103">
        <v>3.8016528925619832</v>
      </c>
      <c r="K392" s="104">
        <v>8</v>
      </c>
    </row>
    <row r="393" spans="1:11" ht="24.75" customHeight="1">
      <c r="A393" s="43" t="s">
        <v>123</v>
      </c>
      <c r="B393" s="103">
        <v>0.92736874578398221</v>
      </c>
      <c r="C393" s="104">
        <v>27</v>
      </c>
      <c r="D393" s="103">
        <v>0.8659345005242175</v>
      </c>
      <c r="E393" s="104">
        <v>26</v>
      </c>
      <c r="F393" s="103">
        <v>1.4653216619864466</v>
      </c>
      <c r="G393" s="104">
        <v>25</v>
      </c>
      <c r="H393" s="103">
        <v>2.3336514259606287</v>
      </c>
      <c r="I393" s="104">
        <v>18</v>
      </c>
      <c r="J393" s="103">
        <v>2.8099173553719008</v>
      </c>
      <c r="K393" s="104">
        <v>17</v>
      </c>
    </row>
    <row r="394" spans="1:11" ht="24.75" customHeight="1">
      <c r="A394" s="43" t="s">
        <v>124</v>
      </c>
      <c r="B394" s="103">
        <v>5.9602732220677686</v>
      </c>
      <c r="C394" s="104">
        <v>3</v>
      </c>
      <c r="D394" s="103">
        <v>12.227206202930095</v>
      </c>
      <c r="E394" s="104">
        <v>2</v>
      </c>
      <c r="F394" s="103">
        <v>4.986960624439698</v>
      </c>
      <c r="G394" s="104">
        <v>5</v>
      </c>
      <c r="H394" s="103">
        <v>4.3151062417587278</v>
      </c>
      <c r="I394" s="104">
        <v>9</v>
      </c>
      <c r="J394" s="103">
        <v>2.4793388429752068</v>
      </c>
      <c r="K394" s="104">
        <v>19</v>
      </c>
    </row>
    <row r="395" spans="1:11" ht="24.75" customHeight="1">
      <c r="A395" s="43" t="s">
        <v>125</v>
      </c>
      <c r="B395" s="103">
        <v>0.99338153952582409</v>
      </c>
      <c r="C395" s="104">
        <v>26</v>
      </c>
      <c r="D395" s="103">
        <v>0.98456466587911051</v>
      </c>
      <c r="E395" s="104">
        <v>24</v>
      </c>
      <c r="F395" s="103">
        <v>0.78513071206126051</v>
      </c>
      <c r="G395" s="104">
        <v>31</v>
      </c>
      <c r="H395" s="103">
        <v>0.79307206527803809</v>
      </c>
      <c r="I395" s="104">
        <v>28</v>
      </c>
      <c r="J395" s="103">
        <v>2.6446280991735538</v>
      </c>
      <c r="K395" s="104">
        <v>18</v>
      </c>
    </row>
    <row r="396" spans="1:11" ht="24.75" customHeight="1">
      <c r="A396" s="43" t="s">
        <v>126</v>
      </c>
      <c r="B396" s="103">
        <v>1.1897448112687563</v>
      </c>
      <c r="C396" s="104">
        <v>23</v>
      </c>
      <c r="D396" s="103">
        <v>0.65401040584396319</v>
      </c>
      <c r="E396" s="104">
        <v>29</v>
      </c>
      <c r="F396" s="103">
        <v>2.1892665658919563</v>
      </c>
      <c r="G396" s="104">
        <v>13</v>
      </c>
      <c r="H396" s="103">
        <v>2.0718014947080992</v>
      </c>
      <c r="I396" s="104">
        <v>19</v>
      </c>
      <c r="J396" s="103">
        <v>3.1404958677685952</v>
      </c>
      <c r="K396" s="104">
        <v>15</v>
      </c>
    </row>
    <row r="397" spans="1:11" ht="24.75" customHeight="1">
      <c r="A397" s="43" t="s">
        <v>127</v>
      </c>
      <c r="B397" s="103">
        <v>11.272356381485579</v>
      </c>
      <c r="C397" s="104">
        <v>2</v>
      </c>
      <c r="D397" s="103">
        <v>4.9222888439835115</v>
      </c>
      <c r="E397" s="104">
        <v>5</v>
      </c>
      <c r="F397" s="103">
        <v>11.07224659853973</v>
      </c>
      <c r="G397" s="104">
        <v>2</v>
      </c>
      <c r="H397" s="103">
        <v>11.363179665378807</v>
      </c>
      <c r="I397" s="104">
        <v>1</v>
      </c>
      <c r="J397" s="103">
        <v>4.6280991735537187</v>
      </c>
      <c r="K397" s="104">
        <v>5</v>
      </c>
    </row>
    <row r="398" spans="1:11" ht="24.75" customHeight="1">
      <c r="A398" s="43" t="s">
        <v>128</v>
      </c>
      <c r="B398" s="103">
        <v>5.6302640478354</v>
      </c>
      <c r="C398" s="104">
        <v>4</v>
      </c>
      <c r="D398" s="103">
        <v>6.167203388440881</v>
      </c>
      <c r="E398" s="104">
        <v>4</v>
      </c>
      <c r="F398" s="103">
        <v>8.2464523910611991</v>
      </c>
      <c r="G398" s="104">
        <v>4</v>
      </c>
      <c r="H398" s="103">
        <v>9.5148225376747941</v>
      </c>
      <c r="I398" s="104">
        <v>2</v>
      </c>
      <c r="J398" s="103">
        <v>5.6198347107438016</v>
      </c>
      <c r="K398" s="104">
        <v>3</v>
      </c>
    </row>
    <row r="399" spans="1:11" ht="24.75" customHeight="1">
      <c r="A399" s="43" t="s">
        <v>129</v>
      </c>
      <c r="B399" s="103">
        <v>1.7040400054597675</v>
      </c>
      <c r="C399" s="104">
        <v>22</v>
      </c>
      <c r="D399" s="103">
        <v>2.3751973183052213</v>
      </c>
      <c r="E399" s="104">
        <v>14</v>
      </c>
      <c r="F399" s="103">
        <v>3.8440724827653012</v>
      </c>
      <c r="G399" s="104">
        <v>8</v>
      </c>
      <c r="H399" s="103">
        <v>1.7660886649668008</v>
      </c>
      <c r="I399" s="104">
        <v>22</v>
      </c>
      <c r="J399" s="103">
        <v>3.4710743801652892</v>
      </c>
      <c r="K399" s="104">
        <v>12</v>
      </c>
    </row>
    <row r="400" spans="1:11" ht="24.75" customHeight="1">
      <c r="A400" s="43" t="s">
        <v>130</v>
      </c>
      <c r="B400" s="103">
        <v>1.9545841931744947</v>
      </c>
      <c r="C400" s="104">
        <v>18</v>
      </c>
      <c r="D400" s="103">
        <v>1.6206836811484173</v>
      </c>
      <c r="E400" s="104">
        <v>20</v>
      </c>
      <c r="F400" s="103">
        <v>1.5301681595190373</v>
      </c>
      <c r="G400" s="104">
        <v>24</v>
      </c>
      <c r="H400" s="103">
        <v>1.2479255573666865</v>
      </c>
      <c r="I400" s="104">
        <v>25</v>
      </c>
      <c r="J400" s="103">
        <v>7.7685950413223139</v>
      </c>
      <c r="K400" s="104">
        <v>2</v>
      </c>
    </row>
    <row r="401" spans="1:11" ht="24.75" customHeight="1">
      <c r="A401" s="43" t="s">
        <v>131</v>
      </c>
      <c r="B401" s="103">
        <v>3.2186781315131729</v>
      </c>
      <c r="C401" s="104">
        <v>12</v>
      </c>
      <c r="D401" s="103">
        <v>0.58513410042301151</v>
      </c>
      <c r="E401" s="104">
        <v>30</v>
      </c>
      <c r="F401" s="103">
        <v>1.6226964414822076</v>
      </c>
      <c r="G401" s="104">
        <v>22</v>
      </c>
      <c r="H401" s="103">
        <v>1.4099096757640335</v>
      </c>
      <c r="I401" s="104">
        <v>24</v>
      </c>
      <c r="J401" s="103">
        <v>1.6528925619834711</v>
      </c>
      <c r="K401" s="104">
        <v>26</v>
      </c>
    </row>
    <row r="402" spans="1:11" ht="24.75" customHeight="1">
      <c r="A402" s="43" t="s">
        <v>132</v>
      </c>
      <c r="B402" s="103">
        <v>17.659630721466915</v>
      </c>
      <c r="C402" s="104">
        <v>1</v>
      </c>
      <c r="D402" s="103">
        <v>15.442868515768785</v>
      </c>
      <c r="E402" s="104">
        <v>1</v>
      </c>
      <c r="F402" s="103">
        <v>13.575230757656023</v>
      </c>
      <c r="G402" s="104">
        <v>1</v>
      </c>
      <c r="H402" s="103">
        <v>5.9196759665066709</v>
      </c>
      <c r="I402" s="104">
        <v>5</v>
      </c>
      <c r="J402" s="103">
        <v>2.4793388429752068</v>
      </c>
      <c r="K402" s="104">
        <v>19</v>
      </c>
    </row>
    <row r="403" spans="1:11" ht="24.75" customHeight="1">
      <c r="A403" s="43" t="s">
        <v>133</v>
      </c>
      <c r="B403" s="103">
        <v>1.7639190894490273</v>
      </c>
      <c r="C403" s="104">
        <v>21</v>
      </c>
      <c r="D403" s="103">
        <v>3.1998957329557056</v>
      </c>
      <c r="E403" s="104">
        <v>11</v>
      </c>
      <c r="F403" s="103">
        <v>1.6309242766530092</v>
      </c>
      <c r="G403" s="104">
        <v>21</v>
      </c>
      <c r="H403" s="103">
        <v>1.8787525506350544</v>
      </c>
      <c r="I403" s="104">
        <v>20</v>
      </c>
      <c r="J403" s="103">
        <v>3.4710743801652892</v>
      </c>
      <c r="K403" s="104">
        <v>12</v>
      </c>
    </row>
    <row r="404" spans="1:11" ht="24.75" customHeight="1">
      <c r="A404" s="43" t="s">
        <v>134</v>
      </c>
      <c r="B404" s="103">
        <v>0.64808482064851092</v>
      </c>
      <c r="C404" s="104">
        <v>30</v>
      </c>
      <c r="D404" s="103">
        <v>2.2101212213820727</v>
      </c>
      <c r="E404" s="104">
        <v>16</v>
      </c>
      <c r="F404" s="103">
        <v>1.7487636108789</v>
      </c>
      <c r="G404" s="104">
        <v>20</v>
      </c>
      <c r="H404" s="103">
        <v>0.68188313480987239</v>
      </c>
      <c r="I404" s="104">
        <v>30</v>
      </c>
      <c r="J404" s="103">
        <v>1.8181818181818181</v>
      </c>
      <c r="K404" s="104">
        <v>25</v>
      </c>
    </row>
    <row r="405" spans="1:11" ht="24.75" customHeight="1">
      <c r="A405" s="43" t="s">
        <v>135</v>
      </c>
      <c r="B405" s="103">
        <v>0.73700653311441788</v>
      </c>
      <c r="C405" s="104">
        <v>29</v>
      </c>
      <c r="D405" s="103">
        <v>2.1107134077493406</v>
      </c>
      <c r="E405" s="104">
        <v>18</v>
      </c>
      <c r="F405" s="103">
        <v>1.6107033258095129</v>
      </c>
      <c r="G405" s="104">
        <v>23</v>
      </c>
      <c r="H405" s="103">
        <v>3.2341229214235288</v>
      </c>
      <c r="I405" s="104">
        <v>10</v>
      </c>
      <c r="J405" s="103">
        <v>2.3140495867768593</v>
      </c>
      <c r="K405" s="104">
        <v>22</v>
      </c>
    </row>
    <row r="406" spans="1:11" ht="24.75" customHeight="1">
      <c r="A406" s="43" t="s">
        <v>136</v>
      </c>
      <c r="B406" s="103">
        <v>3.4174045437625047</v>
      </c>
      <c r="C406" s="104">
        <v>10</v>
      </c>
      <c r="D406" s="103">
        <v>0.77867681641419484</v>
      </c>
      <c r="E406" s="104">
        <v>27</v>
      </c>
      <c r="F406" s="103">
        <v>1.7935983398180997</v>
      </c>
      <c r="G406" s="104">
        <v>19</v>
      </c>
      <c r="H406" s="103">
        <v>2.654352069696666</v>
      </c>
      <c r="I406" s="104">
        <v>16</v>
      </c>
      <c r="J406" s="103">
        <v>1.9834710743801653</v>
      </c>
      <c r="K406" s="104">
        <v>24</v>
      </c>
    </row>
    <row r="407" spans="1:11" ht="24.75" customHeight="1">
      <c r="A407" s="43" t="s">
        <v>137</v>
      </c>
      <c r="B407" s="103">
        <v>0.8634717280877483</v>
      </c>
      <c r="C407" s="104">
        <v>28</v>
      </c>
      <c r="D407" s="103">
        <v>1.2293349419970725</v>
      </c>
      <c r="E407" s="104">
        <v>22</v>
      </c>
      <c r="F407" s="103">
        <v>1.8896129926163545</v>
      </c>
      <c r="G407" s="104">
        <v>17</v>
      </c>
      <c r="H407" s="103">
        <v>0.63876905973037956</v>
      </c>
      <c r="I407" s="104">
        <v>31</v>
      </c>
      <c r="J407" s="103">
        <v>2.3140495867768593</v>
      </c>
      <c r="K407" s="104">
        <v>22</v>
      </c>
    </row>
    <row r="408" spans="1:11" ht="24.75" customHeight="1">
      <c r="A408" s="43" t="s">
        <v>138</v>
      </c>
      <c r="B408" s="103">
        <v>1.0508413844461735</v>
      </c>
      <c r="C408" s="104">
        <v>24</v>
      </c>
      <c r="D408" s="103">
        <v>0.72754376218553096</v>
      </c>
      <c r="E408" s="104">
        <v>28</v>
      </c>
      <c r="F408" s="103">
        <v>1.8458939023443823</v>
      </c>
      <c r="G408" s="104">
        <v>18</v>
      </c>
      <c r="H408" s="103">
        <v>2.8192066778295688</v>
      </c>
      <c r="I408" s="104">
        <v>12</v>
      </c>
      <c r="J408" s="103">
        <v>8.0991735537190088</v>
      </c>
      <c r="K408" s="104">
        <v>1</v>
      </c>
    </row>
    <row r="409" spans="1:11" ht="24.75" customHeight="1">
      <c r="A409" s="43" t="s">
        <v>139</v>
      </c>
      <c r="B409" s="103">
        <v>1.9472154227775422</v>
      </c>
      <c r="C409" s="104">
        <v>19</v>
      </c>
      <c r="D409" s="103">
        <v>1.8038309332899953</v>
      </c>
      <c r="E409" s="104">
        <v>19</v>
      </c>
      <c r="F409" s="103">
        <v>2.3044911219915325</v>
      </c>
      <c r="G409" s="104">
        <v>12</v>
      </c>
      <c r="H409" s="103">
        <v>1.7023100893404357</v>
      </c>
      <c r="I409" s="104">
        <v>23</v>
      </c>
      <c r="J409" s="103">
        <v>1.3223140495867769</v>
      </c>
      <c r="K409" s="104">
        <v>27</v>
      </c>
    </row>
    <row r="410" spans="1:11" ht="24.75" customHeight="1">
      <c r="A410" s="43" t="s">
        <v>140</v>
      </c>
      <c r="B410" s="103">
        <v>2.4076052520109816</v>
      </c>
      <c r="C410" s="104">
        <v>15</v>
      </c>
      <c r="D410" s="103">
        <v>2.1410006061931957</v>
      </c>
      <c r="E410" s="104">
        <v>17</v>
      </c>
      <c r="F410" s="103">
        <v>3.5581900742882882</v>
      </c>
      <c r="G410" s="104">
        <v>10</v>
      </c>
      <c r="H410" s="103">
        <v>2.7774540998578496</v>
      </c>
      <c r="I410" s="104">
        <v>13</v>
      </c>
      <c r="J410" s="103">
        <v>1.3223140495867769</v>
      </c>
      <c r="K410" s="104">
        <v>27</v>
      </c>
    </row>
    <row r="411" spans="1:11" ht="24.75" customHeight="1">
      <c r="A411" s="43" t="s">
        <v>141</v>
      </c>
      <c r="B411" s="103">
        <v>4.1740075951202336</v>
      </c>
      <c r="C411" s="104">
        <v>6</v>
      </c>
      <c r="D411" s="103">
        <v>3.1712184637546903</v>
      </c>
      <c r="E411" s="104">
        <v>12</v>
      </c>
      <c r="F411" s="103">
        <v>1.927963071802296</v>
      </c>
      <c r="G411" s="104">
        <v>15</v>
      </c>
      <c r="H411" s="103">
        <v>1.8406192858081663</v>
      </c>
      <c r="I411" s="104">
        <v>21</v>
      </c>
      <c r="J411" s="103">
        <v>3.8016528925619832</v>
      </c>
      <c r="K411" s="104">
        <v>8</v>
      </c>
    </row>
    <row r="412" spans="1:11" ht="24.75" customHeight="1">
      <c r="A412" s="445" t="s">
        <v>142</v>
      </c>
      <c r="B412" s="395">
        <v>3.6926120343654145</v>
      </c>
      <c r="C412" s="104">
        <v>8</v>
      </c>
      <c r="D412" s="103">
        <v>2.6737179626834013</v>
      </c>
      <c r="E412" s="104">
        <v>13</v>
      </c>
      <c r="F412" s="103">
        <v>2.3592271441023756</v>
      </c>
      <c r="G412" s="104">
        <v>11</v>
      </c>
      <c r="H412" s="103">
        <v>2.499992335102851</v>
      </c>
      <c r="I412" s="104">
        <v>17</v>
      </c>
      <c r="J412" s="103">
        <v>4.1322314049586781</v>
      </c>
      <c r="K412" s="104">
        <v>7</v>
      </c>
    </row>
    <row r="413" spans="1:11" ht="24.75" customHeight="1">
      <c r="A413" s="347" t="s">
        <v>730</v>
      </c>
      <c r="B413" s="347"/>
      <c r="C413" s="348"/>
      <c r="D413" s="436"/>
      <c r="E413" s="436"/>
      <c r="F413" s="436"/>
      <c r="G413" s="436"/>
    </row>
    <row r="414" spans="1:11" ht="24.75" customHeight="1">
      <c r="A414" s="348"/>
      <c r="B414" s="348"/>
      <c r="C414" s="348"/>
      <c r="D414" s="436"/>
      <c r="E414" s="436"/>
      <c r="F414" s="436"/>
      <c r="G414" s="436"/>
    </row>
    <row r="415" spans="1:11" ht="24.75" customHeight="1">
      <c r="A415" s="571" t="s">
        <v>672</v>
      </c>
      <c r="B415" s="203"/>
      <c r="C415" s="203"/>
      <c r="D415" s="203"/>
      <c r="E415" s="203"/>
      <c r="F415" s="203" t="s">
        <v>219</v>
      </c>
      <c r="G415" s="211"/>
      <c r="K415" s="266" t="s">
        <v>445</v>
      </c>
    </row>
    <row r="416" spans="1:11" ht="24.75" customHeight="1">
      <c r="A416" s="650" t="s">
        <v>1</v>
      </c>
      <c r="B416" s="646">
        <v>1397</v>
      </c>
      <c r="C416" s="648"/>
      <c r="D416" s="646">
        <v>1398</v>
      </c>
      <c r="E416" s="648"/>
      <c r="F416" s="645">
        <v>1399</v>
      </c>
      <c r="G416" s="645"/>
      <c r="H416" s="645">
        <v>1400</v>
      </c>
      <c r="I416" s="645"/>
      <c r="J416" s="645">
        <v>1401</v>
      </c>
      <c r="K416" s="645"/>
    </row>
    <row r="417" spans="1:11" ht="24.75" customHeight="1">
      <c r="A417" s="651"/>
      <c r="B417" s="227" t="s">
        <v>39</v>
      </c>
      <c r="C417" s="567" t="s">
        <v>3</v>
      </c>
      <c r="D417" s="227" t="s">
        <v>39</v>
      </c>
      <c r="E417" s="567" t="s">
        <v>3</v>
      </c>
      <c r="F417" s="227" t="s">
        <v>39</v>
      </c>
      <c r="G417" s="567" t="s">
        <v>3</v>
      </c>
      <c r="H417" s="227" t="s">
        <v>39</v>
      </c>
      <c r="I417" s="567" t="s">
        <v>3</v>
      </c>
      <c r="J417" s="227" t="s">
        <v>39</v>
      </c>
      <c r="K417" s="567" t="s">
        <v>3</v>
      </c>
    </row>
    <row r="418" spans="1:11" ht="24.75" customHeight="1">
      <c r="A418" s="43" t="s">
        <v>4</v>
      </c>
      <c r="B418" s="106">
        <v>100.00000000000001</v>
      </c>
      <c r="C418" s="333" t="s">
        <v>269</v>
      </c>
      <c r="D418" s="106">
        <v>100.00000000000001</v>
      </c>
      <c r="E418" s="333" t="s">
        <v>269</v>
      </c>
      <c r="F418" s="106">
        <v>100.00000000000001</v>
      </c>
      <c r="G418" s="333" t="s">
        <v>269</v>
      </c>
      <c r="H418" s="106">
        <v>99.999999999999972</v>
      </c>
      <c r="I418" s="333" t="s">
        <v>269</v>
      </c>
      <c r="J418" s="62">
        <v>100.00000000000001</v>
      </c>
      <c r="K418" s="333" t="s">
        <v>269</v>
      </c>
    </row>
    <row r="419" spans="1:11" ht="24.75" customHeight="1">
      <c r="A419" s="43" t="s">
        <v>113</v>
      </c>
      <c r="B419" s="103">
        <v>1.3358778625954197</v>
      </c>
      <c r="C419" s="104">
        <v>21</v>
      </c>
      <c r="D419" s="103">
        <v>4.5454545454545459</v>
      </c>
      <c r="E419" s="104">
        <v>9</v>
      </c>
      <c r="F419" s="103">
        <v>1.89393939393939</v>
      </c>
      <c r="G419" s="104">
        <v>19</v>
      </c>
      <c r="H419" s="103">
        <v>2.1505376344086025</v>
      </c>
      <c r="I419" s="104">
        <v>15</v>
      </c>
      <c r="J419" s="103">
        <v>5.4711246200607899</v>
      </c>
      <c r="K419" s="104">
        <v>5</v>
      </c>
    </row>
    <row r="420" spans="1:11" ht="24.75" customHeight="1">
      <c r="A420" s="43" t="s">
        <v>114</v>
      </c>
      <c r="B420" s="103">
        <v>1.1450381679389312</v>
      </c>
      <c r="C420" s="104">
        <v>25</v>
      </c>
      <c r="D420" s="103">
        <v>2.2727272727272729</v>
      </c>
      <c r="E420" s="104">
        <v>21</v>
      </c>
      <c r="F420" s="103">
        <v>1.893939393939394</v>
      </c>
      <c r="G420" s="104">
        <v>19</v>
      </c>
      <c r="H420" s="103">
        <v>0.53763440860215062</v>
      </c>
      <c r="I420" s="104">
        <v>28</v>
      </c>
      <c r="J420" s="103">
        <v>2.3302938196555218</v>
      </c>
      <c r="K420" s="104">
        <v>20</v>
      </c>
    </row>
    <row r="421" spans="1:11" ht="24.75" customHeight="1">
      <c r="A421" s="43" t="s">
        <v>115</v>
      </c>
      <c r="B421" s="103">
        <v>3.0534351145038165</v>
      </c>
      <c r="C421" s="104">
        <v>10</v>
      </c>
      <c r="D421" s="103">
        <v>4.5454545454545459</v>
      </c>
      <c r="E421" s="104">
        <v>9</v>
      </c>
      <c r="F421" s="103">
        <v>2.8409090909090899</v>
      </c>
      <c r="G421" s="104">
        <v>8</v>
      </c>
      <c r="H421" s="103">
        <v>2.8673835125448028</v>
      </c>
      <c r="I421" s="104">
        <v>8</v>
      </c>
      <c r="J421" s="103">
        <v>1.9250253292806485</v>
      </c>
      <c r="K421" s="104">
        <v>21</v>
      </c>
    </row>
    <row r="422" spans="1:11" ht="24.75" customHeight="1">
      <c r="A422" s="43" t="s">
        <v>116</v>
      </c>
      <c r="B422" s="103">
        <v>1.717557251908397</v>
      </c>
      <c r="C422" s="104">
        <v>18</v>
      </c>
      <c r="D422" s="103">
        <v>6.3636363636363633</v>
      </c>
      <c r="E422" s="104">
        <v>3</v>
      </c>
      <c r="F422" s="103">
        <v>1.7045454545454544</v>
      </c>
      <c r="G422" s="104">
        <v>23</v>
      </c>
      <c r="H422" s="103">
        <v>6.6308243727598564</v>
      </c>
      <c r="I422" s="104">
        <v>4</v>
      </c>
      <c r="J422" s="103">
        <v>5.9777102330293816</v>
      </c>
      <c r="K422" s="104">
        <v>1</v>
      </c>
    </row>
    <row r="423" spans="1:11" ht="24.75" customHeight="1">
      <c r="A423" s="43" t="s">
        <v>117</v>
      </c>
      <c r="B423" s="103">
        <v>1.3358778625954197</v>
      </c>
      <c r="C423" s="104">
        <v>21</v>
      </c>
      <c r="D423" s="103">
        <v>6.8181818181818175</v>
      </c>
      <c r="E423" s="104">
        <v>2</v>
      </c>
      <c r="F423" s="103">
        <v>6.8181818181818175</v>
      </c>
      <c r="G423" s="104">
        <v>5</v>
      </c>
      <c r="H423" s="103">
        <v>1.0752688172043012</v>
      </c>
      <c r="I423" s="104">
        <v>22</v>
      </c>
      <c r="J423" s="103">
        <v>1.0131712259371835</v>
      </c>
      <c r="K423" s="104">
        <v>30</v>
      </c>
    </row>
    <row r="424" spans="1:11" ht="24.75" customHeight="1">
      <c r="A424" s="43" t="s">
        <v>118</v>
      </c>
      <c r="B424" s="103">
        <v>14.122137404580155</v>
      </c>
      <c r="C424" s="104">
        <v>1</v>
      </c>
      <c r="D424" s="103">
        <v>2.7272727272727271</v>
      </c>
      <c r="E424" s="104">
        <v>17</v>
      </c>
      <c r="F424" s="103">
        <v>2.4621212121212119</v>
      </c>
      <c r="G424" s="104">
        <v>11</v>
      </c>
      <c r="H424" s="103">
        <v>3.5842293906810032</v>
      </c>
      <c r="I424" s="104">
        <v>5</v>
      </c>
      <c r="J424" s="103">
        <v>1.21580547112462</v>
      </c>
      <c r="K424" s="104">
        <v>28</v>
      </c>
    </row>
    <row r="425" spans="1:11" ht="24.75" customHeight="1">
      <c r="A425" s="43" t="s">
        <v>119</v>
      </c>
      <c r="B425" s="103">
        <v>1.3358778625954197</v>
      </c>
      <c r="C425" s="104">
        <v>21</v>
      </c>
      <c r="D425" s="103">
        <v>0.45454545454545453</v>
      </c>
      <c r="E425" s="104">
        <v>24</v>
      </c>
      <c r="F425" s="103">
        <v>2.2727272727272729</v>
      </c>
      <c r="G425" s="104">
        <v>13</v>
      </c>
      <c r="H425" s="103">
        <v>2.1505376344086025</v>
      </c>
      <c r="I425" s="104">
        <v>15</v>
      </c>
      <c r="J425" s="103">
        <v>2.5329280648429582</v>
      </c>
      <c r="K425" s="104">
        <v>19</v>
      </c>
    </row>
    <row r="426" spans="1:11" ht="24.75" customHeight="1">
      <c r="A426" s="43" t="s">
        <v>93</v>
      </c>
      <c r="B426" s="103">
        <v>0.38167938931297707</v>
      </c>
      <c r="C426" s="104">
        <v>29</v>
      </c>
      <c r="D426" s="103">
        <v>6.3636363636363633</v>
      </c>
      <c r="E426" s="104">
        <v>3</v>
      </c>
      <c r="F426" s="103">
        <v>0.94696969696969702</v>
      </c>
      <c r="G426" s="104">
        <v>28</v>
      </c>
      <c r="H426" s="103">
        <v>1.0752688172043012</v>
      </c>
      <c r="I426" s="104">
        <v>22</v>
      </c>
      <c r="J426" s="103">
        <v>5.1671732522796354</v>
      </c>
      <c r="K426" s="104">
        <v>7</v>
      </c>
    </row>
    <row r="427" spans="1:11" ht="24.75" customHeight="1">
      <c r="A427" s="43" t="s">
        <v>120</v>
      </c>
      <c r="B427" s="103">
        <v>1.717557251908397</v>
      </c>
      <c r="C427" s="104">
        <v>18</v>
      </c>
      <c r="D427" s="103">
        <v>0.45454545454545453</v>
      </c>
      <c r="E427" s="104">
        <v>24</v>
      </c>
      <c r="F427" s="103">
        <v>0.18939393939393939</v>
      </c>
      <c r="G427" s="104">
        <v>30</v>
      </c>
      <c r="H427" s="103">
        <v>0.35842293906810035</v>
      </c>
      <c r="I427" s="104">
        <v>30</v>
      </c>
      <c r="J427" s="103">
        <v>0.70921985815602839</v>
      </c>
      <c r="K427" s="104">
        <v>31</v>
      </c>
    </row>
    <row r="428" spans="1:11" ht="24.75" customHeight="1">
      <c r="A428" s="43" t="s">
        <v>121</v>
      </c>
      <c r="B428" s="103">
        <v>6.2977099236641214</v>
      </c>
      <c r="C428" s="104">
        <v>4</v>
      </c>
      <c r="D428" s="103">
        <v>5.4545454545454541</v>
      </c>
      <c r="E428" s="104">
        <v>5</v>
      </c>
      <c r="F428" s="103">
        <v>2.2727272727272729</v>
      </c>
      <c r="G428" s="104">
        <v>13</v>
      </c>
      <c r="H428" s="103">
        <v>2.3297491039426523</v>
      </c>
      <c r="I428" s="104">
        <v>12</v>
      </c>
      <c r="J428" s="103">
        <v>3.4447821681864235</v>
      </c>
      <c r="K428" s="104">
        <v>14</v>
      </c>
    </row>
    <row r="429" spans="1:11" ht="24.75" customHeight="1">
      <c r="A429" s="43" t="s">
        <v>122</v>
      </c>
      <c r="B429" s="103">
        <v>0.76335877862595414</v>
      </c>
      <c r="C429" s="104">
        <v>27</v>
      </c>
      <c r="D429" s="103">
        <v>0</v>
      </c>
      <c r="E429" s="104">
        <v>26</v>
      </c>
      <c r="F429" s="103">
        <v>2.4621212121212119</v>
      </c>
      <c r="G429" s="104">
        <v>11</v>
      </c>
      <c r="H429" s="103">
        <v>2.5089605734767026</v>
      </c>
      <c r="I429" s="104">
        <v>10</v>
      </c>
      <c r="J429" s="103">
        <v>5.572441742654509</v>
      </c>
      <c r="K429" s="104">
        <v>3</v>
      </c>
    </row>
    <row r="430" spans="1:11" ht="24.75" customHeight="1">
      <c r="A430" s="43" t="s">
        <v>123</v>
      </c>
      <c r="B430" s="103">
        <v>4.5801526717557248</v>
      </c>
      <c r="C430" s="104">
        <v>7</v>
      </c>
      <c r="D430" s="103">
        <v>2.7272727272727271</v>
      </c>
      <c r="E430" s="104">
        <v>17</v>
      </c>
      <c r="F430" s="103">
        <v>7.1969696969696972</v>
      </c>
      <c r="G430" s="104">
        <v>4</v>
      </c>
      <c r="H430" s="103">
        <v>2.3297491039426523</v>
      </c>
      <c r="I430" s="104">
        <v>12</v>
      </c>
      <c r="J430" s="103">
        <v>1.6210739614994936</v>
      </c>
      <c r="K430" s="104">
        <v>25</v>
      </c>
    </row>
    <row r="431" spans="1:11" ht="24.75" customHeight="1">
      <c r="A431" s="43" t="s">
        <v>124</v>
      </c>
      <c r="B431" s="103">
        <v>4.1984732824427482</v>
      </c>
      <c r="C431" s="104">
        <v>8</v>
      </c>
      <c r="D431" s="103">
        <v>2.2727272727272729</v>
      </c>
      <c r="E431" s="104">
        <v>21</v>
      </c>
      <c r="F431" s="103">
        <v>1.5151515151515151</v>
      </c>
      <c r="G431" s="104">
        <v>26</v>
      </c>
      <c r="H431" s="103">
        <v>1.4336917562724014</v>
      </c>
      <c r="I431" s="104">
        <v>19</v>
      </c>
      <c r="J431" s="103">
        <v>5.4711246200607899</v>
      </c>
      <c r="K431" s="104">
        <v>5</v>
      </c>
    </row>
    <row r="432" spans="1:11" ht="24.75" customHeight="1">
      <c r="A432" s="43" t="s">
        <v>125</v>
      </c>
      <c r="B432" s="103">
        <v>1.717557251908397</v>
      </c>
      <c r="C432" s="104">
        <v>18</v>
      </c>
      <c r="D432" s="103">
        <v>3.1818181818181817</v>
      </c>
      <c r="E432" s="104">
        <v>12</v>
      </c>
      <c r="F432" s="103">
        <v>1.893939393939394</v>
      </c>
      <c r="G432" s="104">
        <v>19</v>
      </c>
      <c r="H432" s="103">
        <v>1.7921146953405016</v>
      </c>
      <c r="I432" s="104">
        <v>17</v>
      </c>
      <c r="J432" s="103">
        <v>2.735562310030395</v>
      </c>
      <c r="K432" s="104">
        <v>18</v>
      </c>
    </row>
    <row r="433" spans="1:11" ht="24.75" customHeight="1">
      <c r="A433" s="43" t="s">
        <v>126</v>
      </c>
      <c r="B433" s="103">
        <v>0.38167938931297707</v>
      </c>
      <c r="C433" s="104">
        <v>29</v>
      </c>
      <c r="D433" s="103">
        <v>0</v>
      </c>
      <c r="E433" s="104">
        <v>26</v>
      </c>
      <c r="F433" s="103">
        <v>2.083333333333333</v>
      </c>
      <c r="G433" s="104">
        <v>16</v>
      </c>
      <c r="H433" s="103">
        <v>0.35842293906810035</v>
      </c>
      <c r="I433" s="104">
        <v>30</v>
      </c>
      <c r="J433" s="103">
        <v>3.850050658561297</v>
      </c>
      <c r="K433" s="104">
        <v>12</v>
      </c>
    </row>
    <row r="434" spans="1:11" ht="24.75" customHeight="1">
      <c r="A434" s="43" t="s">
        <v>127</v>
      </c>
      <c r="B434" s="103">
        <v>11.641221374045802</v>
      </c>
      <c r="C434" s="104">
        <v>2</v>
      </c>
      <c r="D434" s="103">
        <v>5</v>
      </c>
      <c r="E434" s="104">
        <v>6</v>
      </c>
      <c r="F434" s="103">
        <v>9.0909090909090917</v>
      </c>
      <c r="G434" s="104">
        <v>2</v>
      </c>
      <c r="H434" s="103">
        <v>3.0465949820788532</v>
      </c>
      <c r="I434" s="104">
        <v>7</v>
      </c>
      <c r="J434" s="103">
        <v>4.2553191489361701</v>
      </c>
      <c r="K434" s="104">
        <v>9</v>
      </c>
    </row>
    <row r="435" spans="1:11" ht="24.75" customHeight="1">
      <c r="A435" s="43" t="s">
        <v>128</v>
      </c>
      <c r="B435" s="103">
        <v>9.9236641221374047</v>
      </c>
      <c r="C435" s="104">
        <v>3</v>
      </c>
      <c r="D435" s="103">
        <v>12.727272727272727</v>
      </c>
      <c r="E435" s="104">
        <v>1</v>
      </c>
      <c r="F435" s="103">
        <v>5.6818181818181817</v>
      </c>
      <c r="G435" s="104">
        <v>6</v>
      </c>
      <c r="H435" s="103">
        <v>12.007168458781361</v>
      </c>
      <c r="I435" s="104">
        <v>2</v>
      </c>
      <c r="J435" s="103">
        <v>5.8763931104356635</v>
      </c>
      <c r="K435" s="104">
        <v>2</v>
      </c>
    </row>
    <row r="436" spans="1:11" ht="24.75" customHeight="1">
      <c r="A436" s="43" t="s">
        <v>129</v>
      </c>
      <c r="B436" s="103">
        <v>2.2900763358778624</v>
      </c>
      <c r="C436" s="104">
        <v>14</v>
      </c>
      <c r="D436" s="103">
        <v>0</v>
      </c>
      <c r="E436" s="104">
        <v>26</v>
      </c>
      <c r="F436" s="103">
        <v>0.18939393939393939</v>
      </c>
      <c r="G436" s="104">
        <v>30</v>
      </c>
      <c r="H436" s="103">
        <v>0.53763440860215062</v>
      </c>
      <c r="I436" s="104">
        <v>28</v>
      </c>
      <c r="J436" s="103">
        <v>3.7487335359675784</v>
      </c>
      <c r="K436" s="104">
        <v>13</v>
      </c>
    </row>
    <row r="437" spans="1:11" ht="24.75" customHeight="1">
      <c r="A437" s="43" t="s">
        <v>130</v>
      </c>
      <c r="B437" s="103">
        <v>2.2900763358778624</v>
      </c>
      <c r="C437" s="104">
        <v>14</v>
      </c>
      <c r="D437" s="103">
        <v>0</v>
      </c>
      <c r="E437" s="104">
        <v>26</v>
      </c>
      <c r="F437" s="103">
        <v>0.75757575757575757</v>
      </c>
      <c r="G437" s="104">
        <v>29</v>
      </c>
      <c r="H437" s="103">
        <v>2.5089605734767026</v>
      </c>
      <c r="I437" s="104">
        <v>10</v>
      </c>
      <c r="J437" s="103">
        <v>2.9381965552178317</v>
      </c>
      <c r="K437" s="104">
        <v>17</v>
      </c>
    </row>
    <row r="438" spans="1:11" ht="24.75" customHeight="1">
      <c r="A438" s="43" t="s">
        <v>131</v>
      </c>
      <c r="B438" s="103">
        <v>1.1450381679389312</v>
      </c>
      <c r="C438" s="104">
        <v>25</v>
      </c>
      <c r="D438" s="103">
        <v>1.8181818181818181</v>
      </c>
      <c r="E438" s="104">
        <v>23</v>
      </c>
      <c r="F438" s="103">
        <v>1.893939393939394</v>
      </c>
      <c r="G438" s="104">
        <v>19</v>
      </c>
      <c r="H438" s="103">
        <v>2.3297491039426523</v>
      </c>
      <c r="I438" s="104">
        <v>12</v>
      </c>
      <c r="J438" s="103">
        <v>1.7223910840932117</v>
      </c>
      <c r="K438" s="104">
        <v>24</v>
      </c>
    </row>
    <row r="439" spans="1:11" ht="24.75" customHeight="1">
      <c r="A439" s="43" t="s">
        <v>132</v>
      </c>
      <c r="B439" s="103">
        <v>4.9618320610687023</v>
      </c>
      <c r="C439" s="104">
        <v>6</v>
      </c>
      <c r="D439" s="103">
        <v>2.7272727272727271</v>
      </c>
      <c r="E439" s="104">
        <v>17</v>
      </c>
      <c r="F439" s="103">
        <v>15.530303030303031</v>
      </c>
      <c r="G439" s="104">
        <v>1</v>
      </c>
      <c r="H439" s="103">
        <v>24.193548387096776</v>
      </c>
      <c r="I439" s="104">
        <v>1</v>
      </c>
      <c r="J439" s="103">
        <v>5.572441742654509</v>
      </c>
      <c r="K439" s="104">
        <v>3</v>
      </c>
    </row>
    <row r="440" spans="1:11" ht="24.75" customHeight="1">
      <c r="A440" s="43" t="s">
        <v>133</v>
      </c>
      <c r="B440" s="103">
        <v>0.76335877862595414</v>
      </c>
      <c r="C440" s="104">
        <v>27</v>
      </c>
      <c r="D440" s="103">
        <v>5</v>
      </c>
      <c r="E440" s="104">
        <v>6</v>
      </c>
      <c r="F440" s="103">
        <v>2.6515151515151514</v>
      </c>
      <c r="G440" s="104">
        <v>9</v>
      </c>
      <c r="H440" s="103">
        <v>1.4336917562724014</v>
      </c>
      <c r="I440" s="104">
        <v>19</v>
      </c>
      <c r="J440" s="103">
        <v>3.3434650455927049</v>
      </c>
      <c r="K440" s="104">
        <v>15</v>
      </c>
    </row>
    <row r="441" spans="1:11" ht="24.75" customHeight="1">
      <c r="A441" s="43" t="s">
        <v>134</v>
      </c>
      <c r="B441" s="103">
        <v>3.0534351145038165</v>
      </c>
      <c r="C441" s="104">
        <v>10</v>
      </c>
      <c r="D441" s="103">
        <v>0</v>
      </c>
      <c r="E441" s="104">
        <v>26</v>
      </c>
      <c r="F441" s="103">
        <v>2.083333333333333</v>
      </c>
      <c r="G441" s="104">
        <v>16</v>
      </c>
      <c r="H441" s="103">
        <v>0.8960573476702508</v>
      </c>
      <c r="I441" s="104">
        <v>25</v>
      </c>
      <c r="J441" s="103">
        <v>1.21580547112462</v>
      </c>
      <c r="K441" s="104">
        <v>28</v>
      </c>
    </row>
    <row r="442" spans="1:11" ht="24.75" customHeight="1">
      <c r="A442" s="43" t="s">
        <v>135</v>
      </c>
      <c r="B442" s="103">
        <v>1.3358778625954197</v>
      </c>
      <c r="C442" s="104">
        <v>21</v>
      </c>
      <c r="D442" s="103">
        <v>3.1818181818181817</v>
      </c>
      <c r="E442" s="104">
        <v>12</v>
      </c>
      <c r="F442" s="103">
        <v>1.7045454545454544</v>
      </c>
      <c r="G442" s="104">
        <v>23</v>
      </c>
      <c r="H442" s="103">
        <v>1.0752688172043012</v>
      </c>
      <c r="I442" s="104">
        <v>22</v>
      </c>
      <c r="J442" s="103">
        <v>1.8237082066869299</v>
      </c>
      <c r="K442" s="104">
        <v>22</v>
      </c>
    </row>
    <row r="443" spans="1:11" ht="24.75" customHeight="1">
      <c r="A443" s="43" t="s">
        <v>136</v>
      </c>
      <c r="B443" s="103">
        <v>2.0992366412213741</v>
      </c>
      <c r="C443" s="104">
        <v>16</v>
      </c>
      <c r="D443" s="103">
        <v>3.1818181818181817</v>
      </c>
      <c r="E443" s="104">
        <v>12</v>
      </c>
      <c r="F443" s="103">
        <v>2.2727272727272729</v>
      </c>
      <c r="G443" s="104">
        <v>13</v>
      </c>
      <c r="H443" s="103">
        <v>1.7921146953405016</v>
      </c>
      <c r="I443" s="104">
        <v>17</v>
      </c>
      <c r="J443" s="103">
        <v>1.8237082066869299</v>
      </c>
      <c r="K443" s="104">
        <v>22</v>
      </c>
    </row>
    <row r="444" spans="1:11" ht="24.75" customHeight="1">
      <c r="A444" s="43" t="s">
        <v>137</v>
      </c>
      <c r="B444" s="103">
        <v>2.6717557251908395</v>
      </c>
      <c r="C444" s="104">
        <v>12</v>
      </c>
      <c r="D444" s="103">
        <v>0</v>
      </c>
      <c r="E444" s="104">
        <v>26</v>
      </c>
      <c r="F444" s="103">
        <v>1.7045454545454544</v>
      </c>
      <c r="G444" s="104">
        <v>23</v>
      </c>
      <c r="H444" s="103">
        <v>2.8673835125448028</v>
      </c>
      <c r="I444" s="104">
        <v>8</v>
      </c>
      <c r="J444" s="103">
        <v>1.6210739614994936</v>
      </c>
      <c r="K444" s="104">
        <v>25</v>
      </c>
    </row>
    <row r="445" spans="1:11" ht="24.75" customHeight="1">
      <c r="A445" s="43" t="s">
        <v>138</v>
      </c>
      <c r="B445" s="103">
        <v>0.38167938931297707</v>
      </c>
      <c r="C445" s="104">
        <v>29</v>
      </c>
      <c r="D445" s="103">
        <v>5</v>
      </c>
      <c r="E445" s="104">
        <v>6</v>
      </c>
      <c r="F445" s="103">
        <v>1.3257575757575757</v>
      </c>
      <c r="G445" s="104">
        <v>27</v>
      </c>
      <c r="H445" s="103">
        <v>0.71684587813620071</v>
      </c>
      <c r="I445" s="104">
        <v>27</v>
      </c>
      <c r="J445" s="103">
        <v>4.4579533941236065</v>
      </c>
      <c r="K445" s="104">
        <v>8</v>
      </c>
    </row>
    <row r="446" spans="1:11" ht="24.75" customHeight="1">
      <c r="A446" s="43" t="s">
        <v>139</v>
      </c>
      <c r="B446" s="103">
        <v>1.9083969465648856</v>
      </c>
      <c r="C446" s="104">
        <v>17</v>
      </c>
      <c r="D446" s="103">
        <v>3.1818181818181817</v>
      </c>
      <c r="E446" s="104">
        <v>12</v>
      </c>
      <c r="F446" s="103">
        <v>2.083333333333333</v>
      </c>
      <c r="G446" s="104">
        <v>16</v>
      </c>
      <c r="H446" s="103">
        <v>0.8960573476702508</v>
      </c>
      <c r="I446" s="104">
        <v>25</v>
      </c>
      <c r="J446" s="103">
        <v>3.0395136778115504</v>
      </c>
      <c r="K446" s="104">
        <v>16</v>
      </c>
    </row>
    <row r="447" spans="1:11" ht="24.75" customHeight="1">
      <c r="A447" s="43" t="s">
        <v>140</v>
      </c>
      <c r="B447" s="103">
        <v>2.4809160305343512</v>
      </c>
      <c r="C447" s="104">
        <v>13</v>
      </c>
      <c r="D447" s="103">
        <v>4.0909090909090908</v>
      </c>
      <c r="E447" s="104">
        <v>11</v>
      </c>
      <c r="F447" s="103">
        <v>3.7878787878787881</v>
      </c>
      <c r="G447" s="104">
        <v>7</v>
      </c>
      <c r="H447" s="103">
        <v>3.5842293906810032</v>
      </c>
      <c r="I447" s="104">
        <v>5</v>
      </c>
      <c r="J447" s="103">
        <v>3.9513677811550152</v>
      </c>
      <c r="K447" s="104">
        <v>11</v>
      </c>
    </row>
    <row r="448" spans="1:11" ht="24.75" customHeight="1">
      <c r="A448" s="43" t="s">
        <v>141</v>
      </c>
      <c r="B448" s="103">
        <v>5.1526717557251906</v>
      </c>
      <c r="C448" s="104">
        <v>5</v>
      </c>
      <c r="D448" s="103">
        <v>2.7272727272727271</v>
      </c>
      <c r="E448" s="104">
        <v>17</v>
      </c>
      <c r="F448" s="103">
        <v>2.6515151515151514</v>
      </c>
      <c r="G448" s="104">
        <v>9</v>
      </c>
      <c r="H448" s="103">
        <v>1.4336917562724014</v>
      </c>
      <c r="I448" s="104">
        <v>19</v>
      </c>
      <c r="J448" s="103">
        <v>4.154002026342452</v>
      </c>
      <c r="K448" s="104">
        <v>10</v>
      </c>
    </row>
    <row r="449" spans="1:13" ht="24.75" customHeight="1">
      <c r="A449" s="47" t="s">
        <v>142</v>
      </c>
      <c r="B449" s="103">
        <v>3.8167938931297711</v>
      </c>
      <c r="C449" s="104">
        <v>9</v>
      </c>
      <c r="D449" s="103">
        <v>3.1818181818181817</v>
      </c>
      <c r="E449" s="104">
        <v>12</v>
      </c>
      <c r="F449" s="103">
        <v>8.1439393939393945</v>
      </c>
      <c r="G449" s="104">
        <v>3</v>
      </c>
      <c r="H449" s="103">
        <v>9.4982078853046588</v>
      </c>
      <c r="I449" s="104">
        <v>3</v>
      </c>
      <c r="J449" s="103">
        <v>1.4184397163120568</v>
      </c>
      <c r="K449" s="104">
        <v>27</v>
      </c>
    </row>
    <row r="450" spans="1:13" ht="24.75" customHeight="1">
      <c r="A450" s="347" t="s">
        <v>729</v>
      </c>
      <c r="B450" s="436"/>
      <c r="C450" s="436"/>
      <c r="D450" s="436"/>
      <c r="E450" s="436"/>
      <c r="F450" s="436"/>
      <c r="G450" s="436"/>
      <c r="H450" s="436"/>
      <c r="I450" s="436"/>
    </row>
    <row r="451" spans="1:13" ht="24.75" customHeight="1">
      <c r="A451" s="443"/>
      <c r="B451" s="436"/>
      <c r="C451" s="436"/>
      <c r="D451" s="436"/>
      <c r="E451" s="436"/>
      <c r="F451" s="436"/>
      <c r="G451" s="436"/>
      <c r="H451" s="436"/>
      <c r="I451" s="436"/>
    </row>
    <row r="452" spans="1:13" ht="24.75" customHeight="1">
      <c r="A452" s="571" t="s">
        <v>670</v>
      </c>
      <c r="B452" s="444"/>
      <c r="C452" s="444"/>
      <c r="D452" s="444"/>
      <c r="E452" s="444"/>
      <c r="F452" s="444"/>
      <c r="G452" s="392"/>
      <c r="I452" s="327"/>
      <c r="K452" s="266" t="s">
        <v>445</v>
      </c>
    </row>
    <row r="453" spans="1:13" ht="24.75" customHeight="1">
      <c r="A453" s="650" t="s">
        <v>1</v>
      </c>
      <c r="B453" s="646">
        <v>1397</v>
      </c>
      <c r="C453" s="648"/>
      <c r="D453" s="646">
        <v>1398</v>
      </c>
      <c r="E453" s="648"/>
      <c r="F453" s="645">
        <v>1399</v>
      </c>
      <c r="G453" s="645"/>
      <c r="H453" s="645">
        <v>1400</v>
      </c>
      <c r="I453" s="645"/>
      <c r="J453" s="645">
        <v>1401</v>
      </c>
      <c r="K453" s="645"/>
      <c r="L453" s="171"/>
      <c r="M453" s="107"/>
    </row>
    <row r="454" spans="1:13" ht="24.75" customHeight="1">
      <c r="A454" s="651"/>
      <c r="B454" s="227" t="s">
        <v>39</v>
      </c>
      <c r="C454" s="567" t="s">
        <v>3</v>
      </c>
      <c r="D454" s="227" t="s">
        <v>39</v>
      </c>
      <c r="E454" s="567" t="s">
        <v>3</v>
      </c>
      <c r="F454" s="227" t="s">
        <v>39</v>
      </c>
      <c r="G454" s="567" t="s">
        <v>3</v>
      </c>
      <c r="H454" s="227" t="s">
        <v>39</v>
      </c>
      <c r="I454" s="567" t="s">
        <v>3</v>
      </c>
      <c r="J454" s="227" t="s">
        <v>39</v>
      </c>
      <c r="K454" s="567" t="s">
        <v>3</v>
      </c>
      <c r="L454" s="171"/>
      <c r="M454" s="107"/>
    </row>
    <row r="455" spans="1:13" ht="24.75" customHeight="1">
      <c r="A455" s="43" t="s">
        <v>4</v>
      </c>
      <c r="B455" s="106">
        <v>100.00000000000001</v>
      </c>
      <c r="C455" s="333" t="s">
        <v>269</v>
      </c>
      <c r="D455" s="106">
        <v>100.00000000000001</v>
      </c>
      <c r="E455" s="333" t="s">
        <v>269</v>
      </c>
      <c r="F455" s="106">
        <v>100.00000000000001</v>
      </c>
      <c r="G455" s="333" t="s">
        <v>269</v>
      </c>
      <c r="H455" s="106">
        <v>100.00000000000001</v>
      </c>
      <c r="I455" s="333" t="s">
        <v>269</v>
      </c>
      <c r="J455" s="62">
        <v>100.00000000000001</v>
      </c>
      <c r="K455" s="333" t="s">
        <v>269</v>
      </c>
      <c r="L455" s="171"/>
      <c r="M455" s="107"/>
    </row>
    <row r="456" spans="1:13" ht="24.75" customHeight="1">
      <c r="A456" s="43" t="s">
        <v>113</v>
      </c>
      <c r="B456" s="103">
        <v>5.3619302949061662</v>
      </c>
      <c r="C456" s="104">
        <v>3</v>
      </c>
      <c r="D456" s="103">
        <v>5.0697084917617232</v>
      </c>
      <c r="E456" s="104">
        <v>5</v>
      </c>
      <c r="F456" s="103">
        <v>4.6242774566473983</v>
      </c>
      <c r="G456" s="104">
        <v>8</v>
      </c>
      <c r="H456" s="103">
        <v>4.8648648648648649</v>
      </c>
      <c r="I456" s="104">
        <v>7</v>
      </c>
      <c r="J456" s="103">
        <v>5.4711246200607899</v>
      </c>
      <c r="K456" s="104">
        <v>5</v>
      </c>
      <c r="L456" s="171"/>
      <c r="M456" s="107"/>
    </row>
    <row r="457" spans="1:13" ht="24.75" customHeight="1">
      <c r="A457" s="43" t="s">
        <v>114</v>
      </c>
      <c r="B457" s="103">
        <v>2.6809651474530831</v>
      </c>
      <c r="C457" s="104">
        <v>17</v>
      </c>
      <c r="D457" s="103">
        <v>2.6615969581749046</v>
      </c>
      <c r="E457" s="104">
        <v>17</v>
      </c>
      <c r="F457" s="103">
        <v>2.7745664739884393</v>
      </c>
      <c r="G457" s="104">
        <v>18</v>
      </c>
      <c r="H457" s="103">
        <v>2.5945945945945943</v>
      </c>
      <c r="I457" s="104">
        <v>19</v>
      </c>
      <c r="J457" s="103">
        <v>2.3302938196555218</v>
      </c>
      <c r="K457" s="104">
        <v>20</v>
      </c>
      <c r="L457" s="171"/>
      <c r="M457" s="107"/>
    </row>
    <row r="458" spans="1:13" ht="24.75" customHeight="1">
      <c r="A458" s="43" t="s">
        <v>115</v>
      </c>
      <c r="B458" s="103">
        <v>1.6085790884718498</v>
      </c>
      <c r="C458" s="104">
        <v>25</v>
      </c>
      <c r="D458" s="103">
        <v>1.6476552598225602</v>
      </c>
      <c r="E458" s="104">
        <v>25</v>
      </c>
      <c r="F458" s="103">
        <v>1.6184971098265895</v>
      </c>
      <c r="G458" s="104">
        <v>24</v>
      </c>
      <c r="H458" s="103">
        <v>1.8378378378378377</v>
      </c>
      <c r="I458" s="104">
        <v>22</v>
      </c>
      <c r="J458" s="103">
        <v>1.9250253292806485</v>
      </c>
      <c r="K458" s="104">
        <v>21</v>
      </c>
      <c r="L458" s="171"/>
      <c r="M458" s="107"/>
    </row>
    <row r="459" spans="1:13" ht="24.75" customHeight="1">
      <c r="A459" s="43" t="s">
        <v>116</v>
      </c>
      <c r="B459" s="103">
        <v>5.8981233243967823</v>
      </c>
      <c r="C459" s="104">
        <v>1</v>
      </c>
      <c r="D459" s="103">
        <v>5.8301647655259821</v>
      </c>
      <c r="E459" s="104">
        <v>1</v>
      </c>
      <c r="F459" s="103">
        <v>5.895953757225433</v>
      </c>
      <c r="G459" s="104">
        <v>1</v>
      </c>
      <c r="H459" s="103">
        <v>5.9459459459459465</v>
      </c>
      <c r="I459" s="104">
        <v>1</v>
      </c>
      <c r="J459" s="103">
        <v>5.9777102330293816</v>
      </c>
      <c r="K459" s="104">
        <v>1</v>
      </c>
      <c r="L459" s="171"/>
      <c r="M459" s="107"/>
    </row>
    <row r="460" spans="1:13" ht="24.75" customHeight="1">
      <c r="A460" s="43" t="s">
        <v>117</v>
      </c>
      <c r="B460" s="103">
        <v>1.0723860589812333</v>
      </c>
      <c r="C460" s="104">
        <v>29</v>
      </c>
      <c r="D460" s="103">
        <v>1.0139416983523446</v>
      </c>
      <c r="E460" s="104">
        <v>29</v>
      </c>
      <c r="F460" s="103">
        <v>1.0404624277456647</v>
      </c>
      <c r="G460" s="104">
        <v>29</v>
      </c>
      <c r="H460" s="103">
        <v>0.97297297297297292</v>
      </c>
      <c r="I460" s="104">
        <v>29</v>
      </c>
      <c r="J460" s="103">
        <v>1.0131712259371835</v>
      </c>
      <c r="K460" s="104">
        <v>30</v>
      </c>
      <c r="L460" s="171"/>
      <c r="M460" s="107"/>
    </row>
    <row r="461" spans="1:13" ht="24.75" customHeight="1">
      <c r="A461" s="43" t="s">
        <v>118</v>
      </c>
      <c r="B461" s="103">
        <v>1.3404825737265416</v>
      </c>
      <c r="C461" s="104">
        <v>26</v>
      </c>
      <c r="D461" s="103">
        <v>1.2674271229404308</v>
      </c>
      <c r="E461" s="104">
        <v>27</v>
      </c>
      <c r="F461" s="103">
        <v>1.1560693641618496</v>
      </c>
      <c r="G461" s="104">
        <v>28</v>
      </c>
      <c r="H461" s="103">
        <v>1.2972972972972971</v>
      </c>
      <c r="I461" s="104">
        <v>28</v>
      </c>
      <c r="J461" s="103">
        <v>1.21580547112462</v>
      </c>
      <c r="K461" s="104">
        <v>28</v>
      </c>
      <c r="L461" s="171"/>
      <c r="M461" s="107"/>
    </row>
    <row r="462" spans="1:13" ht="24.75" customHeight="1">
      <c r="A462" s="43" t="s">
        <v>119</v>
      </c>
      <c r="B462" s="103">
        <v>1.8766756032171581</v>
      </c>
      <c r="C462" s="104">
        <v>21</v>
      </c>
      <c r="D462" s="103">
        <v>1.9011406844106464</v>
      </c>
      <c r="E462" s="104">
        <v>22</v>
      </c>
      <c r="F462" s="103">
        <v>2.5433526011560694</v>
      </c>
      <c r="G462" s="104">
        <v>20</v>
      </c>
      <c r="H462" s="103">
        <v>2.4864864864864864</v>
      </c>
      <c r="I462" s="104">
        <v>20</v>
      </c>
      <c r="J462" s="103">
        <v>2.5329280648429582</v>
      </c>
      <c r="K462" s="104">
        <v>19</v>
      </c>
      <c r="L462" s="171"/>
      <c r="M462" s="107"/>
    </row>
    <row r="463" spans="1:13" ht="24.75" customHeight="1">
      <c r="A463" s="43" t="s">
        <v>93</v>
      </c>
      <c r="B463" s="103">
        <v>5.3619302949061662</v>
      </c>
      <c r="C463" s="104">
        <v>3</v>
      </c>
      <c r="D463" s="103">
        <v>5.7034220532319395</v>
      </c>
      <c r="E463" s="104">
        <v>3</v>
      </c>
      <c r="F463" s="103">
        <v>5.6647398843930636</v>
      </c>
      <c r="G463" s="104">
        <v>3</v>
      </c>
      <c r="H463" s="103">
        <v>5.5135135135135132</v>
      </c>
      <c r="I463" s="104">
        <v>5</v>
      </c>
      <c r="J463" s="103">
        <v>5.1671732522796354</v>
      </c>
      <c r="K463" s="104">
        <v>7</v>
      </c>
      <c r="L463" s="171"/>
      <c r="M463" s="107"/>
    </row>
    <row r="464" spans="1:13" ht="24.75" customHeight="1">
      <c r="A464" s="43" t="s">
        <v>120</v>
      </c>
      <c r="B464" s="103">
        <v>0.93833780160857905</v>
      </c>
      <c r="C464" s="104">
        <v>30</v>
      </c>
      <c r="D464" s="103">
        <v>0.88719898605830161</v>
      </c>
      <c r="E464" s="104">
        <v>30</v>
      </c>
      <c r="F464" s="103">
        <v>0.80924855491329473</v>
      </c>
      <c r="G464" s="104">
        <v>31</v>
      </c>
      <c r="H464" s="103">
        <v>0.7567567567567568</v>
      </c>
      <c r="I464" s="104">
        <v>31</v>
      </c>
      <c r="J464" s="103">
        <v>0.70921985815602839</v>
      </c>
      <c r="K464" s="104">
        <v>31</v>
      </c>
      <c r="L464" s="171"/>
      <c r="M464" s="107"/>
    </row>
    <row r="465" spans="1:13" ht="24.75" customHeight="1">
      <c r="A465" s="43" t="s">
        <v>121</v>
      </c>
      <c r="B465" s="103">
        <v>3.4852546916890081</v>
      </c>
      <c r="C465" s="104">
        <v>16</v>
      </c>
      <c r="D465" s="103">
        <v>3.5487959442332064</v>
      </c>
      <c r="E465" s="104">
        <v>15</v>
      </c>
      <c r="F465" s="103">
        <v>3.6994219653179194</v>
      </c>
      <c r="G465" s="104">
        <v>13</v>
      </c>
      <c r="H465" s="103">
        <v>3.567567567567568</v>
      </c>
      <c r="I465" s="104">
        <v>14</v>
      </c>
      <c r="J465" s="103">
        <v>3.4447821681864235</v>
      </c>
      <c r="K465" s="104">
        <v>14</v>
      </c>
      <c r="L465" s="171"/>
      <c r="M465" s="107"/>
    </row>
    <row r="466" spans="1:13" ht="24.75" customHeight="1">
      <c r="A466" s="43" t="s">
        <v>122</v>
      </c>
      <c r="B466" s="103">
        <v>4.8257372654155493</v>
      </c>
      <c r="C466" s="104">
        <v>8</v>
      </c>
      <c r="D466" s="103">
        <v>5.0697084917617232</v>
      </c>
      <c r="E466" s="104">
        <v>5</v>
      </c>
      <c r="F466" s="103">
        <v>5.202312138728324</v>
      </c>
      <c r="G466" s="104">
        <v>5</v>
      </c>
      <c r="H466" s="103">
        <v>5.6216216216216219</v>
      </c>
      <c r="I466" s="104">
        <v>4</v>
      </c>
      <c r="J466" s="103">
        <v>5.572441742654509</v>
      </c>
      <c r="K466" s="104">
        <v>3</v>
      </c>
      <c r="L466" s="171"/>
      <c r="M466" s="107"/>
    </row>
    <row r="467" spans="1:13" ht="24.75" customHeight="1">
      <c r="A467" s="43" t="s">
        <v>123</v>
      </c>
      <c r="B467" s="103">
        <v>1.2064343163538873</v>
      </c>
      <c r="C467" s="104">
        <v>28</v>
      </c>
      <c r="D467" s="103">
        <v>1.1406844106463878</v>
      </c>
      <c r="E467" s="104">
        <v>28</v>
      </c>
      <c r="F467" s="103">
        <v>1.6184971098265895</v>
      </c>
      <c r="G467" s="104">
        <v>24</v>
      </c>
      <c r="H467" s="103">
        <v>1.6216216216216217</v>
      </c>
      <c r="I467" s="104">
        <v>25</v>
      </c>
      <c r="J467" s="103">
        <v>1.6210739614994936</v>
      </c>
      <c r="K467" s="104">
        <v>25</v>
      </c>
      <c r="L467" s="171"/>
      <c r="M467" s="107"/>
    </row>
    <row r="468" spans="1:13" ht="24.75" customHeight="1">
      <c r="A468" s="43" t="s">
        <v>124</v>
      </c>
      <c r="B468" s="103">
        <v>5.7640750670241285</v>
      </c>
      <c r="C468" s="104">
        <v>2</v>
      </c>
      <c r="D468" s="103">
        <v>5.8301647655259821</v>
      </c>
      <c r="E468" s="104">
        <v>1</v>
      </c>
      <c r="F468" s="103">
        <v>5.7803468208092488</v>
      </c>
      <c r="G468" s="104">
        <v>2</v>
      </c>
      <c r="H468" s="103">
        <v>5.5135135135135132</v>
      </c>
      <c r="I468" s="104">
        <v>5</v>
      </c>
      <c r="J468" s="103">
        <v>5.4711246200607899</v>
      </c>
      <c r="K468" s="104">
        <v>5</v>
      </c>
      <c r="L468" s="171"/>
      <c r="M468" s="107"/>
    </row>
    <row r="469" spans="1:13" ht="24.75" customHeight="1">
      <c r="A469" s="43" t="s">
        <v>125</v>
      </c>
      <c r="B469" s="103">
        <v>2.5469168900804289</v>
      </c>
      <c r="C469" s="104">
        <v>19</v>
      </c>
      <c r="D469" s="103">
        <v>2.6615969581749046</v>
      </c>
      <c r="E469" s="104">
        <v>17</v>
      </c>
      <c r="F469" s="103">
        <v>2.7745664739884393</v>
      </c>
      <c r="G469" s="104">
        <v>18</v>
      </c>
      <c r="H469" s="103">
        <v>2.7027027027027026</v>
      </c>
      <c r="I469" s="104">
        <v>18</v>
      </c>
      <c r="J469" s="103">
        <v>2.735562310030395</v>
      </c>
      <c r="K469" s="104">
        <v>18</v>
      </c>
      <c r="L469" s="171"/>
      <c r="M469" s="107"/>
    </row>
    <row r="470" spans="1:13" ht="24.75" customHeight="1">
      <c r="A470" s="43" t="s">
        <v>126</v>
      </c>
      <c r="B470" s="103">
        <v>3.7533512064343162</v>
      </c>
      <c r="C470" s="104">
        <v>13</v>
      </c>
      <c r="D470" s="103">
        <v>3.8022813688212929</v>
      </c>
      <c r="E470" s="104">
        <v>12</v>
      </c>
      <c r="F470" s="103">
        <v>3.5838150289017343</v>
      </c>
      <c r="G470" s="104">
        <v>14</v>
      </c>
      <c r="H470" s="103">
        <v>3.6756756756756754</v>
      </c>
      <c r="I470" s="104">
        <v>13</v>
      </c>
      <c r="J470" s="103">
        <v>3.850050658561297</v>
      </c>
      <c r="K470" s="104">
        <v>12</v>
      </c>
      <c r="L470" s="171"/>
      <c r="M470" s="107"/>
    </row>
    <row r="471" spans="1:13" ht="24.75" customHeight="1">
      <c r="A471" s="43" t="s">
        <v>127</v>
      </c>
      <c r="B471" s="103">
        <v>3.8873994638069704</v>
      </c>
      <c r="C471" s="104">
        <v>12</v>
      </c>
      <c r="D471" s="103">
        <v>3.8022813688212929</v>
      </c>
      <c r="E471" s="104">
        <v>12</v>
      </c>
      <c r="F471" s="103">
        <v>4.1618497109826587</v>
      </c>
      <c r="G471" s="104">
        <v>10</v>
      </c>
      <c r="H471" s="103">
        <v>4.2162162162162158</v>
      </c>
      <c r="I471" s="104">
        <v>9</v>
      </c>
      <c r="J471" s="103">
        <v>4.2553191489361701</v>
      </c>
      <c r="K471" s="104">
        <v>9</v>
      </c>
      <c r="L471" s="171"/>
      <c r="M471" s="107"/>
    </row>
    <row r="472" spans="1:13" ht="24.75" customHeight="1">
      <c r="A472" s="43" t="s">
        <v>128</v>
      </c>
      <c r="B472" s="103">
        <v>5.3619302949061662</v>
      </c>
      <c r="C472" s="104">
        <v>3</v>
      </c>
      <c r="D472" s="103">
        <v>5.5766793409378961</v>
      </c>
      <c r="E472" s="104">
        <v>4</v>
      </c>
      <c r="F472" s="103">
        <v>5.0867052023121389</v>
      </c>
      <c r="G472" s="104">
        <v>6</v>
      </c>
      <c r="H472" s="103">
        <v>5.9459459459459465</v>
      </c>
      <c r="I472" s="104">
        <v>1</v>
      </c>
      <c r="J472" s="103">
        <v>5.8763931104356635</v>
      </c>
      <c r="K472" s="104">
        <v>2</v>
      </c>
      <c r="L472" s="171"/>
      <c r="M472" s="107"/>
    </row>
    <row r="473" spans="1:13" ht="24.75" customHeight="1">
      <c r="A473" s="43" t="s">
        <v>129</v>
      </c>
      <c r="B473" s="103">
        <v>4.1554959785522785</v>
      </c>
      <c r="C473" s="104">
        <v>10</v>
      </c>
      <c r="D473" s="103">
        <v>3.9290240811153359</v>
      </c>
      <c r="E473" s="104">
        <v>11</v>
      </c>
      <c r="F473" s="103">
        <v>3.8150289017341041</v>
      </c>
      <c r="G473" s="104">
        <v>12</v>
      </c>
      <c r="H473" s="103">
        <v>3.8918918918918917</v>
      </c>
      <c r="I473" s="104">
        <v>11</v>
      </c>
      <c r="J473" s="103">
        <v>3.7487335359675784</v>
      </c>
      <c r="K473" s="104">
        <v>13</v>
      </c>
      <c r="L473" s="171"/>
      <c r="M473" s="107"/>
    </row>
    <row r="474" spans="1:13" ht="24.75" customHeight="1">
      <c r="A474" s="43" t="s">
        <v>130</v>
      </c>
      <c r="B474" s="103">
        <v>3.7533512064343162</v>
      </c>
      <c r="C474" s="104">
        <v>13</v>
      </c>
      <c r="D474" s="103">
        <v>3.6755386565272499</v>
      </c>
      <c r="E474" s="104">
        <v>14</v>
      </c>
      <c r="F474" s="103">
        <v>3.352601156069364</v>
      </c>
      <c r="G474" s="104">
        <v>15</v>
      </c>
      <c r="H474" s="103">
        <v>3.1351351351351351</v>
      </c>
      <c r="I474" s="104">
        <v>15</v>
      </c>
      <c r="J474" s="103">
        <v>2.9381965552178317</v>
      </c>
      <c r="K474" s="104">
        <v>17</v>
      </c>
      <c r="L474" s="171"/>
      <c r="M474" s="107"/>
    </row>
    <row r="475" spans="1:13" ht="24.75" customHeight="1">
      <c r="A475" s="43" t="s">
        <v>131</v>
      </c>
      <c r="B475" s="103">
        <v>1.7426273458445041</v>
      </c>
      <c r="C475" s="104">
        <v>24</v>
      </c>
      <c r="D475" s="103">
        <v>1.7743979721166032</v>
      </c>
      <c r="E475" s="104">
        <v>23</v>
      </c>
      <c r="F475" s="103">
        <v>1.7341040462427744</v>
      </c>
      <c r="G475" s="104">
        <v>23</v>
      </c>
      <c r="H475" s="103">
        <v>1.7297297297297298</v>
      </c>
      <c r="I475" s="104">
        <v>24</v>
      </c>
      <c r="J475" s="103">
        <v>1.7223910840932117</v>
      </c>
      <c r="K475" s="104">
        <v>24</v>
      </c>
      <c r="L475" s="171"/>
      <c r="M475" s="107"/>
    </row>
    <row r="476" spans="1:13" ht="24.75" customHeight="1">
      <c r="A476" s="43" t="s">
        <v>132</v>
      </c>
      <c r="B476" s="103">
        <v>4.9597855227882039</v>
      </c>
      <c r="C476" s="104">
        <v>7</v>
      </c>
      <c r="D476" s="103">
        <v>5.0697084917617232</v>
      </c>
      <c r="E476" s="104">
        <v>5</v>
      </c>
      <c r="F476" s="103">
        <v>5.4335260115606934</v>
      </c>
      <c r="G476" s="104">
        <v>4</v>
      </c>
      <c r="H476" s="103">
        <v>5.7297297297297298</v>
      </c>
      <c r="I476" s="104">
        <v>3</v>
      </c>
      <c r="J476" s="103">
        <v>5.572441742654509</v>
      </c>
      <c r="K476" s="104">
        <v>3</v>
      </c>
      <c r="L476" s="171"/>
      <c r="M476" s="107"/>
    </row>
    <row r="477" spans="1:13" ht="24.75" customHeight="1">
      <c r="A477" s="43" t="s">
        <v>133</v>
      </c>
      <c r="B477" s="103">
        <v>3.6193029490616624</v>
      </c>
      <c r="C477" s="104">
        <v>15</v>
      </c>
      <c r="D477" s="103">
        <v>3.4220532319391634</v>
      </c>
      <c r="E477" s="104">
        <v>16</v>
      </c>
      <c r="F477" s="103">
        <v>3.352601156069364</v>
      </c>
      <c r="G477" s="104">
        <v>15</v>
      </c>
      <c r="H477" s="103">
        <v>3.0270270270270272</v>
      </c>
      <c r="I477" s="104">
        <v>16</v>
      </c>
      <c r="J477" s="103">
        <v>3.3434650455927049</v>
      </c>
      <c r="K477" s="104">
        <v>15</v>
      </c>
      <c r="L477" s="171"/>
      <c r="M477" s="107"/>
    </row>
    <row r="478" spans="1:13" ht="24.75" customHeight="1">
      <c r="A478" s="43" t="s">
        <v>134</v>
      </c>
      <c r="B478" s="103">
        <v>0.93833780160857905</v>
      </c>
      <c r="C478" s="104">
        <v>30</v>
      </c>
      <c r="D478" s="103">
        <v>0.88719898605830161</v>
      </c>
      <c r="E478" s="104">
        <v>30</v>
      </c>
      <c r="F478" s="103">
        <v>1.0404624277456647</v>
      </c>
      <c r="G478" s="104">
        <v>29</v>
      </c>
      <c r="H478" s="103">
        <v>0.97297297297297292</v>
      </c>
      <c r="I478" s="104">
        <v>29</v>
      </c>
      <c r="J478" s="103">
        <v>1.21580547112462</v>
      </c>
      <c r="K478" s="104">
        <v>28</v>
      </c>
      <c r="L478" s="171"/>
      <c r="M478" s="107"/>
    </row>
    <row r="479" spans="1:13" ht="24.75" customHeight="1">
      <c r="A479" s="43" t="s">
        <v>135</v>
      </c>
      <c r="B479" s="103">
        <v>2.2788203753351208</v>
      </c>
      <c r="C479" s="104">
        <v>20</v>
      </c>
      <c r="D479" s="103">
        <v>2.1546261089987326</v>
      </c>
      <c r="E479" s="104">
        <v>20</v>
      </c>
      <c r="F479" s="103">
        <v>1.9653179190751446</v>
      </c>
      <c r="G479" s="104">
        <v>21</v>
      </c>
      <c r="H479" s="103">
        <v>1.8378378378378377</v>
      </c>
      <c r="I479" s="104">
        <v>22</v>
      </c>
      <c r="J479" s="103">
        <v>1.8237082066869299</v>
      </c>
      <c r="K479" s="104">
        <v>22</v>
      </c>
      <c r="L479" s="171"/>
      <c r="M479" s="107"/>
    </row>
    <row r="480" spans="1:13" ht="24.75" customHeight="1">
      <c r="A480" s="43" t="s">
        <v>136</v>
      </c>
      <c r="B480" s="103">
        <v>1.8766756032171581</v>
      </c>
      <c r="C480" s="104">
        <v>21</v>
      </c>
      <c r="D480" s="103">
        <v>2.0278833967046892</v>
      </c>
      <c r="E480" s="104">
        <v>21</v>
      </c>
      <c r="F480" s="103">
        <v>1.9653179190751446</v>
      </c>
      <c r="G480" s="104">
        <v>21</v>
      </c>
      <c r="H480" s="103">
        <v>1.9459459459459458</v>
      </c>
      <c r="I480" s="104">
        <v>21</v>
      </c>
      <c r="J480" s="103">
        <v>1.8237082066869299</v>
      </c>
      <c r="K480" s="104">
        <v>22</v>
      </c>
      <c r="L480" s="171"/>
      <c r="M480" s="107"/>
    </row>
    <row r="481" spans="1:13" ht="24.75" customHeight="1">
      <c r="A481" s="43" t="s">
        <v>137</v>
      </c>
      <c r="B481" s="103">
        <v>1.8766756032171581</v>
      </c>
      <c r="C481" s="104">
        <v>21</v>
      </c>
      <c r="D481" s="103">
        <v>1.7743979721166032</v>
      </c>
      <c r="E481" s="104">
        <v>23</v>
      </c>
      <c r="F481" s="103">
        <v>1.5028901734104045</v>
      </c>
      <c r="G481" s="104">
        <v>26</v>
      </c>
      <c r="H481" s="103">
        <v>1.5135135135135136</v>
      </c>
      <c r="I481" s="104">
        <v>26</v>
      </c>
      <c r="J481" s="103">
        <v>1.6210739614994936</v>
      </c>
      <c r="K481" s="104">
        <v>25</v>
      </c>
      <c r="L481" s="171"/>
      <c r="M481" s="107"/>
    </row>
    <row r="482" spans="1:13" ht="24.75" customHeight="1">
      <c r="A482" s="43" t="s">
        <v>138</v>
      </c>
      <c r="B482" s="103">
        <v>5.3619302949061662</v>
      </c>
      <c r="C482" s="104">
        <v>3</v>
      </c>
      <c r="D482" s="103">
        <v>5.0697084917617232</v>
      </c>
      <c r="E482" s="104">
        <v>5</v>
      </c>
      <c r="F482" s="103">
        <v>4.8554913294797686</v>
      </c>
      <c r="G482" s="104">
        <v>7</v>
      </c>
      <c r="H482" s="103">
        <v>4.6486486486486482</v>
      </c>
      <c r="I482" s="104">
        <v>8</v>
      </c>
      <c r="J482" s="103">
        <v>4.4579533941236065</v>
      </c>
      <c r="K482" s="104">
        <v>8</v>
      </c>
      <c r="L482" s="171"/>
      <c r="M482" s="107"/>
    </row>
    <row r="483" spans="1:13" ht="24.75" customHeight="1">
      <c r="A483" s="43" t="s">
        <v>139</v>
      </c>
      <c r="B483" s="103">
        <v>2.6809651474530831</v>
      </c>
      <c r="C483" s="104">
        <v>17</v>
      </c>
      <c r="D483" s="103">
        <v>2.6615969581749046</v>
      </c>
      <c r="E483" s="104">
        <v>17</v>
      </c>
      <c r="F483" s="103">
        <v>2.8901734104046244</v>
      </c>
      <c r="G483" s="104">
        <v>17</v>
      </c>
      <c r="H483" s="103">
        <v>2.9189189189189189</v>
      </c>
      <c r="I483" s="104">
        <v>17</v>
      </c>
      <c r="J483" s="103">
        <v>3.0395136778115504</v>
      </c>
      <c r="K483" s="104">
        <v>16</v>
      </c>
      <c r="L483" s="171"/>
      <c r="M483" s="107"/>
    </row>
    <row r="484" spans="1:13" ht="24.75" customHeight="1">
      <c r="A484" s="43" t="s">
        <v>140</v>
      </c>
      <c r="B484" s="103">
        <v>4.423592493297587</v>
      </c>
      <c r="C484" s="104">
        <v>9</v>
      </c>
      <c r="D484" s="103">
        <v>4.1825095057034218</v>
      </c>
      <c r="E484" s="104">
        <v>10</v>
      </c>
      <c r="F484" s="103">
        <v>4.1618497109826587</v>
      </c>
      <c r="G484" s="104">
        <v>10</v>
      </c>
      <c r="H484" s="103">
        <v>3.8918918918918917</v>
      </c>
      <c r="I484" s="104">
        <v>11</v>
      </c>
      <c r="J484" s="103">
        <v>3.9513677811550152</v>
      </c>
      <c r="K484" s="104">
        <v>11</v>
      </c>
      <c r="L484" s="171"/>
      <c r="M484" s="107"/>
    </row>
    <row r="485" spans="1:13" ht="24.75" customHeight="1">
      <c r="A485" s="43" t="s">
        <v>141</v>
      </c>
      <c r="B485" s="103">
        <v>4.0214477211796247</v>
      </c>
      <c r="C485" s="104">
        <v>11</v>
      </c>
      <c r="D485" s="103">
        <v>4.4359949302915087</v>
      </c>
      <c r="E485" s="104">
        <v>9</v>
      </c>
      <c r="F485" s="103">
        <v>4.3930635838150289</v>
      </c>
      <c r="G485" s="104">
        <v>9</v>
      </c>
      <c r="H485" s="103">
        <v>4.1081081081081079</v>
      </c>
      <c r="I485" s="104">
        <v>10</v>
      </c>
      <c r="J485" s="103">
        <v>4.154002026342452</v>
      </c>
      <c r="K485" s="104">
        <v>10</v>
      </c>
      <c r="L485" s="171"/>
      <c r="M485" s="107"/>
    </row>
    <row r="486" spans="1:13" ht="24.75" customHeight="1">
      <c r="A486" s="43" t="s">
        <v>142</v>
      </c>
      <c r="B486" s="103">
        <v>1.3404825737265416</v>
      </c>
      <c r="C486" s="104">
        <v>26</v>
      </c>
      <c r="D486" s="103">
        <v>1.520912547528517</v>
      </c>
      <c r="E486" s="104">
        <v>26</v>
      </c>
      <c r="F486" s="103">
        <v>1.5028901734104045</v>
      </c>
      <c r="G486" s="104">
        <v>26</v>
      </c>
      <c r="H486" s="103">
        <v>1.5135135135135136</v>
      </c>
      <c r="I486" s="104">
        <v>26</v>
      </c>
      <c r="J486" s="103">
        <v>1.4184397163120568</v>
      </c>
      <c r="K486" s="104">
        <v>27</v>
      </c>
      <c r="L486" s="171"/>
      <c r="M486" s="107"/>
    </row>
    <row r="487" spans="1:13" ht="24.75" customHeight="1">
      <c r="A487" s="347" t="s">
        <v>729</v>
      </c>
      <c r="B487" s="436"/>
      <c r="C487" s="436"/>
      <c r="D487" s="436"/>
      <c r="E487" s="436"/>
      <c r="F487" s="436"/>
      <c r="G487" s="436"/>
    </row>
    <row r="488" spans="1:13" ht="24.75" customHeight="1">
      <c r="A488" s="443"/>
      <c r="B488" s="449"/>
      <c r="C488" s="449"/>
      <c r="D488" s="449"/>
      <c r="E488" s="449"/>
      <c r="F488" s="449"/>
      <c r="G488" s="449"/>
    </row>
    <row r="489" spans="1:13" ht="24.75" customHeight="1">
      <c r="A489" s="571" t="s">
        <v>664</v>
      </c>
      <c r="B489" s="450"/>
      <c r="C489" s="450"/>
      <c r="D489" s="450"/>
      <c r="E489" s="450"/>
      <c r="F489" s="450"/>
      <c r="G489" s="451"/>
      <c r="K489" s="266" t="s">
        <v>445</v>
      </c>
    </row>
    <row r="490" spans="1:13" ht="24.75" customHeight="1">
      <c r="A490" s="650" t="s">
        <v>1</v>
      </c>
      <c r="B490" s="646">
        <v>1397</v>
      </c>
      <c r="C490" s="648"/>
      <c r="D490" s="646">
        <v>1398</v>
      </c>
      <c r="E490" s="648"/>
      <c r="F490" s="645">
        <v>1399</v>
      </c>
      <c r="G490" s="645"/>
      <c r="H490" s="645">
        <v>1400</v>
      </c>
      <c r="I490" s="645"/>
      <c r="J490" s="645">
        <v>1401</v>
      </c>
      <c r="K490" s="645"/>
    </row>
    <row r="491" spans="1:13" ht="24.75" customHeight="1">
      <c r="A491" s="651"/>
      <c r="B491" s="227" t="s">
        <v>39</v>
      </c>
      <c r="C491" s="567" t="s">
        <v>3</v>
      </c>
      <c r="D491" s="227" t="s">
        <v>39</v>
      </c>
      <c r="E491" s="567" t="s">
        <v>3</v>
      </c>
      <c r="F491" s="227" t="s">
        <v>39</v>
      </c>
      <c r="G491" s="567" t="s">
        <v>3</v>
      </c>
      <c r="H491" s="227" t="s">
        <v>39</v>
      </c>
      <c r="I491" s="567" t="s">
        <v>3</v>
      </c>
      <c r="J491" s="227" t="s">
        <v>39</v>
      </c>
      <c r="K491" s="567" t="s">
        <v>3</v>
      </c>
    </row>
    <row r="492" spans="1:13" ht="24.75" customHeight="1">
      <c r="A492" s="43" t="s">
        <v>4</v>
      </c>
      <c r="B492" s="106">
        <v>100.00000000000001</v>
      </c>
      <c r="C492" s="333" t="s">
        <v>269</v>
      </c>
      <c r="D492" s="106">
        <v>100.00000000000001</v>
      </c>
      <c r="E492" s="333" t="s">
        <v>269</v>
      </c>
      <c r="F492" s="106">
        <v>100.00000000000001</v>
      </c>
      <c r="G492" s="333" t="s">
        <v>269</v>
      </c>
      <c r="H492" s="106">
        <v>100.00000000000001</v>
      </c>
      <c r="I492" s="333" t="s">
        <v>269</v>
      </c>
      <c r="J492" s="106">
        <v>100.00000000000001</v>
      </c>
      <c r="K492" s="333" t="s">
        <v>269</v>
      </c>
    </row>
    <row r="493" spans="1:13" ht="24.75" customHeight="1">
      <c r="A493" s="43" t="s">
        <v>113</v>
      </c>
      <c r="B493" s="103">
        <v>4.3545368813962071</v>
      </c>
      <c r="C493" s="104">
        <v>9</v>
      </c>
      <c r="D493" s="103">
        <v>4.2162004724406081</v>
      </c>
      <c r="E493" s="104">
        <v>9</v>
      </c>
      <c r="F493" s="103">
        <v>4.3597329388717867</v>
      </c>
      <c r="G493" s="104">
        <v>10</v>
      </c>
      <c r="H493" s="103">
        <v>4.1978720133213807</v>
      </c>
      <c r="I493" s="104">
        <v>9</v>
      </c>
      <c r="J493" s="334">
        <v>4.1799777521782673</v>
      </c>
      <c r="K493" s="105">
        <v>9</v>
      </c>
    </row>
    <row r="494" spans="1:13" ht="24.75" customHeight="1">
      <c r="A494" s="43" t="s">
        <v>114</v>
      </c>
      <c r="B494" s="103">
        <v>2.4682365189001234</v>
      </c>
      <c r="C494" s="104">
        <v>13</v>
      </c>
      <c r="D494" s="103">
        <v>2.586644450964477</v>
      </c>
      <c r="E494" s="104">
        <v>12</v>
      </c>
      <c r="F494" s="103">
        <v>2.5584695958101786</v>
      </c>
      <c r="G494" s="104">
        <v>12</v>
      </c>
      <c r="H494" s="103">
        <v>2.5079415153070088</v>
      </c>
      <c r="I494" s="104">
        <v>12</v>
      </c>
      <c r="J494" s="334">
        <v>2.3882759521632244</v>
      </c>
      <c r="K494" s="105">
        <v>12</v>
      </c>
    </row>
    <row r="495" spans="1:13" ht="24.75" customHeight="1">
      <c r="A495" s="43" t="s">
        <v>115</v>
      </c>
      <c r="B495" s="103">
        <v>0.83811523595873416</v>
      </c>
      <c r="C495" s="104">
        <v>28</v>
      </c>
      <c r="D495" s="103">
        <v>0.78725823826340591</v>
      </c>
      <c r="E495" s="104">
        <v>28</v>
      </c>
      <c r="F495" s="103">
        <v>0.80358213728860994</v>
      </c>
      <c r="G495" s="104">
        <v>28</v>
      </c>
      <c r="H495" s="103">
        <v>0.77847814411129901</v>
      </c>
      <c r="I495" s="104">
        <v>28</v>
      </c>
      <c r="J495" s="334">
        <v>0.83864787082012127</v>
      </c>
      <c r="K495" s="105">
        <v>28</v>
      </c>
    </row>
    <row r="496" spans="1:13" ht="24.75" customHeight="1">
      <c r="A496" s="43" t="s">
        <v>116</v>
      </c>
      <c r="B496" s="103">
        <v>10.950928552569247</v>
      </c>
      <c r="C496" s="104">
        <v>1</v>
      </c>
      <c r="D496" s="103">
        <v>11.345856079085616</v>
      </c>
      <c r="E496" s="104">
        <v>1</v>
      </c>
      <c r="F496" s="103">
        <v>10.794986606964379</v>
      </c>
      <c r="G496" s="104">
        <v>1</v>
      </c>
      <c r="H496" s="103">
        <v>10.500170710134192</v>
      </c>
      <c r="I496" s="104">
        <v>1</v>
      </c>
      <c r="J496" s="334">
        <v>10.338507337426615</v>
      </c>
      <c r="K496" s="105">
        <v>1</v>
      </c>
    </row>
    <row r="497" spans="1:11" ht="24.75" customHeight="1">
      <c r="A497" s="43" t="s">
        <v>117</v>
      </c>
      <c r="B497" s="103">
        <v>1.9668214621171527</v>
      </c>
      <c r="C497" s="104">
        <v>18</v>
      </c>
      <c r="D497" s="103">
        <v>2.140759888378946</v>
      </c>
      <c r="E497" s="104">
        <v>15</v>
      </c>
      <c r="F497" s="103">
        <v>2.1240954703554151</v>
      </c>
      <c r="G497" s="104">
        <v>15</v>
      </c>
      <c r="H497" s="103">
        <v>2.0261595810314086</v>
      </c>
      <c r="I497" s="104">
        <v>16</v>
      </c>
      <c r="J497" s="334">
        <v>1.9920113693494688</v>
      </c>
      <c r="K497" s="105">
        <v>17</v>
      </c>
    </row>
    <row r="498" spans="1:11" ht="24.75" customHeight="1">
      <c r="A498" s="43" t="s">
        <v>118</v>
      </c>
      <c r="B498" s="103">
        <v>0.52057272767822904</v>
      </c>
      <c r="C498" s="104">
        <v>30</v>
      </c>
      <c r="D498" s="103">
        <v>0.48550446848290019</v>
      </c>
      <c r="E498" s="104">
        <v>30</v>
      </c>
      <c r="F498" s="103">
        <v>0.4379722544276976</v>
      </c>
      <c r="G498" s="104">
        <v>30</v>
      </c>
      <c r="H498" s="103">
        <v>0.4021172049859339</v>
      </c>
      <c r="I498" s="104">
        <v>30</v>
      </c>
      <c r="J498" s="334">
        <v>0.42061050873088451</v>
      </c>
      <c r="K498" s="105">
        <v>30</v>
      </c>
    </row>
    <row r="499" spans="1:11" ht="24.75" customHeight="1">
      <c r="A499" s="43" t="s">
        <v>119</v>
      </c>
      <c r="B499" s="103">
        <v>1.4155059798736913</v>
      </c>
      <c r="C499" s="104">
        <v>23</v>
      </c>
      <c r="D499" s="103">
        <v>1.4886376534735948</v>
      </c>
      <c r="E499" s="104">
        <v>22</v>
      </c>
      <c r="F499" s="103">
        <v>1.538000239875265</v>
      </c>
      <c r="G499" s="104">
        <v>22</v>
      </c>
      <c r="H499" s="103">
        <v>1.730262015098363</v>
      </c>
      <c r="I499" s="104">
        <v>21</v>
      </c>
      <c r="J499" s="334">
        <v>1.7224247750476034</v>
      </c>
      <c r="K499" s="105">
        <v>21</v>
      </c>
    </row>
    <row r="500" spans="1:11" ht="24.75" customHeight="1">
      <c r="A500" s="43" t="s">
        <v>93</v>
      </c>
      <c r="B500" s="103">
        <v>7.0056304604391997</v>
      </c>
      <c r="C500" s="104">
        <v>4</v>
      </c>
      <c r="D500" s="103">
        <v>6.8533870736309179</v>
      </c>
      <c r="E500" s="104">
        <v>4</v>
      </c>
      <c r="F500" s="103">
        <v>6.7740774797105514</v>
      </c>
      <c r="G500" s="104">
        <v>4</v>
      </c>
      <c r="H500" s="103">
        <v>7.1223063238620821</v>
      </c>
      <c r="I500" s="104">
        <v>3</v>
      </c>
      <c r="J500" s="334">
        <v>7.9353863084846541</v>
      </c>
      <c r="K500" s="105">
        <v>3</v>
      </c>
    </row>
    <row r="501" spans="1:11" ht="24.75" customHeight="1">
      <c r="A501" s="43" t="s">
        <v>120</v>
      </c>
      <c r="B501" s="103">
        <v>0.97715640214677202</v>
      </c>
      <c r="C501" s="104">
        <v>27</v>
      </c>
      <c r="D501" s="103">
        <v>1.0898686546579088</v>
      </c>
      <c r="E501" s="104">
        <v>26</v>
      </c>
      <c r="F501" s="103">
        <v>1.0560508535561508</v>
      </c>
      <c r="G501" s="104">
        <v>27</v>
      </c>
      <c r="H501" s="103">
        <v>1.0260577539338205</v>
      </c>
      <c r="I501" s="104">
        <v>26</v>
      </c>
      <c r="J501" s="334">
        <v>1.0955666662707979</v>
      </c>
      <c r="K501" s="105">
        <v>25</v>
      </c>
    </row>
    <row r="502" spans="1:11" ht="24.75" customHeight="1">
      <c r="A502" s="43" t="s">
        <v>121</v>
      </c>
      <c r="B502" s="103">
        <v>1.2005332002485496</v>
      </c>
      <c r="C502" s="104">
        <v>26</v>
      </c>
      <c r="D502" s="103">
        <v>1.2712635751718111</v>
      </c>
      <c r="E502" s="104">
        <v>24</v>
      </c>
      <c r="F502" s="103">
        <v>1.2363570943109583</v>
      </c>
      <c r="G502" s="104">
        <v>24</v>
      </c>
      <c r="H502" s="103">
        <v>1.3137692198646698</v>
      </c>
      <c r="I502" s="104">
        <v>24</v>
      </c>
      <c r="J502" s="334">
        <v>1.3653511949297137</v>
      </c>
      <c r="K502" s="105">
        <v>23</v>
      </c>
    </row>
    <row r="503" spans="1:11" ht="24.75" customHeight="1">
      <c r="A503" s="43" t="s">
        <v>122</v>
      </c>
      <c r="B503" s="103">
        <v>6.8729369299055891</v>
      </c>
      <c r="C503" s="104">
        <v>5</v>
      </c>
      <c r="D503" s="103">
        <v>6.5317162700749778</v>
      </c>
      <c r="E503" s="104">
        <v>6</v>
      </c>
      <c r="F503" s="103">
        <v>6.354095870147523</v>
      </c>
      <c r="G503" s="104">
        <v>6</v>
      </c>
      <c r="H503" s="103">
        <v>6.2513851480186649</v>
      </c>
      <c r="I503" s="104">
        <v>6</v>
      </c>
      <c r="J503" s="334">
        <v>5.7056557763183422</v>
      </c>
      <c r="K503" s="105">
        <v>7</v>
      </c>
    </row>
    <row r="504" spans="1:11" ht="24.75" customHeight="1">
      <c r="A504" s="43" t="s">
        <v>123</v>
      </c>
      <c r="B504" s="103">
        <v>0.73165633246682293</v>
      </c>
      <c r="C504" s="104">
        <v>29</v>
      </c>
      <c r="D504" s="103">
        <v>0.7279354602441015</v>
      </c>
      <c r="E504" s="104">
        <v>29</v>
      </c>
      <c r="F504" s="103">
        <v>0.68064606404669581</v>
      </c>
      <c r="G504" s="104">
        <v>29</v>
      </c>
      <c r="H504" s="103">
        <v>0.65528732212702834</v>
      </c>
      <c r="I504" s="104">
        <v>29</v>
      </c>
      <c r="J504" s="334">
        <v>0.57400963544450112</v>
      </c>
      <c r="K504" s="105">
        <v>29</v>
      </c>
    </row>
    <row r="505" spans="1:11" ht="24.75" customHeight="1">
      <c r="A505" s="43" t="s">
        <v>124</v>
      </c>
      <c r="B505" s="103">
        <v>8.549324575237403</v>
      </c>
      <c r="C505" s="104">
        <v>2</v>
      </c>
      <c r="D505" s="103">
        <v>8.9988585183868484</v>
      </c>
      <c r="E505" s="104">
        <v>2</v>
      </c>
      <c r="F505" s="103">
        <v>8.4256186782872895</v>
      </c>
      <c r="G505" s="104">
        <v>2</v>
      </c>
      <c r="H505" s="103">
        <v>9.2327228366234131</v>
      </c>
      <c r="I505" s="104">
        <v>2</v>
      </c>
      <c r="J505" s="334">
        <v>9.0909270849415496</v>
      </c>
      <c r="K505" s="105">
        <v>2</v>
      </c>
    </row>
    <row r="506" spans="1:11" ht="24.75" customHeight="1">
      <c r="A506" s="43" t="s">
        <v>125</v>
      </c>
      <c r="B506" s="103">
        <v>1.5702837651712087</v>
      </c>
      <c r="C506" s="104">
        <v>20</v>
      </c>
      <c r="D506" s="103">
        <v>1.6503297018655623</v>
      </c>
      <c r="E506" s="104">
        <v>20</v>
      </c>
      <c r="F506" s="103">
        <v>1.8240514932235237</v>
      </c>
      <c r="G506" s="104">
        <v>18</v>
      </c>
      <c r="H506" s="103">
        <v>1.9786402688235376</v>
      </c>
      <c r="I506" s="104">
        <v>18</v>
      </c>
      <c r="J506" s="334">
        <v>2.04862059546572</v>
      </c>
      <c r="K506" s="105">
        <v>15</v>
      </c>
    </row>
    <row r="507" spans="1:11" ht="24.75" customHeight="1">
      <c r="A507" s="43" t="s">
        <v>126</v>
      </c>
      <c r="B507" s="103">
        <v>2.2149544575977176</v>
      </c>
      <c r="C507" s="104">
        <v>15</v>
      </c>
      <c r="D507" s="103">
        <v>2.1593919522333849</v>
      </c>
      <c r="E507" s="104">
        <v>14</v>
      </c>
      <c r="F507" s="103">
        <v>2.1404869467876702</v>
      </c>
      <c r="G507" s="104">
        <v>14</v>
      </c>
      <c r="H507" s="103">
        <v>1.9764439980912412</v>
      </c>
      <c r="I507" s="104">
        <v>19</v>
      </c>
      <c r="J507" s="334">
        <v>1.9225364100249793</v>
      </c>
      <c r="K507" s="105">
        <v>18</v>
      </c>
    </row>
    <row r="508" spans="1:11" ht="24.75" customHeight="1">
      <c r="A508" s="43" t="s">
        <v>127</v>
      </c>
      <c r="B508" s="103">
        <v>1.6603659629285843</v>
      </c>
      <c r="C508" s="104">
        <v>19</v>
      </c>
      <c r="D508" s="103">
        <v>1.9373063175546164</v>
      </c>
      <c r="E508" s="104">
        <v>18</v>
      </c>
      <c r="F508" s="103">
        <v>1.6535401591172592</v>
      </c>
      <c r="G508" s="104">
        <v>20</v>
      </c>
      <c r="H508" s="103">
        <v>1.7606104833991882</v>
      </c>
      <c r="I508" s="104">
        <v>20</v>
      </c>
      <c r="J508" s="334">
        <v>1.8055572050085309</v>
      </c>
      <c r="K508" s="105">
        <v>20</v>
      </c>
    </row>
    <row r="509" spans="1:11" ht="24.75" customHeight="1">
      <c r="A509" s="43" t="s">
        <v>128</v>
      </c>
      <c r="B509" s="103">
        <v>6.5338172655563476</v>
      </c>
      <c r="C509" s="104">
        <v>6</v>
      </c>
      <c r="D509" s="103">
        <v>6.5837575518753066</v>
      </c>
      <c r="E509" s="104">
        <v>5</v>
      </c>
      <c r="F509" s="103">
        <v>6.4842282013353056</v>
      </c>
      <c r="G509" s="104">
        <v>5</v>
      </c>
      <c r="H509" s="103">
        <v>6.2370095577709046</v>
      </c>
      <c r="I509" s="104">
        <v>7</v>
      </c>
      <c r="J509" s="334">
        <v>6.1898032136622216</v>
      </c>
      <c r="K509" s="105">
        <v>6</v>
      </c>
    </row>
    <row r="510" spans="1:11" ht="24.75" customHeight="1">
      <c r="A510" s="43" t="s">
        <v>129</v>
      </c>
      <c r="B510" s="103">
        <v>2.1007828088345559</v>
      </c>
      <c r="C510" s="104">
        <v>16</v>
      </c>
      <c r="D510" s="103">
        <v>2.1092781253145501</v>
      </c>
      <c r="E510" s="104">
        <v>16</v>
      </c>
      <c r="F510" s="103">
        <v>2.0759205213289089</v>
      </c>
      <c r="G510" s="104">
        <v>17</v>
      </c>
      <c r="H510" s="103">
        <v>2.1397666761838399</v>
      </c>
      <c r="I510" s="104">
        <v>13</v>
      </c>
      <c r="J510" s="334">
        <v>2.2032073283216356</v>
      </c>
      <c r="K510" s="105">
        <v>13</v>
      </c>
    </row>
    <row r="511" spans="1:11" ht="24.75" customHeight="1">
      <c r="A511" s="43" t="s">
        <v>130</v>
      </c>
      <c r="B511" s="103">
        <v>1.2178500901403022</v>
      </c>
      <c r="C511" s="104">
        <v>25</v>
      </c>
      <c r="D511" s="103">
        <v>1.2280029211649537</v>
      </c>
      <c r="E511" s="104">
        <v>25</v>
      </c>
      <c r="F511" s="103">
        <v>1.1987766361492025</v>
      </c>
      <c r="G511" s="104">
        <v>25</v>
      </c>
      <c r="H511" s="103">
        <v>1.1278848515221156</v>
      </c>
      <c r="I511" s="104">
        <v>25</v>
      </c>
      <c r="J511" s="334">
        <v>1.0419264555102945</v>
      </c>
      <c r="K511" s="105">
        <v>26</v>
      </c>
    </row>
    <row r="512" spans="1:11" ht="24.75" customHeight="1">
      <c r="A512" s="43" t="s">
        <v>131</v>
      </c>
      <c r="B512" s="103">
        <v>1.5600936146115778</v>
      </c>
      <c r="C512" s="104">
        <v>21</v>
      </c>
      <c r="D512" s="103">
        <v>1.490779270008588</v>
      </c>
      <c r="E512" s="104">
        <v>21</v>
      </c>
      <c r="F512" s="103">
        <v>1.6505417183064808</v>
      </c>
      <c r="G512" s="104">
        <v>21</v>
      </c>
      <c r="H512" s="103">
        <v>1.5675383199327542</v>
      </c>
      <c r="I512" s="104">
        <v>22</v>
      </c>
      <c r="J512" s="334">
        <v>1.3798004029943511</v>
      </c>
      <c r="K512" s="105">
        <v>22</v>
      </c>
    </row>
    <row r="513" spans="1:11" ht="24.75" customHeight="1">
      <c r="A513" s="43" t="s">
        <v>132</v>
      </c>
      <c r="B513" s="103">
        <v>7.1948579817582514</v>
      </c>
      <c r="C513" s="104">
        <v>3</v>
      </c>
      <c r="D513" s="103">
        <v>6.9840256822654867</v>
      </c>
      <c r="E513" s="104">
        <v>3</v>
      </c>
      <c r="F513" s="103">
        <v>7.2466317514892253</v>
      </c>
      <c r="G513" s="104">
        <v>3</v>
      </c>
      <c r="H513" s="103">
        <v>7.0232744799330744</v>
      </c>
      <c r="I513" s="104">
        <v>4</v>
      </c>
      <c r="J513" s="334">
        <v>7.5361527103151511</v>
      </c>
      <c r="K513" s="105">
        <v>4</v>
      </c>
    </row>
    <row r="514" spans="1:11" ht="24.75" customHeight="1">
      <c r="A514" s="43" t="s">
        <v>133</v>
      </c>
      <c r="B514" s="103">
        <v>2.2387095154449739</v>
      </c>
      <c r="C514" s="104">
        <v>14</v>
      </c>
      <c r="D514" s="103">
        <v>1.8949023101617564</v>
      </c>
      <c r="E514" s="104">
        <v>19</v>
      </c>
      <c r="F514" s="103">
        <v>1.8132571063047216</v>
      </c>
      <c r="G514" s="104">
        <v>19</v>
      </c>
      <c r="H514" s="103">
        <v>2.0039972127327799</v>
      </c>
      <c r="I514" s="104">
        <v>17</v>
      </c>
      <c r="J514" s="334">
        <v>1.8677085931221769</v>
      </c>
      <c r="K514" s="105">
        <v>19</v>
      </c>
    </row>
    <row r="515" spans="1:11" ht="24.75" customHeight="1">
      <c r="A515" s="43" t="s">
        <v>134</v>
      </c>
      <c r="B515" s="103">
        <v>0.23988014527357363</v>
      </c>
      <c r="C515" s="104">
        <v>31</v>
      </c>
      <c r="D515" s="103">
        <v>0.2417885068007033</v>
      </c>
      <c r="E515" s="104">
        <v>31</v>
      </c>
      <c r="F515" s="103">
        <v>0.28165354015911725</v>
      </c>
      <c r="G515" s="104">
        <v>31</v>
      </c>
      <c r="H515" s="103">
        <v>0.32185349276927777</v>
      </c>
      <c r="I515" s="104">
        <v>31</v>
      </c>
      <c r="J515" s="334">
        <v>0.29432838893309421</v>
      </c>
      <c r="K515" s="105">
        <v>31</v>
      </c>
    </row>
    <row r="516" spans="1:11" ht="24.75" customHeight="1">
      <c r="A516" s="43" t="s">
        <v>135</v>
      </c>
      <c r="B516" s="103">
        <v>1.4305594452889878</v>
      </c>
      <c r="C516" s="104">
        <v>22</v>
      </c>
      <c r="D516" s="103">
        <v>1.448803585922726</v>
      </c>
      <c r="E516" s="104">
        <v>23</v>
      </c>
      <c r="F516" s="103">
        <v>1.4312557470115541</v>
      </c>
      <c r="G516" s="104">
        <v>23</v>
      </c>
      <c r="H516" s="103">
        <v>1.3598909052428976</v>
      </c>
      <c r="I516" s="104">
        <v>23</v>
      </c>
      <c r="J516" s="334">
        <v>1.2994390540321208</v>
      </c>
      <c r="K516" s="105">
        <v>24</v>
      </c>
    </row>
    <row r="517" spans="1:11" ht="24.75" customHeight="1">
      <c r="A517" s="43" t="s">
        <v>136</v>
      </c>
      <c r="B517" s="103">
        <v>2.0930007052391217</v>
      </c>
      <c r="C517" s="104">
        <v>17</v>
      </c>
      <c r="D517" s="103">
        <v>2.0475995691067528</v>
      </c>
      <c r="E517" s="104">
        <v>17</v>
      </c>
      <c r="F517" s="103">
        <v>2.118898172950066</v>
      </c>
      <c r="G517" s="104">
        <v>16</v>
      </c>
      <c r="H517" s="103">
        <v>2.0287551737150316</v>
      </c>
      <c r="I517" s="104">
        <v>15</v>
      </c>
      <c r="J517" s="334">
        <v>2.0211077198357934</v>
      </c>
      <c r="K517" s="105">
        <v>16</v>
      </c>
    </row>
    <row r="518" spans="1:11" ht="24.75" customHeight="1">
      <c r="A518" s="43" t="s">
        <v>137</v>
      </c>
      <c r="B518" s="103">
        <v>1.2581258064078442</v>
      </c>
      <c r="C518" s="104">
        <v>24</v>
      </c>
      <c r="D518" s="103">
        <v>1.079160571982944</v>
      </c>
      <c r="E518" s="104">
        <v>27</v>
      </c>
      <c r="F518" s="103">
        <v>1.1222164474473275</v>
      </c>
      <c r="G518" s="104">
        <v>26</v>
      </c>
      <c r="H518" s="103">
        <v>1.0258580929581571</v>
      </c>
      <c r="I518" s="104">
        <v>27</v>
      </c>
      <c r="J518" s="334">
        <v>0.98432755760879465</v>
      </c>
      <c r="K518" s="105">
        <v>27</v>
      </c>
    </row>
    <row r="519" spans="1:11" ht="24.75" customHeight="1">
      <c r="A519" s="43" t="s">
        <v>138</v>
      </c>
      <c r="B519" s="103">
        <v>4.0649077293440818</v>
      </c>
      <c r="C519" s="104">
        <v>11</v>
      </c>
      <c r="D519" s="103">
        <v>3.949569213833986</v>
      </c>
      <c r="E519" s="104">
        <v>11</v>
      </c>
      <c r="F519" s="103">
        <v>4.6367888697877104</v>
      </c>
      <c r="G519" s="104">
        <v>8</v>
      </c>
      <c r="H519" s="103">
        <v>3.7851727766252905</v>
      </c>
      <c r="I519" s="104">
        <v>11</v>
      </c>
      <c r="J519" s="334">
        <v>3.5400559758361738</v>
      </c>
      <c r="K519" s="105">
        <v>11</v>
      </c>
    </row>
    <row r="520" spans="1:11" ht="24.75" customHeight="1">
      <c r="A520" s="43" t="s">
        <v>139</v>
      </c>
      <c r="B520" s="103">
        <v>4.1247066320454673</v>
      </c>
      <c r="C520" s="104">
        <v>10</v>
      </c>
      <c r="D520" s="103">
        <v>4.0594341420791231</v>
      </c>
      <c r="E520" s="104">
        <v>10</v>
      </c>
      <c r="F520" s="103">
        <v>4.2479910446567786</v>
      </c>
      <c r="G520" s="104">
        <v>11</v>
      </c>
      <c r="H520" s="103">
        <v>3.962671383989985</v>
      </c>
      <c r="I520" s="104">
        <v>10</v>
      </c>
      <c r="J520" s="334">
        <v>3.9347370837935305</v>
      </c>
      <c r="K520" s="105">
        <v>10</v>
      </c>
    </row>
    <row r="521" spans="1:11" ht="24.75" customHeight="1">
      <c r="A521" s="43" t="s">
        <v>140</v>
      </c>
      <c r="B521" s="103">
        <v>4.4885010351291141</v>
      </c>
      <c r="C521" s="104">
        <v>8</v>
      </c>
      <c r="D521" s="103">
        <v>4.7021332642305058</v>
      </c>
      <c r="E521" s="104">
        <v>8</v>
      </c>
      <c r="F521" s="103">
        <v>4.6138008235717427</v>
      </c>
      <c r="G521" s="104">
        <v>9</v>
      </c>
      <c r="H521" s="103">
        <v>4.998512525731309</v>
      </c>
      <c r="I521" s="104">
        <v>8</v>
      </c>
      <c r="J521" s="334">
        <v>5.5100966315531119</v>
      </c>
      <c r="K521" s="105">
        <v>8</v>
      </c>
    </row>
    <row r="522" spans="1:11" ht="24.75" customHeight="1">
      <c r="A522" s="43" t="s">
        <v>141</v>
      </c>
      <c r="B522" s="103">
        <v>2.5800296415262576</v>
      </c>
      <c r="C522" s="104">
        <v>12</v>
      </c>
      <c r="D522" s="103">
        <v>2.3956122560431061</v>
      </c>
      <c r="E522" s="104">
        <v>13</v>
      </c>
      <c r="F522" s="103">
        <v>2.3825610682445131</v>
      </c>
      <c r="G522" s="104">
        <v>13</v>
      </c>
      <c r="H522" s="103">
        <v>2.1329782030112869</v>
      </c>
      <c r="I522" s="104">
        <v>14</v>
      </c>
      <c r="J522" s="334">
        <v>2.0844467140917389</v>
      </c>
      <c r="K522" s="105">
        <v>14</v>
      </c>
    </row>
    <row r="523" spans="1:11" ht="24.75" customHeight="1">
      <c r="A523" s="47" t="s">
        <v>142</v>
      </c>
      <c r="B523" s="103">
        <v>5.5766181387643083</v>
      </c>
      <c r="C523" s="104">
        <v>7</v>
      </c>
      <c r="D523" s="103">
        <v>5.5144484159533294</v>
      </c>
      <c r="E523" s="104">
        <v>7</v>
      </c>
      <c r="F523" s="103">
        <v>5.9337144684763921</v>
      </c>
      <c r="G523" s="104">
        <v>7</v>
      </c>
      <c r="H523" s="103">
        <v>6.8252107920750564</v>
      </c>
      <c r="I523" s="104">
        <v>5</v>
      </c>
      <c r="J523" s="334">
        <v>6.6887957277848384</v>
      </c>
      <c r="K523" s="105">
        <v>5</v>
      </c>
    </row>
    <row r="524" spans="1:11" ht="24.75" customHeight="1">
      <c r="A524" s="347" t="s">
        <v>729</v>
      </c>
      <c r="B524" s="436"/>
      <c r="C524" s="436"/>
      <c r="D524" s="436"/>
      <c r="E524" s="452"/>
      <c r="F524" s="436"/>
      <c r="G524" s="436"/>
      <c r="H524" s="436"/>
      <c r="I524" s="436"/>
    </row>
    <row r="525" spans="1:11" ht="24.75" customHeight="1">
      <c r="A525" s="160"/>
      <c r="B525" s="436"/>
      <c r="C525" s="436"/>
      <c r="D525" s="436"/>
      <c r="E525" s="452"/>
      <c r="F525" s="436"/>
      <c r="G525" s="436"/>
    </row>
    <row r="526" spans="1:11" ht="24.75" customHeight="1">
      <c r="A526" s="571" t="s">
        <v>671</v>
      </c>
      <c r="B526" s="145"/>
      <c r="C526" s="145"/>
      <c r="D526" s="145"/>
      <c r="E526" s="145"/>
      <c r="F526" s="145" t="s">
        <v>219</v>
      </c>
      <c r="G526" s="451"/>
      <c r="K526" s="266" t="s">
        <v>445</v>
      </c>
    </row>
    <row r="527" spans="1:11" ht="24.75" customHeight="1">
      <c r="A527" s="650" t="s">
        <v>1</v>
      </c>
      <c r="B527" s="646">
        <v>1397</v>
      </c>
      <c r="C527" s="648"/>
      <c r="D527" s="646">
        <v>1398</v>
      </c>
      <c r="E527" s="648"/>
      <c r="F527" s="645">
        <v>1399</v>
      </c>
      <c r="G527" s="645"/>
      <c r="H527" s="645">
        <v>1400</v>
      </c>
      <c r="I527" s="645"/>
      <c r="J527" s="645">
        <v>1401</v>
      </c>
      <c r="K527" s="645"/>
    </row>
    <row r="528" spans="1:11" ht="24.75" customHeight="1">
      <c r="A528" s="651"/>
      <c r="B528" s="227" t="s">
        <v>39</v>
      </c>
      <c r="C528" s="567" t="s">
        <v>3</v>
      </c>
      <c r="D528" s="227" t="s">
        <v>39</v>
      </c>
      <c r="E528" s="567" t="s">
        <v>3</v>
      </c>
      <c r="F528" s="227" t="s">
        <v>39</v>
      </c>
      <c r="G528" s="567" t="s">
        <v>3</v>
      </c>
      <c r="H528" s="227" t="s">
        <v>39</v>
      </c>
      <c r="I528" s="567" t="s">
        <v>3</v>
      </c>
      <c r="J528" s="227" t="s">
        <v>39</v>
      </c>
      <c r="K528" s="567" t="s">
        <v>3</v>
      </c>
    </row>
    <row r="529" spans="1:11" ht="24.75" customHeight="1">
      <c r="A529" s="43" t="s">
        <v>4</v>
      </c>
      <c r="B529" s="106">
        <v>100.00000000000001</v>
      </c>
      <c r="C529" s="333" t="s">
        <v>269</v>
      </c>
      <c r="D529" s="106">
        <v>100.00000000000001</v>
      </c>
      <c r="E529" s="333" t="s">
        <v>269</v>
      </c>
      <c r="F529" s="106">
        <v>100.00000000000001</v>
      </c>
      <c r="G529" s="333" t="s">
        <v>269</v>
      </c>
      <c r="H529" s="106">
        <v>100.00000000000001</v>
      </c>
      <c r="I529" s="333" t="s">
        <v>269</v>
      </c>
      <c r="J529" s="333" t="s">
        <v>1514</v>
      </c>
      <c r="K529" s="333" t="s">
        <v>269</v>
      </c>
    </row>
    <row r="530" spans="1:11" ht="24.75" customHeight="1">
      <c r="A530" s="43" t="s">
        <v>113</v>
      </c>
      <c r="B530" s="103">
        <v>2.7890226029981813</v>
      </c>
      <c r="C530" s="104">
        <v>7</v>
      </c>
      <c r="D530" s="103">
        <v>4.5171489009137877</v>
      </c>
      <c r="E530" s="104">
        <v>6</v>
      </c>
      <c r="F530" s="103">
        <v>4.0999999999999996</v>
      </c>
      <c r="G530" s="104">
        <v>5</v>
      </c>
      <c r="H530" s="103">
        <v>2.9998957411162426</v>
      </c>
      <c r="I530" s="104">
        <v>6</v>
      </c>
      <c r="J530" s="797" t="s">
        <v>976</v>
      </c>
      <c r="K530" s="105" t="s">
        <v>269</v>
      </c>
    </row>
    <row r="531" spans="1:11" ht="24.75" customHeight="1">
      <c r="A531" s="43" t="s">
        <v>114</v>
      </c>
      <c r="B531" s="103">
        <v>12.361345742891638</v>
      </c>
      <c r="C531" s="104">
        <v>3</v>
      </c>
      <c r="D531" s="103">
        <v>19.262913082056397</v>
      </c>
      <c r="E531" s="104">
        <v>2</v>
      </c>
      <c r="F531" s="103">
        <v>14.2</v>
      </c>
      <c r="G531" s="104">
        <v>2</v>
      </c>
      <c r="H531" s="103">
        <v>9.3473102771334826</v>
      </c>
      <c r="I531" s="104">
        <v>4</v>
      </c>
      <c r="J531" s="797" t="s">
        <v>976</v>
      </c>
      <c r="K531" s="105" t="s">
        <v>269</v>
      </c>
    </row>
    <row r="532" spans="1:11" ht="24.75" customHeight="1">
      <c r="A532" s="43" t="s">
        <v>115</v>
      </c>
      <c r="B532" s="103">
        <v>3.3142539054488931</v>
      </c>
      <c r="C532" s="104">
        <v>6</v>
      </c>
      <c r="D532" s="103">
        <v>4.434369767073858</v>
      </c>
      <c r="E532" s="104">
        <v>7</v>
      </c>
      <c r="F532" s="103">
        <v>4.4000000000000004</v>
      </c>
      <c r="G532" s="104">
        <v>4</v>
      </c>
      <c r="H532" s="103">
        <v>2.6538252498197035</v>
      </c>
      <c r="I532" s="104">
        <v>7</v>
      </c>
      <c r="J532" s="797" t="s">
        <v>976</v>
      </c>
      <c r="K532" s="105" t="s">
        <v>269</v>
      </c>
    </row>
    <row r="533" spans="1:11" ht="24.75" customHeight="1">
      <c r="A533" s="43" t="s">
        <v>116</v>
      </c>
      <c r="B533" s="103">
        <v>0</v>
      </c>
      <c r="C533" s="104">
        <v>15</v>
      </c>
      <c r="D533" s="103">
        <v>0</v>
      </c>
      <c r="E533" s="104">
        <v>16</v>
      </c>
      <c r="F533" s="103">
        <v>0</v>
      </c>
      <c r="G533" s="104">
        <v>16</v>
      </c>
      <c r="H533" s="103">
        <v>0</v>
      </c>
      <c r="I533" s="104">
        <v>14</v>
      </c>
      <c r="J533" s="797" t="s">
        <v>976</v>
      </c>
      <c r="K533" s="105" t="s">
        <v>269</v>
      </c>
    </row>
    <row r="534" spans="1:11" ht="24.75" customHeight="1">
      <c r="A534" s="43" t="s">
        <v>117</v>
      </c>
      <c r="B534" s="103">
        <v>0</v>
      </c>
      <c r="C534" s="104">
        <v>15</v>
      </c>
      <c r="D534" s="103">
        <v>0</v>
      </c>
      <c r="E534" s="104">
        <v>16</v>
      </c>
      <c r="F534" s="103">
        <v>0</v>
      </c>
      <c r="G534" s="104">
        <v>16</v>
      </c>
      <c r="H534" s="103">
        <v>0</v>
      </c>
      <c r="I534" s="104">
        <v>14</v>
      </c>
      <c r="J534" s="797" t="s">
        <v>976</v>
      </c>
      <c r="K534" s="105" t="s">
        <v>269</v>
      </c>
    </row>
    <row r="535" spans="1:11" ht="24.75" customHeight="1">
      <c r="A535" s="43" t="s">
        <v>118</v>
      </c>
      <c r="B535" s="103">
        <v>4.3285570881609224E-3</v>
      </c>
      <c r="C535" s="104">
        <v>14</v>
      </c>
      <c r="D535" s="103">
        <v>4.2021356546361683E-3</v>
      </c>
      <c r="E535" s="104">
        <v>14</v>
      </c>
      <c r="F535" s="103">
        <v>4.2021356546361683E-3</v>
      </c>
      <c r="G535" s="104">
        <v>13</v>
      </c>
      <c r="H535" s="103">
        <v>2.5876041470237863E-4</v>
      </c>
      <c r="I535" s="104">
        <v>13</v>
      </c>
      <c r="J535" s="797" t="s">
        <v>976</v>
      </c>
      <c r="K535" s="105" t="s">
        <v>269</v>
      </c>
    </row>
    <row r="536" spans="1:11" ht="24.75" customHeight="1">
      <c r="A536" s="43" t="s">
        <v>119</v>
      </c>
      <c r="B536" s="103">
        <v>1.198338450869996E-2</v>
      </c>
      <c r="C536" s="104">
        <v>13</v>
      </c>
      <c r="D536" s="103">
        <v>1.6984856002655282E-2</v>
      </c>
      <c r="E536" s="104">
        <v>13</v>
      </c>
      <c r="F536" s="103">
        <v>0.02</v>
      </c>
      <c r="G536" s="104">
        <v>12</v>
      </c>
      <c r="H536" s="103">
        <v>2.8539117404883175E-2</v>
      </c>
      <c r="I536" s="104">
        <v>12</v>
      </c>
      <c r="J536" s="797" t="s">
        <v>976</v>
      </c>
      <c r="K536" s="105" t="s">
        <v>269</v>
      </c>
    </row>
    <row r="537" spans="1:11" ht="24.75" customHeight="1">
      <c r="A537" s="43" t="s">
        <v>93</v>
      </c>
      <c r="B537" s="103">
        <v>0</v>
      </c>
      <c r="C537" s="104">
        <v>15</v>
      </c>
      <c r="D537" s="103">
        <v>0</v>
      </c>
      <c r="E537" s="104">
        <v>16</v>
      </c>
      <c r="F537" s="103">
        <v>0</v>
      </c>
      <c r="G537" s="104">
        <v>16</v>
      </c>
      <c r="H537" s="103">
        <v>0</v>
      </c>
      <c r="I537" s="104">
        <v>14</v>
      </c>
      <c r="J537" s="797" t="s">
        <v>976</v>
      </c>
      <c r="K537" s="105" t="s">
        <v>269</v>
      </c>
    </row>
    <row r="538" spans="1:11" ht="24.75" customHeight="1">
      <c r="A538" s="43" t="s">
        <v>120</v>
      </c>
      <c r="B538" s="103">
        <v>0</v>
      </c>
      <c r="C538" s="104">
        <v>15</v>
      </c>
      <c r="D538" s="103">
        <v>0</v>
      </c>
      <c r="E538" s="104">
        <v>16</v>
      </c>
      <c r="F538" s="103">
        <v>0</v>
      </c>
      <c r="G538" s="104">
        <v>16</v>
      </c>
      <c r="H538" s="103">
        <v>0</v>
      </c>
      <c r="I538" s="104">
        <v>14</v>
      </c>
      <c r="J538" s="797" t="s">
        <v>976</v>
      </c>
      <c r="K538" s="105" t="s">
        <v>269</v>
      </c>
    </row>
    <row r="539" spans="1:11" ht="24.75" customHeight="1">
      <c r="A539" s="43" t="s">
        <v>121</v>
      </c>
      <c r="B539" s="103">
        <v>0</v>
      </c>
      <c r="C539" s="104">
        <v>15</v>
      </c>
      <c r="D539" s="103">
        <v>2.1745317373641705E-3</v>
      </c>
      <c r="E539" s="104">
        <v>15</v>
      </c>
      <c r="F539" s="103">
        <v>2.1745317373641705E-3</v>
      </c>
      <c r="G539" s="104">
        <v>14</v>
      </c>
      <c r="H539" s="103">
        <v>0</v>
      </c>
      <c r="I539" s="104">
        <v>14</v>
      </c>
      <c r="J539" s="797" t="s">
        <v>976</v>
      </c>
      <c r="K539" s="105" t="s">
        <v>269</v>
      </c>
    </row>
    <row r="540" spans="1:11" ht="24.75" customHeight="1">
      <c r="A540" s="43" t="s">
        <v>122</v>
      </c>
      <c r="B540" s="103">
        <v>9.6861432644457608</v>
      </c>
      <c r="C540" s="104">
        <v>4</v>
      </c>
      <c r="D540" s="103">
        <v>11.408680760081122</v>
      </c>
      <c r="E540" s="104">
        <v>4</v>
      </c>
      <c r="F540" s="103">
        <v>2.2999999999999998</v>
      </c>
      <c r="G540" s="104">
        <v>7</v>
      </c>
      <c r="H540" s="103">
        <v>3.6444787158238139</v>
      </c>
      <c r="I540" s="104">
        <v>5</v>
      </c>
      <c r="J540" s="797" t="s">
        <v>976</v>
      </c>
      <c r="K540" s="105" t="s">
        <v>269</v>
      </c>
    </row>
    <row r="541" spans="1:11" ht="24.75" customHeight="1">
      <c r="A541" s="43" t="s">
        <v>123</v>
      </c>
      <c r="B541" s="103">
        <v>0</v>
      </c>
      <c r="C541" s="104">
        <v>15</v>
      </c>
      <c r="D541" s="103">
        <v>0</v>
      </c>
      <c r="E541" s="104">
        <v>16</v>
      </c>
      <c r="F541" s="103">
        <v>0</v>
      </c>
      <c r="G541" s="104">
        <v>16</v>
      </c>
      <c r="H541" s="103">
        <v>0</v>
      </c>
      <c r="I541" s="104">
        <v>14</v>
      </c>
      <c r="J541" s="797" t="s">
        <v>976</v>
      </c>
      <c r="K541" s="105" t="s">
        <v>269</v>
      </c>
    </row>
    <row r="542" spans="1:11" ht="24.75" customHeight="1">
      <c r="A542" s="43" t="s">
        <v>124</v>
      </c>
      <c r="B542" s="103">
        <v>6.9521252774737266E-2</v>
      </c>
      <c r="C542" s="104">
        <v>12</v>
      </c>
      <c r="D542" s="103">
        <v>0.10280539571849392</v>
      </c>
      <c r="E542" s="104">
        <v>11</v>
      </c>
      <c r="F542" s="103">
        <v>0.1</v>
      </c>
      <c r="G542" s="104">
        <v>11</v>
      </c>
      <c r="H542" s="103">
        <v>5.0490625918801629E-2</v>
      </c>
      <c r="I542" s="104">
        <v>11</v>
      </c>
      <c r="J542" s="797" t="s">
        <v>976</v>
      </c>
      <c r="K542" s="105" t="s">
        <v>269</v>
      </c>
    </row>
    <row r="543" spans="1:11" ht="24.75" customHeight="1">
      <c r="A543" s="43" t="s">
        <v>125</v>
      </c>
      <c r="B543" s="103">
        <v>0</v>
      </c>
      <c r="C543" s="104">
        <v>15</v>
      </c>
      <c r="D543" s="103">
        <v>0</v>
      </c>
      <c r="E543" s="104">
        <v>16</v>
      </c>
      <c r="F543" s="103">
        <v>0</v>
      </c>
      <c r="G543" s="104">
        <v>16</v>
      </c>
      <c r="H543" s="103">
        <v>0</v>
      </c>
      <c r="I543" s="104">
        <v>14</v>
      </c>
      <c r="J543" s="797" t="s">
        <v>976</v>
      </c>
      <c r="K543" s="105" t="s">
        <v>269</v>
      </c>
    </row>
    <row r="544" spans="1:11" ht="24.75" customHeight="1">
      <c r="A544" s="43" t="s">
        <v>126</v>
      </c>
      <c r="B544" s="103">
        <v>0</v>
      </c>
      <c r="C544" s="104">
        <v>15</v>
      </c>
      <c r="D544" s="103">
        <v>0</v>
      </c>
      <c r="E544" s="104">
        <v>16</v>
      </c>
      <c r="F544" s="103">
        <v>0</v>
      </c>
      <c r="G544" s="104">
        <v>16</v>
      </c>
      <c r="H544" s="103">
        <v>0</v>
      </c>
      <c r="I544" s="104">
        <v>14</v>
      </c>
      <c r="J544" s="797" t="s">
        <v>976</v>
      </c>
      <c r="K544" s="105" t="s">
        <v>269</v>
      </c>
    </row>
    <row r="545" spans="1:11" ht="24.75" customHeight="1">
      <c r="A545" s="43" t="s">
        <v>127</v>
      </c>
      <c r="B545" s="103">
        <v>2.2022993559591675</v>
      </c>
      <c r="C545" s="104">
        <v>9</v>
      </c>
      <c r="D545" s="103">
        <v>3.091993124365731</v>
      </c>
      <c r="E545" s="104">
        <v>8</v>
      </c>
      <c r="F545" s="103">
        <v>3.9</v>
      </c>
      <c r="G545" s="104">
        <v>6</v>
      </c>
      <c r="H545" s="103">
        <v>2.4487252761162304</v>
      </c>
      <c r="I545" s="104">
        <v>8</v>
      </c>
      <c r="J545" s="797" t="s">
        <v>976</v>
      </c>
      <c r="K545" s="105" t="s">
        <v>269</v>
      </c>
    </row>
    <row r="546" spans="1:11" ht="24.75" customHeight="1">
      <c r="A546" s="43" t="s">
        <v>128</v>
      </c>
      <c r="B546" s="103">
        <v>0</v>
      </c>
      <c r="C546" s="104">
        <v>15</v>
      </c>
      <c r="D546" s="103">
        <v>0</v>
      </c>
      <c r="E546" s="104">
        <v>16</v>
      </c>
      <c r="F546" s="103">
        <v>0</v>
      </c>
      <c r="G546" s="104">
        <v>16</v>
      </c>
      <c r="H546" s="103">
        <v>0</v>
      </c>
      <c r="I546" s="104">
        <v>14</v>
      </c>
      <c r="J546" s="797" t="s">
        <v>976</v>
      </c>
      <c r="K546" s="105" t="s">
        <v>269</v>
      </c>
    </row>
    <row r="547" spans="1:11" ht="24.75" customHeight="1">
      <c r="A547" s="43" t="s">
        <v>129</v>
      </c>
      <c r="B547" s="103">
        <v>0</v>
      </c>
      <c r="C547" s="104">
        <v>15</v>
      </c>
      <c r="D547" s="103">
        <v>0</v>
      </c>
      <c r="E547" s="104">
        <v>16</v>
      </c>
      <c r="F547" s="103">
        <v>0</v>
      </c>
      <c r="G547" s="104">
        <v>16</v>
      </c>
      <c r="H547" s="103">
        <v>0</v>
      </c>
      <c r="I547" s="104">
        <v>14</v>
      </c>
      <c r="J547" s="797" t="s">
        <v>976</v>
      </c>
      <c r="K547" s="105" t="s">
        <v>269</v>
      </c>
    </row>
    <row r="548" spans="1:11" ht="24.75" customHeight="1">
      <c r="A548" s="43" t="s">
        <v>130</v>
      </c>
      <c r="B548" s="103">
        <v>0</v>
      </c>
      <c r="C548" s="104">
        <v>15</v>
      </c>
      <c r="D548" s="103">
        <v>0</v>
      </c>
      <c r="E548" s="104">
        <v>16</v>
      </c>
      <c r="F548" s="103">
        <v>0</v>
      </c>
      <c r="G548" s="104">
        <v>16</v>
      </c>
      <c r="H548" s="103">
        <v>0</v>
      </c>
      <c r="I548" s="104">
        <v>14</v>
      </c>
      <c r="J548" s="797" t="s">
        <v>976</v>
      </c>
      <c r="K548" s="105" t="s">
        <v>269</v>
      </c>
    </row>
    <row r="549" spans="1:11" ht="24.75" customHeight="1">
      <c r="A549" s="43" t="s">
        <v>131</v>
      </c>
      <c r="B549" s="103">
        <v>9.3067942485922277</v>
      </c>
      <c r="C549" s="104">
        <v>5</v>
      </c>
      <c r="D549" s="103">
        <v>6.3519541326608353</v>
      </c>
      <c r="E549" s="104">
        <v>5</v>
      </c>
      <c r="F549" s="103">
        <v>10.8</v>
      </c>
      <c r="G549" s="104">
        <v>3</v>
      </c>
      <c r="H549" s="103">
        <v>15.590314985818313</v>
      </c>
      <c r="I549" s="104">
        <v>3</v>
      </c>
      <c r="J549" s="797" t="s">
        <v>976</v>
      </c>
      <c r="K549" s="105" t="s">
        <v>269</v>
      </c>
    </row>
    <row r="550" spans="1:11" ht="24.75" customHeight="1">
      <c r="A550" s="43" t="s">
        <v>132</v>
      </c>
      <c r="B550" s="103">
        <v>0</v>
      </c>
      <c r="C550" s="104">
        <v>15</v>
      </c>
      <c r="D550" s="103">
        <v>0</v>
      </c>
      <c r="E550" s="104">
        <v>16</v>
      </c>
      <c r="F550" s="103">
        <v>0</v>
      </c>
      <c r="G550" s="104">
        <v>16</v>
      </c>
      <c r="H550" s="103">
        <v>0</v>
      </c>
      <c r="I550" s="104">
        <v>14</v>
      </c>
      <c r="J550" s="797" t="s">
        <v>976</v>
      </c>
      <c r="K550" s="105" t="s">
        <v>269</v>
      </c>
    </row>
    <row r="551" spans="1:11" ht="24.75" customHeight="1">
      <c r="A551" s="43" t="s">
        <v>133</v>
      </c>
      <c r="B551" s="103">
        <v>22.581080042179753</v>
      </c>
      <c r="C551" s="104">
        <v>2</v>
      </c>
      <c r="D551" s="103">
        <v>13.592704034623246</v>
      </c>
      <c r="E551" s="104">
        <v>3</v>
      </c>
      <c r="F551" s="103">
        <v>0.2</v>
      </c>
      <c r="G551" s="104">
        <v>10</v>
      </c>
      <c r="H551" s="103">
        <v>22.265503495475844</v>
      </c>
      <c r="I551" s="104">
        <v>2</v>
      </c>
      <c r="J551" s="797" t="s">
        <v>976</v>
      </c>
      <c r="K551" s="105" t="s">
        <v>269</v>
      </c>
    </row>
    <row r="552" spans="1:11" ht="24.75" customHeight="1">
      <c r="A552" s="43" t="s">
        <v>134</v>
      </c>
      <c r="B552" s="103">
        <v>0</v>
      </c>
      <c r="C552" s="104">
        <v>15</v>
      </c>
      <c r="D552" s="103">
        <v>0</v>
      </c>
      <c r="E552" s="104">
        <v>16</v>
      </c>
      <c r="F552" s="103">
        <v>0</v>
      </c>
      <c r="G552" s="104">
        <v>16</v>
      </c>
      <c r="H552" s="103">
        <v>0</v>
      </c>
      <c r="I552" s="104">
        <v>14</v>
      </c>
      <c r="J552" s="797" t="s">
        <v>976</v>
      </c>
      <c r="K552" s="105" t="s">
        <v>269</v>
      </c>
    </row>
    <row r="553" spans="1:11" ht="24.75" customHeight="1">
      <c r="A553" s="43" t="s">
        <v>135</v>
      </c>
      <c r="B553" s="103">
        <v>7.7936055867243476E-2</v>
      </c>
      <c r="C553" s="104">
        <v>11</v>
      </c>
      <c r="D553" s="103">
        <v>8.1618404061202493E-2</v>
      </c>
      <c r="E553" s="104">
        <v>12</v>
      </c>
      <c r="F553" s="103">
        <v>1E-3</v>
      </c>
      <c r="G553" s="104">
        <v>15</v>
      </c>
      <c r="H553" s="103">
        <v>0</v>
      </c>
      <c r="I553" s="104">
        <v>14</v>
      </c>
      <c r="J553" s="797" t="s">
        <v>976</v>
      </c>
      <c r="K553" s="105" t="s">
        <v>269</v>
      </c>
    </row>
    <row r="554" spans="1:11" ht="24.75" customHeight="1">
      <c r="A554" s="43" t="s">
        <v>136</v>
      </c>
      <c r="B554" s="103">
        <v>2.3163617915952859</v>
      </c>
      <c r="C554" s="104">
        <v>8</v>
      </c>
      <c r="D554" s="103">
        <v>1.0165201233077037</v>
      </c>
      <c r="E554" s="104">
        <v>9</v>
      </c>
      <c r="F554" s="103">
        <v>1.6</v>
      </c>
      <c r="G554" s="104">
        <v>8</v>
      </c>
      <c r="H554" s="103">
        <v>1.5679910779409012</v>
      </c>
      <c r="I554" s="104">
        <v>9</v>
      </c>
      <c r="J554" s="797" t="s">
        <v>976</v>
      </c>
      <c r="K554" s="105" t="s">
        <v>269</v>
      </c>
    </row>
    <row r="555" spans="1:11" ht="24.75" customHeight="1">
      <c r="A555" s="43" t="s">
        <v>137</v>
      </c>
      <c r="B555" s="103">
        <v>0</v>
      </c>
      <c r="C555" s="104">
        <v>15</v>
      </c>
      <c r="D555" s="103">
        <v>0</v>
      </c>
      <c r="E555" s="104">
        <v>16</v>
      </c>
      <c r="F555" s="103">
        <v>0</v>
      </c>
      <c r="G555" s="104">
        <v>16</v>
      </c>
      <c r="H555" s="103">
        <v>0</v>
      </c>
      <c r="I555" s="104">
        <v>14</v>
      </c>
      <c r="J555" s="797" t="s">
        <v>976</v>
      </c>
      <c r="K555" s="105" t="s">
        <v>269</v>
      </c>
    </row>
    <row r="556" spans="1:11" ht="24.75" customHeight="1">
      <c r="A556" s="43" t="s">
        <v>138</v>
      </c>
      <c r="B556" s="103">
        <v>0.59022574361416669</v>
      </c>
      <c r="C556" s="104">
        <v>10</v>
      </c>
      <c r="D556" s="103">
        <v>0.35386096190999111</v>
      </c>
      <c r="E556" s="104">
        <v>10</v>
      </c>
      <c r="F556" s="103">
        <v>1.1000000000000001</v>
      </c>
      <c r="G556" s="104">
        <v>9</v>
      </c>
      <c r="H556" s="103">
        <v>0.92870191005078284</v>
      </c>
      <c r="I556" s="104">
        <v>10</v>
      </c>
      <c r="J556" s="797" t="s">
        <v>976</v>
      </c>
      <c r="K556" s="105" t="s">
        <v>269</v>
      </c>
    </row>
    <row r="557" spans="1:11" ht="24.75" customHeight="1">
      <c r="A557" s="43" t="s">
        <v>139</v>
      </c>
      <c r="B557" s="103">
        <v>0</v>
      </c>
      <c r="C557" s="104">
        <v>15</v>
      </c>
      <c r="D557" s="103">
        <v>0</v>
      </c>
      <c r="E557" s="104">
        <v>16</v>
      </c>
      <c r="F557" s="103">
        <v>0</v>
      </c>
      <c r="G557" s="104">
        <v>16</v>
      </c>
      <c r="H557" s="103">
        <v>0</v>
      </c>
      <c r="I557" s="104">
        <v>14</v>
      </c>
      <c r="J557" s="797" t="s">
        <v>976</v>
      </c>
      <c r="K557" s="105" t="s">
        <v>269</v>
      </c>
    </row>
    <row r="558" spans="1:11" ht="24.75" customHeight="1">
      <c r="A558" s="43" t="s">
        <v>140</v>
      </c>
      <c r="B558" s="103">
        <v>34.688704052036087</v>
      </c>
      <c r="C558" s="104">
        <v>1</v>
      </c>
      <c r="D558" s="103">
        <v>35.762069789832978</v>
      </c>
      <c r="E558" s="104">
        <v>1</v>
      </c>
      <c r="F558" s="103">
        <v>57.3</v>
      </c>
      <c r="G558" s="104">
        <v>1</v>
      </c>
      <c r="H558" s="103">
        <v>38.473964766966304</v>
      </c>
      <c r="I558" s="104">
        <v>1</v>
      </c>
      <c r="J558" s="797" t="s">
        <v>976</v>
      </c>
      <c r="K558" s="105" t="s">
        <v>269</v>
      </c>
    </row>
    <row r="559" spans="1:11" ht="24.75" customHeight="1">
      <c r="A559" s="43" t="s">
        <v>141</v>
      </c>
      <c r="B559" s="103">
        <v>0</v>
      </c>
      <c r="C559" s="104">
        <v>15</v>
      </c>
      <c r="D559" s="103">
        <v>0</v>
      </c>
      <c r="E559" s="104">
        <v>16</v>
      </c>
      <c r="F559" s="103">
        <v>0</v>
      </c>
      <c r="G559" s="104">
        <v>16</v>
      </c>
      <c r="H559" s="103">
        <v>0</v>
      </c>
      <c r="I559" s="104">
        <v>14</v>
      </c>
      <c r="J559" s="797" t="s">
        <v>976</v>
      </c>
      <c r="K559" s="105" t="s">
        <v>269</v>
      </c>
    </row>
    <row r="560" spans="1:11" ht="24.75" customHeight="1">
      <c r="A560" s="47" t="s">
        <v>142</v>
      </c>
      <c r="B560" s="103">
        <v>0</v>
      </c>
      <c r="C560" s="104">
        <v>15</v>
      </c>
      <c r="D560" s="103">
        <v>0</v>
      </c>
      <c r="E560" s="104">
        <v>16</v>
      </c>
      <c r="F560" s="103">
        <v>0</v>
      </c>
      <c r="G560" s="104">
        <v>16</v>
      </c>
      <c r="H560" s="103">
        <v>0</v>
      </c>
      <c r="I560" s="104">
        <v>14</v>
      </c>
      <c r="J560" s="797" t="s">
        <v>976</v>
      </c>
      <c r="K560" s="105" t="s">
        <v>269</v>
      </c>
    </row>
    <row r="561" spans="1:11" ht="24.75" customHeight="1">
      <c r="A561" s="347" t="s">
        <v>729</v>
      </c>
      <c r="B561" s="436"/>
      <c r="C561" s="436"/>
      <c r="D561" s="436"/>
      <c r="E561" s="436"/>
      <c r="F561" s="436"/>
      <c r="G561" s="436"/>
      <c r="H561" s="436"/>
      <c r="I561" s="436"/>
    </row>
    <row r="562" spans="1:11" ht="24.75" customHeight="1">
      <c r="A562" s="498"/>
      <c r="B562" s="436"/>
      <c r="C562" s="436"/>
      <c r="D562" s="436"/>
      <c r="E562" s="436"/>
      <c r="F562" s="436"/>
      <c r="G562" s="436"/>
      <c r="H562" s="329"/>
      <c r="I562" s="327"/>
    </row>
    <row r="563" spans="1:11" ht="24.75" customHeight="1">
      <c r="A563" s="571" t="s">
        <v>1000</v>
      </c>
      <c r="B563" s="571"/>
      <c r="C563" s="571"/>
      <c r="D563" s="571"/>
      <c r="E563" s="571"/>
      <c r="F563" s="571"/>
      <c r="G563" s="497"/>
      <c r="I563" s="327"/>
      <c r="K563" s="266" t="s">
        <v>445</v>
      </c>
    </row>
    <row r="564" spans="1:11" ht="24.75" customHeight="1">
      <c r="A564" s="650" t="s">
        <v>1</v>
      </c>
      <c r="B564" s="646">
        <v>1397</v>
      </c>
      <c r="C564" s="648"/>
      <c r="D564" s="646">
        <v>1398</v>
      </c>
      <c r="E564" s="648"/>
      <c r="F564" s="645">
        <v>1399</v>
      </c>
      <c r="G564" s="645"/>
      <c r="H564" s="645">
        <v>1400</v>
      </c>
      <c r="I564" s="645"/>
      <c r="J564" s="645">
        <v>1401</v>
      </c>
      <c r="K564" s="645"/>
    </row>
    <row r="565" spans="1:11" ht="24.75" customHeight="1">
      <c r="A565" s="651"/>
      <c r="B565" s="227" t="s">
        <v>39</v>
      </c>
      <c r="C565" s="567" t="s">
        <v>3</v>
      </c>
      <c r="D565" s="227" t="s">
        <v>39</v>
      </c>
      <c r="E565" s="567" t="s">
        <v>3</v>
      </c>
      <c r="F565" s="227" t="s">
        <v>39</v>
      </c>
      <c r="G565" s="567" t="s">
        <v>3</v>
      </c>
      <c r="H565" s="227" t="s">
        <v>39</v>
      </c>
      <c r="I565" s="567" t="s">
        <v>3</v>
      </c>
      <c r="J565" s="227" t="s">
        <v>39</v>
      </c>
      <c r="K565" s="567" t="s">
        <v>3</v>
      </c>
    </row>
    <row r="566" spans="1:11" ht="24.75" customHeight="1">
      <c r="A566" s="43" t="s">
        <v>4</v>
      </c>
      <c r="B566" s="106">
        <v>100.00000000000001</v>
      </c>
      <c r="C566" s="333" t="s">
        <v>269</v>
      </c>
      <c r="D566" s="106">
        <v>100.00000000000001</v>
      </c>
      <c r="E566" s="333" t="s">
        <v>269</v>
      </c>
      <c r="F566" s="106">
        <v>100.00000000000001</v>
      </c>
      <c r="G566" s="333" t="s">
        <v>269</v>
      </c>
      <c r="H566" s="106">
        <v>100.00000000000001</v>
      </c>
      <c r="I566" s="333" t="s">
        <v>269</v>
      </c>
      <c r="J566" s="106">
        <v>100.00000000000001</v>
      </c>
      <c r="K566" s="333" t="s">
        <v>269</v>
      </c>
    </row>
    <row r="567" spans="1:11" ht="24.75" customHeight="1">
      <c r="A567" s="43" t="s">
        <v>113</v>
      </c>
      <c r="B567" s="103">
        <v>3.8627412360103435</v>
      </c>
      <c r="C567" s="104">
        <v>5</v>
      </c>
      <c r="D567" s="103">
        <v>3.5642949127413925</v>
      </c>
      <c r="E567" s="104">
        <v>9</v>
      </c>
      <c r="F567" s="103">
        <v>3.2128427050272435</v>
      </c>
      <c r="G567" s="104">
        <v>13</v>
      </c>
      <c r="H567" s="103">
        <v>3.4074418064665934</v>
      </c>
      <c r="I567" s="104">
        <v>12</v>
      </c>
      <c r="J567" s="334">
        <v>3.5357900526439856</v>
      </c>
      <c r="K567" s="105">
        <v>9</v>
      </c>
    </row>
    <row r="568" spans="1:11" ht="24.75" customHeight="1">
      <c r="A568" s="43" t="s">
        <v>114</v>
      </c>
      <c r="B568" s="103">
        <v>3.821582173898959</v>
      </c>
      <c r="C568" s="104">
        <v>7</v>
      </c>
      <c r="D568" s="103">
        <v>3.7919749985401547</v>
      </c>
      <c r="E568" s="104">
        <v>7</v>
      </c>
      <c r="F568" s="103">
        <v>3.3514953908814196</v>
      </c>
      <c r="G568" s="104">
        <v>12</v>
      </c>
      <c r="H568" s="103">
        <v>3.686074185871016</v>
      </c>
      <c r="I568" s="104">
        <v>8</v>
      </c>
      <c r="J568" s="334">
        <v>3.8563683507503734</v>
      </c>
      <c r="K568" s="105">
        <v>8</v>
      </c>
    </row>
    <row r="569" spans="1:11" ht="24.75" customHeight="1">
      <c r="A569" s="43" t="s">
        <v>115</v>
      </c>
      <c r="B569" s="103">
        <v>1.2827887465798116</v>
      </c>
      <c r="C569" s="104">
        <v>25</v>
      </c>
      <c r="D569" s="103">
        <v>1.3711927579211631</v>
      </c>
      <c r="E569" s="104">
        <v>23</v>
      </c>
      <c r="F569" s="103">
        <v>1.4060248924900072</v>
      </c>
      <c r="G569" s="104">
        <v>21</v>
      </c>
      <c r="H569" s="103">
        <v>1.3476906406609779</v>
      </c>
      <c r="I569" s="104">
        <v>21</v>
      </c>
      <c r="J569" s="334">
        <v>1.2186689714779602</v>
      </c>
      <c r="K569" s="105">
        <v>24</v>
      </c>
    </row>
    <row r="570" spans="1:11" ht="24.75" customHeight="1">
      <c r="A570" s="43" t="s">
        <v>116</v>
      </c>
      <c r="B570" s="103">
        <v>8.5595599101835784</v>
      </c>
      <c r="C570" s="104">
        <v>3</v>
      </c>
      <c r="D570" s="103">
        <v>8.3003605259720885</v>
      </c>
      <c r="E570" s="104">
        <v>3</v>
      </c>
      <c r="F570" s="103">
        <v>6.9077201382193962</v>
      </c>
      <c r="G570" s="104">
        <v>3</v>
      </c>
      <c r="H570" s="103">
        <v>7.0393374741200834</v>
      </c>
      <c r="I570" s="104">
        <v>5</v>
      </c>
      <c r="J570" s="334">
        <v>7.2090830517796816</v>
      </c>
      <c r="K570" s="105">
        <v>5</v>
      </c>
    </row>
    <row r="571" spans="1:11" ht="24.75" customHeight="1">
      <c r="A571" s="43" t="s">
        <v>117</v>
      </c>
      <c r="B571" s="103">
        <v>1.1051966636282222</v>
      </c>
      <c r="C571" s="104">
        <v>27</v>
      </c>
      <c r="D571" s="103">
        <v>1.1144710915048615</v>
      </c>
      <c r="E571" s="104">
        <v>28</v>
      </c>
      <c r="F571" s="103">
        <v>1.030146126932201</v>
      </c>
      <c r="G571" s="104">
        <v>26</v>
      </c>
      <c r="H571" s="103">
        <v>1.0942125732861205</v>
      </c>
      <c r="I571" s="104">
        <v>26</v>
      </c>
      <c r="J571" s="334">
        <v>1.0355936198632829</v>
      </c>
      <c r="K571" s="105">
        <v>28</v>
      </c>
    </row>
    <row r="572" spans="1:11" ht="24.75" customHeight="1">
      <c r="A572" s="43" t="s">
        <v>118</v>
      </c>
      <c r="B572" s="103">
        <v>1.4169443667351314</v>
      </c>
      <c r="C572" s="104">
        <v>22</v>
      </c>
      <c r="D572" s="103">
        <v>1.7957248497697011</v>
      </c>
      <c r="E572" s="104">
        <v>19</v>
      </c>
      <c r="F572" s="103">
        <v>0.59577325952966409</v>
      </c>
      <c r="G572" s="104">
        <v>31</v>
      </c>
      <c r="H572" s="103">
        <v>0.66562179524390008</v>
      </c>
      <c r="I572" s="104">
        <v>30</v>
      </c>
      <c r="J572" s="334">
        <v>1.6374636599355701</v>
      </c>
      <c r="K572" s="105">
        <v>18</v>
      </c>
    </row>
    <row r="573" spans="1:11" ht="24.75" customHeight="1">
      <c r="A573" s="43" t="s">
        <v>119</v>
      </c>
      <c r="B573" s="103">
        <v>2.0345655893588352</v>
      </c>
      <c r="C573" s="104">
        <v>17</v>
      </c>
      <c r="D573" s="103">
        <v>2.0292972484932394</v>
      </c>
      <c r="E573" s="104">
        <v>17</v>
      </c>
      <c r="F573" s="103">
        <v>4.1985766435217782</v>
      </c>
      <c r="G573" s="104">
        <v>6</v>
      </c>
      <c r="H573" s="103">
        <v>4.3023548305953829</v>
      </c>
      <c r="I573" s="104">
        <v>6</v>
      </c>
      <c r="J573" s="334">
        <v>3.2427123438359393</v>
      </c>
      <c r="K573" s="105">
        <v>10</v>
      </c>
    </row>
    <row r="574" spans="1:11" ht="24.75" customHeight="1">
      <c r="A574" s="43" t="s">
        <v>93</v>
      </c>
      <c r="B574" s="103">
        <v>11.764629223426255</v>
      </c>
      <c r="C574" s="104">
        <v>2</v>
      </c>
      <c r="D574" s="103">
        <v>11.463728119599409</v>
      </c>
      <c r="E574" s="104">
        <v>2</v>
      </c>
      <c r="F574" s="103">
        <v>9.8497568161876998</v>
      </c>
      <c r="G574" s="104">
        <v>2</v>
      </c>
      <c r="H574" s="103">
        <v>10.453551595363866</v>
      </c>
      <c r="I574" s="104">
        <v>2</v>
      </c>
      <c r="J574" s="334">
        <v>10.396008485896125</v>
      </c>
      <c r="K574" s="105">
        <v>2</v>
      </c>
    </row>
    <row r="575" spans="1:11" ht="24.75" customHeight="1">
      <c r="A575" s="43" t="s">
        <v>120</v>
      </c>
      <c r="B575" s="103">
        <v>3.3256434541804074</v>
      </c>
      <c r="C575" s="104">
        <v>11</v>
      </c>
      <c r="D575" s="103">
        <v>3.0571095505505288</v>
      </c>
      <c r="E575" s="104">
        <v>12</v>
      </c>
      <c r="F575" s="103">
        <v>2.8629613180670948</v>
      </c>
      <c r="G575" s="104">
        <v>15</v>
      </c>
      <c r="H575" s="103">
        <v>2.2764652386757223</v>
      </c>
      <c r="I575" s="104">
        <v>16</v>
      </c>
      <c r="J575" s="334">
        <v>2.1591891254812605</v>
      </c>
      <c r="K575" s="105">
        <v>14</v>
      </c>
    </row>
    <row r="576" spans="1:11" ht="24.75" customHeight="1">
      <c r="A576" s="43" t="s">
        <v>121</v>
      </c>
      <c r="B576" s="103">
        <v>1.3562406492493158</v>
      </c>
      <c r="C576" s="104">
        <v>23</v>
      </c>
      <c r="D576" s="103">
        <v>1.310175280568818</v>
      </c>
      <c r="E576" s="104">
        <v>25</v>
      </c>
      <c r="F576" s="103">
        <v>1.2587064137699449</v>
      </c>
      <c r="G576" s="104">
        <v>23</v>
      </c>
      <c r="H576" s="103">
        <v>1.2741626516514772</v>
      </c>
      <c r="I576" s="104">
        <v>23</v>
      </c>
      <c r="J576" s="334">
        <v>1.5258898404965822</v>
      </c>
      <c r="K576" s="105">
        <v>22</v>
      </c>
    </row>
    <row r="577" spans="1:11" ht="24.75" customHeight="1">
      <c r="A577" s="43" t="s">
        <v>122</v>
      </c>
      <c r="B577" s="103">
        <v>12.429453586651572</v>
      </c>
      <c r="C577" s="104">
        <v>1</v>
      </c>
      <c r="D577" s="103">
        <v>13.517582940363887</v>
      </c>
      <c r="E577" s="104">
        <v>1</v>
      </c>
      <c r="F577" s="103">
        <v>14.039667666843595</v>
      </c>
      <c r="G577" s="104">
        <v>1</v>
      </c>
      <c r="H577" s="103">
        <v>13.01155163406281</v>
      </c>
      <c r="I577" s="104">
        <v>1</v>
      </c>
      <c r="J577" s="334">
        <v>13.76522354050444</v>
      </c>
      <c r="K577" s="105">
        <v>1</v>
      </c>
    </row>
    <row r="578" spans="1:11" ht="24.75" customHeight="1">
      <c r="A578" s="43" t="s">
        <v>123</v>
      </c>
      <c r="B578" s="103">
        <v>1.6354959527090804</v>
      </c>
      <c r="C578" s="104">
        <v>20</v>
      </c>
      <c r="D578" s="103">
        <v>1.5848517856243389</v>
      </c>
      <c r="E578" s="104">
        <v>21</v>
      </c>
      <c r="F578" s="103">
        <v>1.5825904221324349</v>
      </c>
      <c r="G578" s="104">
        <v>19</v>
      </c>
      <c r="H578" s="103">
        <v>1.3312435904878002</v>
      </c>
      <c r="I578" s="104">
        <v>22</v>
      </c>
      <c r="J578" s="334">
        <v>1.2359550561797752</v>
      </c>
      <c r="K578" s="105">
        <v>23</v>
      </c>
    </row>
    <row r="579" spans="1:11" ht="24.75" customHeight="1">
      <c r="A579" s="43" t="s">
        <v>124</v>
      </c>
      <c r="B579" s="103">
        <v>3.8455346580708385</v>
      </c>
      <c r="C579" s="104">
        <v>6</v>
      </c>
      <c r="D579" s="103">
        <v>3.8069613930085242</v>
      </c>
      <c r="E579" s="104">
        <v>6</v>
      </c>
      <c r="F579" s="103">
        <v>3.5356434892814974</v>
      </c>
      <c r="G579" s="104">
        <v>11</v>
      </c>
      <c r="H579" s="103">
        <v>3.6260908264158975</v>
      </c>
      <c r="I579" s="104">
        <v>9</v>
      </c>
      <c r="J579" s="334">
        <v>3.8657971242240907</v>
      </c>
      <c r="K579" s="105">
        <v>7</v>
      </c>
    </row>
    <row r="580" spans="1:11" ht="24.75" customHeight="1">
      <c r="A580" s="43" t="s">
        <v>125</v>
      </c>
      <c r="B580" s="103">
        <v>0.97652352493219452</v>
      </c>
      <c r="C580" s="104">
        <v>30</v>
      </c>
      <c r="D580" s="103">
        <v>0.90096111285202873</v>
      </c>
      <c r="E580" s="104">
        <v>30</v>
      </c>
      <c r="F580" s="103">
        <v>0.94782109470628384</v>
      </c>
      <c r="G580" s="104">
        <v>27</v>
      </c>
      <c r="H580" s="103">
        <v>0.84557187360925679</v>
      </c>
      <c r="I580" s="104">
        <v>29</v>
      </c>
      <c r="J580" s="334">
        <v>0.76687357586233984</v>
      </c>
      <c r="K580" s="105">
        <v>30</v>
      </c>
    </row>
    <row r="581" spans="1:11" ht="24.75" customHeight="1">
      <c r="A581" s="43" t="s">
        <v>126</v>
      </c>
      <c r="B581" s="103">
        <v>1.1532479303581926</v>
      </c>
      <c r="C581" s="104">
        <v>26</v>
      </c>
      <c r="D581" s="103">
        <v>1.1270963818579836</v>
      </c>
      <c r="E581" s="104">
        <v>27</v>
      </c>
      <c r="F581" s="103">
        <v>0.92832306075804027</v>
      </c>
      <c r="G581" s="104">
        <v>28</v>
      </c>
      <c r="H581" s="103">
        <v>0.88620576227240178</v>
      </c>
      <c r="I581" s="104">
        <v>28</v>
      </c>
      <c r="J581" s="334">
        <v>0.92166260705586545</v>
      </c>
      <c r="K581" s="105">
        <v>29</v>
      </c>
    </row>
    <row r="582" spans="1:11" ht="24.75" customHeight="1">
      <c r="A582" s="43" t="s">
        <v>127</v>
      </c>
      <c r="B582" s="103">
        <v>2.9294269731548193</v>
      </c>
      <c r="C582" s="104">
        <v>13</v>
      </c>
      <c r="D582" s="103">
        <v>3.5550239225118783</v>
      </c>
      <c r="E582" s="104">
        <v>10</v>
      </c>
      <c r="F582" s="103">
        <v>4.0404259237193578</v>
      </c>
      <c r="G582" s="104">
        <v>7</v>
      </c>
      <c r="H582" s="103">
        <v>4.2075424237147114</v>
      </c>
      <c r="I582" s="104">
        <v>7</v>
      </c>
      <c r="J582" s="334">
        <v>4.0889447631020666</v>
      </c>
      <c r="K582" s="105">
        <v>6</v>
      </c>
    </row>
    <row r="583" spans="1:11" ht="24.75" customHeight="1">
      <c r="A583" s="43" t="s">
        <v>128</v>
      </c>
      <c r="B583" s="103">
        <v>7.6902474832716727</v>
      </c>
      <c r="C583" s="104">
        <v>4</v>
      </c>
      <c r="D583" s="103">
        <v>7.2500968400932706</v>
      </c>
      <c r="E583" s="104">
        <v>4</v>
      </c>
      <c r="F583" s="103">
        <v>6.884972431946446</v>
      </c>
      <c r="G583" s="104">
        <v>4</v>
      </c>
      <c r="H583" s="103">
        <v>7.7010893752055889</v>
      </c>
      <c r="I583" s="104">
        <v>4</v>
      </c>
      <c r="J583" s="334">
        <v>8.5118252533982872</v>
      </c>
      <c r="K583" s="105">
        <v>4</v>
      </c>
    </row>
    <row r="584" spans="1:11" ht="24.75" customHeight="1">
      <c r="A584" s="43" t="s">
        <v>129</v>
      </c>
      <c r="B584" s="103">
        <v>1.9292738991981873</v>
      </c>
      <c r="C584" s="104">
        <v>18</v>
      </c>
      <c r="D584" s="103">
        <v>1.9456180470707487</v>
      </c>
      <c r="E584" s="104">
        <v>18</v>
      </c>
      <c r="F584" s="103">
        <v>2.1556159753891482</v>
      </c>
      <c r="G584" s="104">
        <v>18</v>
      </c>
      <c r="H584" s="103">
        <v>1.7762814187031986</v>
      </c>
      <c r="I584" s="104">
        <v>18</v>
      </c>
      <c r="J584" s="334">
        <v>1.5958199104266519</v>
      </c>
      <c r="K584" s="105">
        <v>19</v>
      </c>
    </row>
    <row r="585" spans="1:11" ht="24.75" customHeight="1">
      <c r="A585" s="43" t="s">
        <v>130</v>
      </c>
      <c r="B585" s="103">
        <v>1.3328612232722707</v>
      </c>
      <c r="C585" s="104">
        <v>24</v>
      </c>
      <c r="D585" s="103">
        <v>1.363269477562741</v>
      </c>
      <c r="E585" s="104">
        <v>24</v>
      </c>
      <c r="F585" s="103">
        <v>1.3096179468570253</v>
      </c>
      <c r="G585" s="104">
        <v>22</v>
      </c>
      <c r="H585" s="103">
        <v>1.4173487355120837</v>
      </c>
      <c r="I585" s="104">
        <v>20</v>
      </c>
      <c r="J585" s="334">
        <v>1.5714622456195488</v>
      </c>
      <c r="K585" s="105">
        <v>21</v>
      </c>
    </row>
    <row r="586" spans="1:11" ht="24.75" customHeight="1">
      <c r="A586" s="43" t="s">
        <v>131</v>
      </c>
      <c r="B586" s="103">
        <v>2.2627459013782354</v>
      </c>
      <c r="C586" s="104">
        <v>15</v>
      </c>
      <c r="D586" s="103">
        <v>2.2426526061686136</v>
      </c>
      <c r="E586" s="104">
        <v>16</v>
      </c>
      <c r="F586" s="103">
        <v>2.3083505746503894</v>
      </c>
      <c r="G586" s="104">
        <v>17</v>
      </c>
      <c r="H586" s="103">
        <v>2.1216694723399314</v>
      </c>
      <c r="I586" s="104">
        <v>17</v>
      </c>
      <c r="J586" s="334">
        <v>1.7427516303920798</v>
      </c>
      <c r="K586" s="105">
        <v>17</v>
      </c>
    </row>
    <row r="587" spans="1:11" ht="24.75" customHeight="1">
      <c r="A587" s="43" t="s">
        <v>132</v>
      </c>
      <c r="B587" s="103">
        <v>3.7793565493590697</v>
      </c>
      <c r="C587" s="104">
        <v>8</v>
      </c>
      <c r="D587" s="103">
        <v>4.472055866147155</v>
      </c>
      <c r="E587" s="104">
        <v>5</v>
      </c>
      <c r="F587" s="103">
        <v>5.6457640521247434</v>
      </c>
      <c r="G587" s="104">
        <v>5</v>
      </c>
      <c r="H587" s="103">
        <v>7.7630076817399045</v>
      </c>
      <c r="I587" s="104">
        <v>3</v>
      </c>
      <c r="J587" s="334">
        <v>8.629684921819754</v>
      </c>
      <c r="K587" s="105">
        <v>3</v>
      </c>
    </row>
    <row r="588" spans="1:11" ht="24.75" customHeight="1">
      <c r="A588" s="43" t="s">
        <v>133</v>
      </c>
      <c r="B588" s="103">
        <v>2.8008603558644198</v>
      </c>
      <c r="C588" s="104">
        <v>14</v>
      </c>
      <c r="D588" s="103">
        <v>2.5478333227095256</v>
      </c>
      <c r="E588" s="104">
        <v>14</v>
      </c>
      <c r="F588" s="103">
        <v>2.5986546356575713</v>
      </c>
      <c r="G588" s="104">
        <v>16</v>
      </c>
      <c r="H588" s="103">
        <v>2.3103268125616765</v>
      </c>
      <c r="I588" s="104">
        <v>15</v>
      </c>
      <c r="J588" s="334">
        <v>2.1081166024986251</v>
      </c>
      <c r="K588" s="105">
        <v>15</v>
      </c>
    </row>
    <row r="589" spans="1:11" ht="24.75" customHeight="1">
      <c r="A589" s="43" t="s">
        <v>134</v>
      </c>
      <c r="B589" s="103">
        <v>0.78307121370590704</v>
      </c>
      <c r="C589" s="104">
        <v>31</v>
      </c>
      <c r="D589" s="103">
        <v>0.70815571886997752</v>
      </c>
      <c r="E589" s="104">
        <v>31</v>
      </c>
      <c r="F589" s="103">
        <v>0.67376539532263835</v>
      </c>
      <c r="G589" s="104">
        <v>30</v>
      </c>
      <c r="H589" s="103">
        <v>0.62885780073914976</v>
      </c>
      <c r="I589" s="104">
        <v>31</v>
      </c>
      <c r="J589" s="334">
        <v>0.52015400330007078</v>
      </c>
      <c r="K589" s="105">
        <v>31</v>
      </c>
    </row>
    <row r="590" spans="1:11" ht="24.75" customHeight="1">
      <c r="A590" s="43" t="s">
        <v>135</v>
      </c>
      <c r="B590" s="103">
        <v>2.2002603099995386</v>
      </c>
      <c r="C590" s="104">
        <v>16</v>
      </c>
      <c r="D590" s="103">
        <v>2.3050296337371718</v>
      </c>
      <c r="E590" s="104">
        <v>15</v>
      </c>
      <c r="F590" s="103">
        <v>3.5941375911262279</v>
      </c>
      <c r="G590" s="104">
        <v>10</v>
      </c>
      <c r="H590" s="103">
        <v>2.6063737156788762</v>
      </c>
      <c r="I590" s="104">
        <v>13</v>
      </c>
      <c r="J590" s="334">
        <v>1.9713993871297242</v>
      </c>
      <c r="K590" s="105">
        <v>16</v>
      </c>
    </row>
    <row r="591" spans="1:11" ht="24.75" customHeight="1">
      <c r="A591" s="43" t="s">
        <v>136</v>
      </c>
      <c r="B591" s="103">
        <v>3.4173307427956727</v>
      </c>
      <c r="C591" s="104">
        <v>9</v>
      </c>
      <c r="D591" s="103">
        <v>3.1870921627947717</v>
      </c>
      <c r="E591" s="104">
        <v>11</v>
      </c>
      <c r="F591" s="103">
        <v>3.7902011547168999</v>
      </c>
      <c r="G591" s="104">
        <v>8</v>
      </c>
      <c r="H591" s="103">
        <v>3.4142141212437838</v>
      </c>
      <c r="I591" s="104">
        <v>11</v>
      </c>
      <c r="J591" s="334">
        <v>2.7084151803252925</v>
      </c>
      <c r="K591" s="105">
        <v>12</v>
      </c>
    </row>
    <row r="592" spans="1:11" ht="24.75" customHeight="1">
      <c r="A592" s="43" t="s">
        <v>137</v>
      </c>
      <c r="B592" s="103">
        <v>1.9211796207426708</v>
      </c>
      <c r="C592" s="104">
        <v>19</v>
      </c>
      <c r="D592" s="103">
        <v>1.6644028855450392</v>
      </c>
      <c r="E592" s="104">
        <v>20</v>
      </c>
      <c r="F592" s="103">
        <v>1.4612693220100308</v>
      </c>
      <c r="G592" s="104">
        <v>20</v>
      </c>
      <c r="H592" s="103">
        <v>1.4995839863779725</v>
      </c>
      <c r="I592" s="104">
        <v>19</v>
      </c>
      <c r="J592" s="334">
        <v>1.5738194389879783</v>
      </c>
      <c r="K592" s="105">
        <v>20</v>
      </c>
    </row>
    <row r="593" spans="1:11" ht="24.75" customHeight="1">
      <c r="A593" s="43" t="s">
        <v>138</v>
      </c>
      <c r="B593" s="103">
        <v>3.4056679972516131</v>
      </c>
      <c r="C593" s="104">
        <v>10</v>
      </c>
      <c r="D593" s="103">
        <v>3.5983275470727549</v>
      </c>
      <c r="E593" s="104">
        <v>8</v>
      </c>
      <c r="F593" s="103">
        <v>3.6353001072391864</v>
      </c>
      <c r="G593" s="104">
        <v>9</v>
      </c>
      <c r="H593" s="103">
        <v>3.5099940016640545</v>
      </c>
      <c r="I593" s="104">
        <v>10</v>
      </c>
      <c r="J593" s="334">
        <v>3.0172075115895343</v>
      </c>
      <c r="K593" s="105">
        <v>11</v>
      </c>
    </row>
    <row r="594" spans="1:11" ht="24.75" customHeight="1">
      <c r="A594" s="43" t="s">
        <v>139</v>
      </c>
      <c r="B594" s="103">
        <v>1.535902483563427</v>
      </c>
      <c r="C594" s="104">
        <v>21</v>
      </c>
      <c r="D594" s="103">
        <v>1.4463740740014326</v>
      </c>
      <c r="E594" s="104">
        <v>22</v>
      </c>
      <c r="F594" s="103">
        <v>1.2543735173370019</v>
      </c>
      <c r="G594" s="104">
        <v>24</v>
      </c>
      <c r="H594" s="103">
        <v>1.1445211973452525</v>
      </c>
      <c r="I594" s="104">
        <v>25</v>
      </c>
      <c r="J594" s="334">
        <v>1.1353814724601241</v>
      </c>
      <c r="K594" s="105">
        <v>26</v>
      </c>
    </row>
    <row r="595" spans="1:11" ht="24.75" customHeight="1">
      <c r="A595" s="43" t="s">
        <v>140</v>
      </c>
      <c r="B595" s="103">
        <v>1.1022585605539976</v>
      </c>
      <c r="C595" s="104">
        <v>28</v>
      </c>
      <c r="D595" s="103">
        <v>1.1323541915824675</v>
      </c>
      <c r="E595" s="104">
        <v>26</v>
      </c>
      <c r="F595" s="103">
        <v>1.1687988127863773</v>
      </c>
      <c r="G595" s="104">
        <v>25</v>
      </c>
      <c r="H595" s="103">
        <v>1.1919274007855885</v>
      </c>
      <c r="I595" s="104">
        <v>24</v>
      </c>
      <c r="J595" s="334">
        <v>1.136167203582934</v>
      </c>
      <c r="K595" s="105">
        <v>25</v>
      </c>
    </row>
    <row r="596" spans="1:11" ht="24.75" customHeight="1">
      <c r="A596" s="43" t="s">
        <v>141</v>
      </c>
      <c r="B596" s="103">
        <v>3.3090200472274116</v>
      </c>
      <c r="C596" s="104">
        <v>12</v>
      </c>
      <c r="D596" s="103">
        <v>2.7974431206536181</v>
      </c>
      <c r="E596" s="104">
        <v>13</v>
      </c>
      <c r="F596" s="103">
        <v>2.9387870056435976</v>
      </c>
      <c r="G596" s="104">
        <v>14</v>
      </c>
      <c r="H596" s="103">
        <v>2.4873744703082368</v>
      </c>
      <c r="I596" s="104">
        <v>14</v>
      </c>
      <c r="J596" s="334">
        <v>2.1992614127445589</v>
      </c>
      <c r="K596" s="105">
        <v>13</v>
      </c>
    </row>
    <row r="597" spans="1:11" ht="24.75" customHeight="1">
      <c r="A597" s="47" t="s">
        <v>142</v>
      </c>
      <c r="B597" s="103">
        <v>1.0303889726883497</v>
      </c>
      <c r="C597" s="104">
        <v>29</v>
      </c>
      <c r="D597" s="103">
        <v>1.0484876341107139</v>
      </c>
      <c r="E597" s="104">
        <v>29</v>
      </c>
      <c r="F597" s="103">
        <v>0.83299933923329395</v>
      </c>
      <c r="G597" s="104">
        <v>29</v>
      </c>
      <c r="H597" s="103">
        <v>0.97231090729668535</v>
      </c>
      <c r="I597" s="104">
        <v>27</v>
      </c>
      <c r="J597" s="334">
        <v>1.1173096566354992</v>
      </c>
      <c r="K597" s="105">
        <v>27</v>
      </c>
    </row>
    <row r="598" spans="1:11" ht="24.75" customHeight="1">
      <c r="A598" s="347" t="s">
        <v>729</v>
      </c>
      <c r="B598" s="436"/>
      <c r="C598" s="436"/>
      <c r="D598" s="436"/>
      <c r="E598" s="436"/>
      <c r="F598" s="436"/>
      <c r="G598" s="436"/>
      <c r="H598" s="436"/>
      <c r="I598" s="436"/>
    </row>
    <row r="599" spans="1:11" ht="24.75" customHeight="1">
      <c r="A599" s="443"/>
      <c r="B599" s="436"/>
      <c r="C599" s="436"/>
      <c r="D599" s="436"/>
      <c r="E599" s="436"/>
      <c r="F599" s="436"/>
      <c r="G599" s="436"/>
      <c r="H599" s="436"/>
      <c r="I599" s="436"/>
    </row>
    <row r="600" spans="1:11" ht="24.75" customHeight="1">
      <c r="A600" s="571" t="s">
        <v>1006</v>
      </c>
      <c r="B600" s="571"/>
      <c r="C600" s="571"/>
      <c r="D600" s="571"/>
      <c r="E600" s="571"/>
      <c r="F600" s="571"/>
      <c r="G600" s="571"/>
      <c r="H600" s="571"/>
      <c r="I600" s="429"/>
      <c r="J600" s="453" t="s">
        <v>646</v>
      </c>
    </row>
    <row r="601" spans="1:11" ht="24.75" customHeight="1">
      <c r="A601" s="650" t="s">
        <v>1</v>
      </c>
      <c r="B601" s="646">
        <v>1397</v>
      </c>
      <c r="C601" s="648"/>
      <c r="D601" s="646">
        <v>1398</v>
      </c>
      <c r="E601" s="648"/>
      <c r="F601" s="645">
        <v>1399</v>
      </c>
      <c r="G601" s="645"/>
      <c r="H601" s="645">
        <v>1400</v>
      </c>
      <c r="I601" s="645"/>
      <c r="J601" s="645">
        <v>1401</v>
      </c>
      <c r="K601" s="645"/>
    </row>
    <row r="602" spans="1:11" ht="24.75" customHeight="1">
      <c r="A602" s="651"/>
      <c r="B602" s="228" t="s">
        <v>285</v>
      </c>
      <c r="C602" s="567" t="s">
        <v>3</v>
      </c>
      <c r="D602" s="228" t="s">
        <v>285</v>
      </c>
      <c r="E602" s="567" t="s">
        <v>3</v>
      </c>
      <c r="F602" s="228" t="s">
        <v>285</v>
      </c>
      <c r="G602" s="567" t="s">
        <v>3</v>
      </c>
      <c r="H602" s="229" t="s">
        <v>285</v>
      </c>
      <c r="I602" s="567" t="s">
        <v>3</v>
      </c>
      <c r="J602" s="227" t="s">
        <v>285</v>
      </c>
      <c r="K602" s="567" t="s">
        <v>3</v>
      </c>
    </row>
    <row r="603" spans="1:11" ht="24.75" customHeight="1">
      <c r="A603" s="43" t="s">
        <v>4</v>
      </c>
      <c r="B603" s="62">
        <v>35.548420466300627</v>
      </c>
      <c r="C603" s="63" t="s">
        <v>269</v>
      </c>
      <c r="D603" s="62">
        <v>38.807301040770014</v>
      </c>
      <c r="E603" s="63" t="s">
        <v>269</v>
      </c>
      <c r="F603" s="62">
        <v>40.666217516843119</v>
      </c>
      <c r="G603" s="63" t="s">
        <v>269</v>
      </c>
      <c r="H603" s="62">
        <v>40.035817161916313</v>
      </c>
      <c r="I603" s="63" t="s">
        <v>269</v>
      </c>
      <c r="J603" s="62">
        <v>53.548320895522387</v>
      </c>
      <c r="K603" s="63" t="s">
        <v>269</v>
      </c>
    </row>
    <row r="604" spans="1:11" ht="24.75" customHeight="1">
      <c r="A604" s="43" t="s">
        <v>113</v>
      </c>
      <c r="B604" s="331">
        <v>17.683042789223453</v>
      </c>
      <c r="C604" s="332">
        <v>28</v>
      </c>
      <c r="D604" s="331">
        <v>31.215962441314552</v>
      </c>
      <c r="E604" s="332">
        <v>21</v>
      </c>
      <c r="F604" s="334">
        <v>37.057959814528594</v>
      </c>
      <c r="G604" s="105">
        <v>21</v>
      </c>
      <c r="H604" s="334">
        <v>36.633307868601989</v>
      </c>
      <c r="I604" s="105">
        <v>21</v>
      </c>
      <c r="J604" s="334">
        <v>47.588679245283018</v>
      </c>
      <c r="K604" s="105">
        <v>19</v>
      </c>
    </row>
    <row r="605" spans="1:11" ht="24.75" customHeight="1">
      <c r="A605" s="43" t="s">
        <v>114</v>
      </c>
      <c r="B605" s="331">
        <v>27.330935251798561</v>
      </c>
      <c r="C605" s="332">
        <v>16</v>
      </c>
      <c r="D605" s="331">
        <v>30.340404040404039</v>
      </c>
      <c r="E605" s="332">
        <v>22</v>
      </c>
      <c r="F605" s="334">
        <v>46.819265143992055</v>
      </c>
      <c r="G605" s="105">
        <v>9</v>
      </c>
      <c r="H605" s="334">
        <v>46.0419921875</v>
      </c>
      <c r="I605" s="105">
        <v>9</v>
      </c>
      <c r="J605" s="334">
        <v>53.734615384615381</v>
      </c>
      <c r="K605" s="105">
        <v>15</v>
      </c>
    </row>
    <row r="606" spans="1:11" ht="24.75" customHeight="1">
      <c r="A606" s="43" t="s">
        <v>115</v>
      </c>
      <c r="B606" s="331">
        <v>23.894601542416453</v>
      </c>
      <c r="C606" s="332">
        <v>21</v>
      </c>
      <c r="D606" s="331">
        <v>55.253807106598984</v>
      </c>
      <c r="E606" s="332">
        <v>5</v>
      </c>
      <c r="F606" s="334">
        <v>48.05012531328321</v>
      </c>
      <c r="G606" s="105">
        <v>6</v>
      </c>
      <c r="H606" s="334">
        <v>47.573200992555833</v>
      </c>
      <c r="I606" s="105">
        <v>5</v>
      </c>
      <c r="J606" s="334">
        <v>59.5</v>
      </c>
      <c r="K606" s="105">
        <v>6</v>
      </c>
    </row>
    <row r="607" spans="1:11" ht="24.75" customHeight="1">
      <c r="A607" s="43" t="s">
        <v>116</v>
      </c>
      <c r="B607" s="331">
        <v>38.15</v>
      </c>
      <c r="C607" s="332">
        <v>6</v>
      </c>
      <c r="D607" s="331">
        <v>41.990487514863261</v>
      </c>
      <c r="E607" s="332">
        <v>12</v>
      </c>
      <c r="F607" s="334">
        <v>42.147887323943664</v>
      </c>
      <c r="G607" s="105">
        <v>15</v>
      </c>
      <c r="H607" s="334">
        <v>41.634782608695652</v>
      </c>
      <c r="I607" s="105">
        <v>16</v>
      </c>
      <c r="J607" s="334">
        <v>53.995415472779371</v>
      </c>
      <c r="K607" s="105">
        <v>13</v>
      </c>
    </row>
    <row r="608" spans="1:11" ht="24.75" customHeight="1">
      <c r="A608" s="43" t="s">
        <v>117</v>
      </c>
      <c r="B608" s="331">
        <v>34.477728285077951</v>
      </c>
      <c r="C608" s="332">
        <v>11</v>
      </c>
      <c r="D608" s="331">
        <v>31.496724890829693</v>
      </c>
      <c r="E608" s="332">
        <v>20</v>
      </c>
      <c r="F608" s="334">
        <v>36.432548179871517</v>
      </c>
      <c r="G608" s="105">
        <v>23</v>
      </c>
      <c r="H608" s="334">
        <v>35.743697478991599</v>
      </c>
      <c r="I608" s="105">
        <v>23</v>
      </c>
      <c r="J608" s="334">
        <v>55.978350515463916</v>
      </c>
      <c r="K608" s="105">
        <v>9</v>
      </c>
    </row>
    <row r="609" spans="1:13" ht="24.75" customHeight="1">
      <c r="A609" s="43" t="s">
        <v>118</v>
      </c>
      <c r="B609" s="331">
        <v>34.638554216867469</v>
      </c>
      <c r="C609" s="332">
        <v>10</v>
      </c>
      <c r="D609" s="331">
        <v>60.011904761904759</v>
      </c>
      <c r="E609" s="332">
        <v>2</v>
      </c>
      <c r="F609" s="334">
        <v>58.812865497076025</v>
      </c>
      <c r="G609" s="105">
        <v>1</v>
      </c>
      <c r="H609" s="334">
        <v>57.798850574712645</v>
      </c>
      <c r="I609" s="105">
        <v>1</v>
      </c>
      <c r="J609" s="334">
        <v>84.146892655367225</v>
      </c>
      <c r="K609" s="105">
        <v>1</v>
      </c>
    </row>
    <row r="610" spans="1:13" ht="24.75" customHeight="1">
      <c r="A610" s="43" t="s">
        <v>119</v>
      </c>
      <c r="B610" s="331">
        <v>37.110787172011662</v>
      </c>
      <c r="C610" s="332">
        <v>8</v>
      </c>
      <c r="D610" s="331">
        <v>33.858757062146893</v>
      </c>
      <c r="E610" s="332">
        <v>16</v>
      </c>
      <c r="F610" s="334">
        <v>35.646575342465752</v>
      </c>
      <c r="G610" s="105">
        <v>24</v>
      </c>
      <c r="H610" s="334">
        <v>34.511936339522549</v>
      </c>
      <c r="I610" s="105">
        <v>24</v>
      </c>
      <c r="J610" s="334">
        <v>46.951156812339335</v>
      </c>
      <c r="K610" s="105">
        <v>21</v>
      </c>
      <c r="M610" s="485" t="s">
        <v>175</v>
      </c>
    </row>
    <row r="611" spans="1:13" ht="24.75" customHeight="1">
      <c r="A611" s="43" t="s">
        <v>93</v>
      </c>
      <c r="B611" s="331">
        <v>66.040655884995502</v>
      </c>
      <c r="C611" s="332">
        <v>1</v>
      </c>
      <c r="D611" s="331">
        <v>50.94916003536693</v>
      </c>
      <c r="E611" s="332">
        <v>8</v>
      </c>
      <c r="F611" s="334">
        <v>48.09013716525147</v>
      </c>
      <c r="G611" s="105">
        <v>5</v>
      </c>
      <c r="H611" s="334">
        <v>47.398712446351929</v>
      </c>
      <c r="I611" s="105">
        <v>6</v>
      </c>
      <c r="J611" s="334">
        <v>68.946300211416485</v>
      </c>
      <c r="K611" s="105">
        <v>3</v>
      </c>
      <c r="M611" s="485" t="s">
        <v>175</v>
      </c>
    </row>
    <row r="612" spans="1:13" ht="24.75" customHeight="1">
      <c r="A612" s="43" t="s">
        <v>120</v>
      </c>
      <c r="B612" s="331">
        <v>25.521428571428572</v>
      </c>
      <c r="C612" s="332">
        <v>19</v>
      </c>
      <c r="D612" s="331">
        <v>48.438596491228068</v>
      </c>
      <c r="E612" s="332">
        <v>9</v>
      </c>
      <c r="F612" s="334">
        <v>43.830449826989621</v>
      </c>
      <c r="G612" s="105">
        <v>11</v>
      </c>
      <c r="H612" s="334">
        <v>43.232081911262796</v>
      </c>
      <c r="I612" s="105">
        <v>11</v>
      </c>
      <c r="J612" s="334">
        <v>53.469798657718123</v>
      </c>
      <c r="K612" s="105">
        <v>17</v>
      </c>
    </row>
    <row r="613" spans="1:13" ht="24.75" customHeight="1">
      <c r="A613" s="43" t="s">
        <v>121</v>
      </c>
      <c r="B613" s="331">
        <v>28.392241379310345</v>
      </c>
      <c r="C613" s="332">
        <v>13</v>
      </c>
      <c r="D613" s="331">
        <v>53.656779661016948</v>
      </c>
      <c r="E613" s="332">
        <v>7</v>
      </c>
      <c r="F613" s="334">
        <v>43.712499999999999</v>
      </c>
      <c r="G613" s="105">
        <v>12</v>
      </c>
      <c r="H613" s="334">
        <v>42.995901639344261</v>
      </c>
      <c r="I613" s="105">
        <v>12</v>
      </c>
      <c r="J613" s="334">
        <v>54.762096774193552</v>
      </c>
      <c r="K613" s="105">
        <v>11</v>
      </c>
    </row>
    <row r="614" spans="1:13" ht="24.75" customHeight="1">
      <c r="A614" s="43" t="s">
        <v>122</v>
      </c>
      <c r="B614" s="331">
        <v>27.934223541048468</v>
      </c>
      <c r="C614" s="332">
        <v>14</v>
      </c>
      <c r="D614" s="331">
        <v>36.205539358600582</v>
      </c>
      <c r="E614" s="332">
        <v>14</v>
      </c>
      <c r="F614" s="334">
        <v>32.39627151051625</v>
      </c>
      <c r="G614" s="105">
        <v>27</v>
      </c>
      <c r="H614" s="334">
        <v>31.893176470588234</v>
      </c>
      <c r="I614" s="105">
        <v>26</v>
      </c>
      <c r="J614" s="334">
        <v>46.918480778138026</v>
      </c>
      <c r="K614" s="105">
        <v>22</v>
      </c>
    </row>
    <row r="615" spans="1:13" ht="24.75" customHeight="1">
      <c r="A615" s="43" t="s">
        <v>123</v>
      </c>
      <c r="B615" s="331">
        <v>17.390804597701148</v>
      </c>
      <c r="C615" s="332">
        <v>29</v>
      </c>
      <c r="D615" s="331">
        <v>28.022813688212928</v>
      </c>
      <c r="E615" s="332">
        <v>25</v>
      </c>
      <c r="F615" s="334">
        <v>37.090566037735847</v>
      </c>
      <c r="G615" s="105">
        <v>20</v>
      </c>
      <c r="H615" s="334">
        <v>36.812734082397007</v>
      </c>
      <c r="I615" s="105">
        <v>20</v>
      </c>
      <c r="J615" s="334">
        <v>45.308550185873607</v>
      </c>
      <c r="K615" s="105">
        <v>24</v>
      </c>
    </row>
    <row r="616" spans="1:13" ht="24.75" customHeight="1">
      <c r="A616" s="43" t="s">
        <v>124</v>
      </c>
      <c r="B616" s="331">
        <v>38.053412462908014</v>
      </c>
      <c r="C616" s="332">
        <v>7</v>
      </c>
      <c r="D616" s="331">
        <v>33.019565217391303</v>
      </c>
      <c r="E616" s="332">
        <v>18</v>
      </c>
      <c r="F616" s="334">
        <v>33.664068036853294</v>
      </c>
      <c r="G616" s="105">
        <v>25</v>
      </c>
      <c r="H616" s="334">
        <v>32.917532917532917</v>
      </c>
      <c r="I616" s="105">
        <v>25</v>
      </c>
      <c r="J616" s="334">
        <v>47.515932203389831</v>
      </c>
      <c r="K616" s="105">
        <v>20</v>
      </c>
    </row>
    <row r="617" spans="1:13" ht="24.75" customHeight="1">
      <c r="A617" s="43" t="s">
        <v>125</v>
      </c>
      <c r="B617" s="331">
        <v>19.185628742514972</v>
      </c>
      <c r="C617" s="332">
        <v>27</v>
      </c>
      <c r="D617" s="331">
        <v>36.032448377581119</v>
      </c>
      <c r="E617" s="332">
        <v>15</v>
      </c>
      <c r="F617" s="334">
        <v>41.860465116279073</v>
      </c>
      <c r="G617" s="105">
        <v>17</v>
      </c>
      <c r="H617" s="334">
        <v>41.260744985673355</v>
      </c>
      <c r="I617" s="105">
        <v>17</v>
      </c>
      <c r="J617" s="334">
        <v>55.637393767705383</v>
      </c>
      <c r="K617" s="105">
        <v>10</v>
      </c>
    </row>
    <row r="618" spans="1:13" ht="24.75" customHeight="1">
      <c r="A618" s="43" t="s">
        <v>126</v>
      </c>
      <c r="B618" s="331">
        <v>35.346666666666664</v>
      </c>
      <c r="C618" s="332">
        <v>9</v>
      </c>
      <c r="D618" s="331">
        <v>47.406113537117903</v>
      </c>
      <c r="E618" s="332">
        <v>10</v>
      </c>
      <c r="F618" s="334">
        <v>44.064377682403432</v>
      </c>
      <c r="G618" s="105">
        <v>10</v>
      </c>
      <c r="H618" s="334">
        <v>43.504237288135592</v>
      </c>
      <c r="I618" s="105">
        <v>10</v>
      </c>
      <c r="J618" s="334">
        <v>51.174999999999997</v>
      </c>
      <c r="K618" s="105">
        <v>18</v>
      </c>
    </row>
    <row r="619" spans="1:13" ht="24.75" customHeight="1">
      <c r="A619" s="43" t="s">
        <v>127</v>
      </c>
      <c r="B619" s="331">
        <v>20.447121820615795</v>
      </c>
      <c r="C619" s="332">
        <v>26</v>
      </c>
      <c r="D619" s="331">
        <v>23.458333333333332</v>
      </c>
      <c r="E619" s="332">
        <v>28</v>
      </c>
      <c r="F619" s="334">
        <v>14.724747474747474</v>
      </c>
      <c r="G619" s="105">
        <v>31</v>
      </c>
      <c r="H619" s="334">
        <v>14.291666666666666</v>
      </c>
      <c r="I619" s="105">
        <v>31</v>
      </c>
      <c r="J619" s="334">
        <v>25.215219976218787</v>
      </c>
      <c r="K619" s="105">
        <v>31</v>
      </c>
    </row>
    <row r="620" spans="1:13" ht="24.75" customHeight="1">
      <c r="A620" s="43" t="s">
        <v>128</v>
      </c>
      <c r="B620" s="331">
        <v>49.598124581379771</v>
      </c>
      <c r="C620" s="332">
        <v>2</v>
      </c>
      <c r="D620" s="331">
        <v>56.677206851119898</v>
      </c>
      <c r="E620" s="332">
        <v>3</v>
      </c>
      <c r="F620" s="334">
        <v>57.959170447180817</v>
      </c>
      <c r="G620" s="105">
        <v>2</v>
      </c>
      <c r="H620" s="334">
        <v>57.071474154435229</v>
      </c>
      <c r="I620" s="105">
        <v>2</v>
      </c>
      <c r="J620" s="334">
        <v>77.246231155778901</v>
      </c>
      <c r="K620" s="105">
        <v>2</v>
      </c>
    </row>
    <row r="621" spans="1:13" ht="24.75" customHeight="1">
      <c r="A621" s="43" t="s">
        <v>129</v>
      </c>
      <c r="B621" s="331">
        <v>21.963414634146343</v>
      </c>
      <c r="C621" s="332">
        <v>24</v>
      </c>
      <c r="D621" s="331">
        <v>31.525301204819279</v>
      </c>
      <c r="E621" s="332">
        <v>19</v>
      </c>
      <c r="F621" s="334">
        <v>40.605700712589076</v>
      </c>
      <c r="G621" s="105">
        <v>18</v>
      </c>
      <c r="H621" s="334">
        <v>40.129107981220656</v>
      </c>
      <c r="I621" s="105">
        <v>18</v>
      </c>
      <c r="J621" s="334">
        <v>46.603248259860791</v>
      </c>
      <c r="K621" s="105">
        <v>23</v>
      </c>
    </row>
    <row r="622" spans="1:13" ht="24.75" customHeight="1">
      <c r="A622" s="43" t="s">
        <v>130</v>
      </c>
      <c r="B622" s="331">
        <v>44.349875930521094</v>
      </c>
      <c r="C622" s="332">
        <v>4</v>
      </c>
      <c r="D622" s="331">
        <v>61.099514563106794</v>
      </c>
      <c r="E622" s="332">
        <v>1</v>
      </c>
      <c r="F622" s="334">
        <v>47.69761904761905</v>
      </c>
      <c r="G622" s="105">
        <v>7</v>
      </c>
      <c r="H622" s="334">
        <v>46.806074766355138</v>
      </c>
      <c r="I622" s="105">
        <v>7</v>
      </c>
      <c r="J622" s="334">
        <v>57.997706422018346</v>
      </c>
      <c r="K622" s="105">
        <v>8</v>
      </c>
    </row>
    <row r="623" spans="1:13" ht="24.75" customHeight="1">
      <c r="A623" s="43" t="s">
        <v>131</v>
      </c>
      <c r="B623" s="331">
        <v>14.975460122699387</v>
      </c>
      <c r="C623" s="332">
        <v>31</v>
      </c>
      <c r="D623" s="331">
        <v>20.078470824949697</v>
      </c>
      <c r="E623" s="332">
        <v>29</v>
      </c>
      <c r="F623" s="334">
        <v>40.570297029702971</v>
      </c>
      <c r="G623" s="105">
        <v>19</v>
      </c>
      <c r="H623" s="334">
        <v>39.937621832358673</v>
      </c>
      <c r="I623" s="105">
        <v>19</v>
      </c>
      <c r="J623" s="334">
        <v>42.501923076923077</v>
      </c>
      <c r="K623" s="105">
        <v>26</v>
      </c>
    </row>
    <row r="624" spans="1:13" ht="24.75" customHeight="1">
      <c r="A624" s="43" t="s">
        <v>132</v>
      </c>
      <c r="B624" s="331">
        <v>26.485097636176771</v>
      </c>
      <c r="C624" s="332">
        <v>17</v>
      </c>
      <c r="D624" s="331">
        <v>25.590130916414903</v>
      </c>
      <c r="E624" s="332">
        <v>26</v>
      </c>
      <c r="F624" s="334">
        <v>32.421936758893281</v>
      </c>
      <c r="G624" s="105">
        <v>26</v>
      </c>
      <c r="H624" s="334">
        <v>31.793604651162791</v>
      </c>
      <c r="I624" s="105">
        <v>27</v>
      </c>
      <c r="J624" s="334">
        <v>40.626425855513311</v>
      </c>
      <c r="K624" s="105">
        <v>27</v>
      </c>
    </row>
    <row r="625" spans="1:11" ht="24.75" customHeight="1">
      <c r="A625" s="43" t="s">
        <v>133</v>
      </c>
      <c r="B625" s="331">
        <v>33.72344013490725</v>
      </c>
      <c r="C625" s="332">
        <v>12</v>
      </c>
      <c r="D625" s="331">
        <v>54.638333333333335</v>
      </c>
      <c r="E625" s="332">
        <v>6</v>
      </c>
      <c r="F625" s="334">
        <v>46.960526315789473</v>
      </c>
      <c r="G625" s="105">
        <v>8</v>
      </c>
      <c r="H625" s="334">
        <v>46.426016260162605</v>
      </c>
      <c r="I625" s="105">
        <v>8</v>
      </c>
      <c r="J625" s="334">
        <v>63.574638844301766</v>
      </c>
      <c r="K625" s="105">
        <v>4</v>
      </c>
    </row>
    <row r="626" spans="1:11" ht="24.75" customHeight="1">
      <c r="A626" s="43" t="s">
        <v>134</v>
      </c>
      <c r="B626" s="331">
        <v>16.582474226804123</v>
      </c>
      <c r="C626" s="332">
        <v>30</v>
      </c>
      <c r="D626" s="331">
        <v>17.147208121827411</v>
      </c>
      <c r="E626" s="332">
        <v>31</v>
      </c>
      <c r="F626" s="334">
        <v>30.6</v>
      </c>
      <c r="G626" s="105">
        <v>28</v>
      </c>
      <c r="H626" s="334">
        <v>30</v>
      </c>
      <c r="I626" s="105">
        <v>29</v>
      </c>
      <c r="J626" s="334">
        <v>36.652173913043477</v>
      </c>
      <c r="K626" s="105">
        <v>28</v>
      </c>
    </row>
    <row r="627" spans="1:11" ht="24.75" customHeight="1">
      <c r="A627" s="43" t="s">
        <v>135</v>
      </c>
      <c r="B627" s="331">
        <v>25.841463414634145</v>
      </c>
      <c r="C627" s="332">
        <v>18</v>
      </c>
      <c r="D627" s="331">
        <v>33.182905982905986</v>
      </c>
      <c r="E627" s="332">
        <v>17</v>
      </c>
      <c r="F627" s="334">
        <v>43.359663865546217</v>
      </c>
      <c r="G627" s="105">
        <v>13</v>
      </c>
      <c r="H627" s="334">
        <v>42.572607260726073</v>
      </c>
      <c r="I627" s="105">
        <v>14</v>
      </c>
      <c r="J627" s="334">
        <v>54.295454545454547</v>
      </c>
      <c r="K627" s="105">
        <v>12</v>
      </c>
    </row>
    <row r="628" spans="1:11" ht="24.75" customHeight="1">
      <c r="A628" s="43" t="s">
        <v>136</v>
      </c>
      <c r="B628" s="331">
        <v>22.551724137931036</v>
      </c>
      <c r="C628" s="332">
        <v>23</v>
      </c>
      <c r="D628" s="331">
        <v>18.17767653758542</v>
      </c>
      <c r="E628" s="332">
        <v>30</v>
      </c>
      <c r="F628" s="334">
        <v>23.033860045146728</v>
      </c>
      <c r="G628" s="105">
        <v>30</v>
      </c>
      <c r="H628" s="334">
        <v>22.853303471444569</v>
      </c>
      <c r="I628" s="105">
        <v>30</v>
      </c>
      <c r="J628" s="334">
        <v>30.320754716981131</v>
      </c>
      <c r="K628" s="105">
        <v>30</v>
      </c>
    </row>
    <row r="629" spans="1:11" ht="24.75" customHeight="1">
      <c r="A629" s="43" t="s">
        <v>137</v>
      </c>
      <c r="B629" s="331">
        <v>21.732824427480917</v>
      </c>
      <c r="C629" s="332">
        <v>25</v>
      </c>
      <c r="D629" s="331">
        <v>29.479245283018869</v>
      </c>
      <c r="E629" s="332">
        <v>24</v>
      </c>
      <c r="F629" s="334">
        <v>43.310986964618252</v>
      </c>
      <c r="G629" s="105">
        <v>14</v>
      </c>
      <c r="H629" s="334">
        <v>42.83241252302026</v>
      </c>
      <c r="I629" s="105">
        <v>13</v>
      </c>
      <c r="J629" s="334">
        <v>53.577413479052822</v>
      </c>
      <c r="K629" s="105">
        <v>16</v>
      </c>
    </row>
    <row r="630" spans="1:11" ht="24.75" customHeight="1">
      <c r="A630" s="43" t="s">
        <v>138</v>
      </c>
      <c r="B630" s="331">
        <v>25.063392857142858</v>
      </c>
      <c r="C630" s="332">
        <v>20</v>
      </c>
      <c r="D630" s="331">
        <v>23.589270008795076</v>
      </c>
      <c r="E630" s="332">
        <v>27</v>
      </c>
      <c r="F630" s="334">
        <v>30.482638888888889</v>
      </c>
      <c r="G630" s="105">
        <v>29</v>
      </c>
      <c r="H630" s="334">
        <v>30.065068493150687</v>
      </c>
      <c r="I630" s="105">
        <v>28</v>
      </c>
      <c r="J630" s="334">
        <v>33.214527027027025</v>
      </c>
      <c r="K630" s="105">
        <v>29</v>
      </c>
    </row>
    <row r="631" spans="1:11" ht="24.75" customHeight="1">
      <c r="A631" s="43" t="s">
        <v>139</v>
      </c>
      <c r="B631" s="331">
        <v>27.897216274089935</v>
      </c>
      <c r="C631" s="332">
        <v>15</v>
      </c>
      <c r="D631" s="331">
        <v>36.908704883227173</v>
      </c>
      <c r="E631" s="332">
        <v>13</v>
      </c>
      <c r="F631" s="334">
        <v>42.130526315789474</v>
      </c>
      <c r="G631" s="105">
        <v>16</v>
      </c>
      <c r="H631" s="334">
        <v>41.778705636743219</v>
      </c>
      <c r="I631" s="105">
        <v>15</v>
      </c>
      <c r="J631" s="334">
        <v>53.894409937888199</v>
      </c>
      <c r="K631" s="105">
        <v>14</v>
      </c>
    </row>
    <row r="632" spans="1:11" ht="24.75" customHeight="1">
      <c r="A632" s="43" t="s">
        <v>140</v>
      </c>
      <c r="B632" s="331">
        <v>39.73996175908222</v>
      </c>
      <c r="C632" s="332">
        <v>5</v>
      </c>
      <c r="D632" s="331">
        <v>29.54562383612663</v>
      </c>
      <c r="E632" s="332">
        <v>23</v>
      </c>
      <c r="F632" s="334">
        <v>36.974591651542653</v>
      </c>
      <c r="G632" s="105">
        <v>22</v>
      </c>
      <c r="H632" s="334">
        <v>36.058407079646017</v>
      </c>
      <c r="I632" s="105">
        <v>22</v>
      </c>
      <c r="J632" s="334">
        <v>43.227586206896554</v>
      </c>
      <c r="K632" s="105">
        <v>25</v>
      </c>
    </row>
    <row r="633" spans="1:11" ht="24.75" customHeight="1">
      <c r="A633" s="43" t="s">
        <v>141</v>
      </c>
      <c r="B633" s="331">
        <v>23.864130434782609</v>
      </c>
      <c r="C633" s="332">
        <v>22</v>
      </c>
      <c r="D633" s="331">
        <v>46.368043087971273</v>
      </c>
      <c r="E633" s="332">
        <v>11</v>
      </c>
      <c r="F633" s="334">
        <v>50.759786476868328</v>
      </c>
      <c r="G633" s="105">
        <v>4</v>
      </c>
      <c r="H633" s="334">
        <v>50.31216931216931</v>
      </c>
      <c r="I633" s="105">
        <v>4</v>
      </c>
      <c r="J633" s="334">
        <v>58.510489510489514</v>
      </c>
      <c r="K633" s="105">
        <v>7</v>
      </c>
    </row>
    <row r="634" spans="1:11" ht="24.75" customHeight="1">
      <c r="A634" s="47" t="s">
        <v>142</v>
      </c>
      <c r="B634" s="331">
        <v>47.444134078212294</v>
      </c>
      <c r="C634" s="332">
        <v>3</v>
      </c>
      <c r="D634" s="331">
        <v>55.767123287671232</v>
      </c>
      <c r="E634" s="332">
        <v>4</v>
      </c>
      <c r="F634" s="334">
        <v>52.619302949061662</v>
      </c>
      <c r="G634" s="105">
        <v>3</v>
      </c>
      <c r="H634" s="334">
        <v>51.65</v>
      </c>
      <c r="I634" s="105">
        <v>3</v>
      </c>
      <c r="J634" s="334">
        <v>60.340206185567013</v>
      </c>
      <c r="K634" s="105">
        <v>5</v>
      </c>
    </row>
    <row r="635" spans="1:11" ht="24.75" customHeight="1">
      <c r="A635" s="347" t="s">
        <v>38</v>
      </c>
      <c r="B635" s="436"/>
      <c r="C635" s="436"/>
      <c r="D635" s="436"/>
      <c r="E635" s="436"/>
      <c r="F635" s="436"/>
      <c r="G635" s="436"/>
      <c r="H635" s="436"/>
      <c r="I635" s="436"/>
    </row>
    <row r="636" spans="1:11" ht="24.75" customHeight="1">
      <c r="A636" s="160"/>
      <c r="B636" s="436"/>
      <c r="C636" s="436"/>
      <c r="D636" s="436"/>
      <c r="E636" s="436"/>
      <c r="F636" s="436"/>
      <c r="G636" s="436"/>
      <c r="H636" s="436"/>
      <c r="I636" s="436"/>
    </row>
    <row r="637" spans="1:11" ht="24.75" customHeight="1">
      <c r="A637" s="571" t="s">
        <v>781</v>
      </c>
      <c r="B637" s="158"/>
      <c r="C637" s="158"/>
      <c r="G637" s="798"/>
      <c r="I637" s="436"/>
      <c r="J637" s="453" t="s">
        <v>780</v>
      </c>
    </row>
    <row r="638" spans="1:11" ht="24.75" customHeight="1">
      <c r="A638" s="650" t="s">
        <v>1</v>
      </c>
      <c r="B638" s="646">
        <v>1397</v>
      </c>
      <c r="C638" s="648"/>
      <c r="D638" s="646">
        <v>1398</v>
      </c>
      <c r="E638" s="648"/>
      <c r="F638" s="645">
        <v>1399</v>
      </c>
      <c r="G638" s="645"/>
      <c r="H638" s="645">
        <v>1400</v>
      </c>
      <c r="I638" s="645"/>
      <c r="J638" s="645">
        <v>1401</v>
      </c>
      <c r="K638" s="645"/>
    </row>
    <row r="639" spans="1:11" ht="24.75" customHeight="1">
      <c r="A639" s="651"/>
      <c r="B639" s="228" t="s">
        <v>285</v>
      </c>
      <c r="C639" s="567" t="s">
        <v>3</v>
      </c>
      <c r="D639" s="228" t="s">
        <v>285</v>
      </c>
      <c r="E639" s="567" t="s">
        <v>3</v>
      </c>
      <c r="F639" s="228" t="s">
        <v>285</v>
      </c>
      <c r="G639" s="567" t="s">
        <v>3</v>
      </c>
      <c r="H639" s="330" t="s">
        <v>285</v>
      </c>
      <c r="I639" s="567" t="s">
        <v>3</v>
      </c>
      <c r="J639" s="227" t="s">
        <v>285</v>
      </c>
      <c r="K639" s="567" t="s">
        <v>3</v>
      </c>
    </row>
    <row r="640" spans="1:11" ht="24.75" customHeight="1">
      <c r="A640" s="43" t="s">
        <v>4</v>
      </c>
      <c r="B640" s="62">
        <v>32.887125009946686</v>
      </c>
      <c r="C640" s="63" t="s">
        <v>269</v>
      </c>
      <c r="D640" s="62">
        <v>32.222983019015572</v>
      </c>
      <c r="E640" s="63" t="s">
        <v>269</v>
      </c>
      <c r="F640" s="62">
        <v>31.27822906641001</v>
      </c>
      <c r="G640" s="63" t="s">
        <v>269</v>
      </c>
      <c r="H640" s="62">
        <v>32.205882352941174</v>
      </c>
      <c r="I640" s="63" t="s">
        <v>269</v>
      </c>
      <c r="J640" s="62">
        <v>43.55</v>
      </c>
      <c r="K640" s="63" t="s">
        <v>269</v>
      </c>
    </row>
    <row r="641" spans="1:11" ht="24.75" customHeight="1">
      <c r="A641" s="43" t="s">
        <v>113</v>
      </c>
      <c r="B641" s="331">
        <v>15.896196513470681</v>
      </c>
      <c r="C641" s="332">
        <v>27</v>
      </c>
      <c r="D641" s="331">
        <v>23.314553990610328</v>
      </c>
      <c r="E641" s="332">
        <v>24</v>
      </c>
      <c r="F641" s="334">
        <v>24.396445131375579</v>
      </c>
      <c r="G641" s="105">
        <v>24</v>
      </c>
      <c r="H641" s="331">
        <v>28.533995416348358</v>
      </c>
      <c r="I641" s="332">
        <v>19</v>
      </c>
      <c r="J641" s="334">
        <v>34.599245283018867</v>
      </c>
      <c r="K641" s="332">
        <v>25</v>
      </c>
    </row>
    <row r="642" spans="1:11" ht="24.75" customHeight="1">
      <c r="A642" s="43" t="s">
        <v>114</v>
      </c>
      <c r="B642" s="331">
        <v>24.726618705035971</v>
      </c>
      <c r="C642" s="332">
        <v>16</v>
      </c>
      <c r="D642" s="331">
        <v>26.52828282828283</v>
      </c>
      <c r="E642" s="332">
        <v>18</v>
      </c>
      <c r="F642" s="334">
        <v>27.547169811320753</v>
      </c>
      <c r="G642" s="105">
        <v>17</v>
      </c>
      <c r="H642" s="331">
        <v>27.482421875</v>
      </c>
      <c r="I642" s="332">
        <v>22</v>
      </c>
      <c r="J642" s="334">
        <v>35.656730769230769</v>
      </c>
      <c r="K642" s="332">
        <v>22</v>
      </c>
    </row>
    <row r="643" spans="1:11" ht="24.75" customHeight="1">
      <c r="A643" s="43" t="s">
        <v>115</v>
      </c>
      <c r="B643" s="331">
        <v>20.956298200514137</v>
      </c>
      <c r="C643" s="332">
        <v>23</v>
      </c>
      <c r="D643" s="331">
        <v>31.357868020304569</v>
      </c>
      <c r="E643" s="332">
        <v>12</v>
      </c>
      <c r="F643" s="334">
        <v>29.744360902255639</v>
      </c>
      <c r="G643" s="105">
        <v>13</v>
      </c>
      <c r="H643" s="331">
        <v>36.315136476426801</v>
      </c>
      <c r="I643" s="332">
        <v>8</v>
      </c>
      <c r="J643" s="334">
        <v>44.411764705882355</v>
      </c>
      <c r="K643" s="332">
        <v>10</v>
      </c>
    </row>
    <row r="644" spans="1:11" ht="24.75" customHeight="1">
      <c r="A644" s="43" t="s">
        <v>116</v>
      </c>
      <c r="B644" s="331">
        <v>35.992168674698796</v>
      </c>
      <c r="C644" s="332">
        <v>6</v>
      </c>
      <c r="D644" s="331">
        <v>36.497027348394766</v>
      </c>
      <c r="E644" s="332">
        <v>9</v>
      </c>
      <c r="F644" s="334">
        <v>34.592723004694832</v>
      </c>
      <c r="G644" s="105">
        <v>9</v>
      </c>
      <c r="H644" s="331">
        <v>35.004637681159423</v>
      </c>
      <c r="I644" s="332">
        <v>11</v>
      </c>
      <c r="J644" s="334">
        <v>45.312320916905442</v>
      </c>
      <c r="K644" s="332">
        <v>9</v>
      </c>
    </row>
    <row r="645" spans="1:11" ht="24.75" customHeight="1">
      <c r="A645" s="43" t="s">
        <v>117</v>
      </c>
      <c r="B645" s="331">
        <v>31.955456570155903</v>
      </c>
      <c r="C645" s="332">
        <v>10</v>
      </c>
      <c r="D645" s="331">
        <v>27.748908296943231</v>
      </c>
      <c r="E645" s="332">
        <v>15</v>
      </c>
      <c r="F645" s="334">
        <v>29.829764453961456</v>
      </c>
      <c r="G645" s="105">
        <v>12</v>
      </c>
      <c r="H645" s="331">
        <v>31.196428571428573</v>
      </c>
      <c r="I645" s="332">
        <v>16</v>
      </c>
      <c r="J645" s="334">
        <v>48.97216494845361</v>
      </c>
      <c r="K645" s="332">
        <v>6</v>
      </c>
    </row>
    <row r="646" spans="1:11" ht="24.75" customHeight="1">
      <c r="A646" s="43" t="s">
        <v>118</v>
      </c>
      <c r="B646" s="331">
        <v>30.831325301204821</v>
      </c>
      <c r="C646" s="332">
        <v>11</v>
      </c>
      <c r="D646" s="331">
        <v>47.05952380952381</v>
      </c>
      <c r="E646" s="332">
        <v>4</v>
      </c>
      <c r="F646" s="334">
        <v>41.467836257309941</v>
      </c>
      <c r="G646" s="105">
        <v>5</v>
      </c>
      <c r="H646" s="331">
        <v>48.747126436781606</v>
      </c>
      <c r="I646" s="332">
        <v>1</v>
      </c>
      <c r="J646" s="334">
        <v>70.66101694915254</v>
      </c>
      <c r="K646" s="332">
        <v>1</v>
      </c>
    </row>
    <row r="647" spans="1:11" ht="24.75" customHeight="1">
      <c r="A647" s="43" t="s">
        <v>119</v>
      </c>
      <c r="B647" s="331">
        <v>33.889212827988338</v>
      </c>
      <c r="C647" s="332">
        <v>8</v>
      </c>
      <c r="D647" s="331">
        <v>29.211864406779661</v>
      </c>
      <c r="E647" s="332">
        <v>14</v>
      </c>
      <c r="F647" s="334">
        <v>28.731506849315068</v>
      </c>
      <c r="G647" s="105">
        <v>16</v>
      </c>
      <c r="H647" s="331">
        <v>28.485411140583555</v>
      </c>
      <c r="I647" s="332">
        <v>20</v>
      </c>
      <c r="J647" s="334">
        <v>37.791773778920309</v>
      </c>
      <c r="K647" s="332">
        <v>21</v>
      </c>
    </row>
    <row r="648" spans="1:11" ht="24.75" customHeight="1">
      <c r="A648" s="43" t="s">
        <v>93</v>
      </c>
      <c r="B648" s="331">
        <v>62.489892183288411</v>
      </c>
      <c r="C648" s="332">
        <v>1</v>
      </c>
      <c r="D648" s="331">
        <v>46.748894783377544</v>
      </c>
      <c r="E648" s="332">
        <v>5</v>
      </c>
      <c r="F648" s="334">
        <v>43.048769867189201</v>
      </c>
      <c r="G648" s="105">
        <v>4</v>
      </c>
      <c r="H648" s="331">
        <v>42.337768240343351</v>
      </c>
      <c r="I648" s="332">
        <v>3</v>
      </c>
      <c r="J648" s="334">
        <v>60.947357293868919</v>
      </c>
      <c r="K648" s="332">
        <v>2</v>
      </c>
    </row>
    <row r="649" spans="1:11" ht="24.75" customHeight="1">
      <c r="A649" s="43" t="s">
        <v>120</v>
      </c>
      <c r="B649" s="331">
        <v>22.485714285714284</v>
      </c>
      <c r="C649" s="332">
        <v>20</v>
      </c>
      <c r="D649" s="331">
        <v>32.859649122807021</v>
      </c>
      <c r="E649" s="332">
        <v>11</v>
      </c>
      <c r="F649" s="334">
        <v>33.826989619377166</v>
      </c>
      <c r="G649" s="105">
        <v>11</v>
      </c>
      <c r="H649" s="331">
        <v>33.464163822525599</v>
      </c>
      <c r="I649" s="332">
        <v>13</v>
      </c>
      <c r="J649" s="334">
        <v>40.734899328859058</v>
      </c>
      <c r="K649" s="332">
        <v>16</v>
      </c>
    </row>
    <row r="650" spans="1:11" ht="24.75" customHeight="1">
      <c r="A650" s="43" t="s">
        <v>121</v>
      </c>
      <c r="B650" s="331">
        <v>26.616379310344829</v>
      </c>
      <c r="C650" s="332">
        <v>13</v>
      </c>
      <c r="D650" s="331">
        <v>42.741525423728817</v>
      </c>
      <c r="E650" s="332">
        <v>6</v>
      </c>
      <c r="F650" s="334">
        <v>34.50416666666667</v>
      </c>
      <c r="G650" s="105">
        <v>10</v>
      </c>
      <c r="H650" s="331">
        <v>35.08606557377049</v>
      </c>
      <c r="I650" s="332">
        <v>10</v>
      </c>
      <c r="J650" s="334">
        <v>45.326612903225808</v>
      </c>
      <c r="K650" s="332">
        <v>8</v>
      </c>
    </row>
    <row r="651" spans="1:11" ht="24.75" customHeight="1">
      <c r="A651" s="43" t="s">
        <v>122</v>
      </c>
      <c r="B651" s="331">
        <v>26.277448071216618</v>
      </c>
      <c r="C651" s="332">
        <v>14</v>
      </c>
      <c r="D651" s="331">
        <v>29.604956268221574</v>
      </c>
      <c r="E651" s="332">
        <v>13</v>
      </c>
      <c r="F651" s="334">
        <v>26.804015296367112</v>
      </c>
      <c r="G651" s="105">
        <v>19</v>
      </c>
      <c r="H651" s="331">
        <v>27.480941176470587</v>
      </c>
      <c r="I651" s="332">
        <v>23</v>
      </c>
      <c r="J651" s="334">
        <v>40.697081982399261</v>
      </c>
      <c r="K651" s="332">
        <v>17</v>
      </c>
    </row>
    <row r="652" spans="1:11" ht="24.75" customHeight="1">
      <c r="A652" s="43" t="s">
        <v>123</v>
      </c>
      <c r="B652" s="331">
        <v>15.42911877394636</v>
      </c>
      <c r="C652" s="332">
        <v>29</v>
      </c>
      <c r="D652" s="331">
        <v>20.243346007604561</v>
      </c>
      <c r="E652" s="332">
        <v>25</v>
      </c>
      <c r="F652" s="334">
        <v>21.679245283018869</v>
      </c>
      <c r="G652" s="105">
        <v>25</v>
      </c>
      <c r="H652" s="331">
        <v>25.576779026217228</v>
      </c>
      <c r="I652" s="332">
        <v>26</v>
      </c>
      <c r="J652" s="334">
        <v>35.011152416356879</v>
      </c>
      <c r="K652" s="332">
        <v>24</v>
      </c>
    </row>
    <row r="653" spans="1:11" ht="24.75" customHeight="1">
      <c r="A653" s="43" t="s">
        <v>124</v>
      </c>
      <c r="B653" s="331">
        <v>35.211424332344215</v>
      </c>
      <c r="C653" s="332">
        <v>7</v>
      </c>
      <c r="D653" s="331">
        <v>24.534782608695654</v>
      </c>
      <c r="E653" s="332">
        <v>21</v>
      </c>
      <c r="F653" s="334">
        <v>26.528703047484054</v>
      </c>
      <c r="G653" s="105">
        <v>20</v>
      </c>
      <c r="H653" s="331">
        <v>28.15939015939016</v>
      </c>
      <c r="I653" s="332">
        <v>21</v>
      </c>
      <c r="J653" s="334">
        <v>40.138983050847457</v>
      </c>
      <c r="K653" s="332">
        <v>19</v>
      </c>
    </row>
    <row r="654" spans="1:11" ht="24.75" customHeight="1">
      <c r="A654" s="43" t="s">
        <v>125</v>
      </c>
      <c r="B654" s="331">
        <v>17.212574850299401</v>
      </c>
      <c r="C654" s="332">
        <v>26</v>
      </c>
      <c r="D654" s="331">
        <v>25.176991150442479</v>
      </c>
      <c r="E654" s="332">
        <v>20</v>
      </c>
      <c r="F654" s="334">
        <v>25.555232558139537</v>
      </c>
      <c r="G654" s="105">
        <v>22</v>
      </c>
      <c r="H654" s="331">
        <v>30.716332378223495</v>
      </c>
      <c r="I654" s="332">
        <v>17</v>
      </c>
      <c r="J654" s="334">
        <v>42.883852691218131</v>
      </c>
      <c r="K654" s="332">
        <v>13</v>
      </c>
    </row>
    <row r="655" spans="1:11" ht="24.75" customHeight="1">
      <c r="A655" s="43" t="s">
        <v>126</v>
      </c>
      <c r="B655" s="331">
        <v>32.902222222222221</v>
      </c>
      <c r="C655" s="332">
        <v>9</v>
      </c>
      <c r="D655" s="331">
        <v>41.410480349344979</v>
      </c>
      <c r="E655" s="332">
        <v>7</v>
      </c>
      <c r="F655" s="334">
        <v>38.570815450643778</v>
      </c>
      <c r="G655" s="105">
        <v>6</v>
      </c>
      <c r="H655" s="331">
        <v>35.834745762711862</v>
      </c>
      <c r="I655" s="332">
        <v>9</v>
      </c>
      <c r="J655" s="334">
        <v>41.366666666666667</v>
      </c>
      <c r="K655" s="332">
        <v>15</v>
      </c>
    </row>
    <row r="656" spans="1:11" ht="24.75" customHeight="1">
      <c r="A656" s="43" t="s">
        <v>127</v>
      </c>
      <c r="B656" s="331">
        <v>15.613119143239626</v>
      </c>
      <c r="C656" s="332">
        <v>28</v>
      </c>
      <c r="D656" s="331">
        <v>14.221354166666666</v>
      </c>
      <c r="E656" s="332">
        <v>30</v>
      </c>
      <c r="F656" s="334">
        <v>11.828282828282829</v>
      </c>
      <c r="G656" s="105">
        <v>31</v>
      </c>
      <c r="H656" s="331">
        <v>11.751225490196079</v>
      </c>
      <c r="I656" s="332">
        <v>31</v>
      </c>
      <c r="J656" s="334">
        <v>21.581450653983353</v>
      </c>
      <c r="K656" s="332">
        <v>31</v>
      </c>
    </row>
    <row r="657" spans="1:11" ht="24.75" customHeight="1">
      <c r="A657" s="43" t="s">
        <v>128</v>
      </c>
      <c r="B657" s="331">
        <v>45.46885465505693</v>
      </c>
      <c r="C657" s="332">
        <v>2</v>
      </c>
      <c r="D657" s="331">
        <v>49.604743083003953</v>
      </c>
      <c r="E657" s="332">
        <v>2</v>
      </c>
      <c r="F657" s="334">
        <v>48.497731691510047</v>
      </c>
      <c r="G657" s="105">
        <v>2</v>
      </c>
      <c r="H657" s="331">
        <v>43.602425015954054</v>
      </c>
      <c r="I657" s="332">
        <v>2</v>
      </c>
      <c r="J657" s="334">
        <v>56.040829145728644</v>
      </c>
      <c r="K657" s="332">
        <v>3</v>
      </c>
    </row>
    <row r="658" spans="1:11" ht="24.75" customHeight="1">
      <c r="A658" s="43" t="s">
        <v>129</v>
      </c>
      <c r="B658" s="331">
        <v>20.104878048780488</v>
      </c>
      <c r="C658" s="332">
        <v>24</v>
      </c>
      <c r="D658" s="331">
        <v>25.467469879518074</v>
      </c>
      <c r="E658" s="332">
        <v>19</v>
      </c>
      <c r="F658" s="334">
        <v>28.75059382422803</v>
      </c>
      <c r="G658" s="105">
        <v>15</v>
      </c>
      <c r="H658" s="331">
        <v>32.7112676056338</v>
      </c>
      <c r="I658" s="332">
        <v>14</v>
      </c>
      <c r="J658" s="334">
        <v>37.800464037122971</v>
      </c>
      <c r="K658" s="332">
        <v>20</v>
      </c>
    </row>
    <row r="659" spans="1:11" ht="24.75" customHeight="1">
      <c r="A659" s="43" t="s">
        <v>130</v>
      </c>
      <c r="B659" s="331">
        <v>42.637717121588089</v>
      </c>
      <c r="C659" s="332">
        <v>4</v>
      </c>
      <c r="D659" s="331">
        <v>56.679611650485434</v>
      </c>
      <c r="E659" s="332">
        <v>1</v>
      </c>
      <c r="F659" s="334">
        <v>52.366666666666667</v>
      </c>
      <c r="G659" s="105">
        <v>1</v>
      </c>
      <c r="H659" s="331">
        <v>40.995327102803735</v>
      </c>
      <c r="I659" s="332">
        <v>4</v>
      </c>
      <c r="J659" s="334">
        <v>50.059633027522935</v>
      </c>
      <c r="K659" s="332">
        <v>5</v>
      </c>
    </row>
    <row r="660" spans="1:11" ht="24.75" customHeight="1">
      <c r="A660" s="43" t="s">
        <v>131</v>
      </c>
      <c r="B660" s="331">
        <v>12.701431492842536</v>
      </c>
      <c r="C660" s="332">
        <v>31</v>
      </c>
      <c r="D660" s="331">
        <v>15.476861167002012</v>
      </c>
      <c r="E660" s="332">
        <v>29</v>
      </c>
      <c r="F660" s="334">
        <v>20.174257425742574</v>
      </c>
      <c r="G660" s="105">
        <v>27</v>
      </c>
      <c r="H660" s="331">
        <v>24.477582846003898</v>
      </c>
      <c r="I660" s="332">
        <v>27</v>
      </c>
      <c r="J660" s="334">
        <v>32.626923076923077</v>
      </c>
      <c r="K660" s="332">
        <v>26</v>
      </c>
    </row>
    <row r="661" spans="1:11" ht="24.75" customHeight="1">
      <c r="A661" s="43" t="s">
        <v>132</v>
      </c>
      <c r="B661" s="331">
        <v>23.644398766700924</v>
      </c>
      <c r="C661" s="332">
        <v>17</v>
      </c>
      <c r="D661" s="331">
        <v>19.977844914400805</v>
      </c>
      <c r="E661" s="332">
        <v>27</v>
      </c>
      <c r="F661" s="334">
        <v>18.123517786561266</v>
      </c>
      <c r="G661" s="105">
        <v>29</v>
      </c>
      <c r="H661" s="331">
        <v>21.534883720930232</v>
      </c>
      <c r="I661" s="332">
        <v>29</v>
      </c>
      <c r="J661" s="334">
        <v>29.151140684410645</v>
      </c>
      <c r="K661" s="332">
        <v>28</v>
      </c>
    </row>
    <row r="662" spans="1:11" ht="24.75" customHeight="1">
      <c r="A662" s="43" t="s">
        <v>133</v>
      </c>
      <c r="B662" s="331">
        <v>30.499156829679595</v>
      </c>
      <c r="C662" s="332">
        <v>12</v>
      </c>
      <c r="D662" s="331">
        <v>37.203333333333333</v>
      </c>
      <c r="E662" s="332">
        <v>8</v>
      </c>
      <c r="F662" s="334">
        <v>36.569078947368418</v>
      </c>
      <c r="G662" s="105">
        <v>7</v>
      </c>
      <c r="H662" s="331">
        <v>38.003252032520322</v>
      </c>
      <c r="I662" s="332">
        <v>6</v>
      </c>
      <c r="J662" s="334">
        <v>51.56019261637239</v>
      </c>
      <c r="K662" s="332">
        <v>4</v>
      </c>
    </row>
    <row r="663" spans="1:11" ht="24.75" customHeight="1">
      <c r="A663" s="43" t="s">
        <v>134</v>
      </c>
      <c r="B663" s="331">
        <v>14.020618556701031</v>
      </c>
      <c r="C663" s="332">
        <v>30</v>
      </c>
      <c r="D663" s="331">
        <v>13.106598984771574</v>
      </c>
      <c r="E663" s="332">
        <v>31</v>
      </c>
      <c r="F663" s="334">
        <v>19.559999999999999</v>
      </c>
      <c r="G663" s="105">
        <v>28</v>
      </c>
      <c r="H663" s="331">
        <v>26.279411764705884</v>
      </c>
      <c r="I663" s="332">
        <v>25</v>
      </c>
      <c r="J663" s="334">
        <v>31.647342995169083</v>
      </c>
      <c r="K663" s="332">
        <v>27</v>
      </c>
    </row>
    <row r="664" spans="1:11" ht="24.75" customHeight="1">
      <c r="A664" s="43" t="s">
        <v>135</v>
      </c>
      <c r="B664" s="331">
        <v>23.580139372822298</v>
      </c>
      <c r="C664" s="332">
        <v>18</v>
      </c>
      <c r="D664" s="331">
        <v>24.270085470085469</v>
      </c>
      <c r="E664" s="332">
        <v>22</v>
      </c>
      <c r="F664" s="334">
        <v>25.867226890756303</v>
      </c>
      <c r="G664" s="105">
        <v>21</v>
      </c>
      <c r="H664" s="331">
        <v>30.334983498349835</v>
      </c>
      <c r="I664" s="332">
        <v>18</v>
      </c>
      <c r="J664" s="334">
        <v>40.558441558441558</v>
      </c>
      <c r="K664" s="332">
        <v>18</v>
      </c>
    </row>
    <row r="665" spans="1:11" ht="24.75" customHeight="1">
      <c r="A665" s="43" t="s">
        <v>136</v>
      </c>
      <c r="B665" s="331">
        <v>21.027586206896551</v>
      </c>
      <c r="C665" s="332">
        <v>22</v>
      </c>
      <c r="D665" s="331">
        <v>16.449886104783598</v>
      </c>
      <c r="E665" s="332">
        <v>28</v>
      </c>
      <c r="F665" s="334">
        <v>16.316027088036119</v>
      </c>
      <c r="G665" s="105">
        <v>30</v>
      </c>
      <c r="H665" s="331">
        <v>19.835386338185891</v>
      </c>
      <c r="I665" s="332">
        <v>30</v>
      </c>
      <c r="J665" s="334">
        <v>25.95449500554939</v>
      </c>
      <c r="K665" s="332">
        <v>30</v>
      </c>
    </row>
    <row r="666" spans="1:11" ht="24.75" customHeight="1">
      <c r="A666" s="43" t="s">
        <v>137</v>
      </c>
      <c r="B666" s="331">
        <v>19.452290076335878</v>
      </c>
      <c r="C666" s="332">
        <v>25</v>
      </c>
      <c r="D666" s="331">
        <v>23.554716981132074</v>
      </c>
      <c r="E666" s="332">
        <v>23</v>
      </c>
      <c r="F666" s="334">
        <v>24.48975791433892</v>
      </c>
      <c r="G666" s="105">
        <v>23</v>
      </c>
      <c r="H666" s="331">
        <v>31.570902394106813</v>
      </c>
      <c r="I666" s="332">
        <v>15</v>
      </c>
      <c r="J666" s="334">
        <v>42.087431693989068</v>
      </c>
      <c r="K666" s="332">
        <v>14</v>
      </c>
    </row>
    <row r="667" spans="1:11" ht="24.75" customHeight="1">
      <c r="A667" s="43" t="s">
        <v>138</v>
      </c>
      <c r="B667" s="331">
        <v>22.710714285714285</v>
      </c>
      <c r="C667" s="332">
        <v>19</v>
      </c>
      <c r="D667" s="331">
        <v>19.992963940193491</v>
      </c>
      <c r="E667" s="332">
        <v>26</v>
      </c>
      <c r="F667" s="334">
        <v>20.374131944444443</v>
      </c>
      <c r="G667" s="105">
        <v>26</v>
      </c>
      <c r="H667" s="331">
        <v>22.68236301369863</v>
      </c>
      <c r="I667" s="332">
        <v>28</v>
      </c>
      <c r="J667" s="334">
        <v>26.288006756756758</v>
      </c>
      <c r="K667" s="332">
        <v>29</v>
      </c>
    </row>
    <row r="668" spans="1:11" ht="24.75" customHeight="1">
      <c r="A668" s="43" t="s">
        <v>139</v>
      </c>
      <c r="B668" s="331">
        <v>25.33404710920771</v>
      </c>
      <c r="C668" s="332">
        <v>15</v>
      </c>
      <c r="D668" s="331">
        <v>27.1104033970276</v>
      </c>
      <c r="E668" s="332">
        <v>16</v>
      </c>
      <c r="F668" s="334">
        <v>29.10736842105263</v>
      </c>
      <c r="G668" s="105">
        <v>14</v>
      </c>
      <c r="H668" s="331">
        <v>34.169102296450937</v>
      </c>
      <c r="I668" s="332">
        <v>12</v>
      </c>
      <c r="J668" s="334">
        <v>43.788819875776397</v>
      </c>
      <c r="K668" s="332">
        <v>12</v>
      </c>
    </row>
    <row r="669" spans="1:11" ht="24.75" customHeight="1">
      <c r="A669" s="43" t="s">
        <v>140</v>
      </c>
      <c r="B669" s="331">
        <v>36.61185468451243</v>
      </c>
      <c r="C669" s="332">
        <v>5</v>
      </c>
      <c r="D669" s="331">
        <v>26.702048417132215</v>
      </c>
      <c r="E669" s="332">
        <v>17</v>
      </c>
      <c r="F669" s="334">
        <v>27.513611615245008</v>
      </c>
      <c r="G669" s="105">
        <v>18</v>
      </c>
      <c r="H669" s="331">
        <v>27.169911504424778</v>
      </c>
      <c r="I669" s="332">
        <v>24</v>
      </c>
      <c r="J669" s="334">
        <v>35.189655172413794</v>
      </c>
      <c r="K669" s="332">
        <v>23</v>
      </c>
    </row>
    <row r="670" spans="1:11" ht="24.75" customHeight="1">
      <c r="A670" s="43" t="s">
        <v>141</v>
      </c>
      <c r="B670" s="331">
        <v>21.204710144927535</v>
      </c>
      <c r="C670" s="332">
        <v>21</v>
      </c>
      <c r="D670" s="331">
        <v>34.937163375224415</v>
      </c>
      <c r="E670" s="332">
        <v>10</v>
      </c>
      <c r="F670" s="334">
        <v>34.738434163701065</v>
      </c>
      <c r="G670" s="105">
        <v>8</v>
      </c>
      <c r="H670" s="331">
        <v>36.486772486772487</v>
      </c>
      <c r="I670" s="332">
        <v>7</v>
      </c>
      <c r="J670" s="334">
        <v>44.363636363636367</v>
      </c>
      <c r="K670" s="332">
        <v>11</v>
      </c>
    </row>
    <row r="671" spans="1:11" ht="24.75" customHeight="1">
      <c r="A671" s="47" t="s">
        <v>142</v>
      </c>
      <c r="B671" s="331">
        <v>43.567039106145252</v>
      </c>
      <c r="C671" s="332">
        <v>3</v>
      </c>
      <c r="D671" s="331">
        <v>49.356164383561641</v>
      </c>
      <c r="E671" s="332">
        <v>3</v>
      </c>
      <c r="F671" s="334">
        <v>43.243967828418228</v>
      </c>
      <c r="G671" s="105">
        <v>3</v>
      </c>
      <c r="H671" s="331">
        <v>38.276315789473685</v>
      </c>
      <c r="I671" s="332">
        <v>5</v>
      </c>
      <c r="J671" s="334">
        <v>45.536082474226802</v>
      </c>
      <c r="K671" s="332">
        <v>7</v>
      </c>
    </row>
    <row r="672" spans="1:11" ht="24.75" customHeight="1">
      <c r="A672" s="347" t="s">
        <v>38</v>
      </c>
      <c r="B672" s="436"/>
      <c r="C672" s="436"/>
      <c r="D672" s="436"/>
      <c r="E672" s="436"/>
      <c r="F672" s="436"/>
      <c r="G672" s="436"/>
      <c r="I672" s="436"/>
    </row>
    <row r="673" spans="1:11" ht="24.75" customHeight="1">
      <c r="F673" s="436"/>
      <c r="G673" s="436"/>
      <c r="H673" s="436"/>
      <c r="I673" s="436"/>
    </row>
    <row r="674" spans="1:11" ht="24.75" customHeight="1">
      <c r="A674" s="571" t="s">
        <v>648</v>
      </c>
      <c r="B674" s="571"/>
      <c r="C674" s="571"/>
      <c r="D674" s="571"/>
      <c r="E674" s="571"/>
      <c r="F674" s="571"/>
      <c r="H674" s="436"/>
      <c r="J674" s="453" t="s">
        <v>667</v>
      </c>
    </row>
    <row r="675" spans="1:11" ht="24.75" customHeight="1">
      <c r="A675" s="650" t="s">
        <v>1</v>
      </c>
      <c r="B675" s="646">
        <v>1397</v>
      </c>
      <c r="C675" s="648"/>
      <c r="D675" s="646">
        <v>1398</v>
      </c>
      <c r="E675" s="648"/>
      <c r="F675" s="645">
        <v>1399</v>
      </c>
      <c r="G675" s="645"/>
      <c r="H675" s="645">
        <v>1400</v>
      </c>
      <c r="I675" s="645"/>
      <c r="J675" s="645">
        <v>1401</v>
      </c>
      <c r="K675" s="645"/>
    </row>
    <row r="676" spans="1:11" ht="24.75" customHeight="1">
      <c r="A676" s="651"/>
      <c r="B676" s="229" t="s">
        <v>285</v>
      </c>
      <c r="C676" s="567" t="s">
        <v>3</v>
      </c>
      <c r="D676" s="229" t="s">
        <v>285</v>
      </c>
      <c r="E676" s="567" t="s">
        <v>3</v>
      </c>
      <c r="F676" s="229" t="s">
        <v>285</v>
      </c>
      <c r="G676" s="567" t="s">
        <v>3</v>
      </c>
      <c r="H676" s="330" t="s">
        <v>285</v>
      </c>
      <c r="I676" s="567" t="s">
        <v>3</v>
      </c>
      <c r="J676" s="227" t="s">
        <v>285</v>
      </c>
      <c r="K676" s="567" t="s">
        <v>3</v>
      </c>
    </row>
    <row r="677" spans="1:11" ht="24.75" customHeight="1">
      <c r="A677" s="43" t="s">
        <v>4</v>
      </c>
      <c r="B677" s="62">
        <v>11.11544271721651</v>
      </c>
      <c r="C677" s="63" t="s">
        <v>269</v>
      </c>
      <c r="D677" s="62">
        <v>10.790249774300332</v>
      </c>
      <c r="E677" s="63" t="s">
        <v>269</v>
      </c>
      <c r="F677" s="62">
        <v>9.1827506604155253</v>
      </c>
      <c r="G677" s="63" t="s">
        <v>269</v>
      </c>
      <c r="H677" s="62">
        <v>9.3712450181428828</v>
      </c>
      <c r="I677" s="63" t="s">
        <v>269</v>
      </c>
      <c r="J677" s="62">
        <v>9.216056670602125</v>
      </c>
      <c r="K677" s="63" t="s">
        <v>269</v>
      </c>
    </row>
    <row r="678" spans="1:11" ht="24.75" customHeight="1">
      <c r="A678" s="43" t="s">
        <v>113</v>
      </c>
      <c r="B678" s="331">
        <v>9.7867001254705137</v>
      </c>
      <c r="C678" s="332">
        <v>24</v>
      </c>
      <c r="D678" s="331">
        <v>9.0841214534594332</v>
      </c>
      <c r="E678" s="332">
        <v>24</v>
      </c>
      <c r="F678" s="331">
        <v>7.3068378178227604</v>
      </c>
      <c r="G678" s="332">
        <v>25</v>
      </c>
      <c r="H678" s="331">
        <v>7.227722772277227</v>
      </c>
      <c r="I678" s="332">
        <v>25</v>
      </c>
      <c r="J678" s="334">
        <v>7.1956628881222269</v>
      </c>
      <c r="K678" s="332">
        <v>25</v>
      </c>
    </row>
    <row r="679" spans="1:11" ht="24.75" customHeight="1">
      <c r="A679" s="43" t="s">
        <v>114</v>
      </c>
      <c r="B679" s="331">
        <v>13.85165326184093</v>
      </c>
      <c r="C679" s="332">
        <v>13</v>
      </c>
      <c r="D679" s="331">
        <v>13.53737492642731</v>
      </c>
      <c r="E679" s="332">
        <v>15</v>
      </c>
      <c r="F679" s="331">
        <v>10.410002907822042</v>
      </c>
      <c r="G679" s="332">
        <v>17</v>
      </c>
      <c r="H679" s="331">
        <v>11.785195936139333</v>
      </c>
      <c r="I679" s="332">
        <v>14</v>
      </c>
      <c r="J679" s="334">
        <v>11.024755325273459</v>
      </c>
      <c r="K679" s="332">
        <v>15</v>
      </c>
    </row>
    <row r="680" spans="1:11" ht="24.75" customHeight="1">
      <c r="A680" s="43" t="s">
        <v>115</v>
      </c>
      <c r="B680" s="331">
        <v>13.809154383242825</v>
      </c>
      <c r="C680" s="332">
        <v>14</v>
      </c>
      <c r="D680" s="331">
        <v>13.878180416345412</v>
      </c>
      <c r="E680" s="332">
        <v>14</v>
      </c>
      <c r="F680" s="331">
        <v>13.093415007656967</v>
      </c>
      <c r="G680" s="332">
        <v>10</v>
      </c>
      <c r="H680" s="331">
        <v>14.208494208494207</v>
      </c>
      <c r="I680" s="332">
        <v>9</v>
      </c>
      <c r="J680" s="334">
        <v>14.032382420971473</v>
      </c>
      <c r="K680" s="332">
        <v>9</v>
      </c>
    </row>
    <row r="681" spans="1:11" ht="24.75" customHeight="1">
      <c r="A681" s="43" t="s">
        <v>116</v>
      </c>
      <c r="B681" s="331">
        <v>12.483298339377743</v>
      </c>
      <c r="C681" s="332">
        <v>19</v>
      </c>
      <c r="D681" s="331">
        <v>11.904761904761903</v>
      </c>
      <c r="E681" s="332">
        <v>20</v>
      </c>
      <c r="F681" s="331">
        <v>9.6013475575519376</v>
      </c>
      <c r="G681" s="332">
        <v>19</v>
      </c>
      <c r="H681" s="331">
        <v>9.6182634730538918</v>
      </c>
      <c r="I681" s="332">
        <v>20</v>
      </c>
      <c r="J681" s="334">
        <v>9.3412727949385932</v>
      </c>
      <c r="K681" s="332">
        <v>19</v>
      </c>
    </row>
    <row r="682" spans="1:11" ht="24.75" customHeight="1">
      <c r="A682" s="43" t="s">
        <v>117</v>
      </c>
      <c r="B682" s="331">
        <v>0</v>
      </c>
      <c r="C682" s="332">
        <v>31</v>
      </c>
      <c r="D682" s="331">
        <v>3.4904013961605584E-2</v>
      </c>
      <c r="E682" s="332">
        <v>31</v>
      </c>
      <c r="F682" s="331">
        <v>0</v>
      </c>
      <c r="G682" s="332">
        <v>31</v>
      </c>
      <c r="H682" s="331">
        <v>0</v>
      </c>
      <c r="I682" s="332">
        <v>31</v>
      </c>
      <c r="J682" s="334">
        <v>0</v>
      </c>
      <c r="K682" s="332">
        <v>31</v>
      </c>
    </row>
    <row r="683" spans="1:11" ht="24.75" customHeight="1">
      <c r="A683" s="43" t="s">
        <v>118</v>
      </c>
      <c r="B683" s="331">
        <v>22.635135135135133</v>
      </c>
      <c r="C683" s="332">
        <v>3</v>
      </c>
      <c r="D683" s="331">
        <v>20.268006700167504</v>
      </c>
      <c r="E683" s="332">
        <v>3</v>
      </c>
      <c r="F683" s="331">
        <v>14.451827242524917</v>
      </c>
      <c r="G683" s="332">
        <v>6</v>
      </c>
      <c r="H683" s="331">
        <v>14.983164983164984</v>
      </c>
      <c r="I683" s="332">
        <v>6</v>
      </c>
      <c r="J683" s="334">
        <v>15.294117647058824</v>
      </c>
      <c r="K683" s="332">
        <v>5</v>
      </c>
    </row>
    <row r="684" spans="1:11" ht="24.75" customHeight="1">
      <c r="A684" s="43" t="s">
        <v>119</v>
      </c>
      <c r="B684" s="331">
        <v>5.9553349875930524</v>
      </c>
      <c r="C684" s="332">
        <v>25</v>
      </c>
      <c r="D684" s="331">
        <v>5.6910569105691051</v>
      </c>
      <c r="E684" s="332">
        <v>26</v>
      </c>
      <c r="F684" s="331">
        <v>7.59392486011191</v>
      </c>
      <c r="G684" s="332">
        <v>23</v>
      </c>
      <c r="H684" s="331">
        <v>7.4133763094278811</v>
      </c>
      <c r="I684" s="332">
        <v>24</v>
      </c>
      <c r="J684" s="334">
        <v>8.8587390263367904</v>
      </c>
      <c r="K684" s="332">
        <v>21</v>
      </c>
    </row>
    <row r="685" spans="1:11" ht="24.75" customHeight="1">
      <c r="A685" s="43" t="s">
        <v>93</v>
      </c>
      <c r="B685" s="331">
        <v>0.85068935171604587</v>
      </c>
      <c r="C685" s="332">
        <v>30</v>
      </c>
      <c r="D685" s="331">
        <v>0.81842543637285436</v>
      </c>
      <c r="E685" s="332">
        <v>30</v>
      </c>
      <c r="F685" s="331">
        <v>0.72997924568811279</v>
      </c>
      <c r="G685" s="332">
        <v>30</v>
      </c>
      <c r="H685" s="331">
        <v>0.71973206014394642</v>
      </c>
      <c r="I685" s="332">
        <v>30</v>
      </c>
      <c r="J685" s="334">
        <v>0.49435028248587576</v>
      </c>
      <c r="K685" s="332">
        <v>30</v>
      </c>
    </row>
    <row r="686" spans="1:11" ht="24.75" customHeight="1">
      <c r="A686" s="43" t="s">
        <v>120</v>
      </c>
      <c r="B686" s="331">
        <v>40.763673890608878</v>
      </c>
      <c r="C686" s="332">
        <v>1</v>
      </c>
      <c r="D686" s="331">
        <v>39.632277834525027</v>
      </c>
      <c r="E686" s="332">
        <v>1</v>
      </c>
      <c r="F686" s="331">
        <v>32.388663967611336</v>
      </c>
      <c r="G686" s="332">
        <v>1</v>
      </c>
      <c r="H686" s="331">
        <v>29.065040650406505</v>
      </c>
      <c r="I686" s="332">
        <v>1</v>
      </c>
      <c r="J686" s="334">
        <v>28.238866396761132</v>
      </c>
      <c r="K686" s="332">
        <v>1</v>
      </c>
    </row>
    <row r="687" spans="1:11" ht="24.75" customHeight="1">
      <c r="A687" s="43" t="s">
        <v>121</v>
      </c>
      <c r="B687" s="331">
        <v>15.7035175879397</v>
      </c>
      <c r="C687" s="332">
        <v>9</v>
      </c>
      <c r="D687" s="331">
        <v>14.956736711990112</v>
      </c>
      <c r="E687" s="332">
        <v>9</v>
      </c>
      <c r="F687" s="331">
        <v>11.800486618004866</v>
      </c>
      <c r="G687" s="332">
        <v>14</v>
      </c>
      <c r="H687" s="331">
        <v>12.34718826405868</v>
      </c>
      <c r="I687" s="332">
        <v>12</v>
      </c>
      <c r="J687" s="334">
        <v>12.333736396614269</v>
      </c>
      <c r="K687" s="332">
        <v>11</v>
      </c>
    </row>
    <row r="688" spans="1:11" ht="24.75" customHeight="1">
      <c r="A688" s="43" t="s">
        <v>122</v>
      </c>
      <c r="B688" s="331">
        <v>14.650255178625038</v>
      </c>
      <c r="C688" s="332">
        <v>11</v>
      </c>
      <c r="D688" s="331">
        <v>14.819739952718678</v>
      </c>
      <c r="E688" s="332">
        <v>12</v>
      </c>
      <c r="F688" s="331">
        <v>12.909329064182797</v>
      </c>
      <c r="G688" s="332">
        <v>11</v>
      </c>
      <c r="H688" s="331">
        <v>14.167513427202788</v>
      </c>
      <c r="I688" s="332">
        <v>10</v>
      </c>
      <c r="J688" s="334">
        <v>14.62013499928192</v>
      </c>
      <c r="K688" s="332">
        <v>7</v>
      </c>
    </row>
    <row r="689" spans="1:11" ht="24.75" customHeight="1">
      <c r="A689" s="43" t="s">
        <v>123</v>
      </c>
      <c r="B689" s="331">
        <v>24.20814479638009</v>
      </c>
      <c r="C689" s="332">
        <v>2</v>
      </c>
      <c r="D689" s="331">
        <v>23.542600896860989</v>
      </c>
      <c r="E689" s="332">
        <v>2</v>
      </c>
      <c r="F689" s="331">
        <v>19.243604004449388</v>
      </c>
      <c r="G689" s="332">
        <v>3</v>
      </c>
      <c r="H689" s="331">
        <v>20.638540478905359</v>
      </c>
      <c r="I689" s="332">
        <v>2</v>
      </c>
      <c r="J689" s="334">
        <v>20.410490307867732</v>
      </c>
      <c r="K689" s="332">
        <v>2</v>
      </c>
    </row>
    <row r="690" spans="1:11" ht="24.75" customHeight="1">
      <c r="A690" s="43" t="s">
        <v>124</v>
      </c>
      <c r="B690" s="331">
        <v>12.957979714344855</v>
      </c>
      <c r="C690" s="332">
        <v>17</v>
      </c>
      <c r="D690" s="331">
        <v>12.323439099283522</v>
      </c>
      <c r="E690" s="332">
        <v>18</v>
      </c>
      <c r="F690" s="331">
        <v>10.43354943273906</v>
      </c>
      <c r="G690" s="332">
        <v>16</v>
      </c>
      <c r="H690" s="331">
        <v>10.893071686023228</v>
      </c>
      <c r="I690" s="332">
        <v>16</v>
      </c>
      <c r="J690" s="334">
        <v>11.340615690168818</v>
      </c>
      <c r="K690" s="332">
        <v>14</v>
      </c>
    </row>
    <row r="691" spans="1:11" ht="24.75" customHeight="1">
      <c r="A691" s="43" t="s">
        <v>125</v>
      </c>
      <c r="B691" s="331">
        <v>11.623616236162361</v>
      </c>
      <c r="C691" s="332">
        <v>22</v>
      </c>
      <c r="D691" s="331">
        <v>10.136986301369863</v>
      </c>
      <c r="E691" s="332">
        <v>23</v>
      </c>
      <c r="F691" s="331">
        <v>8.1300813008130071</v>
      </c>
      <c r="G691" s="332">
        <v>22</v>
      </c>
      <c r="H691" s="331">
        <v>8.2577132486388383</v>
      </c>
      <c r="I691" s="332">
        <v>21</v>
      </c>
      <c r="J691" s="334">
        <v>7.5812274368231041</v>
      </c>
      <c r="K691" s="332">
        <v>24</v>
      </c>
    </row>
    <row r="692" spans="1:11" ht="24.75" customHeight="1">
      <c r="A692" s="43" t="s">
        <v>126</v>
      </c>
      <c r="B692" s="331">
        <v>14.441416893732969</v>
      </c>
      <c r="C692" s="332">
        <v>12</v>
      </c>
      <c r="D692" s="331">
        <v>13.200000000000001</v>
      </c>
      <c r="E692" s="332">
        <v>17</v>
      </c>
      <c r="F692" s="331">
        <v>10.471204188481675</v>
      </c>
      <c r="G692" s="332">
        <v>15</v>
      </c>
      <c r="H692" s="331">
        <v>10.435931307793924</v>
      </c>
      <c r="I692" s="332">
        <v>17</v>
      </c>
      <c r="J692" s="334">
        <v>10.16949152542373</v>
      </c>
      <c r="K692" s="332">
        <v>17</v>
      </c>
    </row>
    <row r="693" spans="1:11" ht="24.75" customHeight="1">
      <c r="A693" s="43" t="s">
        <v>127</v>
      </c>
      <c r="B693" s="331">
        <v>12.362637362637363</v>
      </c>
      <c r="C693" s="332">
        <v>20</v>
      </c>
      <c r="D693" s="331">
        <v>14.674278038952318</v>
      </c>
      <c r="E693" s="332">
        <v>13</v>
      </c>
      <c r="F693" s="331">
        <v>13.333333333333334</v>
      </c>
      <c r="G693" s="332">
        <v>8</v>
      </c>
      <c r="H693" s="331">
        <v>14.457050243111832</v>
      </c>
      <c r="I693" s="332">
        <v>8</v>
      </c>
      <c r="J693" s="334">
        <v>14.507936507936508</v>
      </c>
      <c r="K693" s="332">
        <v>8</v>
      </c>
    </row>
    <row r="694" spans="1:11" ht="24.75" customHeight="1">
      <c r="A694" s="43" t="s">
        <v>128</v>
      </c>
      <c r="B694" s="331">
        <v>14.922363379713651</v>
      </c>
      <c r="C694" s="332">
        <v>10</v>
      </c>
      <c r="D694" s="331">
        <v>13.304035157810629</v>
      </c>
      <c r="E694" s="332">
        <v>16</v>
      </c>
      <c r="F694" s="331">
        <v>9.3842803405266277</v>
      </c>
      <c r="G694" s="332">
        <v>20</v>
      </c>
      <c r="H694" s="331">
        <v>10.227497527200791</v>
      </c>
      <c r="I694" s="332">
        <v>18</v>
      </c>
      <c r="J694" s="334">
        <v>11.369000786782061</v>
      </c>
      <c r="K694" s="332">
        <v>13</v>
      </c>
    </row>
    <row r="695" spans="1:11" ht="24.75" customHeight="1">
      <c r="A695" s="43" t="s">
        <v>129</v>
      </c>
      <c r="B695" s="331">
        <v>12.241775057383322</v>
      </c>
      <c r="C695" s="332">
        <v>21</v>
      </c>
      <c r="D695" s="331">
        <v>11.119515885022693</v>
      </c>
      <c r="E695" s="332">
        <v>21</v>
      </c>
      <c r="F695" s="331">
        <v>9.0568862275449113</v>
      </c>
      <c r="G695" s="332">
        <v>21</v>
      </c>
      <c r="H695" s="331">
        <v>7.8431372549019605</v>
      </c>
      <c r="I695" s="332">
        <v>22</v>
      </c>
      <c r="J695" s="334">
        <v>8.1020255063765934</v>
      </c>
      <c r="K695" s="332">
        <v>23</v>
      </c>
    </row>
    <row r="696" spans="1:11" ht="24.75" customHeight="1">
      <c r="A696" s="43" t="s">
        <v>130</v>
      </c>
      <c r="B696" s="331">
        <v>1.1878247958426131</v>
      </c>
      <c r="C696" s="332">
        <v>29</v>
      </c>
      <c r="D696" s="331">
        <v>1.4566642388929352</v>
      </c>
      <c r="E696" s="332">
        <v>29</v>
      </c>
      <c r="F696" s="331">
        <v>1.6452074391988556</v>
      </c>
      <c r="G696" s="332">
        <v>29</v>
      </c>
      <c r="H696" s="331">
        <v>1.3581129378127232</v>
      </c>
      <c r="I696" s="332">
        <v>29</v>
      </c>
      <c r="J696" s="334">
        <v>1.1291460832745237</v>
      </c>
      <c r="K696" s="332">
        <v>29</v>
      </c>
    </row>
    <row r="697" spans="1:11" ht="24.75" customHeight="1">
      <c r="A697" s="43" t="s">
        <v>131</v>
      </c>
      <c r="B697" s="331">
        <v>19.804996953077392</v>
      </c>
      <c r="C697" s="332">
        <v>6</v>
      </c>
      <c r="D697" s="331">
        <v>19.963811821471651</v>
      </c>
      <c r="E697" s="332">
        <v>4</v>
      </c>
      <c r="F697" s="331">
        <v>14.985074626865671</v>
      </c>
      <c r="G697" s="332">
        <v>5</v>
      </c>
      <c r="H697" s="331">
        <v>14.8859543817527</v>
      </c>
      <c r="I697" s="332">
        <v>7</v>
      </c>
      <c r="J697" s="334">
        <v>14.994026284348866</v>
      </c>
      <c r="K697" s="332">
        <v>6</v>
      </c>
    </row>
    <row r="698" spans="1:11" ht="24.75" customHeight="1">
      <c r="A698" s="43" t="s">
        <v>132</v>
      </c>
      <c r="B698" s="331">
        <v>16.861179361179364</v>
      </c>
      <c r="C698" s="332">
        <v>8</v>
      </c>
      <c r="D698" s="331">
        <v>16.398908760230373</v>
      </c>
      <c r="E698" s="332">
        <v>7</v>
      </c>
      <c r="F698" s="331">
        <v>13.558814726129901</v>
      </c>
      <c r="G698" s="332">
        <v>7</v>
      </c>
      <c r="H698" s="331">
        <v>17.862503752626839</v>
      </c>
      <c r="I698" s="332">
        <v>4</v>
      </c>
      <c r="J698" s="334">
        <v>19.952352590827875</v>
      </c>
      <c r="K698" s="332">
        <v>3</v>
      </c>
    </row>
    <row r="699" spans="1:11" ht="24.75" customHeight="1">
      <c r="A699" s="43" t="s">
        <v>133</v>
      </c>
      <c r="B699" s="331">
        <v>12.487360970677452</v>
      </c>
      <c r="C699" s="332">
        <v>18</v>
      </c>
      <c r="D699" s="331">
        <v>12.016088486676722</v>
      </c>
      <c r="E699" s="332">
        <v>19</v>
      </c>
      <c r="F699" s="331">
        <v>9.75487743871936</v>
      </c>
      <c r="G699" s="332">
        <v>18</v>
      </c>
      <c r="H699" s="331">
        <v>9.8393574297188753</v>
      </c>
      <c r="I699" s="332">
        <v>19</v>
      </c>
      <c r="J699" s="334">
        <v>9.2184368737474944</v>
      </c>
      <c r="K699" s="332">
        <v>20</v>
      </c>
    </row>
    <row r="700" spans="1:11" ht="24.75" customHeight="1">
      <c r="A700" s="43" t="s">
        <v>134</v>
      </c>
      <c r="B700" s="331">
        <v>18.664850136239782</v>
      </c>
      <c r="C700" s="332">
        <v>7</v>
      </c>
      <c r="D700" s="331">
        <v>17.338709677419356</v>
      </c>
      <c r="E700" s="332">
        <v>6</v>
      </c>
      <c r="F700" s="331">
        <v>13.280212483399733</v>
      </c>
      <c r="G700" s="332">
        <v>9</v>
      </c>
      <c r="H700" s="331">
        <v>13.825503355704699</v>
      </c>
      <c r="I700" s="332">
        <v>11</v>
      </c>
      <c r="J700" s="334">
        <v>13.066666666666665</v>
      </c>
      <c r="K700" s="332">
        <v>10</v>
      </c>
    </row>
    <row r="701" spans="1:11" ht="24.75" customHeight="1">
      <c r="A701" s="43" t="s">
        <v>135</v>
      </c>
      <c r="B701" s="331">
        <v>13.454545454545455</v>
      </c>
      <c r="C701" s="332">
        <v>15</v>
      </c>
      <c r="D701" s="331">
        <v>14.86417221937468</v>
      </c>
      <c r="E701" s="332">
        <v>10</v>
      </c>
      <c r="F701" s="331">
        <v>23.291139240506329</v>
      </c>
      <c r="G701" s="332">
        <v>2</v>
      </c>
      <c r="H701" s="331">
        <v>17.739483020780536</v>
      </c>
      <c r="I701" s="332">
        <v>5</v>
      </c>
      <c r="J701" s="334">
        <v>10.261569416498995</v>
      </c>
      <c r="K701" s="332">
        <v>16</v>
      </c>
    </row>
    <row r="702" spans="1:11" ht="24.75" customHeight="1">
      <c r="A702" s="43" t="s">
        <v>136</v>
      </c>
      <c r="B702" s="331">
        <v>20.485703094398747</v>
      </c>
      <c r="C702" s="332">
        <v>4</v>
      </c>
      <c r="D702" s="331">
        <v>19.476971116315379</v>
      </c>
      <c r="E702" s="332">
        <v>5</v>
      </c>
      <c r="F702" s="331">
        <v>18.591987553481136</v>
      </c>
      <c r="G702" s="332">
        <v>4</v>
      </c>
      <c r="H702" s="331">
        <v>18.064767850175574</v>
      </c>
      <c r="I702" s="332">
        <v>3</v>
      </c>
      <c r="J702" s="334">
        <v>17.108339828526891</v>
      </c>
      <c r="K702" s="332">
        <v>4</v>
      </c>
    </row>
    <row r="703" spans="1:11" ht="24.75" customHeight="1">
      <c r="A703" s="43" t="s">
        <v>137</v>
      </c>
      <c r="B703" s="331">
        <v>11.385305664610208</v>
      </c>
      <c r="C703" s="332">
        <v>23</v>
      </c>
      <c r="D703" s="331">
        <v>10.317902955939767</v>
      </c>
      <c r="E703" s="332">
        <v>22</v>
      </c>
      <c r="F703" s="331">
        <v>7.3847862298722937</v>
      </c>
      <c r="G703" s="332">
        <v>24</v>
      </c>
      <c r="H703" s="331">
        <v>7.5376884422110546</v>
      </c>
      <c r="I703" s="332">
        <v>23</v>
      </c>
      <c r="J703" s="334">
        <v>8.3658672615727827</v>
      </c>
      <c r="K703" s="332">
        <v>22</v>
      </c>
    </row>
    <row r="704" spans="1:11" ht="24.75" customHeight="1">
      <c r="A704" s="43" t="s">
        <v>138</v>
      </c>
      <c r="B704" s="331">
        <v>13.417190775681343</v>
      </c>
      <c r="C704" s="332">
        <v>16</v>
      </c>
      <c r="D704" s="331">
        <v>14.829123328380387</v>
      </c>
      <c r="E704" s="332">
        <v>11</v>
      </c>
      <c r="F704" s="331">
        <v>12.385726924211147</v>
      </c>
      <c r="G704" s="332">
        <v>13</v>
      </c>
      <c r="H704" s="331">
        <v>11.167061611374407</v>
      </c>
      <c r="I704" s="332">
        <v>15</v>
      </c>
      <c r="J704" s="334">
        <v>9.7964001180289166</v>
      </c>
      <c r="K704" s="332">
        <v>18</v>
      </c>
    </row>
    <row r="705" spans="1:11" ht="24.75" customHeight="1">
      <c r="A705" s="43" t="s">
        <v>139</v>
      </c>
      <c r="B705" s="331">
        <v>5.2197802197802199</v>
      </c>
      <c r="C705" s="332">
        <v>27</v>
      </c>
      <c r="D705" s="331">
        <v>4.9761417859577373</v>
      </c>
      <c r="E705" s="332">
        <v>27</v>
      </c>
      <c r="F705" s="331">
        <v>3.5182679296346415</v>
      </c>
      <c r="G705" s="332">
        <v>27</v>
      </c>
      <c r="H705" s="331">
        <v>2.7341079972658919</v>
      </c>
      <c r="I705" s="332">
        <v>27</v>
      </c>
      <c r="J705" s="334">
        <v>2.9331514324693044</v>
      </c>
      <c r="K705" s="332">
        <v>27</v>
      </c>
    </row>
    <row r="706" spans="1:11" ht="24.75" customHeight="1">
      <c r="A706" s="43" t="s">
        <v>140</v>
      </c>
      <c r="B706" s="331">
        <v>5.8570660934981191</v>
      </c>
      <c r="C706" s="332">
        <v>26</v>
      </c>
      <c r="D706" s="331">
        <v>5.8359621451104102</v>
      </c>
      <c r="E706" s="332">
        <v>25</v>
      </c>
      <c r="F706" s="331">
        <v>5.4067971163748716</v>
      </c>
      <c r="G706" s="332">
        <v>26</v>
      </c>
      <c r="H706" s="331">
        <v>4.9638055842812818</v>
      </c>
      <c r="I706" s="332">
        <v>26</v>
      </c>
      <c r="J706" s="334">
        <v>4.4342507645259941</v>
      </c>
      <c r="K706" s="332">
        <v>26</v>
      </c>
    </row>
    <row r="707" spans="1:11" ht="24.75" customHeight="1">
      <c r="A707" s="43" t="s">
        <v>141</v>
      </c>
      <c r="B707" s="331">
        <v>20.386144236229413</v>
      </c>
      <c r="C707" s="332">
        <v>5</v>
      </c>
      <c r="D707" s="331">
        <v>16.261998870694523</v>
      </c>
      <c r="E707" s="332">
        <v>8</v>
      </c>
      <c r="F707" s="331">
        <v>12.759977515458123</v>
      </c>
      <c r="G707" s="332">
        <v>12</v>
      </c>
      <c r="H707" s="331">
        <v>12.17440543601359</v>
      </c>
      <c r="I707" s="332">
        <v>13</v>
      </c>
      <c r="J707" s="334">
        <v>12.273755656108596</v>
      </c>
      <c r="K707" s="332">
        <v>12</v>
      </c>
    </row>
    <row r="708" spans="1:11" ht="24.75" customHeight="1">
      <c r="A708" s="47" t="s">
        <v>142</v>
      </c>
      <c r="B708" s="331">
        <v>3.0277544154751892</v>
      </c>
      <c r="C708" s="332">
        <v>28</v>
      </c>
      <c r="D708" s="331">
        <v>3.0502885408079146</v>
      </c>
      <c r="E708" s="332">
        <v>28</v>
      </c>
      <c r="F708" s="331">
        <v>2.7508090614886731</v>
      </c>
      <c r="G708" s="332">
        <v>28</v>
      </c>
      <c r="H708" s="331">
        <v>2.6336791699920195</v>
      </c>
      <c r="I708" s="332">
        <v>28</v>
      </c>
      <c r="J708" s="334">
        <v>2.6708562450903379</v>
      </c>
      <c r="K708" s="332">
        <v>28</v>
      </c>
    </row>
    <row r="709" spans="1:11" ht="24.75" customHeight="1">
      <c r="A709" s="347" t="s">
        <v>38</v>
      </c>
      <c r="B709" s="436"/>
      <c r="C709" s="436"/>
      <c r="D709" s="436"/>
      <c r="E709" s="436"/>
      <c r="F709" s="436"/>
      <c r="G709" s="436"/>
      <c r="H709" s="436"/>
      <c r="I709" s="436"/>
    </row>
    <row r="710" spans="1:11" ht="24.75" customHeight="1">
      <c r="A710" s="443"/>
      <c r="B710" s="436"/>
      <c r="C710" s="436"/>
      <c r="D710" s="436"/>
      <c r="E710" s="436"/>
      <c r="F710" s="436"/>
      <c r="G710" s="436"/>
    </row>
    <row r="711" spans="1:11" ht="24.75" customHeight="1">
      <c r="A711" s="571" t="s">
        <v>1007</v>
      </c>
      <c r="B711" s="571"/>
      <c r="C711" s="571"/>
      <c r="D711" s="571"/>
      <c r="E711" s="571"/>
      <c r="F711" s="571"/>
      <c r="G711" s="571"/>
      <c r="H711" s="571"/>
      <c r="I711" s="571"/>
      <c r="K711" s="497" t="s">
        <v>1008</v>
      </c>
    </row>
    <row r="712" spans="1:11" ht="24.75" customHeight="1">
      <c r="A712" s="650" t="s">
        <v>1</v>
      </c>
      <c r="B712" s="646">
        <v>1397</v>
      </c>
      <c r="C712" s="648"/>
      <c r="D712" s="646">
        <v>1398</v>
      </c>
      <c r="E712" s="648"/>
      <c r="F712" s="645">
        <v>1399</v>
      </c>
      <c r="G712" s="645"/>
      <c r="H712" s="645">
        <v>1400</v>
      </c>
      <c r="I712" s="645"/>
      <c r="J712" s="645">
        <v>1401</v>
      </c>
      <c r="K712" s="645"/>
    </row>
    <row r="713" spans="1:11" ht="24.75" customHeight="1">
      <c r="A713" s="651"/>
      <c r="B713" s="229" t="s">
        <v>285</v>
      </c>
      <c r="C713" s="567" t="s">
        <v>3</v>
      </c>
      <c r="D713" s="229" t="s">
        <v>285</v>
      </c>
      <c r="E713" s="567" t="s">
        <v>3</v>
      </c>
      <c r="F713" s="229" t="s">
        <v>285</v>
      </c>
      <c r="G713" s="567" t="s">
        <v>3</v>
      </c>
      <c r="H713" s="330" t="s">
        <v>285</v>
      </c>
      <c r="I713" s="567" t="s">
        <v>3</v>
      </c>
      <c r="J713" s="227" t="s">
        <v>285</v>
      </c>
      <c r="K713" s="567" t="s">
        <v>3</v>
      </c>
    </row>
    <row r="714" spans="1:11" ht="24.75" customHeight="1">
      <c r="A714" s="43" t="s">
        <v>4</v>
      </c>
      <c r="B714" s="62">
        <v>94.187661420008766</v>
      </c>
      <c r="C714" s="63" t="s">
        <v>269</v>
      </c>
      <c r="D714" s="62">
        <v>90.488113150767376</v>
      </c>
      <c r="E714" s="63" t="s">
        <v>269</v>
      </c>
      <c r="F714" s="62">
        <v>66.055831885575572</v>
      </c>
      <c r="G714" s="63" t="s">
        <v>269</v>
      </c>
      <c r="H714" s="62">
        <v>67.728273154482181</v>
      </c>
      <c r="I714" s="63" t="s">
        <v>269</v>
      </c>
      <c r="J714" s="62">
        <v>77.654073199527744</v>
      </c>
      <c r="K714" s="63" t="s">
        <v>269</v>
      </c>
    </row>
    <row r="715" spans="1:11" ht="24.75" customHeight="1">
      <c r="A715" s="43" t="s">
        <v>113</v>
      </c>
      <c r="B715" s="331">
        <v>82.685069008782946</v>
      </c>
      <c r="C715" s="332">
        <v>17</v>
      </c>
      <c r="D715" s="331">
        <v>71.951219512195124</v>
      </c>
      <c r="E715" s="332">
        <v>20</v>
      </c>
      <c r="F715" s="331">
        <v>44.408787953591705</v>
      </c>
      <c r="G715" s="332">
        <v>21</v>
      </c>
      <c r="H715" s="331">
        <v>45.371287128712872</v>
      </c>
      <c r="I715" s="332">
        <v>21</v>
      </c>
      <c r="J715" s="334">
        <v>51.429275505174964</v>
      </c>
      <c r="K715" s="332">
        <v>19</v>
      </c>
    </row>
    <row r="716" spans="1:11" ht="24.75" customHeight="1">
      <c r="A716" s="43" t="s">
        <v>114</v>
      </c>
      <c r="B716" s="331">
        <v>105.15341078343758</v>
      </c>
      <c r="C716" s="332">
        <v>14</v>
      </c>
      <c r="D716" s="331">
        <v>97.645673925838722</v>
      </c>
      <c r="E716" s="332">
        <v>14</v>
      </c>
      <c r="F716" s="331">
        <v>56.78976446641466</v>
      </c>
      <c r="G716" s="332">
        <v>16</v>
      </c>
      <c r="H716" s="331">
        <v>67.111756168359932</v>
      </c>
      <c r="I716" s="332">
        <v>15</v>
      </c>
      <c r="J716" s="334">
        <v>75.993091537132983</v>
      </c>
      <c r="K716" s="332">
        <v>12</v>
      </c>
    </row>
    <row r="717" spans="1:11" ht="24.75" customHeight="1">
      <c r="A717" s="43" t="s">
        <v>115</v>
      </c>
      <c r="B717" s="331">
        <v>67.339022498060501</v>
      </c>
      <c r="C717" s="332">
        <v>24</v>
      </c>
      <c r="D717" s="331">
        <v>67.84888203546646</v>
      </c>
      <c r="E717" s="332">
        <v>23</v>
      </c>
      <c r="F717" s="331">
        <v>49.540581929555891</v>
      </c>
      <c r="G717" s="332">
        <v>20</v>
      </c>
      <c r="H717" s="331">
        <v>49.343629343629338</v>
      </c>
      <c r="I717" s="332">
        <v>18</v>
      </c>
      <c r="J717" s="334">
        <v>51.966075558982268</v>
      </c>
      <c r="K717" s="332">
        <v>18</v>
      </c>
    </row>
    <row r="718" spans="1:11" ht="24.75" customHeight="1">
      <c r="A718" s="43" t="s">
        <v>116</v>
      </c>
      <c r="B718" s="331">
        <v>128.72685627028059</v>
      </c>
      <c r="C718" s="332">
        <v>9</v>
      </c>
      <c r="D718" s="331">
        <v>119.04761904761905</v>
      </c>
      <c r="E718" s="332">
        <v>10</v>
      </c>
      <c r="F718" s="331">
        <v>70.802919708029194</v>
      </c>
      <c r="G718" s="332">
        <v>14</v>
      </c>
      <c r="H718" s="331">
        <v>72.080838323353291</v>
      </c>
      <c r="I718" s="332">
        <v>14</v>
      </c>
      <c r="J718" s="334">
        <v>80.498697432080391</v>
      </c>
      <c r="K718" s="332">
        <v>11</v>
      </c>
    </row>
    <row r="719" spans="1:11" ht="24.75" customHeight="1">
      <c r="A719" s="43" t="s">
        <v>117</v>
      </c>
      <c r="B719" s="331">
        <v>0.31960227272727276</v>
      </c>
      <c r="C719" s="332">
        <v>31</v>
      </c>
      <c r="D719" s="331">
        <v>0.27923211169284468</v>
      </c>
      <c r="E719" s="332">
        <v>31</v>
      </c>
      <c r="F719" s="331">
        <v>6.8657741160315824E-2</v>
      </c>
      <c r="G719" s="332">
        <v>31</v>
      </c>
      <c r="H719" s="331">
        <v>3.4223134839151265E-2</v>
      </c>
      <c r="I719" s="332">
        <v>31</v>
      </c>
      <c r="J719" s="334">
        <v>6.7636117686844771E-2</v>
      </c>
      <c r="K719" s="332">
        <v>31</v>
      </c>
    </row>
    <row r="720" spans="1:11" ht="24.75" customHeight="1">
      <c r="A720" s="43" t="s">
        <v>118</v>
      </c>
      <c r="B720" s="331">
        <v>102.53378378378379</v>
      </c>
      <c r="C720" s="332">
        <v>15</v>
      </c>
      <c r="D720" s="331">
        <v>89.279731993299833</v>
      </c>
      <c r="E720" s="332">
        <v>16</v>
      </c>
      <c r="F720" s="331">
        <v>52.325581395348841</v>
      </c>
      <c r="G720" s="332">
        <v>18</v>
      </c>
      <c r="H720" s="331">
        <v>48.98989898989899</v>
      </c>
      <c r="I720" s="332">
        <v>19</v>
      </c>
      <c r="J720" s="334">
        <v>49.747899159663866</v>
      </c>
      <c r="K720" s="332">
        <v>21</v>
      </c>
    </row>
    <row r="721" spans="1:11" ht="24.75" customHeight="1">
      <c r="A721" s="43" t="s">
        <v>119</v>
      </c>
      <c r="B721" s="331">
        <v>78.246484698097589</v>
      </c>
      <c r="C721" s="332">
        <v>20</v>
      </c>
      <c r="D721" s="331">
        <v>75.934959349593498</v>
      </c>
      <c r="E721" s="332">
        <v>18</v>
      </c>
      <c r="F721" s="331">
        <v>191.60671462829737</v>
      </c>
      <c r="G721" s="332">
        <v>1</v>
      </c>
      <c r="H721" s="331">
        <v>193.95648670427076</v>
      </c>
      <c r="I721" s="332">
        <v>2</v>
      </c>
      <c r="J721" s="334">
        <v>154.98802873104549</v>
      </c>
      <c r="K721" s="332">
        <v>4</v>
      </c>
    </row>
    <row r="722" spans="1:11" ht="24.75" customHeight="1">
      <c r="A722" s="43" t="s">
        <v>93</v>
      </c>
      <c r="B722" s="331">
        <v>8.1988853036080958</v>
      </c>
      <c r="C722" s="332">
        <v>30</v>
      </c>
      <c r="D722" s="331">
        <v>7.0906062142391537</v>
      </c>
      <c r="E722" s="332">
        <v>30</v>
      </c>
      <c r="F722" s="331">
        <v>4.7019251413440202</v>
      </c>
      <c r="G722" s="332">
        <v>30</v>
      </c>
      <c r="H722" s="331">
        <v>4.574930520914986</v>
      </c>
      <c r="I722" s="332">
        <v>30</v>
      </c>
      <c r="J722" s="334">
        <v>3.9336158192090394</v>
      </c>
      <c r="K722" s="332">
        <v>30</v>
      </c>
    </row>
    <row r="723" spans="1:11" ht="24.75" customHeight="1">
      <c r="A723" s="43" t="s">
        <v>120</v>
      </c>
      <c r="B723" s="331">
        <v>339.52528379772963</v>
      </c>
      <c r="C723" s="332">
        <v>1</v>
      </c>
      <c r="D723" s="331">
        <v>297.65066394279876</v>
      </c>
      <c r="E723" s="332">
        <v>1</v>
      </c>
      <c r="F723" s="331">
        <v>176.21457489878543</v>
      </c>
      <c r="G723" s="332">
        <v>2</v>
      </c>
      <c r="H723" s="331">
        <v>144.0040650406504</v>
      </c>
      <c r="I723" s="332">
        <v>4</v>
      </c>
      <c r="J723" s="334">
        <v>161.53846153846155</v>
      </c>
      <c r="K723" s="332">
        <v>3</v>
      </c>
    </row>
    <row r="724" spans="1:11" ht="24.75" customHeight="1">
      <c r="A724" s="43" t="s">
        <v>121</v>
      </c>
      <c r="B724" s="331">
        <v>147.8643216080402</v>
      </c>
      <c r="C724" s="332">
        <v>6</v>
      </c>
      <c r="D724" s="331">
        <v>124.47466007416563</v>
      </c>
      <c r="E724" s="332">
        <v>7</v>
      </c>
      <c r="F724" s="331">
        <v>93.673965936739663</v>
      </c>
      <c r="G724" s="332">
        <v>10</v>
      </c>
      <c r="H724" s="331">
        <v>97.310513447432768</v>
      </c>
      <c r="I724" s="332">
        <v>7</v>
      </c>
      <c r="J724" s="334">
        <v>140.99153567110037</v>
      </c>
      <c r="K724" s="332">
        <v>5</v>
      </c>
    </row>
    <row r="725" spans="1:11" ht="24.75" customHeight="1">
      <c r="A725" s="43" t="s">
        <v>122</v>
      </c>
      <c r="B725" s="331">
        <v>207.77544280996696</v>
      </c>
      <c r="C725" s="332">
        <v>2</v>
      </c>
      <c r="D725" s="331">
        <v>220.96631205673759</v>
      </c>
      <c r="E725" s="332">
        <v>2</v>
      </c>
      <c r="F725" s="331">
        <v>168.51986610391501</v>
      </c>
      <c r="G725" s="332">
        <v>3</v>
      </c>
      <c r="H725" s="331">
        <v>159.21033531717231</v>
      </c>
      <c r="I725" s="332">
        <v>3</v>
      </c>
      <c r="J725" s="334">
        <v>195.34683326152521</v>
      </c>
      <c r="K725" s="332">
        <v>2</v>
      </c>
    </row>
    <row r="726" spans="1:11" ht="24.75" customHeight="1">
      <c r="A726" s="43" t="s">
        <v>123</v>
      </c>
      <c r="B726" s="331">
        <v>182.35294117647058</v>
      </c>
      <c r="C726" s="332">
        <v>3</v>
      </c>
      <c r="D726" s="331">
        <v>172.64573991031392</v>
      </c>
      <c r="E726" s="332">
        <v>3</v>
      </c>
      <c r="F726" s="331">
        <v>112.34705228031146</v>
      </c>
      <c r="G726" s="332">
        <v>6</v>
      </c>
      <c r="H726" s="331">
        <v>102.05245153933866</v>
      </c>
      <c r="I726" s="332">
        <v>6</v>
      </c>
      <c r="J726" s="334">
        <v>116.0775370581528</v>
      </c>
      <c r="K726" s="332">
        <v>8</v>
      </c>
    </row>
    <row r="727" spans="1:11" ht="24.75" customHeight="1">
      <c r="A727" s="43" t="s">
        <v>124</v>
      </c>
      <c r="B727" s="331">
        <v>75.305319809563244</v>
      </c>
      <c r="C727" s="332">
        <v>22</v>
      </c>
      <c r="D727" s="331">
        <v>67.963152507676554</v>
      </c>
      <c r="E727" s="332">
        <v>22</v>
      </c>
      <c r="F727" s="331">
        <v>43.435980551053483</v>
      </c>
      <c r="G727" s="332">
        <v>22</v>
      </c>
      <c r="H727" s="331">
        <v>48.498197837404888</v>
      </c>
      <c r="I727" s="332">
        <v>20</v>
      </c>
      <c r="J727" s="334">
        <v>61.509433962264147</v>
      </c>
      <c r="K727" s="332">
        <v>16</v>
      </c>
    </row>
    <row r="728" spans="1:11" ht="24.75" customHeight="1">
      <c r="A728" s="43" t="s">
        <v>125</v>
      </c>
      <c r="B728" s="331">
        <v>55.166051660516601</v>
      </c>
      <c r="C728" s="332">
        <v>25</v>
      </c>
      <c r="D728" s="331">
        <v>46.118721461187214</v>
      </c>
      <c r="E728" s="332">
        <v>25</v>
      </c>
      <c r="F728" s="331">
        <v>37.488708220415539</v>
      </c>
      <c r="G728" s="332">
        <v>24</v>
      </c>
      <c r="H728" s="331">
        <v>34.664246823956439</v>
      </c>
      <c r="I728" s="332">
        <v>24</v>
      </c>
      <c r="J728" s="334">
        <v>33.935018050541515</v>
      </c>
      <c r="K728" s="332">
        <v>25</v>
      </c>
    </row>
    <row r="729" spans="1:11" ht="24.75" customHeight="1">
      <c r="A729" s="43" t="s">
        <v>126</v>
      </c>
      <c r="B729" s="331">
        <v>76.566757493188007</v>
      </c>
      <c r="C729" s="332">
        <v>21</v>
      </c>
      <c r="D729" s="331">
        <v>73.066666666666663</v>
      </c>
      <c r="E729" s="332">
        <v>19</v>
      </c>
      <c r="F729" s="331">
        <v>53.403141361256544</v>
      </c>
      <c r="G729" s="332">
        <v>17</v>
      </c>
      <c r="H729" s="331">
        <v>50.330250990752965</v>
      </c>
      <c r="I729" s="332">
        <v>17</v>
      </c>
      <c r="J729" s="334">
        <v>49.804432855280311</v>
      </c>
      <c r="K729" s="332">
        <v>20</v>
      </c>
    </row>
    <row r="730" spans="1:11" ht="24.75" customHeight="1">
      <c r="A730" s="43" t="s">
        <v>127</v>
      </c>
      <c r="B730" s="331">
        <v>108.48214285714286</v>
      </c>
      <c r="C730" s="332">
        <v>12</v>
      </c>
      <c r="D730" s="331">
        <v>123.53928811282739</v>
      </c>
      <c r="E730" s="332">
        <v>8</v>
      </c>
      <c r="F730" s="331">
        <v>92.709359605911331</v>
      </c>
      <c r="G730" s="332">
        <v>11</v>
      </c>
      <c r="H730" s="331">
        <v>105.57536466774718</v>
      </c>
      <c r="I730" s="332">
        <v>5</v>
      </c>
      <c r="J730" s="334">
        <v>120.69841269841271</v>
      </c>
      <c r="K730" s="332">
        <v>6</v>
      </c>
    </row>
    <row r="731" spans="1:11" ht="24.75" customHeight="1">
      <c r="A731" s="43" t="s">
        <v>128</v>
      </c>
      <c r="B731" s="331">
        <v>151.88546077838274</v>
      </c>
      <c r="C731" s="332">
        <v>5</v>
      </c>
      <c r="D731" s="331">
        <v>138.13423891330402</v>
      </c>
      <c r="E731" s="332">
        <v>6</v>
      </c>
      <c r="F731" s="331">
        <v>83.290437537121363</v>
      </c>
      <c r="G731" s="332">
        <v>12</v>
      </c>
      <c r="H731" s="331">
        <v>91.097922848664695</v>
      </c>
      <c r="I731" s="332">
        <v>9</v>
      </c>
      <c r="J731" s="334">
        <v>119.59087332808811</v>
      </c>
      <c r="K731" s="332">
        <v>7</v>
      </c>
    </row>
    <row r="732" spans="1:11" ht="24.75" customHeight="1">
      <c r="A732" s="43" t="s">
        <v>129</v>
      </c>
      <c r="B732" s="331">
        <v>100.53557765876052</v>
      </c>
      <c r="C732" s="332">
        <v>16</v>
      </c>
      <c r="D732" s="331">
        <v>110.13615733736764</v>
      </c>
      <c r="E732" s="332">
        <v>12</v>
      </c>
      <c r="F732" s="331">
        <v>98.802395209580837</v>
      </c>
      <c r="G732" s="332">
        <v>9</v>
      </c>
      <c r="H732" s="331">
        <v>73.755656108597293</v>
      </c>
      <c r="I732" s="332">
        <v>13</v>
      </c>
      <c r="J732" s="334">
        <v>64.816204051012747</v>
      </c>
      <c r="K732" s="332">
        <v>15</v>
      </c>
    </row>
    <row r="733" spans="1:11" ht="24.75" customHeight="1">
      <c r="A733" s="43" t="s">
        <v>130</v>
      </c>
      <c r="B733" s="331">
        <v>19.376391982182628</v>
      </c>
      <c r="C733" s="332">
        <v>29</v>
      </c>
      <c r="D733" s="331">
        <v>24.544792425345957</v>
      </c>
      <c r="E733" s="332">
        <v>29</v>
      </c>
      <c r="F733" s="331">
        <v>28.75536480686695</v>
      </c>
      <c r="G733" s="332">
        <v>27</v>
      </c>
      <c r="H733" s="331">
        <v>22.730521801286631</v>
      </c>
      <c r="I733" s="332">
        <v>28</v>
      </c>
      <c r="J733" s="334">
        <v>18.207480592801694</v>
      </c>
      <c r="K733" s="332">
        <v>29</v>
      </c>
    </row>
    <row r="734" spans="1:11" ht="24.75" customHeight="1">
      <c r="A734" s="43" t="s">
        <v>131</v>
      </c>
      <c r="B734" s="331">
        <v>121.69408897014016</v>
      </c>
      <c r="C734" s="332">
        <v>10</v>
      </c>
      <c r="D734" s="331">
        <v>118.27503015681545</v>
      </c>
      <c r="E734" s="332">
        <v>11</v>
      </c>
      <c r="F734" s="331">
        <v>79.164179104477611</v>
      </c>
      <c r="G734" s="332">
        <v>13</v>
      </c>
      <c r="H734" s="331">
        <v>75.990396158463383</v>
      </c>
      <c r="I734" s="332">
        <v>12</v>
      </c>
      <c r="J734" s="334">
        <v>74.01433691756273</v>
      </c>
      <c r="K734" s="332">
        <v>13</v>
      </c>
    </row>
    <row r="735" spans="1:11" ht="24.75" customHeight="1">
      <c r="A735" s="43" t="s">
        <v>132</v>
      </c>
      <c r="B735" s="331">
        <v>131.63390663390663</v>
      </c>
      <c r="C735" s="332">
        <v>8</v>
      </c>
      <c r="D735" s="331">
        <v>144.98332828129736</v>
      </c>
      <c r="E735" s="332">
        <v>4</v>
      </c>
      <c r="F735" s="331">
        <v>124.1843759353487</v>
      </c>
      <c r="G735" s="332">
        <v>4</v>
      </c>
      <c r="H735" s="331">
        <v>211.28790153107175</v>
      </c>
      <c r="I735" s="332">
        <v>1</v>
      </c>
      <c r="J735" s="334">
        <v>290.55985705777249</v>
      </c>
      <c r="K735" s="332">
        <v>1</v>
      </c>
    </row>
    <row r="736" spans="1:11" ht="24.75" customHeight="1">
      <c r="A736" s="43" t="s">
        <v>133</v>
      </c>
      <c r="B736" s="331">
        <v>109.35288169868554</v>
      </c>
      <c r="C736" s="332">
        <v>11</v>
      </c>
      <c r="D736" s="331">
        <v>94.26847662141779</v>
      </c>
      <c r="E736" s="332">
        <v>15</v>
      </c>
      <c r="F736" s="331">
        <v>58.729364682341171</v>
      </c>
      <c r="G736" s="332">
        <v>15</v>
      </c>
      <c r="H736" s="331">
        <v>50.903614457831324</v>
      </c>
      <c r="I736" s="332">
        <v>16</v>
      </c>
      <c r="J736" s="334">
        <v>54.208416833667336</v>
      </c>
      <c r="K736" s="332">
        <v>17</v>
      </c>
    </row>
    <row r="737" spans="1:12" ht="24.75" customHeight="1">
      <c r="A737" s="43" t="s">
        <v>134</v>
      </c>
      <c r="B737" s="331">
        <v>79.291553133514995</v>
      </c>
      <c r="C737" s="332">
        <v>18</v>
      </c>
      <c r="D737" s="331">
        <v>70.6989247311828</v>
      </c>
      <c r="E737" s="332">
        <v>21</v>
      </c>
      <c r="F737" s="331">
        <v>42.231075697211153</v>
      </c>
      <c r="G737" s="332">
        <v>23</v>
      </c>
      <c r="H737" s="331">
        <v>40.671140939597315</v>
      </c>
      <c r="I737" s="332">
        <v>23</v>
      </c>
      <c r="J737" s="334">
        <v>38.266666666666666</v>
      </c>
      <c r="K737" s="332">
        <v>24</v>
      </c>
    </row>
    <row r="738" spans="1:12" ht="24.75" customHeight="1">
      <c r="A738" s="43" t="s">
        <v>135</v>
      </c>
      <c r="B738" s="331">
        <v>107.94805194805195</v>
      </c>
      <c r="C738" s="332">
        <v>13</v>
      </c>
      <c r="D738" s="331">
        <v>107.84213223987697</v>
      </c>
      <c r="E738" s="332">
        <v>13</v>
      </c>
      <c r="F738" s="331">
        <v>121.62025316455696</v>
      </c>
      <c r="G738" s="332">
        <v>5</v>
      </c>
      <c r="H738" s="331">
        <v>85.808413583375582</v>
      </c>
      <c r="I738" s="332">
        <v>11</v>
      </c>
      <c r="J738" s="334">
        <v>65.191146881287736</v>
      </c>
      <c r="K738" s="332">
        <v>14</v>
      </c>
    </row>
    <row r="739" spans="1:12" ht="24.75" customHeight="1">
      <c r="A739" s="43" t="s">
        <v>136</v>
      </c>
      <c r="B739" s="331">
        <v>132.31492361927144</v>
      </c>
      <c r="C739" s="332">
        <v>7</v>
      </c>
      <c r="D739" s="331">
        <v>121.31147540983606</v>
      </c>
      <c r="E739" s="332">
        <v>9</v>
      </c>
      <c r="F739" s="331">
        <v>99.805523142746011</v>
      </c>
      <c r="G739" s="332">
        <v>8</v>
      </c>
      <c r="H739" s="331">
        <v>95.239953179867342</v>
      </c>
      <c r="I739" s="332">
        <v>8</v>
      </c>
      <c r="J739" s="334">
        <v>86.749805144193289</v>
      </c>
      <c r="K739" s="332">
        <v>10</v>
      </c>
    </row>
    <row r="740" spans="1:12" ht="24.75" customHeight="1">
      <c r="A740" s="43" t="s">
        <v>137</v>
      </c>
      <c r="B740" s="331">
        <v>78.85586090858105</v>
      </c>
      <c r="C740" s="332">
        <v>19</v>
      </c>
      <c r="D740" s="331">
        <v>60.345789180145005</v>
      </c>
      <c r="E740" s="332">
        <v>24</v>
      </c>
      <c r="F740" s="331">
        <v>30.42754025541366</v>
      </c>
      <c r="G740" s="332">
        <v>25</v>
      </c>
      <c r="H740" s="331">
        <v>33.3891680625349</v>
      </c>
      <c r="I740" s="332">
        <v>25</v>
      </c>
      <c r="J740" s="334">
        <v>40.713887339654207</v>
      </c>
      <c r="K740" s="332">
        <v>23</v>
      </c>
    </row>
    <row r="741" spans="1:12" ht="24.75" customHeight="1">
      <c r="A741" s="43" t="s">
        <v>138</v>
      </c>
      <c r="B741" s="331">
        <v>72.416891284815804</v>
      </c>
      <c r="C741" s="332">
        <v>23</v>
      </c>
      <c r="D741" s="331">
        <v>77.830609212481434</v>
      </c>
      <c r="E741" s="332">
        <v>17</v>
      </c>
      <c r="F741" s="331">
        <v>49.601887348864643</v>
      </c>
      <c r="G741" s="332">
        <v>19</v>
      </c>
      <c r="H741" s="331">
        <v>44.875592417061611</v>
      </c>
      <c r="I741" s="332">
        <v>22</v>
      </c>
      <c r="J741" s="334">
        <v>45.854234287400416</v>
      </c>
      <c r="K741" s="332">
        <v>22</v>
      </c>
    </row>
    <row r="742" spans="1:12" ht="24.75" customHeight="1">
      <c r="A742" s="43" t="s">
        <v>139</v>
      </c>
      <c r="B742" s="331">
        <v>46.497252747252752</v>
      </c>
      <c r="C742" s="332">
        <v>26</v>
      </c>
      <c r="D742" s="331">
        <v>42.194955691888211</v>
      </c>
      <c r="E742" s="332">
        <v>26</v>
      </c>
      <c r="F742" s="331">
        <v>29.161028416779434</v>
      </c>
      <c r="G742" s="332">
        <v>26</v>
      </c>
      <c r="H742" s="331">
        <v>21.667805878332196</v>
      </c>
      <c r="I742" s="332">
        <v>29</v>
      </c>
      <c r="J742" s="334">
        <v>24.693042291950889</v>
      </c>
      <c r="K742" s="332">
        <v>28</v>
      </c>
    </row>
    <row r="743" spans="1:12" ht="24.75" customHeight="1">
      <c r="A743" s="43" t="s">
        <v>140</v>
      </c>
      <c r="B743" s="331">
        <v>34.175174637291775</v>
      </c>
      <c r="C743" s="332">
        <v>28</v>
      </c>
      <c r="D743" s="331">
        <v>32.071503680336491</v>
      </c>
      <c r="E743" s="332">
        <v>28</v>
      </c>
      <c r="F743" s="331">
        <v>23.01750772399588</v>
      </c>
      <c r="G743" s="332">
        <v>28</v>
      </c>
      <c r="H743" s="331">
        <v>23.888314374353673</v>
      </c>
      <c r="I743" s="332">
        <v>27</v>
      </c>
      <c r="J743" s="334">
        <v>25.790010193679919</v>
      </c>
      <c r="K743" s="332">
        <v>27</v>
      </c>
    </row>
    <row r="744" spans="1:12" ht="24.75" customHeight="1">
      <c r="A744" s="43" t="s">
        <v>141</v>
      </c>
      <c r="B744" s="331">
        <v>179.8977853492334</v>
      </c>
      <c r="C744" s="332">
        <v>4</v>
      </c>
      <c r="D744" s="331">
        <v>138.22699040090345</v>
      </c>
      <c r="E744" s="332">
        <v>5</v>
      </c>
      <c r="F744" s="331">
        <v>101.91118605958405</v>
      </c>
      <c r="G744" s="332">
        <v>7</v>
      </c>
      <c r="H744" s="331">
        <v>89.977349943374861</v>
      </c>
      <c r="I744" s="332">
        <v>10</v>
      </c>
      <c r="J744" s="334">
        <v>88.800904977375566</v>
      </c>
      <c r="K744" s="332">
        <v>9</v>
      </c>
    </row>
    <row r="745" spans="1:12" ht="24.75" customHeight="1">
      <c r="A745" s="47" t="s">
        <v>142</v>
      </c>
      <c r="B745" s="331">
        <v>35.492010092514718</v>
      </c>
      <c r="C745" s="332">
        <v>27</v>
      </c>
      <c r="D745" s="331">
        <v>34.54245671887881</v>
      </c>
      <c r="E745" s="332">
        <v>27</v>
      </c>
      <c r="F745" s="331">
        <v>22.97734627831715</v>
      </c>
      <c r="G745" s="332">
        <v>29</v>
      </c>
      <c r="H745" s="331">
        <v>23.942537909018355</v>
      </c>
      <c r="I745" s="332">
        <v>26</v>
      </c>
      <c r="J745" s="334">
        <v>31.186174391201888</v>
      </c>
      <c r="K745" s="332">
        <v>26</v>
      </c>
    </row>
    <row r="746" spans="1:12" ht="24.75" customHeight="1">
      <c r="A746" s="347" t="s">
        <v>38</v>
      </c>
      <c r="B746" s="436"/>
      <c r="C746" s="436"/>
      <c r="D746" s="436"/>
      <c r="E746" s="436"/>
      <c r="F746" s="436"/>
      <c r="G746" s="436"/>
      <c r="H746" s="436"/>
      <c r="I746" s="436"/>
    </row>
    <row r="747" spans="1:12" ht="24.75" customHeight="1">
      <c r="A747" s="443"/>
      <c r="B747" s="436"/>
      <c r="C747" s="436"/>
      <c r="D747" s="436"/>
      <c r="E747" s="436"/>
      <c r="F747" s="436"/>
      <c r="G747" s="436"/>
      <c r="H747" s="436"/>
      <c r="I747" s="436"/>
      <c r="J747" s="436"/>
      <c r="K747" s="436"/>
      <c r="L747" s="436"/>
    </row>
    <row r="748" spans="1:12" ht="24.75" customHeight="1">
      <c r="A748" s="571" t="s">
        <v>713</v>
      </c>
      <c r="B748" s="571"/>
      <c r="C748" s="571"/>
      <c r="D748" s="571"/>
      <c r="E748" s="571"/>
      <c r="H748" s="453"/>
      <c r="J748" s="453" t="s">
        <v>667</v>
      </c>
    </row>
    <row r="749" spans="1:12" ht="24.75" customHeight="1">
      <c r="A749" s="650" t="s">
        <v>1</v>
      </c>
      <c r="B749" s="646">
        <v>1397</v>
      </c>
      <c r="C749" s="648"/>
      <c r="D749" s="646">
        <v>1398</v>
      </c>
      <c r="E749" s="648"/>
      <c r="F749" s="645">
        <v>1399</v>
      </c>
      <c r="G749" s="645"/>
      <c r="H749" s="645">
        <v>1400</v>
      </c>
      <c r="I749" s="645"/>
      <c r="J749" s="645">
        <v>1401</v>
      </c>
      <c r="K749" s="645"/>
    </row>
    <row r="750" spans="1:12" ht="24.75" customHeight="1">
      <c r="A750" s="651"/>
      <c r="B750" s="229" t="s">
        <v>285</v>
      </c>
      <c r="C750" s="567" t="s">
        <v>3</v>
      </c>
      <c r="D750" s="229" t="s">
        <v>285</v>
      </c>
      <c r="E750" s="567" t="s">
        <v>3</v>
      </c>
      <c r="F750" s="229" t="s">
        <v>285</v>
      </c>
      <c r="G750" s="567" t="s">
        <v>3</v>
      </c>
      <c r="H750" s="330" t="s">
        <v>285</v>
      </c>
      <c r="I750" s="567" t="s">
        <v>3</v>
      </c>
      <c r="J750" s="227" t="s">
        <v>285</v>
      </c>
      <c r="K750" s="567" t="s">
        <v>3</v>
      </c>
    </row>
    <row r="751" spans="1:12" ht="24.75" customHeight="1">
      <c r="A751" s="43" t="s">
        <v>4</v>
      </c>
      <c r="B751" s="62">
        <v>7.2730373763461822</v>
      </c>
      <c r="C751" s="63" t="s">
        <v>269</v>
      </c>
      <c r="D751" s="62">
        <v>6.8648811315076737</v>
      </c>
      <c r="E751" s="63" t="s">
        <v>269</v>
      </c>
      <c r="F751" s="62">
        <v>5.6414955139341725</v>
      </c>
      <c r="G751" s="63" t="s">
        <v>269</v>
      </c>
      <c r="H751" s="62">
        <v>6.5040747129855454</v>
      </c>
      <c r="I751" s="63" t="s">
        <v>269</v>
      </c>
      <c r="J751" s="62">
        <v>6.559622195985833</v>
      </c>
      <c r="K751" s="63" t="s">
        <v>269</v>
      </c>
    </row>
    <row r="752" spans="1:12" ht="24.75" customHeight="1">
      <c r="A752" s="43" t="s">
        <v>113</v>
      </c>
      <c r="B752" s="331">
        <v>5.1191969887076532</v>
      </c>
      <c r="C752" s="332">
        <v>24</v>
      </c>
      <c r="D752" s="331">
        <v>4.6291687406669988</v>
      </c>
      <c r="E752" s="332">
        <v>25</v>
      </c>
      <c r="F752" s="331">
        <v>3.7274746976055297</v>
      </c>
      <c r="G752" s="332">
        <v>27</v>
      </c>
      <c r="H752" s="331">
        <v>4.5792079207920793</v>
      </c>
      <c r="I752" s="332">
        <v>26</v>
      </c>
      <c r="J752" s="331">
        <v>4.7067520946278956</v>
      </c>
      <c r="K752" s="332">
        <v>25</v>
      </c>
    </row>
    <row r="753" spans="1:11" ht="24.75" customHeight="1">
      <c r="A753" s="43" t="s">
        <v>114</v>
      </c>
      <c r="B753" s="331">
        <v>5.6896038129282092</v>
      </c>
      <c r="C753" s="332">
        <v>23</v>
      </c>
      <c r="D753" s="331">
        <v>5.4149499705709241</v>
      </c>
      <c r="E753" s="332">
        <v>23</v>
      </c>
      <c r="F753" s="331">
        <v>4.4489677231753415</v>
      </c>
      <c r="G753" s="332">
        <v>22</v>
      </c>
      <c r="H753" s="331">
        <v>5.0507982583454281</v>
      </c>
      <c r="I753" s="332">
        <v>24</v>
      </c>
      <c r="J753" s="331">
        <v>6.0736902705814622</v>
      </c>
      <c r="K753" s="332">
        <v>23</v>
      </c>
    </row>
    <row r="754" spans="1:11" ht="24.75" customHeight="1">
      <c r="A754" s="43" t="s">
        <v>115</v>
      </c>
      <c r="B754" s="331">
        <v>8.1458494957331258</v>
      </c>
      <c r="C754" s="332">
        <v>17</v>
      </c>
      <c r="D754" s="331">
        <v>8.2498072474942177</v>
      </c>
      <c r="E754" s="332">
        <v>11</v>
      </c>
      <c r="F754" s="331">
        <v>7.2741194486983156</v>
      </c>
      <c r="G754" s="332">
        <v>8</v>
      </c>
      <c r="H754" s="331">
        <v>8.0308880308880308</v>
      </c>
      <c r="I754" s="332">
        <v>10</v>
      </c>
      <c r="J754" s="331">
        <v>7.6329992289899771</v>
      </c>
      <c r="K754" s="332">
        <v>14</v>
      </c>
    </row>
    <row r="755" spans="1:11" ht="24.75" customHeight="1">
      <c r="A755" s="43" t="s">
        <v>116</v>
      </c>
      <c r="B755" s="331">
        <v>8.7039511357129236</v>
      </c>
      <c r="C755" s="332">
        <v>13</v>
      </c>
      <c r="D755" s="331">
        <v>7.9554043839758126</v>
      </c>
      <c r="E755" s="332">
        <v>15</v>
      </c>
      <c r="F755" s="331">
        <v>5.8955642897248737</v>
      </c>
      <c r="G755" s="332">
        <v>18</v>
      </c>
      <c r="H755" s="331">
        <v>6.6242514970059885</v>
      </c>
      <c r="I755" s="332">
        <v>18</v>
      </c>
      <c r="J755" s="331">
        <v>6.7919612951246737</v>
      </c>
      <c r="K755" s="332">
        <v>19</v>
      </c>
    </row>
    <row r="756" spans="1:11" ht="24.75" customHeight="1">
      <c r="A756" s="43" t="s">
        <v>117</v>
      </c>
      <c r="B756" s="331">
        <v>4.4034090909090908</v>
      </c>
      <c r="C756" s="332">
        <v>27</v>
      </c>
      <c r="D756" s="331">
        <v>4.0139616055846421</v>
      </c>
      <c r="E756" s="332">
        <v>28</v>
      </c>
      <c r="F756" s="331">
        <v>3.7075180226570548</v>
      </c>
      <c r="G756" s="332">
        <v>28</v>
      </c>
      <c r="H756" s="331">
        <v>4.0041067761806977</v>
      </c>
      <c r="I756" s="332">
        <v>28</v>
      </c>
      <c r="J756" s="331">
        <v>3.4832600608725062</v>
      </c>
      <c r="K756" s="332">
        <v>28</v>
      </c>
    </row>
    <row r="757" spans="1:11" ht="24.75" customHeight="1">
      <c r="A757" s="43" t="s">
        <v>118</v>
      </c>
      <c r="B757" s="331">
        <v>14.189189189189189</v>
      </c>
      <c r="C757" s="332">
        <v>3</v>
      </c>
      <c r="D757" s="331">
        <v>16.750418760469014</v>
      </c>
      <c r="E757" s="332">
        <v>1</v>
      </c>
      <c r="F757" s="331">
        <v>6.8106312292358808</v>
      </c>
      <c r="G757" s="332">
        <v>12</v>
      </c>
      <c r="H757" s="331">
        <v>9.0909090909090917</v>
      </c>
      <c r="I757" s="332">
        <v>7</v>
      </c>
      <c r="J757" s="331">
        <v>15.630252100840336</v>
      </c>
      <c r="K757" s="332">
        <v>2</v>
      </c>
    </row>
    <row r="758" spans="1:11" ht="24.75" customHeight="1">
      <c r="A758" s="43" t="s">
        <v>119</v>
      </c>
      <c r="B758" s="331">
        <v>8.6021505376344098</v>
      </c>
      <c r="C758" s="332">
        <v>15</v>
      </c>
      <c r="D758" s="331">
        <v>7.7235772357723578</v>
      </c>
      <c r="E758" s="332">
        <v>18</v>
      </c>
      <c r="F758" s="331">
        <v>6.3948840927258193</v>
      </c>
      <c r="G758" s="332">
        <v>14</v>
      </c>
      <c r="H758" s="331">
        <v>7.8968573730862204</v>
      </c>
      <c r="I758" s="332">
        <v>11</v>
      </c>
      <c r="J758" s="331">
        <v>9.8164405426975261</v>
      </c>
      <c r="K758" s="332">
        <v>5</v>
      </c>
    </row>
    <row r="759" spans="1:11" ht="24.75" customHeight="1">
      <c r="A759" s="43" t="s">
        <v>93</v>
      </c>
      <c r="B759" s="331">
        <v>9.8122616603109414</v>
      </c>
      <c r="C759" s="332">
        <v>6</v>
      </c>
      <c r="D759" s="331">
        <v>8.9302527703338885</v>
      </c>
      <c r="E759" s="332">
        <v>6</v>
      </c>
      <c r="F759" s="331">
        <v>7.4071423459529093</v>
      </c>
      <c r="G759" s="332">
        <v>7</v>
      </c>
      <c r="H759" s="331">
        <v>8.294733841658946</v>
      </c>
      <c r="I759" s="332">
        <v>8</v>
      </c>
      <c r="J759" s="331">
        <v>7.9166666666666661</v>
      </c>
      <c r="K759" s="332">
        <v>11</v>
      </c>
    </row>
    <row r="760" spans="1:11" ht="24.75" customHeight="1">
      <c r="A760" s="43" t="s">
        <v>120</v>
      </c>
      <c r="B760" s="331">
        <v>16.615067079463365</v>
      </c>
      <c r="C760" s="332">
        <v>1</v>
      </c>
      <c r="D760" s="331">
        <v>16.036772216547497</v>
      </c>
      <c r="E760" s="332">
        <v>2</v>
      </c>
      <c r="F760" s="331">
        <v>14.37246963562753</v>
      </c>
      <c r="G760" s="332">
        <v>1</v>
      </c>
      <c r="H760" s="331">
        <v>15.548780487804878</v>
      </c>
      <c r="I760" s="332">
        <v>1</v>
      </c>
      <c r="J760" s="331">
        <v>16.497975708502025</v>
      </c>
      <c r="K760" s="332">
        <v>1</v>
      </c>
    </row>
    <row r="761" spans="1:11" ht="24.75" customHeight="1">
      <c r="A761" s="43" t="s">
        <v>121</v>
      </c>
      <c r="B761" s="331">
        <v>6.9095477386934672</v>
      </c>
      <c r="C761" s="332">
        <v>20</v>
      </c>
      <c r="D761" s="331">
        <v>7.1693448702101357</v>
      </c>
      <c r="E761" s="332">
        <v>19</v>
      </c>
      <c r="F761" s="331">
        <v>6.0827250608272507</v>
      </c>
      <c r="G761" s="332">
        <v>16</v>
      </c>
      <c r="H761" s="331">
        <v>7.4572127139364301</v>
      </c>
      <c r="I761" s="332">
        <v>16</v>
      </c>
      <c r="J761" s="331">
        <v>8.2224909310761785</v>
      </c>
      <c r="K761" s="332">
        <v>9</v>
      </c>
    </row>
    <row r="762" spans="1:11" ht="24.75" customHeight="1">
      <c r="A762" s="43" t="s">
        <v>122</v>
      </c>
      <c r="B762" s="331">
        <v>3.7526268387871506</v>
      </c>
      <c r="C762" s="332">
        <v>29</v>
      </c>
      <c r="D762" s="331">
        <v>3.4426713947990546</v>
      </c>
      <c r="E762" s="332">
        <v>31</v>
      </c>
      <c r="F762" s="331">
        <v>2.255857953718527</v>
      </c>
      <c r="G762" s="332">
        <v>31</v>
      </c>
      <c r="H762" s="331">
        <v>2.8741471911743357</v>
      </c>
      <c r="I762" s="332">
        <v>29</v>
      </c>
      <c r="J762" s="331">
        <v>3.2170041648714633</v>
      </c>
      <c r="K762" s="332">
        <v>29</v>
      </c>
    </row>
    <row r="763" spans="1:11" ht="24.75" customHeight="1">
      <c r="A763" s="43" t="s">
        <v>123</v>
      </c>
      <c r="B763" s="331">
        <v>8.8235294117647065</v>
      </c>
      <c r="C763" s="332">
        <v>12</v>
      </c>
      <c r="D763" s="331">
        <v>8.071748878923767</v>
      </c>
      <c r="E763" s="332">
        <v>14</v>
      </c>
      <c r="F763" s="331">
        <v>7.0077864293659626</v>
      </c>
      <c r="G763" s="332">
        <v>9</v>
      </c>
      <c r="H763" s="331">
        <v>7.5256556442417324</v>
      </c>
      <c r="I763" s="332">
        <v>15</v>
      </c>
      <c r="J763" s="331">
        <v>7.1835803876852911</v>
      </c>
      <c r="K763" s="332">
        <v>15</v>
      </c>
    </row>
    <row r="764" spans="1:11" ht="24.75" customHeight="1">
      <c r="A764" s="43" t="s">
        <v>124</v>
      </c>
      <c r="B764" s="331">
        <v>3.6224384185468845</v>
      </c>
      <c r="C764" s="332">
        <v>30</v>
      </c>
      <c r="D764" s="331">
        <v>3.5209825997952917</v>
      </c>
      <c r="E764" s="332">
        <v>30</v>
      </c>
      <c r="F764" s="331">
        <v>2.674230145867099</v>
      </c>
      <c r="G764" s="332">
        <v>30</v>
      </c>
      <c r="H764" s="331">
        <v>2.8033640368442128</v>
      </c>
      <c r="I764" s="332">
        <v>31</v>
      </c>
      <c r="J764" s="331">
        <v>2.8599801390268125</v>
      </c>
      <c r="K764" s="332">
        <v>30</v>
      </c>
    </row>
    <row r="765" spans="1:11" ht="24.75" customHeight="1">
      <c r="A765" s="43" t="s">
        <v>125</v>
      </c>
      <c r="B765" s="331">
        <v>8.9483394833948342</v>
      </c>
      <c r="C765" s="332">
        <v>11</v>
      </c>
      <c r="D765" s="331">
        <v>8.3105022831050235</v>
      </c>
      <c r="E765" s="332">
        <v>10</v>
      </c>
      <c r="F765" s="331">
        <v>6.9557362240289065</v>
      </c>
      <c r="G765" s="332">
        <v>11</v>
      </c>
      <c r="H765" s="331">
        <v>7.5317604355716883</v>
      </c>
      <c r="I765" s="332">
        <v>14</v>
      </c>
      <c r="J765" s="331">
        <v>6.9494584837545128</v>
      </c>
      <c r="K765" s="332">
        <v>18</v>
      </c>
    </row>
    <row r="766" spans="1:11" ht="24.75" customHeight="1">
      <c r="A766" s="43" t="s">
        <v>126</v>
      </c>
      <c r="B766" s="331">
        <v>15.667574931880109</v>
      </c>
      <c r="C766" s="332">
        <v>2</v>
      </c>
      <c r="D766" s="331">
        <v>13.866666666666665</v>
      </c>
      <c r="E766" s="332">
        <v>3</v>
      </c>
      <c r="F766" s="331">
        <v>10.078534031413612</v>
      </c>
      <c r="G766" s="332">
        <v>3</v>
      </c>
      <c r="H766" s="331">
        <v>11.360634081902246</v>
      </c>
      <c r="I766" s="332">
        <v>3</v>
      </c>
      <c r="J766" s="331">
        <v>12.385919165580182</v>
      </c>
      <c r="K766" s="332">
        <v>4</v>
      </c>
    </row>
    <row r="767" spans="1:11" ht="24.75" customHeight="1">
      <c r="A767" s="43" t="s">
        <v>127</v>
      </c>
      <c r="B767" s="331">
        <v>3.811813186813187</v>
      </c>
      <c r="C767" s="332">
        <v>28</v>
      </c>
      <c r="D767" s="331">
        <v>4.801880456682337</v>
      </c>
      <c r="E767" s="332">
        <v>24</v>
      </c>
      <c r="F767" s="331">
        <v>3.7766830870279149</v>
      </c>
      <c r="G767" s="332">
        <v>26</v>
      </c>
      <c r="H767" s="331">
        <v>4.2463533225283632</v>
      </c>
      <c r="I767" s="332">
        <v>27</v>
      </c>
      <c r="J767" s="331">
        <v>3.7777777777777777</v>
      </c>
      <c r="K767" s="332">
        <v>27</v>
      </c>
    </row>
    <row r="768" spans="1:11" ht="24.75" customHeight="1">
      <c r="A768" s="43" t="s">
        <v>128</v>
      </c>
      <c r="B768" s="331">
        <v>4.5775357935067555</v>
      </c>
      <c r="C768" s="332">
        <v>25</v>
      </c>
      <c r="D768" s="331">
        <v>4.0551338393927283</v>
      </c>
      <c r="E768" s="332">
        <v>27</v>
      </c>
      <c r="F768" s="331">
        <v>3.7814294199168477</v>
      </c>
      <c r="G768" s="332">
        <v>25</v>
      </c>
      <c r="H768" s="331">
        <v>6.1127596439169141</v>
      </c>
      <c r="I768" s="332">
        <v>22</v>
      </c>
      <c r="J768" s="331">
        <v>7.1203776553894569</v>
      </c>
      <c r="K768" s="332">
        <v>16</v>
      </c>
    </row>
    <row r="769" spans="1:11" ht="24.75" customHeight="1">
      <c r="A769" s="43" t="s">
        <v>129</v>
      </c>
      <c r="B769" s="331">
        <v>8.1101759755164498</v>
      </c>
      <c r="C769" s="332">
        <v>18</v>
      </c>
      <c r="D769" s="331">
        <v>8.2450832072617253</v>
      </c>
      <c r="E769" s="332">
        <v>12</v>
      </c>
      <c r="F769" s="331">
        <v>6.362275449101797</v>
      </c>
      <c r="G769" s="332">
        <v>15</v>
      </c>
      <c r="H769" s="331">
        <v>8.0693815987933633</v>
      </c>
      <c r="I769" s="332">
        <v>9</v>
      </c>
      <c r="J769" s="331">
        <v>9.0022505626406595</v>
      </c>
      <c r="K769" s="332">
        <v>7</v>
      </c>
    </row>
    <row r="770" spans="1:11" ht="24.75" customHeight="1">
      <c r="A770" s="43" t="s">
        <v>130</v>
      </c>
      <c r="B770" s="331">
        <v>8.6117297698589468</v>
      </c>
      <c r="C770" s="332">
        <v>14</v>
      </c>
      <c r="D770" s="331">
        <v>8.157319737800437</v>
      </c>
      <c r="E770" s="332">
        <v>13</v>
      </c>
      <c r="F770" s="331">
        <v>5.6509298998569388</v>
      </c>
      <c r="G770" s="332">
        <v>20</v>
      </c>
      <c r="H770" s="331">
        <v>7.3624017155110799</v>
      </c>
      <c r="I770" s="332">
        <v>17</v>
      </c>
      <c r="J770" s="331">
        <v>7.8334509527170084</v>
      </c>
      <c r="K770" s="332">
        <v>12</v>
      </c>
    </row>
    <row r="771" spans="1:11" ht="24.75" customHeight="1">
      <c r="A771" s="43" t="s">
        <v>131</v>
      </c>
      <c r="B771" s="331">
        <v>9.3845216331505181</v>
      </c>
      <c r="C771" s="332">
        <v>7</v>
      </c>
      <c r="D771" s="331">
        <v>8.8661037394451157</v>
      </c>
      <c r="E771" s="332">
        <v>7</v>
      </c>
      <c r="F771" s="331">
        <v>8.4179104477611943</v>
      </c>
      <c r="G771" s="332">
        <v>5</v>
      </c>
      <c r="H771" s="331">
        <v>9.3037214885954391</v>
      </c>
      <c r="I771" s="332">
        <v>4</v>
      </c>
      <c r="J771" s="331">
        <v>7.9450418160095584</v>
      </c>
      <c r="K771" s="332">
        <v>10</v>
      </c>
    </row>
    <row r="772" spans="1:11" ht="24.75" customHeight="1">
      <c r="A772" s="43" t="s">
        <v>132</v>
      </c>
      <c r="B772" s="331">
        <v>3.1941031941031941</v>
      </c>
      <c r="C772" s="332">
        <v>31</v>
      </c>
      <c r="D772" s="331">
        <v>3.6374658987571995</v>
      </c>
      <c r="E772" s="332">
        <v>29</v>
      </c>
      <c r="F772" s="331">
        <v>2.9631846752469317</v>
      </c>
      <c r="G772" s="332">
        <v>29</v>
      </c>
      <c r="H772" s="331">
        <v>2.8219753827679375</v>
      </c>
      <c r="I772" s="332">
        <v>30</v>
      </c>
      <c r="J772" s="331">
        <v>2.5908278737343657</v>
      </c>
      <c r="K772" s="332">
        <v>31</v>
      </c>
    </row>
    <row r="773" spans="1:11" ht="24.75" customHeight="1">
      <c r="A773" s="43" t="s">
        <v>133</v>
      </c>
      <c r="B773" s="331">
        <v>8.5945399393326607</v>
      </c>
      <c r="C773" s="332">
        <v>16</v>
      </c>
      <c r="D773" s="331">
        <v>7.9436902966314724</v>
      </c>
      <c r="E773" s="332">
        <v>16</v>
      </c>
      <c r="F773" s="331">
        <v>6.5532766383191596</v>
      </c>
      <c r="G773" s="332">
        <v>13</v>
      </c>
      <c r="H773" s="331">
        <v>7.8815261044176701</v>
      </c>
      <c r="I773" s="332">
        <v>12</v>
      </c>
      <c r="J773" s="331">
        <v>7.8156312625250495</v>
      </c>
      <c r="K773" s="332">
        <v>13</v>
      </c>
    </row>
    <row r="774" spans="1:11" ht="24.75" customHeight="1">
      <c r="A774" s="43" t="s">
        <v>134</v>
      </c>
      <c r="B774" s="331">
        <v>10.626702997275205</v>
      </c>
      <c r="C774" s="332">
        <v>5</v>
      </c>
      <c r="D774" s="331">
        <v>10.349462365591398</v>
      </c>
      <c r="E774" s="332">
        <v>5</v>
      </c>
      <c r="F774" s="331">
        <v>8.7649402390438258</v>
      </c>
      <c r="G774" s="332">
        <v>4</v>
      </c>
      <c r="H774" s="331">
        <v>9.1275167785234892</v>
      </c>
      <c r="I774" s="332">
        <v>6</v>
      </c>
      <c r="J774" s="331">
        <v>8.2666666666666657</v>
      </c>
      <c r="K774" s="332">
        <v>8</v>
      </c>
    </row>
    <row r="775" spans="1:11" ht="24.75" customHeight="1">
      <c r="A775" s="43" t="s">
        <v>135</v>
      </c>
      <c r="B775" s="331">
        <v>6.7012987012987013</v>
      </c>
      <c r="C775" s="332">
        <v>21</v>
      </c>
      <c r="D775" s="331">
        <v>6.3044592516658131</v>
      </c>
      <c r="E775" s="332">
        <v>21</v>
      </c>
      <c r="F775" s="331">
        <v>5.924050632911392</v>
      </c>
      <c r="G775" s="332">
        <v>17</v>
      </c>
      <c r="H775" s="331">
        <v>6.2848454130765328</v>
      </c>
      <c r="I775" s="332">
        <v>20</v>
      </c>
      <c r="J775" s="331">
        <v>6.0865191146881292</v>
      </c>
      <c r="K775" s="332">
        <v>22</v>
      </c>
    </row>
    <row r="776" spans="1:11" ht="24.75" customHeight="1">
      <c r="A776" s="43" t="s">
        <v>136</v>
      </c>
      <c r="B776" s="331">
        <v>9.3223658441049739</v>
      </c>
      <c r="C776" s="332">
        <v>8</v>
      </c>
      <c r="D776" s="331">
        <v>8.7822014051522252</v>
      </c>
      <c r="E776" s="332">
        <v>8</v>
      </c>
      <c r="F776" s="331">
        <v>8.2458187475690394</v>
      </c>
      <c r="G776" s="332">
        <v>6</v>
      </c>
      <c r="H776" s="331">
        <v>9.2469761997658999</v>
      </c>
      <c r="I776" s="332">
        <v>5</v>
      </c>
      <c r="J776" s="331">
        <v>9.2361652377240837</v>
      </c>
      <c r="K776" s="332">
        <v>6</v>
      </c>
    </row>
    <row r="777" spans="1:11" ht="24.75" customHeight="1">
      <c r="A777" s="43" t="s">
        <v>137</v>
      </c>
      <c r="B777" s="331">
        <v>7.7397644419517668</v>
      </c>
      <c r="C777" s="332">
        <v>19</v>
      </c>
      <c r="D777" s="331">
        <v>6.6926938092582269</v>
      </c>
      <c r="E777" s="332">
        <v>20</v>
      </c>
      <c r="F777" s="331">
        <v>5.6079955580233198</v>
      </c>
      <c r="G777" s="332">
        <v>21</v>
      </c>
      <c r="H777" s="331">
        <v>6.1418202121719707</v>
      </c>
      <c r="I777" s="332">
        <v>21</v>
      </c>
      <c r="J777" s="331">
        <v>6.1907417735638601</v>
      </c>
      <c r="K777" s="332">
        <v>20</v>
      </c>
    </row>
    <row r="778" spans="1:11" ht="24.75" customHeight="1">
      <c r="A778" s="43" t="s">
        <v>138</v>
      </c>
      <c r="B778" s="331">
        <v>12.428870919436957</v>
      </c>
      <c r="C778" s="332">
        <v>4</v>
      </c>
      <c r="D778" s="331">
        <v>12.273402674591381</v>
      </c>
      <c r="E778" s="332">
        <v>4</v>
      </c>
      <c r="F778" s="331">
        <v>11.383072839870245</v>
      </c>
      <c r="G778" s="332">
        <v>2</v>
      </c>
      <c r="H778" s="331">
        <v>13.122037914691942</v>
      </c>
      <c r="I778" s="332">
        <v>2</v>
      </c>
      <c r="J778" s="331">
        <v>12.894659191501917</v>
      </c>
      <c r="K778" s="332">
        <v>3</v>
      </c>
    </row>
    <row r="779" spans="1:11" ht="24.75" customHeight="1">
      <c r="A779" s="43" t="s">
        <v>139</v>
      </c>
      <c r="B779" s="331">
        <v>9.0659340659340657</v>
      </c>
      <c r="C779" s="332">
        <v>10</v>
      </c>
      <c r="D779" s="331">
        <v>7.9072937968643497</v>
      </c>
      <c r="E779" s="332">
        <v>17</v>
      </c>
      <c r="F779" s="331">
        <v>5.7510148849797025</v>
      </c>
      <c r="G779" s="332">
        <v>19</v>
      </c>
      <c r="H779" s="331">
        <v>6.2884483937115512</v>
      </c>
      <c r="I779" s="332">
        <v>19</v>
      </c>
      <c r="J779" s="331">
        <v>6.1391541609822644</v>
      </c>
      <c r="K779" s="332">
        <v>21</v>
      </c>
    </row>
    <row r="780" spans="1:11" ht="24.75" customHeight="1">
      <c r="A780" s="43" t="s">
        <v>140</v>
      </c>
      <c r="B780" s="331">
        <v>4.406233207952714</v>
      </c>
      <c r="C780" s="332">
        <v>26</v>
      </c>
      <c r="D780" s="331">
        <v>4.6267087276550996</v>
      </c>
      <c r="E780" s="332">
        <v>26</v>
      </c>
      <c r="F780" s="331">
        <v>4.1709577754891862</v>
      </c>
      <c r="G780" s="332">
        <v>24</v>
      </c>
      <c r="H780" s="331">
        <v>4.7052740434332989</v>
      </c>
      <c r="I780" s="332">
        <v>25</v>
      </c>
      <c r="J780" s="331">
        <v>4.1284403669724776</v>
      </c>
      <c r="K780" s="332">
        <v>26</v>
      </c>
    </row>
    <row r="781" spans="1:11" ht="24.75" customHeight="1">
      <c r="A781" s="43" t="s">
        <v>141</v>
      </c>
      <c r="B781" s="331">
        <v>9.0857467348097671</v>
      </c>
      <c r="C781" s="332">
        <v>9</v>
      </c>
      <c r="D781" s="331">
        <v>8.4133258046301513</v>
      </c>
      <c r="E781" s="332">
        <v>9</v>
      </c>
      <c r="F781" s="331">
        <v>6.9702079820123668</v>
      </c>
      <c r="G781" s="332">
        <v>10</v>
      </c>
      <c r="H781" s="331">
        <v>7.644394110985278</v>
      </c>
      <c r="I781" s="332">
        <v>13</v>
      </c>
      <c r="J781" s="331">
        <v>7.0701357466063346</v>
      </c>
      <c r="K781" s="332">
        <v>17</v>
      </c>
    </row>
    <row r="782" spans="1:11" ht="24.75" customHeight="1">
      <c r="A782" s="47" t="s">
        <v>142</v>
      </c>
      <c r="B782" s="331">
        <v>6.139613120269134</v>
      </c>
      <c r="C782" s="332">
        <v>22</v>
      </c>
      <c r="D782" s="331">
        <v>5.8532563891178899</v>
      </c>
      <c r="E782" s="332">
        <v>22</v>
      </c>
      <c r="F782" s="331">
        <v>4.3689320388349513</v>
      </c>
      <c r="G782" s="332">
        <v>23</v>
      </c>
      <c r="H782" s="331">
        <v>5.3471667996807666</v>
      </c>
      <c r="I782" s="332">
        <v>23</v>
      </c>
      <c r="J782" s="331">
        <v>4.7918303220738414</v>
      </c>
      <c r="K782" s="332">
        <v>24</v>
      </c>
    </row>
    <row r="783" spans="1:11" ht="24.75" customHeight="1">
      <c r="A783" s="347" t="s">
        <v>38</v>
      </c>
      <c r="B783" s="436"/>
      <c r="C783" s="436"/>
      <c r="D783" s="436"/>
      <c r="E783" s="436"/>
      <c r="F783" s="436"/>
      <c r="G783" s="436"/>
      <c r="H783" s="436"/>
      <c r="I783" s="436"/>
    </row>
    <row r="784" spans="1:11" ht="24.75" customHeight="1">
      <c r="A784" s="443"/>
      <c r="B784" s="436"/>
      <c r="C784" s="436"/>
      <c r="D784" s="436"/>
      <c r="E784" s="436"/>
      <c r="F784" s="436"/>
      <c r="G784" s="436"/>
      <c r="H784" s="436"/>
      <c r="I784" s="436"/>
    </row>
    <row r="785" spans="1:11" ht="24.75" customHeight="1">
      <c r="A785" s="571" t="s">
        <v>1009</v>
      </c>
      <c r="B785" s="571"/>
      <c r="C785" s="571"/>
      <c r="D785" s="571"/>
      <c r="E785" s="571"/>
      <c r="F785" s="571"/>
      <c r="G785" s="571"/>
      <c r="H785" s="571"/>
      <c r="I785" s="571"/>
      <c r="J785" s="440" t="s">
        <v>668</v>
      </c>
      <c r="K785" s="563"/>
    </row>
    <row r="786" spans="1:11" ht="24.75" customHeight="1">
      <c r="A786" s="650" t="s">
        <v>1</v>
      </c>
      <c r="B786" s="646">
        <v>1397</v>
      </c>
      <c r="C786" s="648"/>
      <c r="D786" s="646">
        <v>1398</v>
      </c>
      <c r="E786" s="648"/>
      <c r="F786" s="645">
        <v>1399</v>
      </c>
      <c r="G786" s="645"/>
      <c r="H786" s="645">
        <v>1400</v>
      </c>
      <c r="I786" s="645"/>
      <c r="J786" s="645">
        <v>1401</v>
      </c>
      <c r="K786" s="645"/>
    </row>
    <row r="787" spans="1:11" ht="24.75" customHeight="1">
      <c r="A787" s="651"/>
      <c r="B787" s="229" t="s">
        <v>285</v>
      </c>
      <c r="C787" s="567" t="s">
        <v>3</v>
      </c>
      <c r="D787" s="229" t="s">
        <v>285</v>
      </c>
      <c r="E787" s="567" t="s">
        <v>3</v>
      </c>
      <c r="F787" s="229" t="s">
        <v>285</v>
      </c>
      <c r="G787" s="567" t="s">
        <v>3</v>
      </c>
      <c r="H787" s="330" t="s">
        <v>285</v>
      </c>
      <c r="I787" s="567" t="s">
        <v>3</v>
      </c>
      <c r="J787" s="227" t="s">
        <v>285</v>
      </c>
      <c r="K787" s="567" t="s">
        <v>3</v>
      </c>
    </row>
    <row r="788" spans="1:11" ht="24.75" customHeight="1">
      <c r="A788" s="43" t="s">
        <v>4</v>
      </c>
      <c r="B788" s="62">
        <v>86.510160323570972</v>
      </c>
      <c r="C788" s="63" t="s">
        <v>269</v>
      </c>
      <c r="D788" s="62">
        <v>82.340054167920556</v>
      </c>
      <c r="E788" s="63" t="s">
        <v>269</v>
      </c>
      <c r="F788" s="62">
        <v>43.795663866346182</v>
      </c>
      <c r="G788" s="63" t="s">
        <v>269</v>
      </c>
      <c r="H788" s="62">
        <v>55.243590506216165</v>
      </c>
      <c r="I788" s="63" t="s">
        <v>269</v>
      </c>
      <c r="J788" s="62">
        <v>72.600944510035418</v>
      </c>
      <c r="K788" s="63" t="s">
        <v>269</v>
      </c>
    </row>
    <row r="789" spans="1:11" ht="24.75" customHeight="1">
      <c r="A789" s="43" t="s">
        <v>113</v>
      </c>
      <c r="B789" s="331">
        <v>61.10414052697616</v>
      </c>
      <c r="C789" s="332">
        <v>26</v>
      </c>
      <c r="D789" s="331">
        <v>55.42558486809358</v>
      </c>
      <c r="E789" s="332">
        <v>27</v>
      </c>
      <c r="F789" s="331">
        <v>28.807701802024194</v>
      </c>
      <c r="G789" s="332">
        <v>29</v>
      </c>
      <c r="H789" s="331">
        <v>41.856435643564353</v>
      </c>
      <c r="I789" s="332">
        <v>25</v>
      </c>
      <c r="J789" s="334">
        <v>59.487432232626915</v>
      </c>
      <c r="K789" s="332">
        <v>21</v>
      </c>
    </row>
    <row r="790" spans="1:11" ht="24.75" customHeight="1">
      <c r="A790" s="43" t="s">
        <v>114</v>
      </c>
      <c r="B790" s="331">
        <v>63.687816502829911</v>
      </c>
      <c r="C790" s="332">
        <v>24</v>
      </c>
      <c r="D790" s="331">
        <v>62.625073572689814</v>
      </c>
      <c r="E790" s="332">
        <v>23</v>
      </c>
      <c r="F790" s="331">
        <v>33.178249491131147</v>
      </c>
      <c r="G790" s="332">
        <v>24</v>
      </c>
      <c r="H790" s="331">
        <v>43.512336719883891</v>
      </c>
      <c r="I790" s="332">
        <v>23</v>
      </c>
      <c r="J790" s="334">
        <v>65.284974093264253</v>
      </c>
      <c r="K790" s="332">
        <v>18</v>
      </c>
    </row>
    <row r="791" spans="1:11" ht="24.75" customHeight="1">
      <c r="A791" s="43" t="s">
        <v>115</v>
      </c>
      <c r="B791" s="331">
        <v>80.217222653219551</v>
      </c>
      <c r="C791" s="332">
        <v>17</v>
      </c>
      <c r="D791" s="331">
        <v>83.885890516576708</v>
      </c>
      <c r="E791" s="332">
        <v>14</v>
      </c>
      <c r="F791" s="331">
        <v>49.846860643185295</v>
      </c>
      <c r="G791" s="332">
        <v>10</v>
      </c>
      <c r="H791" s="331">
        <v>58.301158301158296</v>
      </c>
      <c r="I791" s="332">
        <v>14</v>
      </c>
      <c r="J791" s="334">
        <v>67.617579028527373</v>
      </c>
      <c r="K791" s="332">
        <v>16</v>
      </c>
    </row>
    <row r="792" spans="1:11" ht="24.75" customHeight="1">
      <c r="A792" s="43" t="s">
        <v>116</v>
      </c>
      <c r="B792" s="331">
        <v>113.6094674556213</v>
      </c>
      <c r="C792" s="332">
        <v>8</v>
      </c>
      <c r="D792" s="331">
        <v>106.1413454270597</v>
      </c>
      <c r="E792" s="332">
        <v>8</v>
      </c>
      <c r="F792" s="331">
        <v>48.530787946846345</v>
      </c>
      <c r="G792" s="332">
        <v>13</v>
      </c>
      <c r="H792" s="331">
        <v>64.071856287425149</v>
      </c>
      <c r="I792" s="332">
        <v>10</v>
      </c>
      <c r="J792" s="334">
        <v>90.212132489765537</v>
      </c>
      <c r="K792" s="332">
        <v>8</v>
      </c>
    </row>
    <row r="793" spans="1:11" ht="24.75" customHeight="1">
      <c r="A793" s="43" t="s">
        <v>117</v>
      </c>
      <c r="B793" s="331">
        <v>57.919034090909093</v>
      </c>
      <c r="C793" s="332">
        <v>27</v>
      </c>
      <c r="D793" s="331">
        <v>55.567190226876093</v>
      </c>
      <c r="E793" s="332">
        <v>26</v>
      </c>
      <c r="F793" s="331">
        <v>32.57809818056986</v>
      </c>
      <c r="G793" s="332">
        <v>25</v>
      </c>
      <c r="H793" s="331">
        <v>38.672142368240934</v>
      </c>
      <c r="I793" s="332">
        <v>27</v>
      </c>
      <c r="J793" s="334">
        <v>44.50456543794386</v>
      </c>
      <c r="K793" s="332">
        <v>28</v>
      </c>
    </row>
    <row r="794" spans="1:11" ht="24.75" customHeight="1">
      <c r="A794" s="43" t="s">
        <v>118</v>
      </c>
      <c r="B794" s="331">
        <v>252.36486486486487</v>
      </c>
      <c r="C794" s="332">
        <v>1</v>
      </c>
      <c r="D794" s="331">
        <v>342.54606365159128</v>
      </c>
      <c r="E794" s="332">
        <v>1</v>
      </c>
      <c r="F794" s="331">
        <v>39.036544850498338</v>
      </c>
      <c r="G794" s="332">
        <v>22</v>
      </c>
      <c r="H794" s="331">
        <v>67.003367003367003</v>
      </c>
      <c r="I794" s="332">
        <v>7</v>
      </c>
      <c r="J794" s="334">
        <v>300.67226890756302</v>
      </c>
      <c r="K794" s="332">
        <v>1</v>
      </c>
    </row>
    <row r="795" spans="1:11" ht="24.75" customHeight="1">
      <c r="A795" s="43" t="s">
        <v>119</v>
      </c>
      <c r="B795" s="331">
        <v>171.29859387923904</v>
      </c>
      <c r="C795" s="332">
        <v>2</v>
      </c>
      <c r="D795" s="331">
        <v>160.97560975609758</v>
      </c>
      <c r="E795" s="332">
        <v>2</v>
      </c>
      <c r="F795" s="331">
        <v>118.22541966426859</v>
      </c>
      <c r="G795" s="332">
        <v>1</v>
      </c>
      <c r="H795" s="331">
        <v>164.38356164383561</v>
      </c>
      <c r="I795" s="332">
        <v>1</v>
      </c>
      <c r="J795" s="334">
        <v>174.46129289704709</v>
      </c>
      <c r="K795" s="332">
        <v>2</v>
      </c>
    </row>
    <row r="796" spans="1:11" ht="24.75" customHeight="1">
      <c r="A796" s="43" t="s">
        <v>93</v>
      </c>
      <c r="B796" s="331">
        <v>119.77119389850397</v>
      </c>
      <c r="C796" s="332">
        <v>6</v>
      </c>
      <c r="D796" s="331">
        <v>112.12428478308105</v>
      </c>
      <c r="E796" s="332">
        <v>6</v>
      </c>
      <c r="F796" s="331">
        <v>60.3735776139698</v>
      </c>
      <c r="G796" s="332">
        <v>4</v>
      </c>
      <c r="H796" s="331">
        <v>72.422147794484431</v>
      </c>
      <c r="I796" s="332">
        <v>4</v>
      </c>
      <c r="J796" s="334">
        <v>89.505649717514117</v>
      </c>
      <c r="K796" s="332">
        <v>9</v>
      </c>
    </row>
    <row r="797" spans="1:11" ht="24.75" customHeight="1">
      <c r="A797" s="43" t="s">
        <v>120</v>
      </c>
      <c r="B797" s="331">
        <v>169.55624355005159</v>
      </c>
      <c r="C797" s="332">
        <v>3</v>
      </c>
      <c r="D797" s="331">
        <v>150.66394279877426</v>
      </c>
      <c r="E797" s="332">
        <v>3</v>
      </c>
      <c r="F797" s="331">
        <v>91.295546558704459</v>
      </c>
      <c r="G797" s="332">
        <v>2</v>
      </c>
      <c r="H797" s="331">
        <v>95.121951219512198</v>
      </c>
      <c r="I797" s="332">
        <v>2</v>
      </c>
      <c r="J797" s="334">
        <v>116.49797570850203</v>
      </c>
      <c r="K797" s="332">
        <v>4</v>
      </c>
    </row>
    <row r="798" spans="1:11" ht="24.75" customHeight="1">
      <c r="A798" s="43" t="s">
        <v>121</v>
      </c>
      <c r="B798" s="331">
        <v>104.89949748743719</v>
      </c>
      <c r="C798" s="332">
        <v>10</v>
      </c>
      <c r="D798" s="331">
        <v>108.03461063040791</v>
      </c>
      <c r="E798" s="332">
        <v>7</v>
      </c>
      <c r="F798" s="331">
        <v>47.688564476885645</v>
      </c>
      <c r="G798" s="332">
        <v>15</v>
      </c>
      <c r="H798" s="331">
        <v>63.691931540342296</v>
      </c>
      <c r="I798" s="332">
        <v>11</v>
      </c>
      <c r="J798" s="334">
        <v>93.833131801692872</v>
      </c>
      <c r="K798" s="332">
        <v>6</v>
      </c>
    </row>
    <row r="799" spans="1:11" ht="24.75" customHeight="1">
      <c r="A799" s="43" t="s">
        <v>122</v>
      </c>
      <c r="B799" s="331">
        <v>68.973281296907842</v>
      </c>
      <c r="C799" s="332">
        <v>22</v>
      </c>
      <c r="D799" s="331">
        <v>65.809692671394799</v>
      </c>
      <c r="E799" s="332">
        <v>22</v>
      </c>
      <c r="F799" s="331">
        <v>20.113520593800029</v>
      </c>
      <c r="G799" s="332">
        <v>31</v>
      </c>
      <c r="H799" s="331">
        <v>35.984903469298885</v>
      </c>
      <c r="I799" s="332">
        <v>28</v>
      </c>
      <c r="J799" s="334">
        <v>56.240126382306478</v>
      </c>
      <c r="K799" s="332">
        <v>23</v>
      </c>
    </row>
    <row r="800" spans="1:11" ht="24.75" customHeight="1">
      <c r="A800" s="43" t="s">
        <v>123</v>
      </c>
      <c r="B800" s="331">
        <v>91.968325791855193</v>
      </c>
      <c r="C800" s="332">
        <v>14</v>
      </c>
      <c r="D800" s="331">
        <v>82.399103139013448</v>
      </c>
      <c r="E800" s="332">
        <v>15</v>
      </c>
      <c r="F800" s="331">
        <v>50.16685205784205</v>
      </c>
      <c r="G800" s="332">
        <v>8</v>
      </c>
      <c r="H800" s="331">
        <v>54.960091220068421</v>
      </c>
      <c r="I800" s="332">
        <v>18</v>
      </c>
      <c r="J800" s="334">
        <v>63.283922462941845</v>
      </c>
      <c r="K800" s="332">
        <v>19</v>
      </c>
    </row>
    <row r="801" spans="1:11" ht="24.75" customHeight="1">
      <c r="A801" s="43" t="s">
        <v>124</v>
      </c>
      <c r="B801" s="331">
        <v>42.765472986959224</v>
      </c>
      <c r="C801" s="332">
        <v>29</v>
      </c>
      <c r="D801" s="331">
        <v>43.930399181166834</v>
      </c>
      <c r="E801" s="332">
        <v>31</v>
      </c>
      <c r="F801" s="331">
        <v>22.690437601296594</v>
      </c>
      <c r="G801" s="332">
        <v>30</v>
      </c>
      <c r="H801" s="331">
        <v>26.551862234681618</v>
      </c>
      <c r="I801" s="332">
        <v>31</v>
      </c>
      <c r="J801" s="334">
        <v>36.186693147964249</v>
      </c>
      <c r="K801" s="332">
        <v>31</v>
      </c>
    </row>
    <row r="802" spans="1:11" ht="24.75" customHeight="1">
      <c r="A802" s="43" t="s">
        <v>125</v>
      </c>
      <c r="B802" s="331">
        <v>78.505535055350549</v>
      </c>
      <c r="C802" s="332">
        <v>20</v>
      </c>
      <c r="D802" s="331">
        <v>71.87214611872146</v>
      </c>
      <c r="E802" s="332">
        <v>19</v>
      </c>
      <c r="F802" s="331">
        <v>41.553748870822041</v>
      </c>
      <c r="G802" s="332">
        <v>19</v>
      </c>
      <c r="H802" s="331">
        <v>44.736842105263158</v>
      </c>
      <c r="I802" s="332">
        <v>22</v>
      </c>
      <c r="J802" s="334">
        <v>54.151624548736464</v>
      </c>
      <c r="K802" s="332">
        <v>24</v>
      </c>
    </row>
    <row r="803" spans="1:11" ht="24.75" customHeight="1">
      <c r="A803" s="43" t="s">
        <v>126</v>
      </c>
      <c r="B803" s="331">
        <v>156.53950953678475</v>
      </c>
      <c r="C803" s="332">
        <v>4</v>
      </c>
      <c r="D803" s="331">
        <v>142.79999999999998</v>
      </c>
      <c r="E803" s="332">
        <v>4</v>
      </c>
      <c r="F803" s="331">
        <v>58.769633507853399</v>
      </c>
      <c r="G803" s="332">
        <v>5</v>
      </c>
      <c r="H803" s="331">
        <v>70.805812417437252</v>
      </c>
      <c r="I803" s="332">
        <v>5</v>
      </c>
      <c r="J803" s="334">
        <v>103.25945241199479</v>
      </c>
      <c r="K803" s="332">
        <v>5</v>
      </c>
    </row>
    <row r="804" spans="1:11" ht="24.75" customHeight="1">
      <c r="A804" s="43" t="s">
        <v>127</v>
      </c>
      <c r="B804" s="331">
        <v>40.728021978021978</v>
      </c>
      <c r="C804" s="332">
        <v>30</v>
      </c>
      <c r="D804" s="331">
        <v>47.850906648757558</v>
      </c>
      <c r="E804" s="332">
        <v>30</v>
      </c>
      <c r="F804" s="331">
        <v>29.786535303776684</v>
      </c>
      <c r="G804" s="332">
        <v>28</v>
      </c>
      <c r="H804" s="331">
        <v>35.364667747163701</v>
      </c>
      <c r="I804" s="332">
        <v>29</v>
      </c>
      <c r="J804" s="334">
        <v>44.476190476190474</v>
      </c>
      <c r="K804" s="332">
        <v>29</v>
      </c>
    </row>
    <row r="805" spans="1:11" ht="24.75" customHeight="1">
      <c r="A805" s="43" t="s">
        <v>128</v>
      </c>
      <c r="B805" s="331">
        <v>78.120588828392826</v>
      </c>
      <c r="C805" s="332">
        <v>21</v>
      </c>
      <c r="D805" s="331">
        <v>69.816220535357573</v>
      </c>
      <c r="E805" s="332">
        <v>20</v>
      </c>
      <c r="F805" s="331">
        <v>42.546030489012075</v>
      </c>
      <c r="G805" s="332">
        <v>18</v>
      </c>
      <c r="H805" s="331">
        <v>66.350148367952528</v>
      </c>
      <c r="I805" s="332">
        <v>8</v>
      </c>
      <c r="J805" s="334">
        <v>93.469708890637293</v>
      </c>
      <c r="K805" s="332">
        <v>7</v>
      </c>
    </row>
    <row r="806" spans="1:11" ht="24.75" customHeight="1">
      <c r="A806" s="43" t="s">
        <v>129</v>
      </c>
      <c r="B806" s="331">
        <v>118.43917368018361</v>
      </c>
      <c r="C806" s="332">
        <v>7</v>
      </c>
      <c r="D806" s="331">
        <v>101.21028744326776</v>
      </c>
      <c r="E806" s="332">
        <v>9</v>
      </c>
      <c r="F806" s="331">
        <v>50.149700598802397</v>
      </c>
      <c r="G806" s="332">
        <v>9</v>
      </c>
      <c r="H806" s="331">
        <v>64.630467571644047</v>
      </c>
      <c r="I806" s="332">
        <v>9</v>
      </c>
      <c r="J806" s="334">
        <v>87.471867966991752</v>
      </c>
      <c r="K806" s="332">
        <v>10</v>
      </c>
    </row>
    <row r="807" spans="1:11" ht="24.75" customHeight="1">
      <c r="A807" s="43" t="s">
        <v>130</v>
      </c>
      <c r="B807" s="331">
        <v>127.46844840386042</v>
      </c>
      <c r="C807" s="332">
        <v>5</v>
      </c>
      <c r="D807" s="331">
        <v>117.98980335032776</v>
      </c>
      <c r="E807" s="332">
        <v>5</v>
      </c>
      <c r="F807" s="331">
        <v>57.725321888412019</v>
      </c>
      <c r="G807" s="332">
        <v>6</v>
      </c>
      <c r="H807" s="331">
        <v>81.987133666904938</v>
      </c>
      <c r="I807" s="332">
        <v>3</v>
      </c>
      <c r="J807" s="334">
        <v>122.8652081863091</v>
      </c>
      <c r="K807" s="332">
        <v>3</v>
      </c>
    </row>
    <row r="808" spans="1:11" ht="24.75" customHeight="1">
      <c r="A808" s="43" t="s">
        <v>131</v>
      </c>
      <c r="B808" s="331">
        <v>82.81535648994516</v>
      </c>
      <c r="C808" s="332">
        <v>15</v>
      </c>
      <c r="D808" s="331">
        <v>75.934861278648981</v>
      </c>
      <c r="E808" s="332">
        <v>16</v>
      </c>
      <c r="F808" s="331">
        <v>48.059701492537314</v>
      </c>
      <c r="G808" s="332">
        <v>14</v>
      </c>
      <c r="H808" s="331">
        <v>55.642256902761098</v>
      </c>
      <c r="I808" s="332">
        <v>17</v>
      </c>
      <c r="J808" s="334">
        <v>58.482676224611708</v>
      </c>
      <c r="K808" s="332">
        <v>22</v>
      </c>
    </row>
    <row r="809" spans="1:11" ht="24.75" customHeight="1">
      <c r="A809" s="43" t="s">
        <v>132</v>
      </c>
      <c r="B809" s="331">
        <v>40.509828009828006</v>
      </c>
      <c r="C809" s="332">
        <v>31</v>
      </c>
      <c r="D809" s="331">
        <v>49.621097302212789</v>
      </c>
      <c r="E809" s="332">
        <v>29</v>
      </c>
      <c r="F809" s="331">
        <v>31.816821310984732</v>
      </c>
      <c r="G809" s="332">
        <v>27</v>
      </c>
      <c r="H809" s="331">
        <v>29.630741519063342</v>
      </c>
      <c r="I809" s="332">
        <v>30</v>
      </c>
      <c r="J809" s="334">
        <v>36.509827278141749</v>
      </c>
      <c r="K809" s="332">
        <v>30</v>
      </c>
    </row>
    <row r="810" spans="1:11" ht="24.75" customHeight="1">
      <c r="A810" s="43" t="s">
        <v>133</v>
      </c>
      <c r="B810" s="331">
        <v>100.70778564206269</v>
      </c>
      <c r="C810" s="332">
        <v>11</v>
      </c>
      <c r="D810" s="331">
        <v>89.592760180995484</v>
      </c>
      <c r="E810" s="332">
        <v>11</v>
      </c>
      <c r="F810" s="331">
        <v>61.280640320160082</v>
      </c>
      <c r="G810" s="332">
        <v>3</v>
      </c>
      <c r="H810" s="331">
        <v>68.975903614457835</v>
      </c>
      <c r="I810" s="332">
        <v>6</v>
      </c>
      <c r="J810" s="334">
        <v>80.210420841683373</v>
      </c>
      <c r="K810" s="332">
        <v>12</v>
      </c>
    </row>
    <row r="811" spans="1:11" ht="24.75" customHeight="1">
      <c r="A811" s="43" t="s">
        <v>134</v>
      </c>
      <c r="B811" s="331">
        <v>79.155313351498634</v>
      </c>
      <c r="C811" s="332">
        <v>18</v>
      </c>
      <c r="D811" s="331">
        <v>65.86021505376344</v>
      </c>
      <c r="E811" s="332">
        <v>21</v>
      </c>
      <c r="F811" s="331">
        <v>40.371845949535192</v>
      </c>
      <c r="G811" s="332">
        <v>20</v>
      </c>
      <c r="H811" s="331">
        <v>46.577181208053695</v>
      </c>
      <c r="I811" s="332">
        <v>21</v>
      </c>
      <c r="J811" s="334">
        <v>50.133333333333333</v>
      </c>
      <c r="K811" s="332">
        <v>25</v>
      </c>
    </row>
    <row r="812" spans="1:11" ht="24.75" customHeight="1">
      <c r="A812" s="43" t="s">
        <v>135</v>
      </c>
      <c r="B812" s="331">
        <v>61.610389610389618</v>
      </c>
      <c r="C812" s="332">
        <v>25</v>
      </c>
      <c r="D812" s="331">
        <v>61.763198359815476</v>
      </c>
      <c r="E812" s="332">
        <v>24</v>
      </c>
      <c r="F812" s="331">
        <v>46.379746835443036</v>
      </c>
      <c r="G812" s="332">
        <v>16</v>
      </c>
      <c r="H812" s="331">
        <v>50.734921439432334</v>
      </c>
      <c r="I812" s="332">
        <v>20</v>
      </c>
      <c r="J812" s="334">
        <v>61.066398390342044</v>
      </c>
      <c r="K812" s="332">
        <v>20</v>
      </c>
    </row>
    <row r="813" spans="1:11" ht="24.75" customHeight="1">
      <c r="A813" s="43" t="s">
        <v>136</v>
      </c>
      <c r="B813" s="331">
        <v>66.196631414022718</v>
      </c>
      <c r="C813" s="332">
        <v>23</v>
      </c>
      <c r="D813" s="331">
        <v>57.338017174082744</v>
      </c>
      <c r="E813" s="332">
        <v>25</v>
      </c>
      <c r="F813" s="331">
        <v>36.289381563593928</v>
      </c>
      <c r="G813" s="332">
        <v>23</v>
      </c>
      <c r="H813" s="331">
        <v>42.411236831837691</v>
      </c>
      <c r="I813" s="332">
        <v>24</v>
      </c>
      <c r="J813" s="334">
        <v>47.544816835541695</v>
      </c>
      <c r="K813" s="332">
        <v>27</v>
      </c>
    </row>
    <row r="814" spans="1:11" ht="24.75" customHeight="1">
      <c r="A814" s="43" t="s">
        <v>137</v>
      </c>
      <c r="B814" s="331">
        <v>80.987100392596744</v>
      </c>
      <c r="C814" s="332">
        <v>16</v>
      </c>
      <c r="D814" s="331">
        <v>72.838817624093693</v>
      </c>
      <c r="E814" s="332">
        <v>18</v>
      </c>
      <c r="F814" s="331">
        <v>44.4752915047196</v>
      </c>
      <c r="G814" s="332">
        <v>17</v>
      </c>
      <c r="H814" s="331">
        <v>53.210496929089892</v>
      </c>
      <c r="I814" s="332">
        <v>19</v>
      </c>
      <c r="J814" s="334">
        <v>70.942554378137203</v>
      </c>
      <c r="K814" s="332">
        <v>14</v>
      </c>
    </row>
    <row r="815" spans="1:11" ht="24.75" customHeight="1">
      <c r="A815" s="43" t="s">
        <v>138</v>
      </c>
      <c r="B815" s="331">
        <v>78.885893980233604</v>
      </c>
      <c r="C815" s="332">
        <v>19</v>
      </c>
      <c r="D815" s="331">
        <v>75.690936106983656</v>
      </c>
      <c r="E815" s="332">
        <v>17</v>
      </c>
      <c r="F815" s="331">
        <v>49.365968740784425</v>
      </c>
      <c r="G815" s="332">
        <v>11</v>
      </c>
      <c r="H815" s="331">
        <v>62.588862559241711</v>
      </c>
      <c r="I815" s="332">
        <v>12</v>
      </c>
      <c r="J815" s="334">
        <v>67.483033343169069</v>
      </c>
      <c r="K815" s="332">
        <v>17</v>
      </c>
    </row>
    <row r="816" spans="1:11" ht="24.75" customHeight="1">
      <c r="A816" s="43" t="s">
        <v>139</v>
      </c>
      <c r="B816" s="331">
        <v>109.95879120879121</v>
      </c>
      <c r="C816" s="332">
        <v>9</v>
      </c>
      <c r="D816" s="331">
        <v>99.386503067484668</v>
      </c>
      <c r="E816" s="332">
        <v>10</v>
      </c>
      <c r="F816" s="331">
        <v>49.188092016238159</v>
      </c>
      <c r="G816" s="332">
        <v>12</v>
      </c>
      <c r="H816" s="331">
        <v>59.125085440874912</v>
      </c>
      <c r="I816" s="332">
        <v>13</v>
      </c>
      <c r="J816" s="334">
        <v>73.806275579808997</v>
      </c>
      <c r="K816" s="332">
        <v>13</v>
      </c>
    </row>
    <row r="817" spans="1:14" ht="24.75" customHeight="1">
      <c r="A817" s="43" t="s">
        <v>140</v>
      </c>
      <c r="B817" s="331">
        <v>53.573347662547022</v>
      </c>
      <c r="C817" s="332">
        <v>28</v>
      </c>
      <c r="D817" s="331">
        <v>53.417455310199792</v>
      </c>
      <c r="E817" s="332">
        <v>28</v>
      </c>
      <c r="F817" s="331">
        <v>32.543769309989699</v>
      </c>
      <c r="G817" s="332">
        <v>26</v>
      </c>
      <c r="H817" s="331">
        <v>39.813857290589446</v>
      </c>
      <c r="I817" s="332">
        <v>26</v>
      </c>
      <c r="J817" s="334">
        <v>47.910295616717633</v>
      </c>
      <c r="K817" s="332">
        <v>26</v>
      </c>
    </row>
    <row r="818" spans="1:14" ht="24.75" customHeight="1">
      <c r="A818" s="43" t="s">
        <v>141</v>
      </c>
      <c r="B818" s="331">
        <v>98.75070982396366</v>
      </c>
      <c r="C818" s="332">
        <v>12</v>
      </c>
      <c r="D818" s="331">
        <v>88.594014680971199</v>
      </c>
      <c r="E818" s="332">
        <v>13</v>
      </c>
      <c r="F818" s="331">
        <v>50.590219224283302</v>
      </c>
      <c r="G818" s="332">
        <v>7</v>
      </c>
      <c r="H818" s="331">
        <v>55.66251415628539</v>
      </c>
      <c r="I818" s="332">
        <v>16</v>
      </c>
      <c r="J818" s="334">
        <v>69.513574660633481</v>
      </c>
      <c r="K818" s="332">
        <v>15</v>
      </c>
    </row>
    <row r="819" spans="1:14" ht="24.75" customHeight="1">
      <c r="A819" s="47" t="s">
        <v>142</v>
      </c>
      <c r="B819" s="331">
        <v>92.93523969722456</v>
      </c>
      <c r="C819" s="332">
        <v>13</v>
      </c>
      <c r="D819" s="331">
        <v>89.530090684253921</v>
      </c>
      <c r="E819" s="332">
        <v>12</v>
      </c>
      <c r="F819" s="331">
        <v>39.239482200647245</v>
      </c>
      <c r="G819" s="332">
        <v>21</v>
      </c>
      <c r="H819" s="331">
        <v>56.344772545889867</v>
      </c>
      <c r="I819" s="332">
        <v>15</v>
      </c>
      <c r="J819" s="334">
        <v>80.518460329929297</v>
      </c>
      <c r="K819" s="332">
        <v>11</v>
      </c>
    </row>
    <row r="820" spans="1:14" ht="24.75" customHeight="1">
      <c r="A820" s="347" t="s">
        <v>38</v>
      </c>
      <c r="B820" s="436"/>
      <c r="C820" s="436"/>
      <c r="D820" s="436"/>
      <c r="E820" s="436"/>
      <c r="F820" s="436"/>
      <c r="G820" s="436"/>
      <c r="H820" s="436"/>
      <c r="I820" s="436"/>
    </row>
    <row r="821" spans="1:14" ht="24.75" customHeight="1">
      <c r="A821" s="443"/>
      <c r="B821" s="436"/>
      <c r="C821" s="436"/>
      <c r="D821" s="436"/>
      <c r="E821" s="436"/>
      <c r="F821" s="436"/>
      <c r="G821" s="436"/>
      <c r="I821" s="436"/>
    </row>
    <row r="822" spans="1:14" ht="24.75" customHeight="1">
      <c r="A822" s="571" t="s">
        <v>673</v>
      </c>
      <c r="B822" s="212"/>
      <c r="C822" s="22"/>
      <c r="D822" s="22"/>
      <c r="E822" s="22"/>
      <c r="F822" s="22"/>
      <c r="H822" s="436"/>
      <c r="K822" s="22" t="s">
        <v>0</v>
      </c>
    </row>
    <row r="823" spans="1:14" ht="24.75" customHeight="1">
      <c r="A823" s="650" t="s">
        <v>1</v>
      </c>
      <c r="B823" s="646">
        <v>1397</v>
      </c>
      <c r="C823" s="648"/>
      <c r="D823" s="646">
        <v>1398</v>
      </c>
      <c r="E823" s="648"/>
      <c r="F823" s="646">
        <v>1399</v>
      </c>
      <c r="G823" s="648"/>
      <c r="H823" s="645">
        <v>1400</v>
      </c>
      <c r="I823" s="645"/>
      <c r="J823" s="645">
        <v>1401</v>
      </c>
      <c r="K823" s="645"/>
    </row>
    <row r="824" spans="1:14" ht="24.75" customHeight="1">
      <c r="A824" s="651"/>
      <c r="B824" s="230" t="s">
        <v>146</v>
      </c>
      <c r="C824" s="567" t="s">
        <v>3</v>
      </c>
      <c r="D824" s="230" t="s">
        <v>146</v>
      </c>
      <c r="E824" s="567" t="s">
        <v>3</v>
      </c>
      <c r="F824" s="230" t="s">
        <v>146</v>
      </c>
      <c r="G824" s="567" t="s">
        <v>3</v>
      </c>
      <c r="H824" s="227" t="s">
        <v>146</v>
      </c>
      <c r="I824" s="567" t="s">
        <v>3</v>
      </c>
      <c r="J824" s="227" t="s">
        <v>146</v>
      </c>
      <c r="K824" s="567" t="s">
        <v>3</v>
      </c>
    </row>
    <row r="825" spans="1:14" ht="24.75" customHeight="1">
      <c r="A825" s="43" t="s">
        <v>4</v>
      </c>
      <c r="B825" s="106">
        <v>100.00000000000001</v>
      </c>
      <c r="C825" s="333" t="s">
        <v>269</v>
      </c>
      <c r="D825" s="106">
        <v>100</v>
      </c>
      <c r="E825" s="333" t="s">
        <v>269</v>
      </c>
      <c r="F825" s="335">
        <v>100</v>
      </c>
      <c r="G825" s="333" t="s">
        <v>269</v>
      </c>
      <c r="H825" s="335">
        <v>100</v>
      </c>
      <c r="I825" s="333" t="s">
        <v>269</v>
      </c>
      <c r="J825" s="62">
        <v>100</v>
      </c>
      <c r="K825" s="333" t="s">
        <v>269</v>
      </c>
    </row>
    <row r="826" spans="1:14" ht="24.75" customHeight="1">
      <c r="A826" s="43" t="s">
        <v>113</v>
      </c>
      <c r="B826" s="103">
        <v>7.8651685393258424</v>
      </c>
      <c r="C826" s="104">
        <v>2</v>
      </c>
      <c r="D826" s="103">
        <v>4.7619047619047619</v>
      </c>
      <c r="E826" s="104">
        <v>8</v>
      </c>
      <c r="F826" s="334">
        <v>4.4247787610619467</v>
      </c>
      <c r="G826" s="104">
        <v>7</v>
      </c>
      <c r="H826" s="334">
        <v>4.4247787610619467</v>
      </c>
      <c r="I826" s="104">
        <v>7</v>
      </c>
      <c r="J826" s="334">
        <v>4.4247787610619467</v>
      </c>
      <c r="K826" s="104">
        <v>7</v>
      </c>
      <c r="M826" s="89"/>
      <c r="N826" s="89"/>
    </row>
    <row r="827" spans="1:14" ht="24.75" customHeight="1">
      <c r="A827" s="43" t="s">
        <v>114</v>
      </c>
      <c r="B827" s="103">
        <v>4.4943820224719104</v>
      </c>
      <c r="C827" s="104">
        <v>9</v>
      </c>
      <c r="D827" s="103">
        <v>4.7619047619047619</v>
      </c>
      <c r="E827" s="104">
        <v>8</v>
      </c>
      <c r="F827" s="334">
        <v>4.4247787610619467</v>
      </c>
      <c r="G827" s="104">
        <v>7</v>
      </c>
      <c r="H827" s="334">
        <v>4.4247787610619467</v>
      </c>
      <c r="I827" s="104">
        <v>7</v>
      </c>
      <c r="J827" s="334">
        <v>4.42</v>
      </c>
      <c r="K827" s="104">
        <v>7</v>
      </c>
      <c r="M827" s="89"/>
      <c r="N827" s="89"/>
    </row>
    <row r="828" spans="1:14" ht="24.75" customHeight="1">
      <c r="A828" s="43" t="s">
        <v>115</v>
      </c>
      <c r="B828" s="103">
        <v>3.3707865168539324</v>
      </c>
      <c r="C828" s="104">
        <v>11</v>
      </c>
      <c r="D828" s="103">
        <v>1.1904761904761905</v>
      </c>
      <c r="E828" s="104">
        <v>17</v>
      </c>
      <c r="F828" s="334">
        <v>1.7699115044247788</v>
      </c>
      <c r="G828" s="104">
        <v>15</v>
      </c>
      <c r="H828" s="334">
        <v>1.7699115044247788</v>
      </c>
      <c r="I828" s="104">
        <v>15</v>
      </c>
      <c r="J828" s="334">
        <v>1.7699115044247788</v>
      </c>
      <c r="K828" s="104">
        <v>15</v>
      </c>
      <c r="M828" s="89"/>
      <c r="N828" s="89"/>
    </row>
    <row r="829" spans="1:14" ht="24.75" customHeight="1">
      <c r="A829" s="43" t="s">
        <v>116</v>
      </c>
      <c r="B829" s="103">
        <v>3.3707865168539324</v>
      </c>
      <c r="C829" s="104">
        <v>11</v>
      </c>
      <c r="D829" s="103">
        <v>3.5714285714285712</v>
      </c>
      <c r="E829" s="104">
        <v>10</v>
      </c>
      <c r="F829" s="334">
        <v>2.6548672566371683</v>
      </c>
      <c r="G829" s="104">
        <v>11</v>
      </c>
      <c r="H829" s="334">
        <v>2.6548672566371683</v>
      </c>
      <c r="I829" s="104">
        <v>11</v>
      </c>
      <c r="J829" s="334">
        <v>2.6548672566371683</v>
      </c>
      <c r="K829" s="104">
        <v>11</v>
      </c>
      <c r="M829" s="89"/>
      <c r="N829" s="89"/>
    </row>
    <row r="830" spans="1:14" ht="24.75" customHeight="1">
      <c r="A830" s="43" t="s">
        <v>117</v>
      </c>
      <c r="B830" s="103">
        <v>1.1235955056179776</v>
      </c>
      <c r="C830" s="104">
        <v>19</v>
      </c>
      <c r="D830" s="103">
        <v>1.1904761904761905</v>
      </c>
      <c r="E830" s="104">
        <v>17</v>
      </c>
      <c r="F830" s="334">
        <v>0.88495575221238942</v>
      </c>
      <c r="G830" s="104">
        <v>20</v>
      </c>
      <c r="H830" s="334">
        <v>0.88495575221238942</v>
      </c>
      <c r="I830" s="104">
        <v>20</v>
      </c>
      <c r="J830" s="334">
        <v>0.88495575221238942</v>
      </c>
      <c r="K830" s="104">
        <v>20</v>
      </c>
      <c r="M830" s="89"/>
      <c r="N830" s="89"/>
    </row>
    <row r="831" spans="1:14" ht="24.75" customHeight="1">
      <c r="A831" s="43" t="s">
        <v>118</v>
      </c>
      <c r="B831" s="103">
        <v>0</v>
      </c>
      <c r="C831" s="104">
        <v>30</v>
      </c>
      <c r="D831" s="103">
        <v>0</v>
      </c>
      <c r="E831" s="104">
        <v>30</v>
      </c>
      <c r="F831" s="334">
        <v>0</v>
      </c>
      <c r="G831" s="104">
        <v>29</v>
      </c>
      <c r="H831" s="334">
        <v>0</v>
      </c>
      <c r="I831" s="104">
        <v>29</v>
      </c>
      <c r="J831" s="334">
        <v>0</v>
      </c>
      <c r="K831" s="104">
        <v>29</v>
      </c>
      <c r="M831" s="89"/>
      <c r="N831" s="89"/>
    </row>
    <row r="832" spans="1:14" ht="24.75" customHeight="1">
      <c r="A832" s="43" t="s">
        <v>119</v>
      </c>
      <c r="B832" s="103">
        <v>1.1235955056179776</v>
      </c>
      <c r="C832" s="104">
        <v>19</v>
      </c>
      <c r="D832" s="103">
        <v>1.1904761904761905</v>
      </c>
      <c r="E832" s="104">
        <v>17</v>
      </c>
      <c r="F832" s="334">
        <v>1.7699115044247788</v>
      </c>
      <c r="G832" s="104">
        <v>15</v>
      </c>
      <c r="H832" s="334">
        <v>1.7699115044247788</v>
      </c>
      <c r="I832" s="104">
        <v>15</v>
      </c>
      <c r="J832" s="334">
        <v>1.7699115044247788</v>
      </c>
      <c r="K832" s="104">
        <v>15</v>
      </c>
      <c r="M832" s="89"/>
      <c r="N832" s="89"/>
    </row>
    <row r="833" spans="1:14" ht="24.75" customHeight="1">
      <c r="A833" s="43" t="s">
        <v>93</v>
      </c>
      <c r="B833" s="103">
        <v>4.4943820224719104</v>
      </c>
      <c r="C833" s="104">
        <v>9</v>
      </c>
      <c r="D833" s="103">
        <v>3.5714285714285712</v>
      </c>
      <c r="E833" s="104">
        <v>10</v>
      </c>
      <c r="F833" s="334">
        <v>2.6548672566371683</v>
      </c>
      <c r="G833" s="104">
        <v>11</v>
      </c>
      <c r="H833" s="334">
        <v>2.6548672566371683</v>
      </c>
      <c r="I833" s="104">
        <v>11</v>
      </c>
      <c r="J833" s="334">
        <v>2.6548672566371683</v>
      </c>
      <c r="K833" s="104">
        <v>11</v>
      </c>
      <c r="M833" s="89"/>
      <c r="N833" s="89"/>
    </row>
    <row r="834" spans="1:14" ht="24.75" customHeight="1">
      <c r="A834" s="43" t="s">
        <v>120</v>
      </c>
      <c r="B834" s="103">
        <v>1.1235955056179776</v>
      </c>
      <c r="C834" s="104">
        <v>19</v>
      </c>
      <c r="D834" s="103">
        <v>1.1904761904761905</v>
      </c>
      <c r="E834" s="104">
        <v>17</v>
      </c>
      <c r="F834" s="334">
        <v>0.88495575221238942</v>
      </c>
      <c r="G834" s="104">
        <v>20</v>
      </c>
      <c r="H834" s="334">
        <v>0.88495575221238942</v>
      </c>
      <c r="I834" s="104">
        <v>20</v>
      </c>
      <c r="J834" s="334">
        <v>0.88495575221238942</v>
      </c>
      <c r="K834" s="104">
        <v>20</v>
      </c>
      <c r="M834" s="89"/>
      <c r="N834" s="89"/>
    </row>
    <row r="835" spans="1:14" ht="24.75" customHeight="1">
      <c r="A835" s="43" t="s">
        <v>121</v>
      </c>
      <c r="B835" s="103">
        <v>1.1235955056179776</v>
      </c>
      <c r="C835" s="104">
        <v>19</v>
      </c>
      <c r="D835" s="103">
        <v>1.1904761904761905</v>
      </c>
      <c r="E835" s="104">
        <v>17</v>
      </c>
      <c r="F835" s="334">
        <v>2.6548672566371683</v>
      </c>
      <c r="G835" s="104">
        <v>11</v>
      </c>
      <c r="H835" s="334">
        <v>2.6548672566371683</v>
      </c>
      <c r="I835" s="104">
        <v>11</v>
      </c>
      <c r="J835" s="334">
        <v>2.6548672566371683</v>
      </c>
      <c r="K835" s="104">
        <v>11</v>
      </c>
      <c r="M835" s="89"/>
      <c r="N835" s="89"/>
    </row>
    <row r="836" spans="1:14" ht="24.75" customHeight="1">
      <c r="A836" s="43" t="s">
        <v>122</v>
      </c>
      <c r="B836" s="103">
        <v>8.9887640449438209</v>
      </c>
      <c r="C836" s="104">
        <v>1</v>
      </c>
      <c r="D836" s="103">
        <v>10.714285714285714</v>
      </c>
      <c r="E836" s="104">
        <v>1</v>
      </c>
      <c r="F836" s="334">
        <v>8.8495575221238933</v>
      </c>
      <c r="G836" s="104">
        <v>2</v>
      </c>
      <c r="H836" s="334">
        <v>8.8495575221238933</v>
      </c>
      <c r="I836" s="104">
        <v>2</v>
      </c>
      <c r="J836" s="334">
        <v>8.8495575221238933</v>
      </c>
      <c r="K836" s="104">
        <v>2</v>
      </c>
      <c r="M836" s="89"/>
      <c r="N836" s="89"/>
    </row>
    <row r="837" spans="1:14" ht="24.75" customHeight="1">
      <c r="A837" s="43" t="s">
        <v>123</v>
      </c>
      <c r="B837" s="103">
        <v>2.2471910112359552</v>
      </c>
      <c r="C837" s="104">
        <v>15</v>
      </c>
      <c r="D837" s="103">
        <v>2.3809523809523809</v>
      </c>
      <c r="E837" s="104">
        <v>14</v>
      </c>
      <c r="F837" s="334">
        <v>1.7699115044247788</v>
      </c>
      <c r="G837" s="104">
        <v>15</v>
      </c>
      <c r="H837" s="334">
        <v>1.7699115044247788</v>
      </c>
      <c r="I837" s="104">
        <v>15</v>
      </c>
      <c r="J837" s="334">
        <v>1.7699115044247788</v>
      </c>
      <c r="K837" s="104">
        <v>15</v>
      </c>
      <c r="M837" s="89"/>
      <c r="N837" s="89"/>
    </row>
    <row r="838" spans="1:14" ht="24.75" customHeight="1">
      <c r="A838" s="43" t="s">
        <v>124</v>
      </c>
      <c r="B838" s="103">
        <v>6.7415730337078648</v>
      </c>
      <c r="C838" s="104">
        <v>4</v>
      </c>
      <c r="D838" s="103">
        <v>7.1428571428571423</v>
      </c>
      <c r="E838" s="104">
        <v>3</v>
      </c>
      <c r="F838" s="334">
        <v>7.9646017699115044</v>
      </c>
      <c r="G838" s="104">
        <v>4</v>
      </c>
      <c r="H838" s="334">
        <v>7.9646017699115044</v>
      </c>
      <c r="I838" s="104">
        <v>4</v>
      </c>
      <c r="J838" s="334">
        <v>7.9646017699115044</v>
      </c>
      <c r="K838" s="104">
        <v>4</v>
      </c>
      <c r="M838" s="89"/>
      <c r="N838" s="89"/>
    </row>
    <row r="839" spans="1:14" ht="24.75" customHeight="1">
      <c r="A839" s="43" t="s">
        <v>125</v>
      </c>
      <c r="B839" s="103">
        <v>1.1235955056179776</v>
      </c>
      <c r="C839" s="104">
        <v>19</v>
      </c>
      <c r="D839" s="103">
        <v>1.1904761904761905</v>
      </c>
      <c r="E839" s="104">
        <v>17</v>
      </c>
      <c r="F839" s="334">
        <v>0.88495575221238942</v>
      </c>
      <c r="G839" s="104">
        <v>20</v>
      </c>
      <c r="H839" s="334">
        <v>0.88495575221238942</v>
      </c>
      <c r="I839" s="104">
        <v>20</v>
      </c>
      <c r="J839" s="334">
        <v>0.88495575221238942</v>
      </c>
      <c r="K839" s="104">
        <v>20</v>
      </c>
      <c r="M839" s="89"/>
      <c r="N839" s="89"/>
    </row>
    <row r="840" spans="1:14" ht="24.75" customHeight="1">
      <c r="A840" s="43" t="s">
        <v>126</v>
      </c>
      <c r="B840" s="103">
        <v>1.1235955056179776</v>
      </c>
      <c r="C840" s="104">
        <v>19</v>
      </c>
      <c r="D840" s="103">
        <v>1.1904761904761905</v>
      </c>
      <c r="E840" s="104">
        <v>17</v>
      </c>
      <c r="F840" s="334">
        <v>1.7699115044247788</v>
      </c>
      <c r="G840" s="104">
        <v>15</v>
      </c>
      <c r="H840" s="334">
        <v>1.7699115044247788</v>
      </c>
      <c r="I840" s="104">
        <v>15</v>
      </c>
      <c r="J840" s="334">
        <v>1.7699115044247788</v>
      </c>
      <c r="K840" s="104">
        <v>15</v>
      </c>
      <c r="M840" s="89"/>
      <c r="N840" s="89"/>
    </row>
    <row r="841" spans="1:14" ht="24.75" customHeight="1">
      <c r="A841" s="43" t="s">
        <v>127</v>
      </c>
      <c r="B841" s="103">
        <v>2.2471910112359552</v>
      </c>
      <c r="C841" s="104">
        <v>15</v>
      </c>
      <c r="D841" s="103">
        <v>1.1904761904761905</v>
      </c>
      <c r="E841" s="104">
        <v>17</v>
      </c>
      <c r="F841" s="334">
        <v>0.88495575221238942</v>
      </c>
      <c r="G841" s="104">
        <v>20</v>
      </c>
      <c r="H841" s="334">
        <v>0.88495575221238942</v>
      </c>
      <c r="I841" s="104">
        <v>20</v>
      </c>
      <c r="J841" s="334">
        <v>0.88495575221238942</v>
      </c>
      <c r="K841" s="104">
        <v>20</v>
      </c>
      <c r="M841" s="89"/>
      <c r="N841" s="89"/>
    </row>
    <row r="842" spans="1:14" ht="24.75" customHeight="1">
      <c r="A842" s="43" t="s">
        <v>128</v>
      </c>
      <c r="B842" s="103">
        <v>5.6179775280898872</v>
      </c>
      <c r="C842" s="104">
        <v>7</v>
      </c>
      <c r="D842" s="103">
        <v>8.3333333333333321</v>
      </c>
      <c r="E842" s="104">
        <v>2</v>
      </c>
      <c r="F842" s="334">
        <v>10.619469026548673</v>
      </c>
      <c r="G842" s="104">
        <v>1</v>
      </c>
      <c r="H842" s="334">
        <v>10.619469026548673</v>
      </c>
      <c r="I842" s="104">
        <v>1</v>
      </c>
      <c r="J842" s="334">
        <v>10.619469026548673</v>
      </c>
      <c r="K842" s="104">
        <v>1</v>
      </c>
      <c r="M842" s="89"/>
      <c r="N842" s="89"/>
    </row>
    <row r="843" spans="1:14" ht="24.75" customHeight="1">
      <c r="A843" s="43" t="s">
        <v>129</v>
      </c>
      <c r="B843" s="103">
        <v>1.1235955056179776</v>
      </c>
      <c r="C843" s="104">
        <v>19</v>
      </c>
      <c r="D843" s="103">
        <v>1.1904761904761905</v>
      </c>
      <c r="E843" s="104">
        <v>17</v>
      </c>
      <c r="F843" s="334">
        <v>0.88495575221238942</v>
      </c>
      <c r="G843" s="104">
        <v>20</v>
      </c>
      <c r="H843" s="334">
        <v>0.88495575221238942</v>
      </c>
      <c r="I843" s="104">
        <v>20</v>
      </c>
      <c r="J843" s="334">
        <v>0.88495575221238942</v>
      </c>
      <c r="K843" s="104">
        <v>20</v>
      </c>
      <c r="M843" s="89"/>
      <c r="N843" s="89"/>
    </row>
    <row r="844" spans="1:14" ht="24.75" customHeight="1">
      <c r="A844" s="43" t="s">
        <v>130</v>
      </c>
      <c r="B844" s="103">
        <v>2.2471910112359552</v>
      </c>
      <c r="C844" s="104">
        <v>15</v>
      </c>
      <c r="D844" s="103">
        <v>2.3809523809523809</v>
      </c>
      <c r="E844" s="104">
        <v>14</v>
      </c>
      <c r="F844" s="334">
        <v>1.7699115044247788</v>
      </c>
      <c r="G844" s="104">
        <v>15</v>
      </c>
      <c r="H844" s="334">
        <v>1.7699115044247788</v>
      </c>
      <c r="I844" s="104">
        <v>15</v>
      </c>
      <c r="J844" s="334">
        <v>1.7699115044247788</v>
      </c>
      <c r="K844" s="104">
        <v>15</v>
      </c>
      <c r="M844" s="89"/>
      <c r="N844" s="89"/>
    </row>
    <row r="845" spans="1:14" ht="24.75" customHeight="1">
      <c r="A845" s="43" t="s">
        <v>131</v>
      </c>
      <c r="B845" s="103">
        <v>3.3707865168539324</v>
      </c>
      <c r="C845" s="104">
        <v>11</v>
      </c>
      <c r="D845" s="103">
        <v>3.5714285714285712</v>
      </c>
      <c r="E845" s="104">
        <v>10</v>
      </c>
      <c r="F845" s="334">
        <v>2.6548672566371683</v>
      </c>
      <c r="G845" s="104">
        <v>11</v>
      </c>
      <c r="H845" s="334">
        <v>2.6548672566371683</v>
      </c>
      <c r="I845" s="104">
        <v>11</v>
      </c>
      <c r="J845" s="334">
        <v>2.6548672566371683</v>
      </c>
      <c r="K845" s="104">
        <v>11</v>
      </c>
      <c r="M845" s="89"/>
      <c r="N845" s="89"/>
    </row>
    <row r="846" spans="1:14" ht="24.75" customHeight="1">
      <c r="A846" s="43" t="s">
        <v>132</v>
      </c>
      <c r="B846" s="103">
        <v>5.6179775280898872</v>
      </c>
      <c r="C846" s="104">
        <v>7</v>
      </c>
      <c r="D846" s="103">
        <v>5.9523809523809517</v>
      </c>
      <c r="E846" s="104">
        <v>7</v>
      </c>
      <c r="F846" s="334">
        <v>4.4247787610619467</v>
      </c>
      <c r="G846" s="104">
        <v>7</v>
      </c>
      <c r="H846" s="334">
        <v>4.4247787610619467</v>
      </c>
      <c r="I846" s="104">
        <v>7</v>
      </c>
      <c r="J846" s="334">
        <v>4.4247787610619467</v>
      </c>
      <c r="K846" s="104">
        <v>7</v>
      </c>
      <c r="M846" s="89"/>
      <c r="N846" s="89"/>
    </row>
    <row r="847" spans="1:14" ht="24.75" customHeight="1">
      <c r="A847" s="43" t="s">
        <v>133</v>
      </c>
      <c r="B847" s="103">
        <v>6.7415730337078648</v>
      </c>
      <c r="C847" s="104">
        <v>4</v>
      </c>
      <c r="D847" s="103">
        <v>7.1428571428571423</v>
      </c>
      <c r="E847" s="104">
        <v>3</v>
      </c>
      <c r="F847" s="334">
        <v>7.9646017699115044</v>
      </c>
      <c r="G847" s="104">
        <v>4</v>
      </c>
      <c r="H847" s="334">
        <v>7.9646017699115044</v>
      </c>
      <c r="I847" s="104">
        <v>4</v>
      </c>
      <c r="J847" s="334">
        <v>7.9646017699115044</v>
      </c>
      <c r="K847" s="104">
        <v>4</v>
      </c>
      <c r="M847" s="89"/>
      <c r="N847" s="89"/>
    </row>
    <row r="848" spans="1:14" ht="24.75" customHeight="1">
      <c r="A848" s="43" t="s">
        <v>134</v>
      </c>
      <c r="B848" s="103">
        <v>1.1235955056179776</v>
      </c>
      <c r="C848" s="104">
        <v>19</v>
      </c>
      <c r="D848" s="103">
        <v>1.1904761904761905</v>
      </c>
      <c r="E848" s="104">
        <v>17</v>
      </c>
      <c r="F848" s="334">
        <v>0.88495575221238942</v>
      </c>
      <c r="G848" s="104">
        <v>20</v>
      </c>
      <c r="H848" s="334">
        <v>0.88495575221238942</v>
      </c>
      <c r="I848" s="104">
        <v>20</v>
      </c>
      <c r="J848" s="334">
        <v>0.88495575221238942</v>
      </c>
      <c r="K848" s="104">
        <v>20</v>
      </c>
      <c r="M848" s="89"/>
      <c r="N848" s="89"/>
    </row>
    <row r="849" spans="1:14" ht="24.75" customHeight="1">
      <c r="A849" s="43" t="s">
        <v>135</v>
      </c>
      <c r="B849" s="103">
        <v>6.7415730337078648</v>
      </c>
      <c r="C849" s="104">
        <v>4</v>
      </c>
      <c r="D849" s="103">
        <v>7.1428571428571423</v>
      </c>
      <c r="E849" s="104">
        <v>3</v>
      </c>
      <c r="F849" s="334">
        <v>8.8495575221238933</v>
      </c>
      <c r="G849" s="104">
        <v>2</v>
      </c>
      <c r="H849" s="334">
        <v>8.8495575221238933</v>
      </c>
      <c r="I849" s="104">
        <v>2</v>
      </c>
      <c r="J849" s="334">
        <v>8.8495575221238933</v>
      </c>
      <c r="K849" s="104">
        <v>2</v>
      </c>
      <c r="M849" s="89"/>
      <c r="N849" s="89"/>
    </row>
    <row r="850" spans="1:14" ht="24.75" customHeight="1">
      <c r="A850" s="43" t="s">
        <v>136</v>
      </c>
      <c r="B850" s="103">
        <v>1.1235955056179776</v>
      </c>
      <c r="C850" s="104">
        <v>19</v>
      </c>
      <c r="D850" s="103">
        <v>1.1904761904761905</v>
      </c>
      <c r="E850" s="104">
        <v>17</v>
      </c>
      <c r="F850" s="334">
        <v>0.88495575221238942</v>
      </c>
      <c r="G850" s="104">
        <v>20</v>
      </c>
      <c r="H850" s="334">
        <v>0.88495575221238942</v>
      </c>
      <c r="I850" s="104">
        <v>20</v>
      </c>
      <c r="J850" s="334">
        <v>0.88495575221238942</v>
      </c>
      <c r="K850" s="104">
        <v>20</v>
      </c>
      <c r="M850" s="89"/>
      <c r="N850" s="89"/>
    </row>
    <row r="851" spans="1:14" ht="24.75" customHeight="1">
      <c r="A851" s="43" t="s">
        <v>137</v>
      </c>
      <c r="B851" s="103">
        <v>7.8651685393258424</v>
      </c>
      <c r="C851" s="104">
        <v>2</v>
      </c>
      <c r="D851" s="103">
        <v>7.1428571428571423</v>
      </c>
      <c r="E851" s="104">
        <v>3</v>
      </c>
      <c r="F851" s="334">
        <v>7.0796460176991154</v>
      </c>
      <c r="G851" s="104">
        <v>6</v>
      </c>
      <c r="H851" s="334">
        <v>7.0796460176991154</v>
      </c>
      <c r="I851" s="104">
        <v>6</v>
      </c>
      <c r="J851" s="334">
        <v>7.0796460176991154</v>
      </c>
      <c r="K851" s="104">
        <v>6</v>
      </c>
      <c r="M851" s="89"/>
      <c r="N851" s="89"/>
    </row>
    <row r="852" spans="1:14" ht="24.75" customHeight="1">
      <c r="A852" s="43" t="s">
        <v>138</v>
      </c>
      <c r="B852" s="103">
        <v>1.1235955056179776</v>
      </c>
      <c r="C852" s="104">
        <v>19</v>
      </c>
      <c r="D852" s="103">
        <v>1.1904761904761905</v>
      </c>
      <c r="E852" s="104">
        <v>17</v>
      </c>
      <c r="F852" s="334">
        <v>0.88495575221238942</v>
      </c>
      <c r="G852" s="104">
        <v>20</v>
      </c>
      <c r="H852" s="334">
        <v>0.88495575221238942</v>
      </c>
      <c r="I852" s="104">
        <v>20</v>
      </c>
      <c r="J852" s="334">
        <v>0.88495575221238942</v>
      </c>
      <c r="K852" s="104">
        <v>20</v>
      </c>
      <c r="M852" s="89"/>
      <c r="N852" s="89"/>
    </row>
    <row r="853" spans="1:14" ht="24.75" customHeight="1">
      <c r="A853" s="43" t="s">
        <v>139</v>
      </c>
      <c r="B853" s="103">
        <v>2.2471910112359552</v>
      </c>
      <c r="C853" s="104">
        <v>15</v>
      </c>
      <c r="D853" s="103">
        <v>3.5714285714285712</v>
      </c>
      <c r="E853" s="104">
        <v>10</v>
      </c>
      <c r="F853" s="334">
        <v>3.5398230088495577</v>
      </c>
      <c r="G853" s="104">
        <v>10</v>
      </c>
      <c r="H853" s="334">
        <v>3.5398230088495577</v>
      </c>
      <c r="I853" s="104">
        <v>10</v>
      </c>
      <c r="J853" s="334">
        <v>3.5398230088495577</v>
      </c>
      <c r="K853" s="104">
        <v>10</v>
      </c>
      <c r="M853" s="89"/>
      <c r="N853" s="89"/>
    </row>
    <row r="854" spans="1:14" ht="24.75" customHeight="1">
      <c r="A854" s="43" t="s">
        <v>140</v>
      </c>
      <c r="B854" s="103">
        <v>0</v>
      </c>
      <c r="C854" s="104">
        <v>30</v>
      </c>
      <c r="D854" s="103">
        <v>0</v>
      </c>
      <c r="E854" s="104">
        <v>30</v>
      </c>
      <c r="F854" s="334">
        <v>0</v>
      </c>
      <c r="G854" s="104">
        <v>29</v>
      </c>
      <c r="H854" s="334">
        <v>0</v>
      </c>
      <c r="I854" s="104">
        <v>29</v>
      </c>
      <c r="J854" s="334">
        <v>0</v>
      </c>
      <c r="K854" s="104">
        <v>29</v>
      </c>
      <c r="M854" s="89"/>
      <c r="N854" s="89"/>
    </row>
    <row r="855" spans="1:14" ht="24.75" customHeight="1">
      <c r="A855" s="43" t="s">
        <v>141</v>
      </c>
      <c r="B855" s="103">
        <v>3.3707865168539324</v>
      </c>
      <c r="C855" s="104">
        <v>11</v>
      </c>
      <c r="D855" s="103">
        <v>2.3809523809523809</v>
      </c>
      <c r="E855" s="104">
        <v>14</v>
      </c>
      <c r="F855" s="334">
        <v>4.4247787610619467</v>
      </c>
      <c r="G855" s="104">
        <v>7</v>
      </c>
      <c r="H855" s="334">
        <v>4.4247787610619467</v>
      </c>
      <c r="I855" s="104">
        <v>7</v>
      </c>
      <c r="J855" s="334">
        <v>4.4247787610619467</v>
      </c>
      <c r="K855" s="104">
        <v>7</v>
      </c>
      <c r="M855" s="89"/>
      <c r="N855" s="89"/>
    </row>
    <row r="856" spans="1:14" ht="24.75" customHeight="1">
      <c r="A856" s="47" t="s">
        <v>142</v>
      </c>
      <c r="B856" s="103">
        <v>1.1235955056179776</v>
      </c>
      <c r="C856" s="104">
        <v>19</v>
      </c>
      <c r="D856" s="103">
        <v>1.1904761904761905</v>
      </c>
      <c r="E856" s="104">
        <v>17</v>
      </c>
      <c r="F856" s="334">
        <v>0.88495575221238942</v>
      </c>
      <c r="G856" s="104">
        <v>20</v>
      </c>
      <c r="H856" s="334">
        <v>0.88495575221238942</v>
      </c>
      <c r="I856" s="104">
        <v>20</v>
      </c>
      <c r="J856" s="334">
        <v>0.88495575221238942</v>
      </c>
      <c r="K856" s="104">
        <v>20</v>
      </c>
      <c r="M856" s="89"/>
      <c r="N856" s="89"/>
    </row>
    <row r="857" spans="1:14" ht="24.75" customHeight="1">
      <c r="A857" s="347" t="s">
        <v>38</v>
      </c>
      <c r="B857" s="436"/>
      <c r="C857" s="436"/>
      <c r="D857" s="436"/>
      <c r="E857" s="436"/>
      <c r="F857" s="436"/>
      <c r="G857" s="436"/>
    </row>
    <row r="858" spans="1:14" ht="24.75" customHeight="1">
      <c r="A858" s="436"/>
      <c r="B858" s="436"/>
      <c r="C858" s="436"/>
      <c r="D858" s="436"/>
      <c r="E858" s="436"/>
      <c r="F858" s="436"/>
      <c r="G858" s="436"/>
      <c r="H858" s="436"/>
      <c r="I858" s="436"/>
    </row>
    <row r="859" spans="1:14" ht="24.75" customHeight="1">
      <c r="A859" s="571" t="s">
        <v>1010</v>
      </c>
      <c r="B859" s="33"/>
      <c r="C859" s="33"/>
      <c r="D859" s="571"/>
      <c r="E859" s="571"/>
      <c r="F859" s="212"/>
      <c r="K859" s="429" t="s">
        <v>0</v>
      </c>
    </row>
    <row r="860" spans="1:14" ht="24.75" customHeight="1">
      <c r="A860" s="650" t="s">
        <v>1</v>
      </c>
      <c r="B860" s="646">
        <v>1397</v>
      </c>
      <c r="C860" s="648"/>
      <c r="D860" s="646">
        <v>1398</v>
      </c>
      <c r="E860" s="648"/>
      <c r="F860" s="646">
        <v>1399</v>
      </c>
      <c r="G860" s="648"/>
      <c r="H860" s="645">
        <v>1400</v>
      </c>
      <c r="I860" s="645"/>
      <c r="J860" s="645">
        <v>1401</v>
      </c>
      <c r="K860" s="645"/>
    </row>
    <row r="861" spans="1:14" ht="24.75" customHeight="1">
      <c r="A861" s="651"/>
      <c r="B861" s="230" t="s">
        <v>146</v>
      </c>
      <c r="C861" s="567" t="s">
        <v>3</v>
      </c>
      <c r="D861" s="230" t="s">
        <v>146</v>
      </c>
      <c r="E861" s="567" t="s">
        <v>3</v>
      </c>
      <c r="F861" s="230" t="s">
        <v>146</v>
      </c>
      <c r="G861" s="567" t="s">
        <v>3</v>
      </c>
      <c r="H861" s="227" t="s">
        <v>146</v>
      </c>
      <c r="I861" s="567" t="s">
        <v>3</v>
      </c>
      <c r="J861" s="227" t="s">
        <v>146</v>
      </c>
      <c r="K861" s="567" t="s">
        <v>3</v>
      </c>
    </row>
    <row r="862" spans="1:14" ht="24.75" customHeight="1">
      <c r="A862" s="43" t="s">
        <v>4</v>
      </c>
      <c r="B862" s="106">
        <v>100.00000000000001</v>
      </c>
      <c r="C862" s="333" t="s">
        <v>269</v>
      </c>
      <c r="D862" s="106">
        <v>100</v>
      </c>
      <c r="E862" s="333" t="s">
        <v>269</v>
      </c>
      <c r="F862" s="335">
        <v>100</v>
      </c>
      <c r="G862" s="333" t="s">
        <v>269</v>
      </c>
      <c r="H862" s="335">
        <v>100</v>
      </c>
      <c r="I862" s="333" t="s">
        <v>269</v>
      </c>
      <c r="J862" s="62">
        <v>100</v>
      </c>
      <c r="K862" s="333" t="s">
        <v>269</v>
      </c>
    </row>
    <row r="863" spans="1:14" ht="24.75" customHeight="1">
      <c r="A863" s="43" t="s">
        <v>113</v>
      </c>
      <c r="B863" s="103">
        <v>5.3712480252764614</v>
      </c>
      <c r="C863" s="104">
        <v>8</v>
      </c>
      <c r="D863" s="103">
        <v>1.7064846416382253</v>
      </c>
      <c r="E863" s="104">
        <v>20</v>
      </c>
      <c r="F863" s="334">
        <v>1.9230769230769231</v>
      </c>
      <c r="G863" s="104">
        <v>19</v>
      </c>
      <c r="H863" s="334">
        <v>1.9230769230769231</v>
      </c>
      <c r="I863" s="104">
        <v>19</v>
      </c>
      <c r="J863" s="334">
        <v>1.9230769230769231</v>
      </c>
      <c r="K863" s="104">
        <v>19</v>
      </c>
      <c r="M863" s="89"/>
      <c r="N863" s="89"/>
    </row>
    <row r="864" spans="1:14" ht="24.75" customHeight="1">
      <c r="A864" s="43" t="s">
        <v>114</v>
      </c>
      <c r="B864" s="103">
        <v>2.6540284360189572</v>
      </c>
      <c r="C864" s="104">
        <v>15</v>
      </c>
      <c r="D864" s="103">
        <v>2.8668941979522184</v>
      </c>
      <c r="E864" s="104">
        <v>14</v>
      </c>
      <c r="F864" s="334">
        <v>4.2307692307692308</v>
      </c>
      <c r="G864" s="104">
        <v>10</v>
      </c>
      <c r="H864" s="334">
        <v>4.2307692307692308</v>
      </c>
      <c r="I864" s="104">
        <v>10</v>
      </c>
      <c r="J864" s="334">
        <v>4.2307692307692308</v>
      </c>
      <c r="K864" s="104">
        <v>10</v>
      </c>
      <c r="M864" s="89"/>
      <c r="N864" s="89"/>
    </row>
    <row r="865" spans="1:14" ht="24.75" customHeight="1">
      <c r="A865" s="43" t="s">
        <v>115</v>
      </c>
      <c r="B865" s="103">
        <v>2.1484992101105842</v>
      </c>
      <c r="C865" s="104">
        <v>20</v>
      </c>
      <c r="D865" s="103">
        <v>1.7064846416382253</v>
      </c>
      <c r="E865" s="104">
        <v>20</v>
      </c>
      <c r="F865" s="334">
        <v>1.9230769230769231</v>
      </c>
      <c r="G865" s="104">
        <v>19</v>
      </c>
      <c r="H865" s="334">
        <v>1.9230769230769231</v>
      </c>
      <c r="I865" s="104">
        <v>19</v>
      </c>
      <c r="J865" s="334">
        <v>1.9230769230769231</v>
      </c>
      <c r="K865" s="104">
        <v>19</v>
      </c>
      <c r="M865" s="89"/>
      <c r="N865" s="89"/>
    </row>
    <row r="866" spans="1:14" ht="24.75" customHeight="1">
      <c r="A866" s="43" t="s">
        <v>116</v>
      </c>
      <c r="B866" s="103">
        <v>4.5339652448657191</v>
      </c>
      <c r="C866" s="104">
        <v>11</v>
      </c>
      <c r="D866" s="103">
        <v>4.9146757679180881</v>
      </c>
      <c r="E866" s="104">
        <v>9</v>
      </c>
      <c r="F866" s="334">
        <v>3.9560439560439558</v>
      </c>
      <c r="G866" s="104">
        <v>11</v>
      </c>
      <c r="H866" s="334">
        <v>3.9560439560439558</v>
      </c>
      <c r="I866" s="104">
        <v>11</v>
      </c>
      <c r="J866" s="334">
        <v>3.9560439560439558</v>
      </c>
      <c r="K866" s="104">
        <v>11</v>
      </c>
      <c r="M866" s="89"/>
      <c r="N866" s="89"/>
    </row>
    <row r="867" spans="1:14" ht="24.75" customHeight="1">
      <c r="A867" s="43" t="s">
        <v>117</v>
      </c>
      <c r="B867" s="103">
        <v>2.5276461295418642</v>
      </c>
      <c r="C867" s="104">
        <v>16</v>
      </c>
      <c r="D867" s="103">
        <v>2.7303754266211606</v>
      </c>
      <c r="E867" s="104">
        <v>15</v>
      </c>
      <c r="F867" s="334">
        <v>2.197802197802198</v>
      </c>
      <c r="G867" s="104">
        <v>16</v>
      </c>
      <c r="H867" s="334">
        <v>2.197802197802198</v>
      </c>
      <c r="I867" s="104">
        <v>16</v>
      </c>
      <c r="J867" s="334">
        <v>2.197802197802198</v>
      </c>
      <c r="K867" s="104">
        <v>16</v>
      </c>
      <c r="M867" s="89"/>
      <c r="N867" s="89"/>
    </row>
    <row r="868" spans="1:14" ht="24.75" customHeight="1">
      <c r="A868" s="43" t="s">
        <v>118</v>
      </c>
      <c r="B868" s="103">
        <v>0</v>
      </c>
      <c r="C868" s="104">
        <v>30</v>
      </c>
      <c r="D868" s="103">
        <v>0</v>
      </c>
      <c r="E868" s="104">
        <v>30</v>
      </c>
      <c r="F868" s="334">
        <v>0</v>
      </c>
      <c r="G868" s="104">
        <v>30</v>
      </c>
      <c r="H868" s="334">
        <v>0</v>
      </c>
      <c r="I868" s="104">
        <v>30</v>
      </c>
      <c r="J868" s="334">
        <v>0</v>
      </c>
      <c r="K868" s="104">
        <v>30</v>
      </c>
      <c r="M868" s="89"/>
      <c r="N868" s="89"/>
    </row>
    <row r="869" spans="1:14" ht="24.75" customHeight="1">
      <c r="A869" s="43" t="s">
        <v>119</v>
      </c>
      <c r="B869" s="103">
        <v>0.2527646129541864</v>
      </c>
      <c r="C869" s="104">
        <v>27</v>
      </c>
      <c r="D869" s="103">
        <v>0.27303754266211605</v>
      </c>
      <c r="E869" s="104">
        <v>27</v>
      </c>
      <c r="F869" s="334">
        <v>1.3186813186813187</v>
      </c>
      <c r="G869" s="104">
        <v>22</v>
      </c>
      <c r="H869" s="334">
        <v>1.3186813186813187</v>
      </c>
      <c r="I869" s="104">
        <v>22</v>
      </c>
      <c r="J869" s="334">
        <v>1.3186813186813187</v>
      </c>
      <c r="K869" s="104">
        <v>22</v>
      </c>
      <c r="M869" s="89"/>
      <c r="N869" s="89"/>
    </row>
    <row r="870" spans="1:14" ht="24.75" customHeight="1">
      <c r="A870" s="43" t="s">
        <v>93</v>
      </c>
      <c r="B870" s="103">
        <v>8.3412322274881525</v>
      </c>
      <c r="C870" s="104">
        <v>1</v>
      </c>
      <c r="D870" s="103">
        <v>6.4846416382252556</v>
      </c>
      <c r="E870" s="104">
        <v>5</v>
      </c>
      <c r="F870" s="334">
        <v>5.2197802197802199</v>
      </c>
      <c r="G870" s="104">
        <v>7</v>
      </c>
      <c r="H870" s="334">
        <v>5.2197802197802199</v>
      </c>
      <c r="I870" s="104">
        <v>7</v>
      </c>
      <c r="J870" s="334">
        <v>5.2197802197802199</v>
      </c>
      <c r="K870" s="104">
        <v>7</v>
      </c>
      <c r="M870" s="89"/>
      <c r="N870" s="89"/>
    </row>
    <row r="871" spans="1:14" ht="24.75" customHeight="1">
      <c r="A871" s="43" t="s">
        <v>120</v>
      </c>
      <c r="B871" s="103">
        <v>0.86887835703001581</v>
      </c>
      <c r="C871" s="104">
        <v>23</v>
      </c>
      <c r="D871" s="103">
        <v>0.95563139931740604</v>
      </c>
      <c r="E871" s="104">
        <v>22</v>
      </c>
      <c r="F871" s="334">
        <v>0.75549450549450547</v>
      </c>
      <c r="G871" s="104">
        <v>25</v>
      </c>
      <c r="H871" s="334">
        <v>0.75549450549450547</v>
      </c>
      <c r="I871" s="104">
        <v>25</v>
      </c>
      <c r="J871" s="334">
        <v>0.76</v>
      </c>
      <c r="K871" s="104">
        <v>25</v>
      </c>
      <c r="M871" s="89"/>
      <c r="N871" s="89"/>
    </row>
    <row r="872" spans="1:14" ht="24.75" customHeight="1">
      <c r="A872" s="43" t="s">
        <v>121</v>
      </c>
      <c r="B872" s="103">
        <v>0.15797788309636651</v>
      </c>
      <c r="C872" s="104">
        <v>29</v>
      </c>
      <c r="D872" s="103">
        <v>0.17064846416382254</v>
      </c>
      <c r="E872" s="104">
        <v>29</v>
      </c>
      <c r="F872" s="334">
        <v>0.96153846153846156</v>
      </c>
      <c r="G872" s="104">
        <v>24</v>
      </c>
      <c r="H872" s="334">
        <v>0.96153846153846156</v>
      </c>
      <c r="I872" s="104">
        <v>24</v>
      </c>
      <c r="J872" s="334">
        <v>0.96153846153846156</v>
      </c>
      <c r="K872" s="104">
        <v>24</v>
      </c>
      <c r="M872" s="89"/>
      <c r="N872" s="89"/>
    </row>
    <row r="873" spans="1:14" ht="24.75" customHeight="1">
      <c r="A873" s="43" t="s">
        <v>122</v>
      </c>
      <c r="B873" s="103">
        <v>7.4407582938388632</v>
      </c>
      <c r="C873" s="104">
        <v>3</v>
      </c>
      <c r="D873" s="103">
        <v>9.7610921501706489</v>
      </c>
      <c r="E873" s="104">
        <v>2</v>
      </c>
      <c r="F873" s="334">
        <v>8.4065934065934069</v>
      </c>
      <c r="G873" s="104">
        <v>2</v>
      </c>
      <c r="H873" s="334">
        <v>8.4065934065934069</v>
      </c>
      <c r="I873" s="104">
        <v>2</v>
      </c>
      <c r="J873" s="334">
        <v>8.4065934065934069</v>
      </c>
      <c r="K873" s="104">
        <v>2</v>
      </c>
      <c r="M873" s="89"/>
      <c r="N873" s="89"/>
    </row>
    <row r="874" spans="1:14" ht="24.75" customHeight="1">
      <c r="A874" s="43" t="s">
        <v>123</v>
      </c>
      <c r="B874" s="103">
        <v>1.7377567140600316</v>
      </c>
      <c r="C874" s="104">
        <v>21</v>
      </c>
      <c r="D874" s="103">
        <v>1.877133105802048</v>
      </c>
      <c r="E874" s="104">
        <v>19</v>
      </c>
      <c r="F874" s="334">
        <v>1.5109890109890109</v>
      </c>
      <c r="G874" s="104">
        <v>21</v>
      </c>
      <c r="H874" s="334">
        <v>1.5109890109890109</v>
      </c>
      <c r="I874" s="104">
        <v>21</v>
      </c>
      <c r="J874" s="334">
        <v>1.5109890109890109</v>
      </c>
      <c r="K874" s="104">
        <v>21</v>
      </c>
      <c r="M874" s="89"/>
      <c r="N874" s="89"/>
    </row>
    <row r="875" spans="1:14" ht="24.75" customHeight="1">
      <c r="A875" s="43" t="s">
        <v>124</v>
      </c>
      <c r="B875" s="103">
        <v>7.7093206951026856</v>
      </c>
      <c r="C875" s="104">
        <v>2</v>
      </c>
      <c r="D875" s="103">
        <v>7.2354948805460753</v>
      </c>
      <c r="E875" s="104">
        <v>4</v>
      </c>
      <c r="F875" s="334">
        <v>8.0219780219780219</v>
      </c>
      <c r="G875" s="104">
        <v>3</v>
      </c>
      <c r="H875" s="334">
        <v>8.0219780219780219</v>
      </c>
      <c r="I875" s="104">
        <v>3</v>
      </c>
      <c r="J875" s="334">
        <v>8.0219780219780219</v>
      </c>
      <c r="K875" s="104">
        <v>3</v>
      </c>
      <c r="M875" s="89"/>
      <c r="N875" s="89"/>
    </row>
    <row r="876" spans="1:14" ht="24.75" customHeight="1">
      <c r="A876" s="43" t="s">
        <v>125</v>
      </c>
      <c r="B876" s="103">
        <v>0.2527646129541864</v>
      </c>
      <c r="C876" s="104">
        <v>27</v>
      </c>
      <c r="D876" s="103">
        <v>0.27303754266211605</v>
      </c>
      <c r="E876" s="104">
        <v>27</v>
      </c>
      <c r="F876" s="334">
        <v>0.21978021978021978</v>
      </c>
      <c r="G876" s="104">
        <v>29</v>
      </c>
      <c r="H876" s="334">
        <v>0.21978021978021978</v>
      </c>
      <c r="I876" s="104">
        <v>29</v>
      </c>
      <c r="J876" s="334">
        <v>0.21978021978021978</v>
      </c>
      <c r="K876" s="104">
        <v>29</v>
      </c>
      <c r="M876" s="89"/>
      <c r="N876" s="89"/>
    </row>
    <row r="877" spans="1:14" ht="24.75" customHeight="1">
      <c r="A877" s="43" t="s">
        <v>126</v>
      </c>
      <c r="B877" s="103">
        <v>0.86887835703001581</v>
      </c>
      <c r="C877" s="104">
        <v>23</v>
      </c>
      <c r="D877" s="103">
        <v>0.95563139931740604</v>
      </c>
      <c r="E877" s="104">
        <v>22</v>
      </c>
      <c r="F877" s="334">
        <v>1.3186813186813187</v>
      </c>
      <c r="G877" s="104">
        <v>22</v>
      </c>
      <c r="H877" s="334">
        <v>1.3186813186813187</v>
      </c>
      <c r="I877" s="104">
        <v>22</v>
      </c>
      <c r="J877" s="334">
        <v>1.3186813186813187</v>
      </c>
      <c r="K877" s="104">
        <v>22</v>
      </c>
      <c r="M877" s="89"/>
      <c r="N877" s="89"/>
    </row>
    <row r="878" spans="1:14" ht="24.75" customHeight="1">
      <c r="A878" s="43" t="s">
        <v>127</v>
      </c>
      <c r="B878" s="103">
        <v>2.4960505529225907</v>
      </c>
      <c r="C878" s="104">
        <v>18</v>
      </c>
      <c r="D878" s="103">
        <v>0.44368600682593862</v>
      </c>
      <c r="E878" s="104">
        <v>26</v>
      </c>
      <c r="F878" s="334">
        <v>0.35714285714285715</v>
      </c>
      <c r="G878" s="104">
        <v>28</v>
      </c>
      <c r="H878" s="334">
        <v>0.35714285714285715</v>
      </c>
      <c r="I878" s="104">
        <v>28</v>
      </c>
      <c r="J878" s="334">
        <v>0.35714285714285715</v>
      </c>
      <c r="K878" s="104">
        <v>28</v>
      </c>
      <c r="M878" s="89"/>
      <c r="N878" s="89"/>
    </row>
    <row r="879" spans="1:14" ht="24.75" customHeight="1">
      <c r="A879" s="43" t="s">
        <v>128</v>
      </c>
      <c r="B879" s="103">
        <v>6.3665086887835702</v>
      </c>
      <c r="C879" s="104">
        <v>5</v>
      </c>
      <c r="D879" s="103">
        <v>9.9658703071672345</v>
      </c>
      <c r="E879" s="104">
        <v>1</v>
      </c>
      <c r="F879" s="334">
        <v>11.813186813186812</v>
      </c>
      <c r="G879" s="104">
        <v>1</v>
      </c>
      <c r="H879" s="334">
        <v>11.813186813186812</v>
      </c>
      <c r="I879" s="104">
        <v>1</v>
      </c>
      <c r="J879" s="334">
        <v>11.813186813186812</v>
      </c>
      <c r="K879" s="104">
        <v>1</v>
      </c>
      <c r="M879" s="89"/>
      <c r="N879" s="89"/>
    </row>
    <row r="880" spans="1:14" ht="24.75" customHeight="1">
      <c r="A880" s="43" t="s">
        <v>129</v>
      </c>
      <c r="B880" s="103">
        <v>2.5276461295418642</v>
      </c>
      <c r="C880" s="104">
        <v>16</v>
      </c>
      <c r="D880" s="103">
        <v>2.7303754266211606</v>
      </c>
      <c r="E880" s="104">
        <v>15</v>
      </c>
      <c r="F880" s="334">
        <v>2.197802197802198</v>
      </c>
      <c r="G880" s="104">
        <v>16</v>
      </c>
      <c r="H880" s="334">
        <v>2.197802197802198</v>
      </c>
      <c r="I880" s="104">
        <v>16</v>
      </c>
      <c r="J880" s="334">
        <v>2.197802197802198</v>
      </c>
      <c r="K880" s="104">
        <v>16</v>
      </c>
      <c r="M880" s="89"/>
      <c r="N880" s="89"/>
    </row>
    <row r="881" spans="1:14" ht="24.75" customHeight="1">
      <c r="A881" s="43" t="s">
        <v>130</v>
      </c>
      <c r="B881" s="103">
        <v>3.39652448657188</v>
      </c>
      <c r="C881" s="104">
        <v>12</v>
      </c>
      <c r="D881" s="103">
        <v>3.7542662116040959</v>
      </c>
      <c r="E881" s="104">
        <v>10</v>
      </c>
      <c r="F881" s="334">
        <v>3.0219780219780219</v>
      </c>
      <c r="G881" s="104">
        <v>12</v>
      </c>
      <c r="H881" s="334">
        <v>3.0219780219780219</v>
      </c>
      <c r="I881" s="104">
        <v>12</v>
      </c>
      <c r="J881" s="334">
        <v>3.0219780219780219</v>
      </c>
      <c r="K881" s="104">
        <v>12</v>
      </c>
      <c r="M881" s="89"/>
      <c r="N881" s="89"/>
    </row>
    <row r="882" spans="1:14" ht="24.75" customHeight="1">
      <c r="A882" s="43" t="s">
        <v>131</v>
      </c>
      <c r="B882" s="103">
        <v>2.4644549763033177</v>
      </c>
      <c r="C882" s="104">
        <v>19</v>
      </c>
      <c r="D882" s="103">
        <v>2.6621160409556315</v>
      </c>
      <c r="E882" s="104">
        <v>17</v>
      </c>
      <c r="F882" s="334">
        <v>2.1428571428571428</v>
      </c>
      <c r="G882" s="104">
        <v>18</v>
      </c>
      <c r="H882" s="334">
        <v>2.1428571428571428</v>
      </c>
      <c r="I882" s="104">
        <v>18</v>
      </c>
      <c r="J882" s="334">
        <v>2.1428571428571428</v>
      </c>
      <c r="K882" s="104">
        <v>18</v>
      </c>
      <c r="M882" s="89"/>
      <c r="N882" s="89"/>
    </row>
    <row r="883" spans="1:14" ht="24.75" customHeight="1">
      <c r="A883" s="43" t="s">
        <v>132</v>
      </c>
      <c r="B883" s="103">
        <v>6.8088467614533963</v>
      </c>
      <c r="C883" s="104">
        <v>4</v>
      </c>
      <c r="D883" s="103">
        <v>7.3720136518771335</v>
      </c>
      <c r="E883" s="104">
        <v>3</v>
      </c>
      <c r="F883" s="334">
        <v>5.9340659340659334</v>
      </c>
      <c r="G883" s="104">
        <v>6</v>
      </c>
      <c r="H883" s="334">
        <v>5.9340659340659334</v>
      </c>
      <c r="I883" s="104">
        <v>6</v>
      </c>
      <c r="J883" s="334">
        <v>5.9340659340659334</v>
      </c>
      <c r="K883" s="104">
        <v>6</v>
      </c>
      <c r="M883" s="89"/>
      <c r="N883" s="89"/>
    </row>
    <row r="884" spans="1:14" ht="24.75" customHeight="1">
      <c r="A884" s="43" t="s">
        <v>133</v>
      </c>
      <c r="B884" s="103">
        <v>5.9399684044233805</v>
      </c>
      <c r="C884" s="104">
        <v>6</v>
      </c>
      <c r="D884" s="103">
        <v>6.4163822525597265</v>
      </c>
      <c r="E884" s="104">
        <v>6</v>
      </c>
      <c r="F884" s="334">
        <v>6.5384615384615392</v>
      </c>
      <c r="G884" s="104">
        <v>5</v>
      </c>
      <c r="H884" s="334">
        <v>6.5384615384615392</v>
      </c>
      <c r="I884" s="104">
        <v>5</v>
      </c>
      <c r="J884" s="334">
        <v>6.5384615384615392</v>
      </c>
      <c r="K884" s="104">
        <v>5</v>
      </c>
      <c r="M884" s="89"/>
      <c r="N884" s="89"/>
    </row>
    <row r="885" spans="1:14" ht="24.75" customHeight="1">
      <c r="A885" s="43" t="s">
        <v>134</v>
      </c>
      <c r="B885" s="103">
        <v>0.86887835703001581</v>
      </c>
      <c r="C885" s="104">
        <v>23</v>
      </c>
      <c r="D885" s="103">
        <v>0.95563139931740604</v>
      </c>
      <c r="E885" s="104">
        <v>22</v>
      </c>
      <c r="F885" s="334">
        <v>0.75549450549450547</v>
      </c>
      <c r="G885" s="104">
        <v>25</v>
      </c>
      <c r="H885" s="334">
        <v>0.75549450549450547</v>
      </c>
      <c r="I885" s="104">
        <v>25</v>
      </c>
      <c r="J885" s="334">
        <v>0.76</v>
      </c>
      <c r="K885" s="104">
        <v>25</v>
      </c>
      <c r="M885" s="89"/>
      <c r="N885" s="89"/>
    </row>
    <row r="886" spans="1:14" ht="24.75" customHeight="1">
      <c r="A886" s="43" t="s">
        <v>135</v>
      </c>
      <c r="B886" s="103">
        <v>5.4344391785150075</v>
      </c>
      <c r="C886" s="104">
        <v>7</v>
      </c>
      <c r="D886" s="103">
        <v>5.8703071672354952</v>
      </c>
      <c r="E886" s="104">
        <v>7</v>
      </c>
      <c r="F886" s="334">
        <v>7.4725274725274726</v>
      </c>
      <c r="G886" s="104">
        <v>4</v>
      </c>
      <c r="H886" s="334">
        <v>7.4725274725274726</v>
      </c>
      <c r="I886" s="104">
        <v>4</v>
      </c>
      <c r="J886" s="334">
        <v>7.4725274725274726</v>
      </c>
      <c r="K886" s="104">
        <v>4</v>
      </c>
      <c r="M886" s="89"/>
      <c r="N886" s="89"/>
    </row>
    <row r="887" spans="1:14" ht="24.75" customHeight="1">
      <c r="A887" s="43" t="s">
        <v>136</v>
      </c>
      <c r="B887" s="103">
        <v>3.2543443917851502</v>
      </c>
      <c r="C887" s="104">
        <v>13</v>
      </c>
      <c r="D887" s="103">
        <v>3.5153583617747439</v>
      </c>
      <c r="E887" s="104">
        <v>11</v>
      </c>
      <c r="F887" s="334">
        <v>2.8296703296703298</v>
      </c>
      <c r="G887" s="104">
        <v>13</v>
      </c>
      <c r="H887" s="334">
        <v>2.8296703296703298</v>
      </c>
      <c r="I887" s="104">
        <v>13</v>
      </c>
      <c r="J887" s="334">
        <v>2.8296703296703298</v>
      </c>
      <c r="K887" s="104">
        <v>13</v>
      </c>
      <c r="M887" s="89"/>
      <c r="N887" s="89"/>
    </row>
    <row r="888" spans="1:14" ht="24.75" customHeight="1">
      <c r="A888" s="43" t="s">
        <v>137</v>
      </c>
      <c r="B888" s="103">
        <v>5.2132701421800949</v>
      </c>
      <c r="C888" s="104">
        <v>10</v>
      </c>
      <c r="D888" s="103">
        <v>4.9488054607508536</v>
      </c>
      <c r="E888" s="104">
        <v>8</v>
      </c>
      <c r="F888" s="334">
        <v>5.0824175824175821</v>
      </c>
      <c r="G888" s="104">
        <v>8</v>
      </c>
      <c r="H888" s="334">
        <v>5.0824175824175821</v>
      </c>
      <c r="I888" s="104">
        <v>8</v>
      </c>
      <c r="J888" s="334">
        <v>5.0824175824175821</v>
      </c>
      <c r="K888" s="104">
        <v>8</v>
      </c>
      <c r="M888" s="89"/>
      <c r="N888" s="89"/>
    </row>
    <row r="889" spans="1:14" ht="24.75" customHeight="1">
      <c r="A889" s="43" t="s">
        <v>138</v>
      </c>
      <c r="B889" s="103">
        <v>3.2543443917851502</v>
      </c>
      <c r="C889" s="104">
        <v>13</v>
      </c>
      <c r="D889" s="103">
        <v>3.5153583617747439</v>
      </c>
      <c r="E889" s="104">
        <v>11</v>
      </c>
      <c r="F889" s="334">
        <v>2.8296703296703298</v>
      </c>
      <c r="G889" s="104">
        <v>13</v>
      </c>
      <c r="H889" s="334">
        <v>2.8296703296703298</v>
      </c>
      <c r="I889" s="104">
        <v>13</v>
      </c>
      <c r="J889" s="334">
        <v>2.8296703296703298</v>
      </c>
      <c r="K889" s="104">
        <v>13</v>
      </c>
      <c r="M889" s="89"/>
      <c r="N889" s="89"/>
    </row>
    <row r="890" spans="1:14" ht="24.75" customHeight="1">
      <c r="A890" s="43" t="s">
        <v>139</v>
      </c>
      <c r="B890" s="103">
        <v>1.2954186413902053</v>
      </c>
      <c r="C890" s="104">
        <v>22</v>
      </c>
      <c r="D890" s="103">
        <v>2.1501706484641638</v>
      </c>
      <c r="E890" s="104">
        <v>18</v>
      </c>
      <c r="F890" s="334">
        <v>2.2802197802197801</v>
      </c>
      <c r="G890" s="104">
        <v>15</v>
      </c>
      <c r="H890" s="334">
        <v>2.2802197802197801</v>
      </c>
      <c r="I890" s="104">
        <v>15</v>
      </c>
      <c r="J890" s="334">
        <v>2.2802197802197801</v>
      </c>
      <c r="K890" s="104">
        <v>15</v>
      </c>
      <c r="M890" s="89"/>
      <c r="N890" s="89"/>
    </row>
    <row r="891" spans="1:14" ht="24.75" customHeight="1">
      <c r="A891" s="43" t="s">
        <v>140</v>
      </c>
      <c r="B891" s="103">
        <v>0</v>
      </c>
      <c r="C891" s="104">
        <v>30</v>
      </c>
      <c r="D891" s="103">
        <v>0</v>
      </c>
      <c r="E891" s="104">
        <v>30</v>
      </c>
      <c r="F891" s="334">
        <v>0</v>
      </c>
      <c r="G891" s="104">
        <v>30</v>
      </c>
      <c r="H891" s="334">
        <v>0</v>
      </c>
      <c r="I891" s="104">
        <v>30</v>
      </c>
      <c r="J891" s="334">
        <v>0</v>
      </c>
      <c r="K891" s="104">
        <v>30</v>
      </c>
      <c r="M891" s="89"/>
      <c r="N891" s="89"/>
    </row>
    <row r="892" spans="1:14" ht="24.75" customHeight="1">
      <c r="A892" s="43" t="s">
        <v>141</v>
      </c>
      <c r="B892" s="103">
        <v>5.2448657187993675</v>
      </c>
      <c r="C892" s="104">
        <v>9</v>
      </c>
      <c r="D892" s="103">
        <v>3.2764505119453924</v>
      </c>
      <c r="E892" s="104">
        <v>13</v>
      </c>
      <c r="F892" s="334">
        <v>4.2857142857142856</v>
      </c>
      <c r="G892" s="104">
        <v>9</v>
      </c>
      <c r="H892" s="334">
        <v>4.2857142857142856</v>
      </c>
      <c r="I892" s="104">
        <v>9</v>
      </c>
      <c r="J892" s="334">
        <v>4.2857142857142856</v>
      </c>
      <c r="K892" s="104">
        <v>9</v>
      </c>
      <c r="M892" s="89"/>
      <c r="N892" s="89"/>
    </row>
    <row r="893" spans="1:14" ht="24.75" customHeight="1">
      <c r="A893" s="47" t="s">
        <v>142</v>
      </c>
      <c r="B893" s="103">
        <v>0.56872037914691942</v>
      </c>
      <c r="C893" s="104">
        <v>26</v>
      </c>
      <c r="D893" s="103">
        <v>0.61433447098976102</v>
      </c>
      <c r="E893" s="104">
        <v>25</v>
      </c>
      <c r="F893" s="334">
        <v>0.49450549450549447</v>
      </c>
      <c r="G893" s="104">
        <v>27</v>
      </c>
      <c r="H893" s="334">
        <v>0.49450549450549447</v>
      </c>
      <c r="I893" s="104">
        <v>27</v>
      </c>
      <c r="J893" s="334">
        <v>0.49450549450549447</v>
      </c>
      <c r="K893" s="104">
        <v>27</v>
      </c>
      <c r="M893" s="89"/>
      <c r="N893" s="89"/>
    </row>
    <row r="894" spans="1:14" ht="24.75" customHeight="1">
      <c r="A894" s="347" t="s">
        <v>38</v>
      </c>
      <c r="B894" s="436"/>
      <c r="C894" s="436"/>
      <c r="D894" s="436"/>
      <c r="E894" s="436"/>
      <c r="F894" s="436"/>
      <c r="G894" s="436"/>
    </row>
    <row r="896" spans="1:14" ht="24.75" customHeight="1">
      <c r="A896" s="571" t="s">
        <v>1011</v>
      </c>
      <c r="B896" s="571"/>
      <c r="C896" s="571"/>
      <c r="D896" s="571"/>
      <c r="E896" s="571"/>
      <c r="F896" s="571"/>
      <c r="G896" s="571"/>
      <c r="H896" s="571"/>
      <c r="I896" s="148"/>
      <c r="J896" s="156" t="s">
        <v>81</v>
      </c>
      <c r="K896" s="148"/>
    </row>
    <row r="897" spans="1:11" ht="24.75" customHeight="1">
      <c r="A897" s="650" t="s">
        <v>1</v>
      </c>
      <c r="B897" s="646">
        <v>1397</v>
      </c>
      <c r="C897" s="648"/>
      <c r="D897" s="646">
        <v>1398</v>
      </c>
      <c r="E897" s="648"/>
      <c r="F897" s="646">
        <v>1399</v>
      </c>
      <c r="G897" s="648"/>
      <c r="H897" s="645">
        <v>1400</v>
      </c>
      <c r="I897" s="645"/>
      <c r="J897" s="645">
        <v>1401</v>
      </c>
      <c r="K897" s="645"/>
    </row>
    <row r="898" spans="1:11" ht="24.75" customHeight="1">
      <c r="A898" s="651"/>
      <c r="B898" s="230" t="s">
        <v>285</v>
      </c>
      <c r="C898" s="567" t="s">
        <v>3</v>
      </c>
      <c r="D898" s="230" t="s">
        <v>285</v>
      </c>
      <c r="E898" s="567" t="s">
        <v>3</v>
      </c>
      <c r="F898" s="230" t="s">
        <v>285</v>
      </c>
      <c r="G898" s="567" t="s">
        <v>3</v>
      </c>
      <c r="H898" s="227" t="s">
        <v>285</v>
      </c>
      <c r="I898" s="567" t="s">
        <v>3</v>
      </c>
      <c r="J898" s="227" t="s">
        <v>285</v>
      </c>
      <c r="K898" s="567" t="s">
        <v>3</v>
      </c>
    </row>
    <row r="899" spans="1:11" ht="24.75" customHeight="1">
      <c r="A899" s="43" t="s">
        <v>4</v>
      </c>
      <c r="B899" s="106">
        <v>2.6058671604697627</v>
      </c>
      <c r="C899" s="333" t="s">
        <v>269</v>
      </c>
      <c r="D899" s="106">
        <v>2.6133012338248571</v>
      </c>
      <c r="E899" s="333" t="s">
        <v>269</v>
      </c>
      <c r="F899" s="335">
        <v>2.59</v>
      </c>
      <c r="G899" s="333" t="s">
        <v>269</v>
      </c>
      <c r="H899" s="335">
        <v>2.59</v>
      </c>
      <c r="I899" s="333" t="s">
        <v>269</v>
      </c>
      <c r="J899" s="62">
        <v>2.613931523022432</v>
      </c>
      <c r="K899" s="333" t="s">
        <v>269</v>
      </c>
    </row>
    <row r="900" spans="1:11" ht="24.75" customHeight="1">
      <c r="A900" s="43" t="s">
        <v>113</v>
      </c>
      <c r="B900" s="103">
        <v>2.4843161856963611</v>
      </c>
      <c r="C900" s="104">
        <v>17</v>
      </c>
      <c r="D900" s="103">
        <v>2.5385764061722251</v>
      </c>
      <c r="E900" s="104">
        <v>17</v>
      </c>
      <c r="F900" s="334">
        <v>2.52</v>
      </c>
      <c r="G900" s="104">
        <v>16</v>
      </c>
      <c r="H900" s="334">
        <v>2.52</v>
      </c>
      <c r="I900" s="104">
        <v>16</v>
      </c>
      <c r="J900" s="334">
        <v>2.4889107934943322</v>
      </c>
      <c r="K900" s="104">
        <v>16</v>
      </c>
    </row>
    <row r="901" spans="1:11" ht="24.75" customHeight="1">
      <c r="A901" s="43" t="s">
        <v>114</v>
      </c>
      <c r="B901" s="103">
        <v>0.92344355078939533</v>
      </c>
      <c r="C901" s="104">
        <v>29</v>
      </c>
      <c r="D901" s="103">
        <v>0.94173042966450859</v>
      </c>
      <c r="E901" s="104">
        <v>29</v>
      </c>
      <c r="F901" s="334">
        <v>0.93</v>
      </c>
      <c r="G901" s="104">
        <v>29</v>
      </c>
      <c r="H901" s="334">
        <v>0.93</v>
      </c>
      <c r="I901" s="104">
        <v>29</v>
      </c>
      <c r="J901" s="334">
        <v>1.0074841681059297</v>
      </c>
      <c r="K901" s="104">
        <v>28</v>
      </c>
    </row>
    <row r="902" spans="1:11" ht="24.75" customHeight="1">
      <c r="A902" s="43" t="s">
        <v>115</v>
      </c>
      <c r="B902" s="103">
        <v>2.7928626842513573</v>
      </c>
      <c r="C902" s="104">
        <v>14</v>
      </c>
      <c r="D902" s="103">
        <v>2.8527370855821124</v>
      </c>
      <c r="E902" s="104">
        <v>13</v>
      </c>
      <c r="F902" s="334">
        <v>2.83</v>
      </c>
      <c r="G902" s="104">
        <v>13</v>
      </c>
      <c r="H902" s="334">
        <v>2.86</v>
      </c>
      <c r="I902" s="104">
        <v>13</v>
      </c>
      <c r="J902" s="334">
        <v>2.8527370855821124</v>
      </c>
      <c r="K902" s="104">
        <v>15</v>
      </c>
    </row>
    <row r="903" spans="1:11" ht="24.75" customHeight="1">
      <c r="A903" s="43" t="s">
        <v>116</v>
      </c>
      <c r="B903" s="103">
        <v>2.0041992746707389</v>
      </c>
      <c r="C903" s="104">
        <v>18</v>
      </c>
      <c r="D903" s="103">
        <v>1.984126984126984</v>
      </c>
      <c r="E903" s="104">
        <v>18</v>
      </c>
      <c r="F903" s="334">
        <v>1.97</v>
      </c>
      <c r="G903" s="104">
        <v>18</v>
      </c>
      <c r="H903" s="334">
        <v>1.96</v>
      </c>
      <c r="I903" s="104">
        <v>18</v>
      </c>
      <c r="J903" s="334">
        <v>1.8980275400074431</v>
      </c>
      <c r="K903" s="104">
        <v>20</v>
      </c>
    </row>
    <row r="904" spans="1:11" ht="24.75" customHeight="1">
      <c r="A904" s="43" t="s">
        <v>117</v>
      </c>
      <c r="B904" s="103">
        <v>0.31960227272727271</v>
      </c>
      <c r="C904" s="104">
        <v>31</v>
      </c>
      <c r="D904" s="103">
        <v>0.34904013961605584</v>
      </c>
      <c r="E904" s="104">
        <v>31</v>
      </c>
      <c r="F904" s="334">
        <v>0.34</v>
      </c>
      <c r="G904" s="104">
        <v>31</v>
      </c>
      <c r="H904" s="334">
        <v>0.34</v>
      </c>
      <c r="I904" s="104">
        <v>31</v>
      </c>
      <c r="J904" s="334">
        <v>0.33818058843422388</v>
      </c>
      <c r="K904" s="104">
        <v>31</v>
      </c>
    </row>
    <row r="905" spans="1:11" ht="24.75" customHeight="1">
      <c r="A905" s="43" t="s">
        <v>118</v>
      </c>
      <c r="B905" s="103">
        <v>1.5202702702702704</v>
      </c>
      <c r="C905" s="104">
        <v>26</v>
      </c>
      <c r="D905" s="103">
        <v>1.5075376884422111</v>
      </c>
      <c r="E905" s="104">
        <v>25</v>
      </c>
      <c r="F905" s="334">
        <v>1.5</v>
      </c>
      <c r="G905" s="104">
        <v>25</v>
      </c>
      <c r="H905" s="334">
        <v>1.52</v>
      </c>
      <c r="I905" s="104">
        <v>25</v>
      </c>
      <c r="J905" s="334">
        <v>1.5126050420168067</v>
      </c>
      <c r="K905" s="104">
        <v>26</v>
      </c>
    </row>
    <row r="906" spans="1:11" ht="24.75" customHeight="1">
      <c r="A906" s="43" t="s">
        <v>119</v>
      </c>
      <c r="B906" s="103">
        <v>14.309346567411083</v>
      </c>
      <c r="C906" s="104">
        <v>1</v>
      </c>
      <c r="D906" s="103">
        <v>14.146341463414632</v>
      </c>
      <c r="E906" s="104">
        <v>1</v>
      </c>
      <c r="F906" s="334">
        <v>13.99</v>
      </c>
      <c r="G906" s="104">
        <v>1</v>
      </c>
      <c r="H906" s="334">
        <v>14.1</v>
      </c>
      <c r="I906" s="104">
        <v>1</v>
      </c>
      <c r="J906" s="334">
        <v>14.604948124501197</v>
      </c>
      <c r="K906" s="104">
        <v>1</v>
      </c>
    </row>
    <row r="907" spans="1:11" ht="24.75" customHeight="1">
      <c r="A907" s="43" t="s">
        <v>93</v>
      </c>
      <c r="B907" s="103">
        <v>0.9606922851276033</v>
      </c>
      <c r="C907" s="104">
        <v>28</v>
      </c>
      <c r="D907" s="103">
        <v>0.95603679293112198</v>
      </c>
      <c r="E907" s="104">
        <v>28</v>
      </c>
      <c r="F907" s="334">
        <v>0.94</v>
      </c>
      <c r="G907" s="104">
        <v>28</v>
      </c>
      <c r="H907" s="334">
        <v>0.94</v>
      </c>
      <c r="I907" s="104">
        <v>28</v>
      </c>
      <c r="J907" s="334">
        <v>0.91807909604519777</v>
      </c>
      <c r="K907" s="104">
        <v>29</v>
      </c>
    </row>
    <row r="908" spans="1:11" ht="24.75" customHeight="1">
      <c r="A908" s="43" t="s">
        <v>120</v>
      </c>
      <c r="B908" s="103">
        <v>3.5087719298245617</v>
      </c>
      <c r="C908" s="104">
        <v>10</v>
      </c>
      <c r="D908" s="103">
        <v>3.7793667007150158</v>
      </c>
      <c r="E908" s="104">
        <v>10</v>
      </c>
      <c r="F908" s="334">
        <v>3.74</v>
      </c>
      <c r="G908" s="104">
        <v>10</v>
      </c>
      <c r="H908" s="334">
        <v>3.76</v>
      </c>
      <c r="I908" s="104">
        <v>9</v>
      </c>
      <c r="J908" s="334">
        <v>3.9473684210526314</v>
      </c>
      <c r="K908" s="104">
        <v>10</v>
      </c>
    </row>
    <row r="909" spans="1:11" ht="24.75" customHeight="1">
      <c r="A909" s="43" t="s">
        <v>121</v>
      </c>
      <c r="B909" s="103">
        <v>1.6331658291457287</v>
      </c>
      <c r="C909" s="104">
        <v>22</v>
      </c>
      <c r="D909" s="103">
        <v>1.854140914709518</v>
      </c>
      <c r="E909" s="104">
        <v>19</v>
      </c>
      <c r="F909" s="334">
        <v>1.82</v>
      </c>
      <c r="G909" s="104">
        <v>19</v>
      </c>
      <c r="H909" s="334">
        <v>1.83</v>
      </c>
      <c r="I909" s="104">
        <v>19</v>
      </c>
      <c r="J909" s="334">
        <v>1.9347037484885128</v>
      </c>
      <c r="K909" s="104">
        <v>19</v>
      </c>
    </row>
    <row r="910" spans="1:11" ht="24.75" customHeight="1">
      <c r="A910" s="43" t="s">
        <v>122</v>
      </c>
      <c r="B910" s="103">
        <v>1.621134794356049</v>
      </c>
      <c r="C910" s="104">
        <v>23</v>
      </c>
      <c r="D910" s="103">
        <v>1.6843971631205672</v>
      </c>
      <c r="E910" s="104">
        <v>24</v>
      </c>
      <c r="F910" s="334">
        <v>1.66</v>
      </c>
      <c r="G910" s="104">
        <v>24</v>
      </c>
      <c r="H910" s="334">
        <v>1.65</v>
      </c>
      <c r="I910" s="104">
        <v>24</v>
      </c>
      <c r="J910" s="334">
        <v>1.6946718368519318</v>
      </c>
      <c r="K910" s="104">
        <v>23</v>
      </c>
    </row>
    <row r="911" spans="1:11" ht="24.75" customHeight="1">
      <c r="A911" s="43" t="s">
        <v>123</v>
      </c>
      <c r="B911" s="103">
        <v>4.9773755656108598</v>
      </c>
      <c r="C911" s="104">
        <v>6</v>
      </c>
      <c r="D911" s="103">
        <v>5.1569506726457401</v>
      </c>
      <c r="E911" s="104">
        <v>6</v>
      </c>
      <c r="F911" s="334">
        <v>5.12</v>
      </c>
      <c r="G911" s="104">
        <v>6</v>
      </c>
      <c r="H911" s="334">
        <v>5.25</v>
      </c>
      <c r="I911" s="104">
        <v>5</v>
      </c>
      <c r="J911" s="334">
        <v>5.359179019384265</v>
      </c>
      <c r="K911" s="104">
        <v>5</v>
      </c>
    </row>
    <row r="912" spans="1:11" ht="24.75" customHeight="1">
      <c r="A912" s="43" t="s">
        <v>124</v>
      </c>
      <c r="B912" s="103">
        <v>1.5317739598426825</v>
      </c>
      <c r="C912" s="104">
        <v>25</v>
      </c>
      <c r="D912" s="103">
        <v>1.4943705220061412</v>
      </c>
      <c r="E912" s="104">
        <v>26</v>
      </c>
      <c r="F912" s="334">
        <v>1.48</v>
      </c>
      <c r="G912" s="104">
        <v>26</v>
      </c>
      <c r="H912" s="334">
        <v>1.46</v>
      </c>
      <c r="I912" s="104">
        <v>26</v>
      </c>
      <c r="J912" s="334">
        <v>1.6683217477656405</v>
      </c>
      <c r="K912" s="104">
        <v>24</v>
      </c>
    </row>
    <row r="913" spans="1:11" ht="24.75" customHeight="1">
      <c r="A913" s="43" t="s">
        <v>125</v>
      </c>
      <c r="B913" s="103">
        <v>1.7527675276752768</v>
      </c>
      <c r="C913" s="104">
        <v>21</v>
      </c>
      <c r="D913" s="103">
        <v>1.7351598173515983</v>
      </c>
      <c r="E913" s="104">
        <v>23</v>
      </c>
      <c r="F913" s="334">
        <v>1.72</v>
      </c>
      <c r="G913" s="104">
        <v>23</v>
      </c>
      <c r="H913" s="334">
        <v>1.72</v>
      </c>
      <c r="I913" s="104">
        <v>23</v>
      </c>
      <c r="J913" s="334">
        <v>1.5342960288808665</v>
      </c>
      <c r="K913" s="104">
        <v>25</v>
      </c>
    </row>
    <row r="914" spans="1:11" ht="24.75" customHeight="1">
      <c r="A914" s="43" t="s">
        <v>126</v>
      </c>
      <c r="B914" s="103">
        <v>2.7247956403269757</v>
      </c>
      <c r="C914" s="104">
        <v>15</v>
      </c>
      <c r="D914" s="103">
        <v>2.6666666666666665</v>
      </c>
      <c r="E914" s="104">
        <v>15</v>
      </c>
      <c r="F914" s="334">
        <v>2.4900000000000002</v>
      </c>
      <c r="G914" s="104">
        <v>17</v>
      </c>
      <c r="H914" s="334">
        <v>2.5099999999999998</v>
      </c>
      <c r="I914" s="104">
        <v>17</v>
      </c>
      <c r="J914" s="334">
        <v>2.4771838331160367</v>
      </c>
      <c r="K914" s="104">
        <v>17</v>
      </c>
    </row>
    <row r="915" spans="1:11" ht="24.75" customHeight="1">
      <c r="A915" s="43" t="s">
        <v>127</v>
      </c>
      <c r="B915" s="103">
        <v>1.6140109890109891</v>
      </c>
      <c r="C915" s="104">
        <v>24</v>
      </c>
      <c r="D915" s="103">
        <v>1.8468770987239758</v>
      </c>
      <c r="E915" s="104">
        <v>20</v>
      </c>
      <c r="F915" s="334">
        <v>1.81</v>
      </c>
      <c r="G915" s="104">
        <v>21</v>
      </c>
      <c r="H915" s="334">
        <v>1.78</v>
      </c>
      <c r="I915" s="104">
        <v>22</v>
      </c>
      <c r="J915" s="334">
        <v>1.7142857142857142</v>
      </c>
      <c r="K915" s="104">
        <v>22</v>
      </c>
    </row>
    <row r="916" spans="1:11" ht="24.75" customHeight="1">
      <c r="A916" s="43" t="s">
        <v>128</v>
      </c>
      <c r="B916" s="103">
        <v>1.7947166767493445</v>
      </c>
      <c r="C916" s="104">
        <v>20</v>
      </c>
      <c r="D916" s="103">
        <v>1.8377946464242907</v>
      </c>
      <c r="E916" s="104">
        <v>21</v>
      </c>
      <c r="F916" s="334">
        <v>1.82</v>
      </c>
      <c r="G916" s="104">
        <v>19</v>
      </c>
      <c r="H916" s="334">
        <v>1.82</v>
      </c>
      <c r="I916" s="104">
        <v>20</v>
      </c>
      <c r="J916" s="334">
        <v>1.8095987411487018</v>
      </c>
      <c r="K916" s="104">
        <v>21</v>
      </c>
    </row>
    <row r="917" spans="1:11" ht="24.75" customHeight="1">
      <c r="A917" s="43" t="s">
        <v>129</v>
      </c>
      <c r="B917" s="103">
        <v>3.1369548584544757</v>
      </c>
      <c r="C917" s="104">
        <v>12</v>
      </c>
      <c r="D917" s="103">
        <v>3.1013615733736759</v>
      </c>
      <c r="E917" s="104">
        <v>12</v>
      </c>
      <c r="F917" s="334">
        <v>3.07</v>
      </c>
      <c r="G917" s="104">
        <v>12</v>
      </c>
      <c r="H917" s="334">
        <v>3.09</v>
      </c>
      <c r="I917" s="104">
        <v>12</v>
      </c>
      <c r="J917" s="334">
        <v>3.0007501875468865</v>
      </c>
      <c r="K917" s="104">
        <v>12</v>
      </c>
    </row>
    <row r="918" spans="1:11" ht="24.75" customHeight="1">
      <c r="A918" s="43" t="s">
        <v>130</v>
      </c>
      <c r="B918" s="103">
        <v>0.66815144766146994</v>
      </c>
      <c r="C918" s="104">
        <v>30</v>
      </c>
      <c r="D918" s="103">
        <v>0.65549890750182083</v>
      </c>
      <c r="E918" s="104">
        <v>30</v>
      </c>
      <c r="F918" s="334">
        <v>0.64</v>
      </c>
      <c r="G918" s="104">
        <v>30</v>
      </c>
      <c r="H918" s="334">
        <v>0.64</v>
      </c>
      <c r="I918" s="104">
        <v>30</v>
      </c>
      <c r="J918" s="334">
        <v>0.63514467184191958</v>
      </c>
      <c r="K918" s="104">
        <v>30</v>
      </c>
    </row>
    <row r="919" spans="1:11" ht="24.75" customHeight="1">
      <c r="A919" s="43" t="s">
        <v>131</v>
      </c>
      <c r="B919" s="103">
        <v>2.8641072516758075</v>
      </c>
      <c r="C919" s="104">
        <v>13</v>
      </c>
      <c r="D919" s="103">
        <v>2.7744270205066348</v>
      </c>
      <c r="E919" s="104">
        <v>14</v>
      </c>
      <c r="F919" s="334">
        <v>2.75</v>
      </c>
      <c r="G919" s="104">
        <v>14</v>
      </c>
      <c r="H919" s="334">
        <v>2.76</v>
      </c>
      <c r="I919" s="104">
        <v>14</v>
      </c>
      <c r="J919" s="334">
        <v>2.8673835125448033</v>
      </c>
      <c r="K919" s="104">
        <v>14</v>
      </c>
    </row>
    <row r="920" spans="1:11" ht="24.75" customHeight="1">
      <c r="A920" s="43" t="s">
        <v>132</v>
      </c>
      <c r="B920" s="103">
        <v>2.6105651105651102</v>
      </c>
      <c r="C920" s="104">
        <v>16</v>
      </c>
      <c r="D920" s="103">
        <v>2.6371627765989691</v>
      </c>
      <c r="E920" s="104">
        <v>16</v>
      </c>
      <c r="F920" s="334">
        <v>2.6</v>
      </c>
      <c r="G920" s="104">
        <v>15</v>
      </c>
      <c r="H920" s="334">
        <v>2.61</v>
      </c>
      <c r="I920" s="104">
        <v>15</v>
      </c>
      <c r="J920" s="334">
        <v>2.8886241810601549</v>
      </c>
      <c r="K920" s="104">
        <v>13</v>
      </c>
    </row>
    <row r="921" spans="1:11" ht="24.75" customHeight="1">
      <c r="A921" s="43" t="s">
        <v>133</v>
      </c>
      <c r="B921" s="103">
        <v>1.820020222446916</v>
      </c>
      <c r="C921" s="104">
        <v>19</v>
      </c>
      <c r="D921" s="103">
        <v>1.8099547511312217</v>
      </c>
      <c r="E921" s="104">
        <v>22</v>
      </c>
      <c r="F921" s="334">
        <v>1.8</v>
      </c>
      <c r="G921" s="104">
        <v>22</v>
      </c>
      <c r="H921" s="334">
        <v>1.81</v>
      </c>
      <c r="I921" s="104">
        <v>21</v>
      </c>
      <c r="J921" s="334">
        <v>2.0541082164328657</v>
      </c>
      <c r="K921" s="104">
        <v>18</v>
      </c>
    </row>
    <row r="922" spans="1:11" ht="24.75" customHeight="1">
      <c r="A922" s="43" t="s">
        <v>134</v>
      </c>
      <c r="B922" s="103">
        <v>5.1771117166212539</v>
      </c>
      <c r="C922" s="104">
        <v>5</v>
      </c>
      <c r="D922" s="103">
        <v>5.2419354838709671</v>
      </c>
      <c r="E922" s="104">
        <v>5</v>
      </c>
      <c r="F922" s="334">
        <v>5.18</v>
      </c>
      <c r="G922" s="104">
        <v>5</v>
      </c>
      <c r="H922" s="334">
        <v>5.23</v>
      </c>
      <c r="I922" s="104">
        <v>6</v>
      </c>
      <c r="J922" s="334">
        <v>5.0666666666666664</v>
      </c>
      <c r="K922" s="104">
        <v>6</v>
      </c>
    </row>
    <row r="923" spans="1:11" ht="24.75" customHeight="1">
      <c r="A923" s="43" t="s">
        <v>135</v>
      </c>
      <c r="B923" s="103">
        <v>3.6363636363636362</v>
      </c>
      <c r="C923" s="104">
        <v>9</v>
      </c>
      <c r="D923" s="103">
        <v>3.7929267042542283</v>
      </c>
      <c r="E923" s="104">
        <v>9</v>
      </c>
      <c r="F923" s="334">
        <v>3.75</v>
      </c>
      <c r="G923" s="104">
        <v>9</v>
      </c>
      <c r="H923" s="334">
        <v>3.75</v>
      </c>
      <c r="I923" s="104">
        <v>10</v>
      </c>
      <c r="J923" s="334">
        <v>3.8732394366197185</v>
      </c>
      <c r="K923" s="104">
        <v>11</v>
      </c>
    </row>
    <row r="924" spans="1:11" ht="24.75" customHeight="1">
      <c r="A924" s="43" t="s">
        <v>136</v>
      </c>
      <c r="B924" s="103">
        <v>4.9745397571484524</v>
      </c>
      <c r="C924" s="104">
        <v>7</v>
      </c>
      <c r="D924" s="103">
        <v>4.7619047619047619</v>
      </c>
      <c r="E924" s="104">
        <v>7</v>
      </c>
      <c r="F924" s="334">
        <v>4.71</v>
      </c>
      <c r="G924" s="104">
        <v>7</v>
      </c>
      <c r="H924" s="334">
        <v>4.72</v>
      </c>
      <c r="I924" s="104">
        <v>7</v>
      </c>
      <c r="J924" s="334">
        <v>4.6765393608729537</v>
      </c>
      <c r="K924" s="104">
        <v>7</v>
      </c>
    </row>
    <row r="925" spans="1:11" ht="24.75" customHeight="1">
      <c r="A925" s="43" t="s">
        <v>137</v>
      </c>
      <c r="B925" s="103">
        <v>3.4772854739203591</v>
      </c>
      <c r="C925" s="104">
        <v>11</v>
      </c>
      <c r="D925" s="103">
        <v>3.513664249860569</v>
      </c>
      <c r="E925" s="104">
        <v>11</v>
      </c>
      <c r="F925" s="334">
        <v>3.5</v>
      </c>
      <c r="G925" s="104">
        <v>11</v>
      </c>
      <c r="H925" s="334">
        <v>3.52</v>
      </c>
      <c r="I925" s="104">
        <v>11</v>
      </c>
      <c r="J925" s="334">
        <v>4.1829336307863914</v>
      </c>
      <c r="K925" s="104">
        <v>9</v>
      </c>
    </row>
    <row r="926" spans="1:11" ht="24.75" customHeight="1">
      <c r="A926" s="43" t="s">
        <v>138</v>
      </c>
      <c r="B926" s="103">
        <v>4.3126684636118595</v>
      </c>
      <c r="C926" s="104">
        <v>8</v>
      </c>
      <c r="D926" s="103">
        <v>4.3684992570579499</v>
      </c>
      <c r="E926" s="104">
        <v>8</v>
      </c>
      <c r="F926" s="334">
        <v>4.34</v>
      </c>
      <c r="G926" s="104">
        <v>8</v>
      </c>
      <c r="H926" s="334">
        <v>4.3499999999999996</v>
      </c>
      <c r="I926" s="104">
        <v>8</v>
      </c>
      <c r="J926" s="334">
        <v>4.573620537031573</v>
      </c>
      <c r="K926" s="104">
        <v>8</v>
      </c>
    </row>
    <row r="927" spans="1:11" ht="24.75" customHeight="1">
      <c r="A927" s="43" t="s">
        <v>139</v>
      </c>
      <c r="B927" s="103">
        <v>7.0741758241758239</v>
      </c>
      <c r="C927" s="104">
        <v>4</v>
      </c>
      <c r="D927" s="103">
        <v>7.2256305385139745</v>
      </c>
      <c r="E927" s="104">
        <v>3</v>
      </c>
      <c r="F927" s="334">
        <v>7.24</v>
      </c>
      <c r="G927" s="104">
        <v>3</v>
      </c>
      <c r="H927" s="334">
        <v>7.31</v>
      </c>
      <c r="I927" s="104">
        <v>3</v>
      </c>
      <c r="J927" s="334">
        <v>6.5484311050477491</v>
      </c>
      <c r="K927" s="104">
        <v>4</v>
      </c>
    </row>
    <row r="928" spans="1:11" ht="24.75" customHeight="1">
      <c r="A928" s="43" t="s">
        <v>140</v>
      </c>
      <c r="B928" s="103">
        <v>12.036539494895218</v>
      </c>
      <c r="C928" s="104">
        <v>2</v>
      </c>
      <c r="D928" s="103">
        <v>12.039957939011567</v>
      </c>
      <c r="E928" s="104">
        <v>2</v>
      </c>
      <c r="F928" s="334">
        <v>11.79</v>
      </c>
      <c r="G928" s="104">
        <v>2</v>
      </c>
      <c r="H928" s="334">
        <v>11.84</v>
      </c>
      <c r="I928" s="104">
        <v>2</v>
      </c>
      <c r="J928" s="334">
        <v>10.805300713557594</v>
      </c>
      <c r="K928" s="104">
        <v>2</v>
      </c>
    </row>
    <row r="929" spans="1:11" ht="24.75" customHeight="1">
      <c r="A929" s="43" t="s">
        <v>141</v>
      </c>
      <c r="B929" s="103">
        <v>1.362862010221465</v>
      </c>
      <c r="C929" s="104">
        <v>27</v>
      </c>
      <c r="D929" s="103">
        <v>1.0728402032749857</v>
      </c>
      <c r="E929" s="104">
        <v>27</v>
      </c>
      <c r="F929" s="334">
        <v>1.07</v>
      </c>
      <c r="G929" s="104">
        <v>27</v>
      </c>
      <c r="H929" s="334">
        <v>1.08</v>
      </c>
      <c r="I929" s="104">
        <v>27</v>
      </c>
      <c r="J929" s="334">
        <v>1.0746606334841629</v>
      </c>
      <c r="K929" s="104">
        <v>27</v>
      </c>
    </row>
    <row r="930" spans="1:11" ht="24.75" customHeight="1">
      <c r="A930" s="47" t="s">
        <v>142</v>
      </c>
      <c r="B930" s="103">
        <v>7.4011774600504623</v>
      </c>
      <c r="C930" s="104">
        <v>3</v>
      </c>
      <c r="D930" s="103">
        <v>6.6776586974443521</v>
      </c>
      <c r="E930" s="104">
        <v>4</v>
      </c>
      <c r="F930" s="334">
        <v>6.72</v>
      </c>
      <c r="G930" s="104">
        <v>4</v>
      </c>
      <c r="H930" s="334">
        <v>6.62</v>
      </c>
      <c r="I930" s="104">
        <v>4</v>
      </c>
      <c r="J930" s="334">
        <v>7.3841319717203451</v>
      </c>
      <c r="K930" s="104">
        <v>3</v>
      </c>
    </row>
    <row r="931" spans="1:11" ht="24.75" customHeight="1">
      <c r="A931" s="347" t="s">
        <v>38</v>
      </c>
      <c r="B931" s="436"/>
      <c r="C931" s="436"/>
      <c r="D931" s="436"/>
      <c r="E931" s="436"/>
      <c r="F931" s="436"/>
      <c r="G931" s="436"/>
      <c r="H931" s="436"/>
      <c r="I931" s="436"/>
    </row>
  </sheetData>
  <mergeCells count="151">
    <mergeCell ref="F749:G749"/>
    <mergeCell ref="H749:I749"/>
    <mergeCell ref="A601:A602"/>
    <mergeCell ref="D564:E564"/>
    <mergeCell ref="F564:G564"/>
    <mergeCell ref="H564:I564"/>
    <mergeCell ref="H341:I341"/>
    <mergeCell ref="J154:M154"/>
    <mergeCell ref="N154:Q154"/>
    <mergeCell ref="J192:M192"/>
    <mergeCell ref="N192:Q192"/>
    <mergeCell ref="A416:A417"/>
    <mergeCell ref="B416:C416"/>
    <mergeCell ref="D416:E416"/>
    <mergeCell ref="F416:G416"/>
    <mergeCell ref="H416:I416"/>
    <mergeCell ref="B749:C749"/>
    <mergeCell ref="D749:E749"/>
    <mergeCell ref="F453:G453"/>
    <mergeCell ref="H453:I453"/>
    <mergeCell ref="A712:A713"/>
    <mergeCell ref="B712:C712"/>
    <mergeCell ref="D712:E712"/>
    <mergeCell ref="F712:G712"/>
    <mergeCell ref="A860:A861"/>
    <mergeCell ref="B860:C860"/>
    <mergeCell ref="D860:E860"/>
    <mergeCell ref="F860:G860"/>
    <mergeCell ref="H860:I860"/>
    <mergeCell ref="A823:A824"/>
    <mergeCell ref="B823:C823"/>
    <mergeCell ref="D823:E823"/>
    <mergeCell ref="F823:G823"/>
    <mergeCell ref="H712:I712"/>
    <mergeCell ref="A675:A676"/>
    <mergeCell ref="B675:C675"/>
    <mergeCell ref="D675:E675"/>
    <mergeCell ref="F675:G675"/>
    <mergeCell ref="H675:I675"/>
    <mergeCell ref="F638:G638"/>
    <mergeCell ref="H638:I638"/>
    <mergeCell ref="B527:C527"/>
    <mergeCell ref="D527:E527"/>
    <mergeCell ref="F527:G527"/>
    <mergeCell ref="H527:I527"/>
    <mergeCell ref="B601:C601"/>
    <mergeCell ref="D601:E601"/>
    <mergeCell ref="F601:G601"/>
    <mergeCell ref="H601:I601"/>
    <mergeCell ref="A564:A565"/>
    <mergeCell ref="B564:C564"/>
    <mergeCell ref="A897:A898"/>
    <mergeCell ref="B897:C897"/>
    <mergeCell ref="D897:E897"/>
    <mergeCell ref="F897:G897"/>
    <mergeCell ref="H897:I897"/>
    <mergeCell ref="A638:A639"/>
    <mergeCell ref="B638:C638"/>
    <mergeCell ref="D638:E638"/>
    <mergeCell ref="A453:A454"/>
    <mergeCell ref="B453:C453"/>
    <mergeCell ref="A490:A491"/>
    <mergeCell ref="B490:C490"/>
    <mergeCell ref="D490:E490"/>
    <mergeCell ref="F490:G490"/>
    <mergeCell ref="H490:I490"/>
    <mergeCell ref="A527:A528"/>
    <mergeCell ref="D453:E453"/>
    <mergeCell ref="A786:A787"/>
    <mergeCell ref="B786:C786"/>
    <mergeCell ref="D786:E786"/>
    <mergeCell ref="F786:G786"/>
    <mergeCell ref="H786:I786"/>
    <mergeCell ref="H823:I823"/>
    <mergeCell ref="A749:A750"/>
    <mergeCell ref="A2:A3"/>
    <mergeCell ref="B2:E2"/>
    <mergeCell ref="F267:G267"/>
    <mergeCell ref="A78:A79"/>
    <mergeCell ref="A40:A41"/>
    <mergeCell ref="D230:E230"/>
    <mergeCell ref="F230:G230"/>
    <mergeCell ref="B40:E40"/>
    <mergeCell ref="B78:E78"/>
    <mergeCell ref="B116:E116"/>
    <mergeCell ref="B154:E154"/>
    <mergeCell ref="A116:A117"/>
    <mergeCell ref="A267:A268"/>
    <mergeCell ref="F2:I2"/>
    <mergeCell ref="F40:I40"/>
    <mergeCell ref="F78:I78"/>
    <mergeCell ref="F116:I116"/>
    <mergeCell ref="F154:I154"/>
    <mergeCell ref="H267:I267"/>
    <mergeCell ref="H230:I230"/>
    <mergeCell ref="F192:I192"/>
    <mergeCell ref="B192:E192"/>
    <mergeCell ref="B267:C267"/>
    <mergeCell ref="D267:E267"/>
    <mergeCell ref="A379:A380"/>
    <mergeCell ref="B379:C379"/>
    <mergeCell ref="D379:E379"/>
    <mergeCell ref="A192:A193"/>
    <mergeCell ref="A154:A155"/>
    <mergeCell ref="A230:A231"/>
    <mergeCell ref="B230:C230"/>
    <mergeCell ref="A341:A342"/>
    <mergeCell ref="A304:A305"/>
    <mergeCell ref="B304:C304"/>
    <mergeCell ref="B341:C341"/>
    <mergeCell ref="D341:E341"/>
    <mergeCell ref="D304:E304"/>
    <mergeCell ref="R2:U2"/>
    <mergeCell ref="R40:U40"/>
    <mergeCell ref="R78:U78"/>
    <mergeCell ref="R116:U116"/>
    <mergeCell ref="R154:U154"/>
    <mergeCell ref="R192:U192"/>
    <mergeCell ref="J230:K230"/>
    <mergeCell ref="J267:K267"/>
    <mergeCell ref="F379:G379"/>
    <mergeCell ref="H379:I379"/>
    <mergeCell ref="J2:M2"/>
    <mergeCell ref="N2:Q2"/>
    <mergeCell ref="J40:M40"/>
    <mergeCell ref="N40:Q40"/>
    <mergeCell ref="J78:M78"/>
    <mergeCell ref="N78:Q78"/>
    <mergeCell ref="Q39:U39"/>
    <mergeCell ref="J116:M116"/>
    <mergeCell ref="N116:Q116"/>
    <mergeCell ref="F341:G341"/>
    <mergeCell ref="F304:G304"/>
    <mergeCell ref="H304:I304"/>
    <mergeCell ref="J304:K304"/>
    <mergeCell ref="J341:K341"/>
    <mergeCell ref="J712:K712"/>
    <mergeCell ref="J749:K749"/>
    <mergeCell ref="J786:K786"/>
    <mergeCell ref="J823:K823"/>
    <mergeCell ref="J860:K860"/>
    <mergeCell ref="J897:K897"/>
    <mergeCell ref="J379:K379"/>
    <mergeCell ref="J416:K416"/>
    <mergeCell ref="J453:K453"/>
    <mergeCell ref="J490:K490"/>
    <mergeCell ref="J527:K527"/>
    <mergeCell ref="J564:K564"/>
    <mergeCell ref="J601:K601"/>
    <mergeCell ref="J638:K638"/>
    <mergeCell ref="J675:K675"/>
  </mergeCells>
  <hyperlinks>
    <hyperlink ref="A303" location="فهرست!A153" display="9-نسبت  راه های روستایی شوسه به کل راه های استان"/>
    <hyperlink ref="A378" location="فهرست!A155" display="11- توزیع راه های شریانی بهسازی شده در بین استان‌ها"/>
    <hyperlink ref="A415" location="فهرست!A156" display="12- توزیع تعداد نقاط و مقاطع پر حادثه اصلاح شده در جاده های کشور "/>
    <hyperlink ref="A452" location="فهرست!A157" display="13- توزیع تعداد مجتمع های خدماتی -رفاهی بهره برداری شده در جاده های کشور "/>
    <hyperlink ref="A489" location="فهرست!A158" display="14- توزیع میزان کالای دارای بارنامه در حمل و نقل جاده ای کشور"/>
    <hyperlink ref="A526" location="فهرست!A159" display="15- توزیع میزان ترانزیت جاده ای کالا در کشور"/>
    <hyperlink ref="A674" location="فهرست!A163" display="19- نسبت تعداد سفر درون استاني توسط انواع وسايل نقليه عمومي مسافري جاده اي به کل جمعيت                         "/>
    <hyperlink ref="A711" location="فهرست!A164" display="20- نسبت تعداد مسافر جابه جا شده درون استانی توسط انواع وسايل نقليه عمومي مسافری جاده ای به کل جمعيت "/>
    <hyperlink ref="A748" location="فهرست!A165" display="21- نسبت تعداد سفر برون استاني توسط انواع وسايل نقليه عمومي مسافري جاده اي به کل جمعيت"/>
    <hyperlink ref="A785" location="فهرست!A166" display="22- نسبت تعداد مسافر جابه جا شده برون استانی توسط انواع وسايل نقليه عمومي مسافری جاده ای به کل جمعيت"/>
    <hyperlink ref="A822" location="فهرست!A167" display="23- توزیع  استان از تعداد سیلوهای دایر گندم "/>
    <hyperlink ref="A896" location="فهرست!A169" display="25-  نسبت شرکتهای تعاونی حمل ونقل تحت پوشش وزارت تعاون ،کار  ورفاه اجتماعی به کل جمعیت "/>
    <hyperlink ref="A1" location="فهرست!A145" display="1- تراكم و توزیع كل راه هاي تحت حوزه استحفاظي وزارت راه و شهرسازي به مساحت استان"/>
    <hyperlink ref="A77:B77" location="فهرست!A147" display="3- تراكم بزرگراه های تحت حوزه استحفاظي وزارت راه و شهرسازي به  مساحت استان"/>
    <hyperlink ref="A115" location="فهرست!A148" display="4- تراكم م توزیع راه های اصلی تحت حوزه استحفاظي وزارت راه و شهرسازي به  مساحت استان        "/>
    <hyperlink ref="A153" location="فهرست!A149" display="5- تراكم  و توزیع راه های فرعی تحت حوزه استحفاظي وزارت راه و شهرسازي به مساحت استان          "/>
    <hyperlink ref="A191" location="فهرست!A150" display="6- تراكم و توزیع  راه های بین شهری تحت حوزه استحفاظي وزارت راه و شهرسازي به  مساحت استان  "/>
    <hyperlink ref="A340" location="فهرست!A154" display="10- نسبت طول کل شبکه راه‌های بین شهری استان‌های کشور به مساحت(1) کشور "/>
    <hyperlink ref="A563" location="فهرست!A160" display=" 16-توزیع میزان جابه جایی مسافر برون شهری تو سط ناوگان حمل ونقل جاده ای در کشور"/>
    <hyperlink ref="A229" location="فهرست!A151" display=" 7-نسبت کل راه های روستایی به کل راه های استان"/>
    <hyperlink ref="A39:B39" location="فهرست!A146" display="2- تراكم آزاد راه هاي تحت حوزه استحفاظي وزارت راه و شهرسازي به  مساحت استان"/>
    <hyperlink ref="A600" location="فهرست!A161" display="17- نسبت تعداد كل انواع وسايل نقليه موتوري شماره گذاري شده به کل خانوار                             "/>
    <hyperlink ref="A39" location="فهرست!A146" display="2- تراكم وتوزیع آزاد راه هاي تحت حوزه استحفاظي وزارت راه و شهرسازي به  مساحت استان"/>
    <hyperlink ref="A77" location="فهرست!A147" display="3- تراكم وتوزیع بزرگراه های تحت حوزه استحفاظي وزارت راه و شهرسازي به  مساحت استان"/>
    <hyperlink ref="A266" location="فهرست!A152" display="8-نسبت  راه های روستایی آسفالته به کل راه های استان"/>
    <hyperlink ref="A637" location="فهرست!A162" display="18- نسبت تعداد  وسيله نقليه سواری شماره گذاري شده به کل خانوار"/>
    <hyperlink ref="A859" location="فهرست!A168" display="24- توزیع استان از ظرفیت سیلوهای دایر گندم                                     "/>
  </hyperlinks>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9"/>
  <sheetViews>
    <sheetView rightToLeft="1" workbookViewId="0">
      <selection sqref="A1:XFD1048576"/>
    </sheetView>
  </sheetViews>
  <sheetFormatPr defaultColWidth="9.140625" defaultRowHeight="24.75" customHeight="1"/>
  <cols>
    <col min="1" max="1" width="24.5703125" style="809" customWidth="1"/>
    <col min="2" max="10" width="10.42578125" style="33" customWidth="1"/>
    <col min="11" max="11" width="12.42578125" style="33" customWidth="1"/>
    <col min="12" max="16384" width="9.140625" style="33"/>
  </cols>
  <sheetData>
    <row r="1" spans="1:26" ht="24.75" customHeight="1">
      <c r="A1" s="571" t="s">
        <v>447</v>
      </c>
      <c r="B1" s="172"/>
      <c r="C1" s="172"/>
      <c r="D1" s="172"/>
      <c r="E1" s="54"/>
      <c r="K1" s="172" t="s">
        <v>478</v>
      </c>
    </row>
    <row r="2" spans="1:26" ht="24.75" customHeight="1">
      <c r="A2" s="584" t="s">
        <v>1</v>
      </c>
      <c r="B2" s="582">
        <v>1397</v>
      </c>
      <c r="C2" s="582"/>
      <c r="D2" s="582">
        <v>1398</v>
      </c>
      <c r="E2" s="582"/>
      <c r="F2" s="582">
        <v>1399</v>
      </c>
      <c r="G2" s="582"/>
      <c r="H2" s="582">
        <v>1400</v>
      </c>
      <c r="I2" s="582"/>
      <c r="J2" s="625">
        <v>1401</v>
      </c>
      <c r="K2" s="626"/>
    </row>
    <row r="3" spans="1:26" s="799" customFormat="1" ht="24.75" customHeight="1">
      <c r="A3" s="585"/>
      <c r="B3" s="231" t="s">
        <v>364</v>
      </c>
      <c r="C3" s="231" t="s">
        <v>3</v>
      </c>
      <c r="D3" s="231" t="s">
        <v>364</v>
      </c>
      <c r="E3" s="231" t="s">
        <v>3</v>
      </c>
      <c r="F3" s="231" t="s">
        <v>364</v>
      </c>
      <c r="G3" s="231" t="s">
        <v>3</v>
      </c>
      <c r="H3" s="231" t="s">
        <v>364</v>
      </c>
      <c r="I3" s="231" t="s">
        <v>3</v>
      </c>
      <c r="J3" s="231" t="s">
        <v>364</v>
      </c>
      <c r="K3" s="231" t="s">
        <v>3</v>
      </c>
    </row>
    <row r="4" spans="1:26" s="802" customFormat="1" ht="24.75" customHeight="1">
      <c r="A4" s="55" t="s">
        <v>49</v>
      </c>
      <c r="B4" s="55">
        <v>35.64</v>
      </c>
      <c r="C4" s="402" t="s">
        <v>269</v>
      </c>
      <c r="D4" s="55">
        <v>34.5</v>
      </c>
      <c r="E4" s="402" t="s">
        <v>269</v>
      </c>
      <c r="F4" s="190">
        <v>34.67</v>
      </c>
      <c r="G4" s="133" t="s">
        <v>269</v>
      </c>
      <c r="H4" s="190">
        <v>34.958119281881672</v>
      </c>
      <c r="I4" s="133" t="s">
        <v>269</v>
      </c>
      <c r="J4" s="190">
        <v>34.569519480519482</v>
      </c>
      <c r="K4" s="800" t="s">
        <v>269</v>
      </c>
      <c r="L4" s="401"/>
      <c r="M4" s="178"/>
      <c r="N4" s="401"/>
      <c r="O4" s="178"/>
      <c r="P4" s="178"/>
      <c r="Q4" s="801"/>
      <c r="R4" s="801"/>
      <c r="S4" s="801"/>
      <c r="T4" s="801"/>
      <c r="U4" s="801"/>
      <c r="V4" s="801"/>
      <c r="W4" s="801"/>
      <c r="X4" s="801"/>
      <c r="Y4" s="801"/>
      <c r="Z4" s="801"/>
    </row>
    <row r="5" spans="1:26" ht="24.75" customHeight="1">
      <c r="A5" s="173" t="s">
        <v>50</v>
      </c>
      <c r="B5" s="41">
        <v>39.869999999999997</v>
      </c>
      <c r="C5" s="28">
        <v>7</v>
      </c>
      <c r="D5" s="41">
        <v>39.840000000000003</v>
      </c>
      <c r="E5" s="28">
        <v>7</v>
      </c>
      <c r="F5" s="191">
        <v>37.669834608738583</v>
      </c>
      <c r="G5" s="28">
        <v>9</v>
      </c>
      <c r="H5" s="191">
        <v>39.095693069306932</v>
      </c>
      <c r="I5" s="28">
        <v>8</v>
      </c>
      <c r="J5" s="191">
        <v>39.374963035978318</v>
      </c>
      <c r="K5" s="803">
        <v>8</v>
      </c>
      <c r="L5" s="10"/>
      <c r="M5" s="10"/>
      <c r="N5" s="10"/>
      <c r="O5" s="10"/>
      <c r="P5" s="10"/>
      <c r="Q5" s="804"/>
      <c r="R5" s="804"/>
      <c r="S5" s="804"/>
      <c r="T5" s="804"/>
      <c r="U5" s="804"/>
      <c r="V5" s="804"/>
      <c r="W5" s="804"/>
      <c r="X5" s="804"/>
      <c r="Y5" s="804"/>
      <c r="Z5" s="804"/>
    </row>
    <row r="6" spans="1:26" ht="24.75" customHeight="1">
      <c r="A6" s="173" t="s">
        <v>51</v>
      </c>
      <c r="B6" s="41">
        <v>30.33</v>
      </c>
      <c r="C6" s="28">
        <v>19</v>
      </c>
      <c r="D6" s="41">
        <v>28.31</v>
      </c>
      <c r="E6" s="28">
        <v>20</v>
      </c>
      <c r="F6" s="191">
        <v>26.933643501017734</v>
      </c>
      <c r="G6" s="28">
        <v>22</v>
      </c>
      <c r="H6" s="191">
        <v>26.800783744557329</v>
      </c>
      <c r="I6" s="28">
        <v>22</v>
      </c>
      <c r="J6" s="191">
        <v>26.174784110535406</v>
      </c>
      <c r="K6" s="803">
        <v>22</v>
      </c>
      <c r="L6" s="10"/>
      <c r="M6" s="10"/>
      <c r="N6" s="10"/>
      <c r="O6" s="10"/>
      <c r="P6" s="10"/>
      <c r="Q6" s="804"/>
      <c r="R6" s="804"/>
      <c r="S6" s="804"/>
      <c r="T6" s="804"/>
      <c r="U6" s="804"/>
      <c r="V6" s="804"/>
      <c r="W6" s="804"/>
      <c r="X6" s="804"/>
      <c r="Y6" s="804"/>
      <c r="Z6" s="804"/>
    </row>
    <row r="7" spans="1:26" ht="24.75" customHeight="1">
      <c r="A7" s="173" t="s">
        <v>52</v>
      </c>
      <c r="B7" s="41">
        <v>31.08</v>
      </c>
      <c r="C7" s="28">
        <v>16</v>
      </c>
      <c r="D7" s="41">
        <v>31.77</v>
      </c>
      <c r="E7" s="28">
        <v>14</v>
      </c>
      <c r="F7" s="191">
        <v>32.261562021439509</v>
      </c>
      <c r="G7" s="28">
        <v>12</v>
      </c>
      <c r="H7" s="191">
        <v>32.987413127413127</v>
      </c>
      <c r="I7" s="28">
        <v>12</v>
      </c>
      <c r="J7" s="191">
        <v>33.310562837316887</v>
      </c>
      <c r="K7" s="803">
        <v>12</v>
      </c>
      <c r="L7" s="10"/>
      <c r="M7" s="10"/>
      <c r="N7" s="10"/>
      <c r="O7" s="10"/>
      <c r="P7" s="10"/>
      <c r="Q7" s="804"/>
      <c r="R7" s="804"/>
      <c r="S7" s="804"/>
      <c r="T7" s="804"/>
      <c r="U7" s="804"/>
      <c r="V7" s="804"/>
      <c r="W7" s="804"/>
      <c r="X7" s="804"/>
      <c r="Y7" s="804"/>
      <c r="Z7" s="804"/>
    </row>
    <row r="8" spans="1:26" ht="24.75" customHeight="1">
      <c r="A8" s="173" t="s">
        <v>53</v>
      </c>
      <c r="B8" s="41">
        <v>44.35</v>
      </c>
      <c r="C8" s="28">
        <v>3</v>
      </c>
      <c r="D8" s="41">
        <v>45.08</v>
      </c>
      <c r="E8" s="28">
        <v>2</v>
      </c>
      <c r="F8" s="191">
        <v>46.364495601721885</v>
      </c>
      <c r="G8" s="28">
        <v>2</v>
      </c>
      <c r="H8" s="191">
        <v>46.278199850299401</v>
      </c>
      <c r="I8" s="28">
        <v>2</v>
      </c>
      <c r="J8" s="191">
        <v>46.18386676590994</v>
      </c>
      <c r="K8" s="803">
        <v>2</v>
      </c>
      <c r="L8" s="10"/>
      <c r="M8" s="10"/>
      <c r="N8" s="10"/>
      <c r="O8" s="10"/>
      <c r="P8" s="10"/>
      <c r="Q8" s="804"/>
      <c r="R8" s="804"/>
      <c r="S8" s="804"/>
      <c r="T8" s="804"/>
      <c r="U8" s="804"/>
      <c r="V8" s="804"/>
      <c r="W8" s="804"/>
      <c r="X8" s="804"/>
      <c r="Y8" s="804"/>
      <c r="Z8" s="804"/>
    </row>
    <row r="9" spans="1:26" ht="24.75" customHeight="1">
      <c r="A9" s="173" t="s">
        <v>10</v>
      </c>
      <c r="B9" s="41">
        <v>38.369999999999997</v>
      </c>
      <c r="C9" s="28">
        <v>9</v>
      </c>
      <c r="D9" s="41">
        <v>37.83</v>
      </c>
      <c r="E9" s="28">
        <v>9</v>
      </c>
      <c r="F9" s="191">
        <v>37.871335393065564</v>
      </c>
      <c r="G9" s="28">
        <v>8</v>
      </c>
      <c r="H9" s="191">
        <v>37.759137577002058</v>
      </c>
      <c r="I9" s="28">
        <v>9</v>
      </c>
      <c r="J9" s="191">
        <v>37.28119715928306</v>
      </c>
      <c r="K9" s="803">
        <v>9</v>
      </c>
      <c r="L9" s="10"/>
      <c r="M9" s="10"/>
      <c r="N9" s="10"/>
      <c r="O9" s="10"/>
      <c r="P9" s="10"/>
      <c r="Q9" s="804"/>
      <c r="R9" s="804"/>
      <c r="S9" s="804"/>
      <c r="T9" s="804"/>
      <c r="U9" s="804"/>
      <c r="V9" s="804"/>
      <c r="W9" s="804"/>
      <c r="X9" s="804"/>
      <c r="Y9" s="804"/>
      <c r="Z9" s="804"/>
    </row>
    <row r="10" spans="1:26" ht="24.75" customHeight="1">
      <c r="A10" s="173" t="s">
        <v>54</v>
      </c>
      <c r="B10" s="41">
        <v>23.99</v>
      </c>
      <c r="C10" s="28">
        <v>24</v>
      </c>
      <c r="D10" s="41">
        <v>21.78</v>
      </c>
      <c r="E10" s="28">
        <v>25</v>
      </c>
      <c r="F10" s="191">
        <v>20.731395348837211</v>
      </c>
      <c r="G10" s="28">
        <v>25</v>
      </c>
      <c r="H10" s="191">
        <v>21.885690235690237</v>
      </c>
      <c r="I10" s="28">
        <v>25</v>
      </c>
      <c r="J10" s="191">
        <v>19.237815126050421</v>
      </c>
      <c r="K10" s="803">
        <v>28</v>
      </c>
      <c r="L10" s="10"/>
      <c r="M10" s="10"/>
      <c r="N10" s="10"/>
      <c r="O10" s="10"/>
      <c r="P10" s="10"/>
      <c r="Q10" s="804"/>
      <c r="R10" s="804"/>
      <c r="S10" s="804"/>
      <c r="T10" s="804"/>
      <c r="U10" s="804"/>
      <c r="V10" s="804"/>
      <c r="W10" s="804"/>
      <c r="X10" s="804"/>
      <c r="Y10" s="804"/>
      <c r="Z10" s="804"/>
    </row>
    <row r="11" spans="1:26" ht="24.75" customHeight="1">
      <c r="A11" s="173" t="s">
        <v>12</v>
      </c>
      <c r="B11" s="41">
        <v>22.25</v>
      </c>
      <c r="C11" s="28">
        <v>25</v>
      </c>
      <c r="D11" s="41">
        <v>21.87</v>
      </c>
      <c r="E11" s="28">
        <v>24</v>
      </c>
      <c r="F11" s="191">
        <v>22.366027178257394</v>
      </c>
      <c r="G11" s="28">
        <v>24</v>
      </c>
      <c r="H11" s="191">
        <v>22.118291700241741</v>
      </c>
      <c r="I11" s="28">
        <v>24</v>
      </c>
      <c r="J11" s="191">
        <v>21.127214684756584</v>
      </c>
      <c r="K11" s="803">
        <v>24</v>
      </c>
      <c r="L11" s="10"/>
      <c r="M11" s="10"/>
      <c r="N11" s="10"/>
      <c r="O11" s="10"/>
      <c r="P11" s="10"/>
      <c r="Q11" s="804"/>
      <c r="R11" s="804"/>
      <c r="S11" s="804"/>
      <c r="T11" s="804"/>
      <c r="U11" s="804"/>
      <c r="V11" s="804"/>
      <c r="W11" s="804"/>
      <c r="X11" s="804"/>
      <c r="Y11" s="804"/>
      <c r="Z11" s="804"/>
    </row>
    <row r="12" spans="1:26" ht="24.75" customHeight="1">
      <c r="A12" s="173" t="s">
        <v>55</v>
      </c>
      <c r="B12" s="41">
        <v>54.1</v>
      </c>
      <c r="C12" s="28">
        <v>1</v>
      </c>
      <c r="D12" s="41">
        <v>52.14</v>
      </c>
      <c r="E12" s="28">
        <v>1</v>
      </c>
      <c r="F12" s="191">
        <v>54.355528519287205</v>
      </c>
      <c r="G12" s="28">
        <v>1</v>
      </c>
      <c r="H12" s="191">
        <v>54.73939998574788</v>
      </c>
      <c r="I12" s="28">
        <v>1</v>
      </c>
      <c r="J12" s="191">
        <v>52.940487288135593</v>
      </c>
      <c r="K12" s="803">
        <v>1</v>
      </c>
      <c r="L12" s="10"/>
      <c r="M12" s="10"/>
      <c r="N12" s="10"/>
      <c r="O12" s="10"/>
      <c r="P12" s="10"/>
      <c r="Q12" s="804"/>
      <c r="R12" s="804"/>
      <c r="S12" s="804"/>
      <c r="T12" s="804"/>
      <c r="U12" s="804"/>
      <c r="V12" s="804"/>
      <c r="W12" s="804"/>
      <c r="X12" s="804"/>
      <c r="Y12" s="804"/>
      <c r="Z12" s="804"/>
    </row>
    <row r="13" spans="1:26" ht="24.75" customHeight="1">
      <c r="A13" s="173" t="s">
        <v>56</v>
      </c>
      <c r="B13" s="41">
        <v>27.92</v>
      </c>
      <c r="C13" s="28">
        <v>21</v>
      </c>
      <c r="D13" s="41">
        <v>26.54</v>
      </c>
      <c r="E13" s="28">
        <v>22</v>
      </c>
      <c r="F13" s="191">
        <v>27.227732793522268</v>
      </c>
      <c r="G13" s="28">
        <v>21</v>
      </c>
      <c r="H13" s="191">
        <v>27.588516260162603</v>
      </c>
      <c r="I13" s="28">
        <v>21</v>
      </c>
      <c r="J13" s="191">
        <v>26.601821862348178</v>
      </c>
      <c r="K13" s="803">
        <v>21</v>
      </c>
      <c r="L13" s="10"/>
      <c r="M13" s="10"/>
      <c r="N13" s="10"/>
      <c r="O13" s="10"/>
      <c r="P13" s="10"/>
      <c r="Q13" s="804"/>
      <c r="R13" s="804"/>
      <c r="S13" s="804"/>
      <c r="T13" s="804"/>
      <c r="U13" s="804"/>
      <c r="V13" s="804"/>
      <c r="W13" s="804"/>
      <c r="X13" s="804"/>
      <c r="Y13" s="804"/>
      <c r="Z13" s="804"/>
    </row>
    <row r="14" spans="1:26" ht="24.75" customHeight="1">
      <c r="A14" s="173" t="s">
        <v>57</v>
      </c>
      <c r="B14" s="41">
        <v>35.090000000000003</v>
      </c>
      <c r="C14" s="28">
        <v>11</v>
      </c>
      <c r="D14" s="41">
        <v>34.799999999999997</v>
      </c>
      <c r="E14" s="28">
        <v>11</v>
      </c>
      <c r="F14" s="191">
        <v>35.112773722627736</v>
      </c>
      <c r="G14" s="28">
        <v>11</v>
      </c>
      <c r="H14" s="191">
        <v>35.92762836185819</v>
      </c>
      <c r="I14" s="28">
        <v>10</v>
      </c>
      <c r="J14" s="191">
        <v>36.219709794437726</v>
      </c>
      <c r="K14" s="803">
        <v>10</v>
      </c>
      <c r="L14" s="10"/>
      <c r="M14" s="10"/>
      <c r="N14" s="10"/>
      <c r="O14" s="10"/>
      <c r="P14" s="10"/>
      <c r="Q14" s="804"/>
      <c r="R14" s="804"/>
      <c r="S14" s="804"/>
      <c r="T14" s="804"/>
      <c r="U14" s="804"/>
      <c r="V14" s="804"/>
      <c r="W14" s="804"/>
      <c r="X14" s="804"/>
      <c r="Y14" s="804"/>
      <c r="Z14" s="804"/>
    </row>
    <row r="15" spans="1:26" ht="24.75" customHeight="1">
      <c r="A15" s="173" t="s">
        <v>58</v>
      </c>
      <c r="B15" s="41">
        <v>34.93</v>
      </c>
      <c r="C15" s="28">
        <v>12</v>
      </c>
      <c r="D15" s="41">
        <v>32.659999999999997</v>
      </c>
      <c r="E15" s="28">
        <v>12</v>
      </c>
      <c r="F15" s="191">
        <v>31.801993887352644</v>
      </c>
      <c r="G15" s="28">
        <v>13</v>
      </c>
      <c r="H15" s="191">
        <v>31.550108869211783</v>
      </c>
      <c r="I15" s="28">
        <v>14</v>
      </c>
      <c r="J15" s="191">
        <v>30.859959787447938</v>
      </c>
      <c r="K15" s="803">
        <v>16</v>
      </c>
      <c r="L15" s="10"/>
      <c r="M15" s="10"/>
      <c r="N15" s="10"/>
      <c r="O15" s="10"/>
      <c r="P15" s="10"/>
      <c r="Q15" s="804"/>
      <c r="R15" s="804"/>
      <c r="S15" s="804"/>
      <c r="T15" s="804"/>
      <c r="U15" s="804"/>
      <c r="V15" s="804"/>
      <c r="W15" s="804"/>
      <c r="X15" s="804"/>
      <c r="Y15" s="804"/>
      <c r="Z15" s="804"/>
    </row>
    <row r="16" spans="1:26" ht="24.75" customHeight="1">
      <c r="A16" s="173" t="s">
        <v>59</v>
      </c>
      <c r="B16" s="41">
        <v>26.4</v>
      </c>
      <c r="C16" s="28">
        <v>23</v>
      </c>
      <c r="D16" s="41">
        <v>27.05</v>
      </c>
      <c r="E16" s="28">
        <v>21</v>
      </c>
      <c r="F16" s="191">
        <v>27.53147942157953</v>
      </c>
      <c r="G16" s="28">
        <v>20</v>
      </c>
      <c r="H16" s="191">
        <v>28.775598631698973</v>
      </c>
      <c r="I16" s="28">
        <v>20</v>
      </c>
      <c r="J16" s="191">
        <v>29.364994298745721</v>
      </c>
      <c r="K16" s="803">
        <v>19</v>
      </c>
      <c r="L16" s="10"/>
      <c r="M16" s="10"/>
      <c r="N16" s="10"/>
      <c r="O16" s="10"/>
      <c r="P16" s="10"/>
      <c r="Q16" s="804"/>
      <c r="R16" s="804"/>
      <c r="S16" s="804"/>
      <c r="T16" s="804"/>
      <c r="U16" s="804"/>
      <c r="V16" s="804"/>
      <c r="W16" s="804"/>
      <c r="X16" s="804"/>
      <c r="Y16" s="804"/>
      <c r="Z16" s="804"/>
    </row>
    <row r="17" spans="1:26" ht="24.75" customHeight="1">
      <c r="A17" s="173" t="s">
        <v>60</v>
      </c>
      <c r="B17" s="41">
        <v>21.89</v>
      </c>
      <c r="C17" s="28">
        <v>27</v>
      </c>
      <c r="D17" s="41">
        <v>19.399999999999999</v>
      </c>
      <c r="E17" s="28">
        <v>27</v>
      </c>
      <c r="F17" s="191">
        <v>17.847487844408427</v>
      </c>
      <c r="G17" s="28">
        <v>29</v>
      </c>
      <c r="H17" s="191">
        <v>18.200440528634363</v>
      </c>
      <c r="I17" s="28">
        <v>29</v>
      </c>
      <c r="J17" s="191">
        <v>18.142482621648462</v>
      </c>
      <c r="K17" s="803">
        <v>29</v>
      </c>
      <c r="L17" s="10"/>
      <c r="M17" s="10"/>
      <c r="N17" s="10"/>
      <c r="O17" s="10"/>
      <c r="P17" s="10"/>
      <c r="Q17" s="804"/>
      <c r="R17" s="804"/>
      <c r="S17" s="804"/>
      <c r="T17" s="804"/>
      <c r="U17" s="804"/>
      <c r="V17" s="804"/>
      <c r="W17" s="804"/>
      <c r="X17" s="804"/>
      <c r="Y17" s="804"/>
      <c r="Z17" s="804"/>
    </row>
    <row r="18" spans="1:26" ht="24.75" customHeight="1">
      <c r="A18" s="173" t="s">
        <v>19</v>
      </c>
      <c r="B18" s="41">
        <v>32.04</v>
      </c>
      <c r="C18" s="28">
        <v>15</v>
      </c>
      <c r="D18" s="41">
        <v>29.38</v>
      </c>
      <c r="E18" s="28">
        <v>18</v>
      </c>
      <c r="F18" s="191">
        <v>28.687895212285458</v>
      </c>
      <c r="G18" s="28">
        <v>19</v>
      </c>
      <c r="H18" s="191">
        <v>29.116243194192375</v>
      </c>
      <c r="I18" s="28">
        <v>19</v>
      </c>
      <c r="J18" s="191">
        <v>29.174819494584835</v>
      </c>
      <c r="K18" s="803">
        <v>20</v>
      </c>
      <c r="L18" s="10"/>
      <c r="M18" s="10"/>
      <c r="N18" s="10"/>
      <c r="O18" s="10"/>
      <c r="P18" s="10"/>
      <c r="Q18" s="804"/>
      <c r="R18" s="804"/>
      <c r="S18" s="804"/>
      <c r="T18" s="804"/>
      <c r="U18" s="804"/>
      <c r="V18" s="804"/>
      <c r="W18" s="804"/>
      <c r="X18" s="804"/>
      <c r="Y18" s="804"/>
      <c r="Z18" s="804"/>
    </row>
    <row r="19" spans="1:26" ht="24.75" customHeight="1">
      <c r="A19" s="173" t="s">
        <v>61</v>
      </c>
      <c r="B19" s="41">
        <v>39.619999999999997</v>
      </c>
      <c r="C19" s="28">
        <v>8</v>
      </c>
      <c r="D19" s="41">
        <v>39.090000000000003</v>
      </c>
      <c r="E19" s="28">
        <v>8</v>
      </c>
      <c r="F19" s="191">
        <v>39.445811518324611</v>
      </c>
      <c r="G19" s="28">
        <v>7</v>
      </c>
      <c r="H19" s="191">
        <v>40.52430647291942</v>
      </c>
      <c r="I19" s="28">
        <v>7</v>
      </c>
      <c r="J19" s="191">
        <v>43.117992177314214</v>
      </c>
      <c r="K19" s="803">
        <v>5</v>
      </c>
      <c r="L19" s="10"/>
      <c r="M19" s="10"/>
      <c r="N19" s="10"/>
      <c r="O19" s="10"/>
      <c r="P19" s="10"/>
      <c r="Q19" s="804"/>
      <c r="R19" s="804"/>
      <c r="S19" s="804"/>
      <c r="T19" s="804"/>
      <c r="U19" s="804"/>
      <c r="V19" s="804"/>
      <c r="W19" s="804"/>
      <c r="X19" s="804"/>
      <c r="Y19" s="804"/>
      <c r="Z19" s="804"/>
    </row>
    <row r="20" spans="1:26" ht="24.75" customHeight="1">
      <c r="A20" s="173" t="s">
        <v>21</v>
      </c>
      <c r="B20" s="41">
        <v>17.79</v>
      </c>
      <c r="C20" s="28">
        <v>30</v>
      </c>
      <c r="D20" s="41">
        <v>14.71</v>
      </c>
      <c r="E20" s="28">
        <v>30</v>
      </c>
      <c r="F20" s="191">
        <v>12.997241379310344</v>
      </c>
      <c r="G20" s="28">
        <v>30</v>
      </c>
      <c r="H20" s="191">
        <v>12.815915721231766</v>
      </c>
      <c r="I20" s="28">
        <v>30</v>
      </c>
      <c r="J20" s="191">
        <v>12.611746031746032</v>
      </c>
      <c r="K20" s="803">
        <v>30</v>
      </c>
      <c r="L20" s="10"/>
      <c r="M20" s="10"/>
      <c r="N20" s="10"/>
      <c r="O20" s="10"/>
      <c r="P20" s="10"/>
      <c r="Q20" s="804"/>
      <c r="R20" s="804"/>
      <c r="S20" s="804"/>
      <c r="T20" s="804"/>
      <c r="U20" s="804"/>
      <c r="V20" s="804"/>
      <c r="W20" s="804"/>
      <c r="X20" s="804"/>
      <c r="Y20" s="804"/>
      <c r="Z20" s="804"/>
    </row>
    <row r="21" spans="1:26" ht="24.75" customHeight="1">
      <c r="A21" s="173" t="s">
        <v>62</v>
      </c>
      <c r="B21" s="41">
        <v>30.65</v>
      </c>
      <c r="C21" s="28">
        <v>18</v>
      </c>
      <c r="D21" s="41">
        <v>30.9</v>
      </c>
      <c r="E21" s="28">
        <v>15</v>
      </c>
      <c r="F21" s="191">
        <v>31.014670362304493</v>
      </c>
      <c r="G21" s="28">
        <v>15</v>
      </c>
      <c r="H21" s="191">
        <v>31.413273986152323</v>
      </c>
      <c r="I21" s="28">
        <v>15</v>
      </c>
      <c r="J21" s="191">
        <v>30.964516129032262</v>
      </c>
      <c r="K21" s="803">
        <v>15</v>
      </c>
      <c r="L21" s="10"/>
      <c r="M21" s="10"/>
      <c r="N21" s="10"/>
      <c r="O21" s="10"/>
      <c r="P21" s="10"/>
      <c r="Q21" s="804"/>
      <c r="R21" s="804"/>
      <c r="S21" s="804"/>
      <c r="T21" s="804"/>
      <c r="U21" s="804"/>
      <c r="V21" s="804"/>
      <c r="W21" s="804"/>
      <c r="X21" s="804"/>
      <c r="Y21" s="804"/>
      <c r="Z21" s="804"/>
    </row>
    <row r="22" spans="1:26" ht="24.75" customHeight="1">
      <c r="A22" s="173" t="s">
        <v>63</v>
      </c>
      <c r="B22" s="41">
        <v>30.89</v>
      </c>
      <c r="C22" s="28">
        <v>17</v>
      </c>
      <c r="D22" s="41">
        <v>29.63</v>
      </c>
      <c r="E22" s="28">
        <v>17</v>
      </c>
      <c r="F22" s="191">
        <v>30.325898203592818</v>
      </c>
      <c r="G22" s="28">
        <v>17</v>
      </c>
      <c r="H22" s="191">
        <v>31.670512820512819</v>
      </c>
      <c r="I22" s="28">
        <v>13</v>
      </c>
      <c r="J22" s="191">
        <v>31.700375093773442</v>
      </c>
      <c r="K22" s="803">
        <v>14</v>
      </c>
      <c r="L22" s="10"/>
      <c r="M22" s="10"/>
      <c r="N22" s="10"/>
      <c r="O22" s="10"/>
      <c r="P22" s="10"/>
      <c r="Q22" s="804"/>
      <c r="R22" s="804"/>
      <c r="S22" s="804"/>
      <c r="T22" s="804"/>
      <c r="U22" s="804"/>
      <c r="V22" s="804"/>
      <c r="W22" s="804"/>
      <c r="X22" s="804"/>
      <c r="Y22" s="804"/>
      <c r="Z22" s="804"/>
    </row>
    <row r="23" spans="1:26" ht="24.75" customHeight="1">
      <c r="A23" s="173" t="s">
        <v>64</v>
      </c>
      <c r="B23" s="41">
        <v>35.770000000000003</v>
      </c>
      <c r="C23" s="28">
        <v>10</v>
      </c>
      <c r="D23" s="41">
        <v>34.979999999999997</v>
      </c>
      <c r="E23" s="28">
        <v>10</v>
      </c>
      <c r="F23" s="191">
        <v>35.541845493562235</v>
      </c>
      <c r="G23" s="28">
        <v>10</v>
      </c>
      <c r="H23" s="191">
        <v>35.91093638313081</v>
      </c>
      <c r="I23" s="28">
        <v>11</v>
      </c>
      <c r="J23" s="191">
        <v>34.39957657021877</v>
      </c>
      <c r="K23" s="803">
        <v>11</v>
      </c>
      <c r="L23" s="10"/>
      <c r="M23" s="10"/>
      <c r="N23" s="10"/>
      <c r="O23" s="10"/>
      <c r="P23" s="10"/>
      <c r="Q23" s="804"/>
      <c r="R23" s="804"/>
      <c r="S23" s="804"/>
      <c r="T23" s="804"/>
      <c r="U23" s="804"/>
      <c r="V23" s="804"/>
      <c r="W23" s="804"/>
      <c r="X23" s="804"/>
      <c r="Y23" s="804"/>
      <c r="Z23" s="804"/>
    </row>
    <row r="24" spans="1:26" ht="24.75" customHeight="1">
      <c r="A24" s="173" t="s">
        <v>65</v>
      </c>
      <c r="B24" s="41">
        <v>29.57</v>
      </c>
      <c r="C24" s="28">
        <v>20</v>
      </c>
      <c r="D24" s="41">
        <v>29.69</v>
      </c>
      <c r="E24" s="28">
        <v>16</v>
      </c>
      <c r="F24" s="191">
        <v>30.450328358208957</v>
      </c>
      <c r="G24" s="28">
        <v>16</v>
      </c>
      <c r="H24" s="191">
        <v>30.826110444177672</v>
      </c>
      <c r="I24" s="28">
        <v>16</v>
      </c>
      <c r="J24" s="191">
        <v>30.793189964157708</v>
      </c>
      <c r="K24" s="803">
        <v>17</v>
      </c>
      <c r="L24" s="10"/>
      <c r="M24" s="10"/>
      <c r="N24" s="10"/>
      <c r="O24" s="10"/>
      <c r="P24" s="10"/>
      <c r="Q24" s="804"/>
      <c r="R24" s="804"/>
      <c r="S24" s="804"/>
      <c r="T24" s="804"/>
      <c r="U24" s="804"/>
      <c r="V24" s="804"/>
      <c r="W24" s="804"/>
      <c r="X24" s="804"/>
      <c r="Y24" s="804"/>
      <c r="Z24" s="804"/>
    </row>
    <row r="25" spans="1:26" ht="24.75" customHeight="1">
      <c r="A25" s="173" t="s">
        <v>74</v>
      </c>
      <c r="B25" s="41">
        <v>22.04</v>
      </c>
      <c r="C25" s="28">
        <v>26</v>
      </c>
      <c r="D25" s="41">
        <v>19.579999999999998</v>
      </c>
      <c r="E25" s="28">
        <v>26</v>
      </c>
      <c r="F25" s="191">
        <v>19.66857228374738</v>
      </c>
      <c r="G25" s="28">
        <v>28</v>
      </c>
      <c r="H25" s="191">
        <v>19.299609726808768</v>
      </c>
      <c r="I25" s="28">
        <v>28</v>
      </c>
      <c r="J25" s="191">
        <v>19.614472900536033</v>
      </c>
      <c r="K25" s="803">
        <v>27</v>
      </c>
      <c r="L25" s="10"/>
      <c r="M25" s="10"/>
      <c r="N25" s="10"/>
      <c r="O25" s="10"/>
      <c r="P25" s="10"/>
      <c r="Q25" s="804"/>
      <c r="R25" s="804"/>
      <c r="S25" s="804"/>
      <c r="T25" s="804"/>
      <c r="U25" s="804"/>
      <c r="V25" s="804"/>
      <c r="W25" s="804"/>
      <c r="X25" s="804"/>
      <c r="Y25" s="804"/>
      <c r="Z25" s="804"/>
    </row>
    <row r="26" spans="1:26" ht="24.75" customHeight="1">
      <c r="A26" s="173" t="s">
        <v>66</v>
      </c>
      <c r="B26" s="41">
        <v>26.87</v>
      </c>
      <c r="C26" s="28">
        <v>22</v>
      </c>
      <c r="D26" s="41">
        <v>25.61</v>
      </c>
      <c r="E26" s="28">
        <v>23</v>
      </c>
      <c r="F26" s="191">
        <v>25.393396698349175</v>
      </c>
      <c r="G26" s="28">
        <v>23</v>
      </c>
      <c r="H26" s="191">
        <v>24.733584337349399</v>
      </c>
      <c r="I26" s="28">
        <v>23</v>
      </c>
      <c r="J26" s="191">
        <v>24.38011022044088</v>
      </c>
      <c r="K26" s="803">
        <v>23</v>
      </c>
      <c r="L26" s="10"/>
      <c r="M26" s="10"/>
      <c r="N26" s="10"/>
      <c r="O26" s="10"/>
      <c r="P26" s="10"/>
      <c r="Q26" s="804"/>
      <c r="R26" s="804"/>
      <c r="S26" s="804"/>
      <c r="T26" s="804"/>
      <c r="U26" s="804"/>
      <c r="V26" s="804"/>
      <c r="W26" s="804"/>
      <c r="X26" s="804"/>
      <c r="Y26" s="804"/>
      <c r="Z26" s="804"/>
    </row>
    <row r="27" spans="1:26" ht="24.75" customHeight="1">
      <c r="A27" s="173" t="s">
        <v>67</v>
      </c>
      <c r="B27" s="41">
        <v>10.86</v>
      </c>
      <c r="C27" s="28">
        <v>31</v>
      </c>
      <c r="D27" s="41">
        <v>11.09</v>
      </c>
      <c r="E27" s="28">
        <v>31</v>
      </c>
      <c r="F27" s="191">
        <v>11.468658698539176</v>
      </c>
      <c r="G27" s="28">
        <v>31</v>
      </c>
      <c r="H27" s="191">
        <v>11.815570469798658</v>
      </c>
      <c r="I27" s="28">
        <v>31</v>
      </c>
      <c r="J27" s="191">
        <v>11.948</v>
      </c>
      <c r="K27" s="803">
        <v>31</v>
      </c>
      <c r="L27" s="10"/>
      <c r="M27" s="10"/>
      <c r="N27" s="10"/>
      <c r="O27" s="10"/>
      <c r="P27" s="10"/>
      <c r="Q27" s="804"/>
      <c r="R27" s="804"/>
      <c r="S27" s="804"/>
      <c r="T27" s="804"/>
      <c r="U27" s="804"/>
      <c r="V27" s="804"/>
      <c r="W27" s="804"/>
      <c r="X27" s="804"/>
      <c r="Y27" s="804"/>
      <c r="Z27" s="804"/>
    </row>
    <row r="28" spans="1:26" ht="24.75" customHeight="1">
      <c r="A28" s="173" t="s">
        <v>68</v>
      </c>
      <c r="B28" s="41">
        <v>32.75</v>
      </c>
      <c r="C28" s="28">
        <v>14</v>
      </c>
      <c r="D28" s="41">
        <v>28.66</v>
      </c>
      <c r="E28" s="28">
        <v>19</v>
      </c>
      <c r="F28" s="191">
        <v>29.082835443037975</v>
      </c>
      <c r="G28" s="28">
        <v>18</v>
      </c>
      <c r="H28" s="191">
        <v>29.810086163203241</v>
      </c>
      <c r="I28" s="28">
        <v>18</v>
      </c>
      <c r="J28" s="191">
        <v>30.079778672032191</v>
      </c>
      <c r="K28" s="803">
        <v>18</v>
      </c>
      <c r="L28" s="10"/>
      <c r="M28" s="10"/>
      <c r="N28" s="10"/>
      <c r="O28" s="10"/>
      <c r="P28" s="10"/>
      <c r="Q28" s="804"/>
      <c r="R28" s="804"/>
      <c r="S28" s="804"/>
      <c r="T28" s="804"/>
      <c r="U28" s="804"/>
      <c r="V28" s="804"/>
      <c r="W28" s="804"/>
      <c r="X28" s="804"/>
      <c r="Y28" s="804"/>
      <c r="Z28" s="804"/>
    </row>
    <row r="29" spans="1:26" ht="24.75" customHeight="1">
      <c r="A29" s="173" t="s">
        <v>69</v>
      </c>
      <c r="B29" s="41">
        <v>39.99</v>
      </c>
      <c r="C29" s="28">
        <v>6</v>
      </c>
      <c r="D29" s="41">
        <v>40.28</v>
      </c>
      <c r="E29" s="28">
        <v>5</v>
      </c>
      <c r="F29" s="191">
        <v>41.211240762349277</v>
      </c>
      <c r="G29" s="28">
        <v>5</v>
      </c>
      <c r="H29" s="191">
        <v>41.448927038626607</v>
      </c>
      <c r="I29" s="28">
        <v>5</v>
      </c>
      <c r="J29" s="191">
        <v>42.148986749805147</v>
      </c>
      <c r="K29" s="803">
        <v>6</v>
      </c>
      <c r="L29" s="10"/>
      <c r="M29" s="10"/>
      <c r="N29" s="10"/>
      <c r="O29" s="10"/>
      <c r="P29" s="10"/>
      <c r="Q29" s="804"/>
      <c r="R29" s="804"/>
      <c r="S29" s="804"/>
      <c r="T29" s="804"/>
      <c r="U29" s="804"/>
      <c r="V29" s="804"/>
      <c r="W29" s="804"/>
      <c r="X29" s="804"/>
      <c r="Y29" s="804"/>
      <c r="Z29" s="804"/>
    </row>
    <row r="30" spans="1:26" ht="24.75" customHeight="1">
      <c r="A30" s="173" t="s">
        <v>70</v>
      </c>
      <c r="B30" s="41">
        <v>18.66</v>
      </c>
      <c r="C30" s="28">
        <v>29</v>
      </c>
      <c r="D30" s="41">
        <v>19.27</v>
      </c>
      <c r="E30" s="28">
        <v>28</v>
      </c>
      <c r="F30" s="191">
        <v>19.796113270405332</v>
      </c>
      <c r="G30" s="28">
        <v>27</v>
      </c>
      <c r="H30" s="191">
        <v>20.504578447794529</v>
      </c>
      <c r="I30" s="28">
        <v>27</v>
      </c>
      <c r="J30" s="191">
        <v>20.898103736754042</v>
      </c>
      <c r="K30" s="803">
        <v>25</v>
      </c>
      <c r="L30" s="10"/>
      <c r="M30" s="10"/>
      <c r="N30" s="10"/>
      <c r="O30" s="10"/>
      <c r="P30" s="10"/>
      <c r="Q30" s="804"/>
      <c r="R30" s="804"/>
      <c r="S30" s="804"/>
      <c r="T30" s="804"/>
      <c r="U30" s="804"/>
      <c r="V30" s="804"/>
      <c r="W30" s="804"/>
      <c r="X30" s="804"/>
      <c r="Y30" s="804"/>
      <c r="Z30" s="804"/>
    </row>
    <row r="31" spans="1:26" ht="24.75" customHeight="1">
      <c r="A31" s="173" t="s">
        <v>138</v>
      </c>
      <c r="B31" s="41">
        <v>43.75</v>
      </c>
      <c r="C31" s="28">
        <v>4</v>
      </c>
      <c r="D31" s="41">
        <v>44.12</v>
      </c>
      <c r="E31" s="28">
        <v>3</v>
      </c>
      <c r="F31" s="191">
        <v>43.389029784724272</v>
      </c>
      <c r="G31" s="28">
        <v>4</v>
      </c>
      <c r="H31" s="191">
        <v>44.155035545023694</v>
      </c>
      <c r="I31" s="28">
        <v>4</v>
      </c>
      <c r="J31" s="191">
        <v>44.75694895249336</v>
      </c>
      <c r="K31" s="803">
        <v>3</v>
      </c>
      <c r="L31" s="10"/>
      <c r="M31" s="10"/>
      <c r="N31" s="10"/>
      <c r="O31" s="10"/>
      <c r="P31" s="10"/>
      <c r="Q31" s="804"/>
      <c r="R31" s="804"/>
      <c r="S31" s="804"/>
      <c r="T31" s="804"/>
      <c r="U31" s="804"/>
      <c r="V31" s="804"/>
      <c r="W31" s="804"/>
      <c r="X31" s="804"/>
      <c r="Y31" s="804"/>
      <c r="Z31" s="804"/>
    </row>
    <row r="32" spans="1:26" ht="24.75" customHeight="1">
      <c r="A32" s="173" t="s">
        <v>71</v>
      </c>
      <c r="B32" s="41">
        <v>40.409999999999997</v>
      </c>
      <c r="C32" s="28">
        <v>5</v>
      </c>
      <c r="D32" s="41">
        <v>40.049999999999997</v>
      </c>
      <c r="E32" s="28">
        <v>6</v>
      </c>
      <c r="F32" s="191">
        <v>40.207848443843034</v>
      </c>
      <c r="G32" s="28">
        <v>6</v>
      </c>
      <c r="H32" s="191">
        <v>41.247026657552972</v>
      </c>
      <c r="I32" s="28">
        <v>6</v>
      </c>
      <c r="J32" s="191">
        <v>41.757571623465211</v>
      </c>
      <c r="K32" s="803">
        <v>7</v>
      </c>
      <c r="L32" s="10"/>
      <c r="M32" s="10"/>
      <c r="N32" s="10"/>
      <c r="O32" s="10"/>
      <c r="P32" s="10"/>
      <c r="Q32" s="804"/>
      <c r="R32" s="804"/>
      <c r="S32" s="804"/>
      <c r="T32" s="804"/>
      <c r="U32" s="804"/>
      <c r="V32" s="804"/>
      <c r="W32" s="804"/>
      <c r="X32" s="804"/>
      <c r="Y32" s="804"/>
      <c r="Z32" s="804"/>
    </row>
    <row r="33" spans="1:26" ht="24.75" customHeight="1">
      <c r="A33" s="173" t="s">
        <v>75</v>
      </c>
      <c r="B33" s="41">
        <v>19.07</v>
      </c>
      <c r="C33" s="28">
        <v>28</v>
      </c>
      <c r="D33" s="41">
        <v>19.190000000000001</v>
      </c>
      <c r="E33" s="28">
        <v>29</v>
      </c>
      <c r="F33" s="191">
        <v>20.265345005149332</v>
      </c>
      <c r="G33" s="28">
        <v>26</v>
      </c>
      <c r="H33" s="191">
        <v>20.937331954498447</v>
      </c>
      <c r="I33" s="28">
        <v>26</v>
      </c>
      <c r="J33" s="191">
        <v>20.542660550458717</v>
      </c>
      <c r="K33" s="803">
        <v>26</v>
      </c>
      <c r="L33" s="10"/>
      <c r="M33" s="10"/>
      <c r="N33" s="10"/>
      <c r="O33" s="10"/>
      <c r="P33" s="10"/>
      <c r="Q33" s="804"/>
      <c r="R33" s="804"/>
      <c r="S33" s="804"/>
      <c r="T33" s="804"/>
      <c r="U33" s="804"/>
      <c r="V33" s="804"/>
      <c r="W33" s="804"/>
      <c r="X33" s="804"/>
      <c r="Y33" s="804"/>
      <c r="Z33" s="804"/>
    </row>
    <row r="34" spans="1:26" ht="24.75" customHeight="1">
      <c r="A34" s="173" t="s">
        <v>72</v>
      </c>
      <c r="B34" s="41">
        <v>33.409999999999997</v>
      </c>
      <c r="C34" s="28">
        <v>13</v>
      </c>
      <c r="D34" s="41">
        <v>32.36</v>
      </c>
      <c r="E34" s="28">
        <v>13</v>
      </c>
      <c r="F34" s="191">
        <v>31.718493535694211</v>
      </c>
      <c r="G34" s="28">
        <v>14</v>
      </c>
      <c r="H34" s="191">
        <v>30.698924122310306</v>
      </c>
      <c r="I34" s="28">
        <v>17</v>
      </c>
      <c r="J34" s="191">
        <v>31.732409502262442</v>
      </c>
      <c r="K34" s="803">
        <v>13</v>
      </c>
      <c r="L34" s="10"/>
      <c r="M34" s="10"/>
      <c r="N34" s="10"/>
      <c r="O34" s="10"/>
      <c r="P34" s="10"/>
      <c r="Q34" s="804"/>
      <c r="R34" s="804"/>
      <c r="S34" s="804"/>
      <c r="T34" s="804"/>
      <c r="U34" s="804"/>
      <c r="V34" s="804"/>
      <c r="W34" s="804"/>
      <c r="X34" s="804"/>
      <c r="Y34" s="804"/>
      <c r="Z34" s="804"/>
    </row>
    <row r="35" spans="1:26" ht="24.75" customHeight="1">
      <c r="A35" s="173" t="s">
        <v>36</v>
      </c>
      <c r="B35" s="41">
        <v>45.03</v>
      </c>
      <c r="C35" s="28">
        <v>2</v>
      </c>
      <c r="D35" s="41">
        <v>43.87</v>
      </c>
      <c r="E35" s="28">
        <v>4</v>
      </c>
      <c r="F35" s="191">
        <v>44.98592233009709</v>
      </c>
      <c r="G35" s="28">
        <v>3</v>
      </c>
      <c r="H35" s="191">
        <v>44.805905826017558</v>
      </c>
      <c r="I35" s="28">
        <v>3</v>
      </c>
      <c r="J35" s="191">
        <v>44.46347211311862</v>
      </c>
      <c r="K35" s="803">
        <v>4</v>
      </c>
      <c r="L35" s="10"/>
      <c r="M35" s="10"/>
      <c r="N35" s="10"/>
      <c r="O35" s="10"/>
      <c r="P35" s="10"/>
      <c r="Q35" s="804"/>
      <c r="R35" s="804"/>
      <c r="S35" s="804"/>
      <c r="T35" s="804"/>
      <c r="U35" s="804"/>
      <c r="V35" s="804"/>
      <c r="W35" s="804"/>
      <c r="X35" s="804"/>
      <c r="Y35" s="804"/>
      <c r="Z35" s="804"/>
    </row>
    <row r="36" spans="1:26" ht="24.75" customHeight="1">
      <c r="A36" s="347" t="s">
        <v>317</v>
      </c>
    </row>
    <row r="38" spans="1:26" ht="24.75" customHeight="1">
      <c r="A38" s="571" t="s">
        <v>448</v>
      </c>
      <c r="B38" s="172"/>
      <c r="C38" s="172"/>
      <c r="D38" s="172"/>
      <c r="E38" s="54"/>
      <c r="F38" s="172"/>
      <c r="K38" s="172" t="s">
        <v>478</v>
      </c>
    </row>
    <row r="39" spans="1:26" ht="24.75" customHeight="1">
      <c r="A39" s="584" t="s">
        <v>1</v>
      </c>
      <c r="B39" s="582">
        <v>1397</v>
      </c>
      <c r="C39" s="582"/>
      <c r="D39" s="582">
        <v>1398</v>
      </c>
      <c r="E39" s="582"/>
      <c r="F39" s="582">
        <v>1399</v>
      </c>
      <c r="G39" s="582"/>
      <c r="H39" s="582">
        <v>1400</v>
      </c>
      <c r="I39" s="582"/>
      <c r="J39" s="625">
        <v>1401</v>
      </c>
      <c r="K39" s="626"/>
    </row>
    <row r="40" spans="1:26" s="799" customFormat="1" ht="24.75" customHeight="1">
      <c r="A40" s="585"/>
      <c r="B40" s="231" t="s">
        <v>318</v>
      </c>
      <c r="C40" s="231" t="s">
        <v>3</v>
      </c>
      <c r="D40" s="231" t="s">
        <v>318</v>
      </c>
      <c r="E40" s="231" t="s">
        <v>3</v>
      </c>
      <c r="F40" s="231" t="s">
        <v>318</v>
      </c>
      <c r="G40" s="231" t="s">
        <v>3</v>
      </c>
      <c r="H40" s="231" t="s">
        <v>318</v>
      </c>
      <c r="I40" s="231" t="s">
        <v>3</v>
      </c>
      <c r="J40" s="231" t="s">
        <v>318</v>
      </c>
      <c r="K40" s="231" t="s">
        <v>3</v>
      </c>
    </row>
    <row r="41" spans="1:26" ht="24.75" customHeight="1">
      <c r="A41" s="55" t="s">
        <v>49</v>
      </c>
      <c r="B41" s="55">
        <v>113.34</v>
      </c>
      <c r="C41" s="400" t="s">
        <v>269</v>
      </c>
      <c r="D41" s="55">
        <v>142.07</v>
      </c>
      <c r="E41" s="400" t="s">
        <v>269</v>
      </c>
      <c r="F41" s="190">
        <v>155.94999999999999</v>
      </c>
      <c r="G41" s="133" t="s">
        <v>269</v>
      </c>
      <c r="H41" s="190">
        <v>166.63162409432144</v>
      </c>
      <c r="I41" s="133" t="s">
        <v>269</v>
      </c>
      <c r="J41" s="794">
        <v>175.02043447461628</v>
      </c>
      <c r="K41" s="805" t="s">
        <v>269</v>
      </c>
    </row>
    <row r="42" spans="1:26" ht="24.75" customHeight="1">
      <c r="A42" s="173" t="s">
        <v>50</v>
      </c>
      <c r="B42" s="41">
        <v>107.01</v>
      </c>
      <c r="C42" s="28">
        <v>24</v>
      </c>
      <c r="D42" s="41">
        <v>130.19</v>
      </c>
      <c r="E42" s="28">
        <v>26</v>
      </c>
      <c r="F42" s="191">
        <v>145.51197235250555</v>
      </c>
      <c r="G42" s="28">
        <v>25</v>
      </c>
      <c r="H42" s="191">
        <v>156.62205445544555</v>
      </c>
      <c r="I42" s="28">
        <v>25</v>
      </c>
      <c r="J42" s="191">
        <v>162.15837851158204</v>
      </c>
      <c r="K42" s="805">
        <v>24</v>
      </c>
    </row>
    <row r="43" spans="1:26" ht="24.75" customHeight="1">
      <c r="A43" s="173" t="s">
        <v>51</v>
      </c>
      <c r="B43" s="41">
        <v>107.55000000000001</v>
      </c>
      <c r="C43" s="28">
        <v>23</v>
      </c>
      <c r="D43" s="41">
        <v>130.94999999999999</v>
      </c>
      <c r="E43" s="28">
        <v>25</v>
      </c>
      <c r="F43" s="191">
        <v>146.44326839197441</v>
      </c>
      <c r="G43" s="28">
        <v>24</v>
      </c>
      <c r="H43" s="191">
        <v>156.17811320754717</v>
      </c>
      <c r="I43" s="28">
        <v>26</v>
      </c>
      <c r="J43" s="191">
        <v>161.60955670696603</v>
      </c>
      <c r="K43" s="805">
        <v>25</v>
      </c>
    </row>
    <row r="44" spans="1:26" ht="24.75" customHeight="1">
      <c r="A44" s="173" t="s">
        <v>52</v>
      </c>
      <c r="B44" s="41">
        <v>109.72</v>
      </c>
      <c r="C44" s="28">
        <v>20</v>
      </c>
      <c r="D44" s="41">
        <v>125.19000000000001</v>
      </c>
      <c r="E44" s="28">
        <v>28</v>
      </c>
      <c r="F44" s="191">
        <v>142.17251148545176</v>
      </c>
      <c r="G44" s="28">
        <v>28</v>
      </c>
      <c r="H44" s="191">
        <v>152.1246332046332</v>
      </c>
      <c r="I44" s="28">
        <v>28</v>
      </c>
      <c r="J44" s="191">
        <v>159.48180416345411</v>
      </c>
      <c r="K44" s="805">
        <v>28</v>
      </c>
    </row>
    <row r="45" spans="1:26" ht="24.75" customHeight="1">
      <c r="A45" s="173" t="s">
        <v>53</v>
      </c>
      <c r="B45" s="41">
        <v>124.3</v>
      </c>
      <c r="C45" s="28">
        <v>9</v>
      </c>
      <c r="D45" s="41">
        <v>146.34</v>
      </c>
      <c r="E45" s="28">
        <v>6</v>
      </c>
      <c r="F45" s="191">
        <v>157.08049784765112</v>
      </c>
      <c r="G45" s="28">
        <v>12</v>
      </c>
      <c r="H45" s="191">
        <v>165.05293787425151</v>
      </c>
      <c r="I45" s="28">
        <v>16</v>
      </c>
      <c r="J45" s="191">
        <v>174.83310383327131</v>
      </c>
      <c r="K45" s="805">
        <v>14</v>
      </c>
    </row>
    <row r="46" spans="1:26" ht="24.75" customHeight="1">
      <c r="A46" s="173" t="s">
        <v>10</v>
      </c>
      <c r="B46" s="41">
        <v>133.47</v>
      </c>
      <c r="C46" s="28">
        <v>3</v>
      </c>
      <c r="D46" s="41">
        <v>171.97</v>
      </c>
      <c r="E46" s="28">
        <v>1</v>
      </c>
      <c r="F46" s="191">
        <v>183.77439066254721</v>
      </c>
      <c r="G46" s="28">
        <v>1</v>
      </c>
      <c r="H46" s="191">
        <v>198.69555099247091</v>
      </c>
      <c r="I46" s="28">
        <v>1</v>
      </c>
      <c r="J46" s="191">
        <v>207.87338518769022</v>
      </c>
      <c r="K46" s="806">
        <v>1</v>
      </c>
    </row>
    <row r="47" spans="1:26" ht="24.75" customHeight="1">
      <c r="A47" s="173" t="s">
        <v>54</v>
      </c>
      <c r="B47" s="41">
        <v>125.64</v>
      </c>
      <c r="C47" s="28">
        <v>7</v>
      </c>
      <c r="D47" s="41">
        <v>139.27000000000001</v>
      </c>
      <c r="E47" s="28">
        <v>16</v>
      </c>
      <c r="F47" s="191">
        <v>153.43936877076413</v>
      </c>
      <c r="G47" s="28">
        <v>18</v>
      </c>
      <c r="H47" s="191">
        <v>161.8627946127946</v>
      </c>
      <c r="I47" s="28">
        <v>19</v>
      </c>
      <c r="J47" s="191">
        <v>171.01747899159662</v>
      </c>
      <c r="K47" s="806">
        <v>18</v>
      </c>
    </row>
    <row r="48" spans="1:26" ht="24.75" customHeight="1">
      <c r="A48" s="173" t="s">
        <v>12</v>
      </c>
      <c r="B48" s="41">
        <v>124.42999999999999</v>
      </c>
      <c r="C48" s="28">
        <v>8</v>
      </c>
      <c r="D48" s="41">
        <v>140.77000000000001</v>
      </c>
      <c r="E48" s="28">
        <v>12</v>
      </c>
      <c r="F48" s="191">
        <v>152.45587529976018</v>
      </c>
      <c r="G48" s="28">
        <v>19</v>
      </c>
      <c r="H48" s="191">
        <v>167.00966962127316</v>
      </c>
      <c r="I48" s="28">
        <v>10</v>
      </c>
      <c r="J48" s="191">
        <v>175.661053471668</v>
      </c>
      <c r="K48" s="806">
        <v>11</v>
      </c>
    </row>
    <row r="49" spans="1:11" ht="24.75" customHeight="1">
      <c r="A49" s="173" t="s">
        <v>13</v>
      </c>
      <c r="B49" s="41">
        <v>117.58</v>
      </c>
      <c r="C49" s="28">
        <v>13</v>
      </c>
      <c r="D49" s="41">
        <v>158.61000000000001</v>
      </c>
      <c r="E49" s="28">
        <v>2</v>
      </c>
      <c r="F49" s="191">
        <v>168.67301223788735</v>
      </c>
      <c r="G49" s="28">
        <v>3</v>
      </c>
      <c r="H49" s="191">
        <v>182.73588683816718</v>
      </c>
      <c r="I49" s="28">
        <v>3</v>
      </c>
      <c r="J49" s="191">
        <v>192.74040254237289</v>
      </c>
      <c r="K49" s="806">
        <v>2</v>
      </c>
    </row>
    <row r="50" spans="1:11" ht="24.75" customHeight="1">
      <c r="A50" s="173" t="s">
        <v>56</v>
      </c>
      <c r="B50" s="41">
        <v>104.79</v>
      </c>
      <c r="C50" s="28">
        <v>25</v>
      </c>
      <c r="D50" s="41">
        <v>132.59</v>
      </c>
      <c r="E50" s="28">
        <v>23</v>
      </c>
      <c r="F50" s="191">
        <v>149.81892712550606</v>
      </c>
      <c r="G50" s="28">
        <v>23</v>
      </c>
      <c r="H50" s="191">
        <v>152.67581300813009</v>
      </c>
      <c r="I50" s="28">
        <v>27</v>
      </c>
      <c r="J50" s="191">
        <v>160.75030364372469</v>
      </c>
      <c r="K50" s="806">
        <v>27</v>
      </c>
    </row>
    <row r="51" spans="1:11" ht="24.75" customHeight="1">
      <c r="A51" s="173" t="s">
        <v>57</v>
      </c>
      <c r="B51" s="41">
        <v>111.92</v>
      </c>
      <c r="C51" s="28">
        <v>17</v>
      </c>
      <c r="D51" s="41">
        <v>121.89999999999999</v>
      </c>
      <c r="E51" s="28">
        <v>29</v>
      </c>
      <c r="F51" s="191">
        <v>139.28381995133822</v>
      </c>
      <c r="G51" s="28">
        <v>29</v>
      </c>
      <c r="H51" s="191">
        <v>147.4882640586797</v>
      </c>
      <c r="I51" s="28">
        <v>29</v>
      </c>
      <c r="J51" s="191">
        <v>153.84703748488513</v>
      </c>
      <c r="K51" s="806">
        <v>29</v>
      </c>
    </row>
    <row r="52" spans="1:11" ht="24.75" customHeight="1">
      <c r="A52" s="173" t="s">
        <v>58</v>
      </c>
      <c r="B52" s="41">
        <v>93.22999999999999</v>
      </c>
      <c r="C52" s="28">
        <v>30</v>
      </c>
      <c r="D52" s="41">
        <v>139.38999999999999</v>
      </c>
      <c r="E52" s="28">
        <v>15</v>
      </c>
      <c r="F52" s="191">
        <v>155.01635860864502</v>
      </c>
      <c r="G52" s="28">
        <v>17</v>
      </c>
      <c r="H52" s="191">
        <v>168.19907098272608</v>
      </c>
      <c r="I52" s="28">
        <v>8</v>
      </c>
      <c r="J52" s="191">
        <v>175.87394801091483</v>
      </c>
      <c r="K52" s="806">
        <v>10</v>
      </c>
    </row>
    <row r="53" spans="1:11" ht="24.75" customHeight="1">
      <c r="A53" s="173" t="s">
        <v>59</v>
      </c>
      <c r="B53" s="41">
        <v>103.66</v>
      </c>
      <c r="C53" s="28">
        <v>26</v>
      </c>
      <c r="D53" s="41">
        <v>137.70000000000002</v>
      </c>
      <c r="E53" s="28">
        <v>21</v>
      </c>
      <c r="F53" s="191">
        <v>167.97708565072304</v>
      </c>
      <c r="G53" s="28">
        <v>4</v>
      </c>
      <c r="H53" s="191">
        <v>182.81676168757127</v>
      </c>
      <c r="I53" s="28">
        <v>2</v>
      </c>
      <c r="J53" s="191">
        <v>183.7431014823261</v>
      </c>
      <c r="K53" s="806">
        <v>4</v>
      </c>
    </row>
    <row r="54" spans="1:11" ht="24.75" customHeight="1">
      <c r="A54" s="173" t="s">
        <v>60</v>
      </c>
      <c r="B54" s="41">
        <v>108.63</v>
      </c>
      <c r="C54" s="28">
        <v>22</v>
      </c>
      <c r="D54" s="41">
        <v>143.81000000000003</v>
      </c>
      <c r="E54" s="28">
        <v>10</v>
      </c>
      <c r="F54" s="191">
        <v>160.05208670988654</v>
      </c>
      <c r="G54" s="28">
        <v>6</v>
      </c>
      <c r="H54" s="191">
        <v>166.03245895074087</v>
      </c>
      <c r="I54" s="28">
        <v>13</v>
      </c>
      <c r="J54" s="191">
        <v>178.20480635551141</v>
      </c>
      <c r="K54" s="805">
        <v>7</v>
      </c>
    </row>
    <row r="55" spans="1:11" ht="24.75" customHeight="1">
      <c r="A55" s="173" t="s">
        <v>19</v>
      </c>
      <c r="B55" s="41">
        <v>108.64</v>
      </c>
      <c r="C55" s="28">
        <v>21</v>
      </c>
      <c r="D55" s="41">
        <v>140.22000000000003</v>
      </c>
      <c r="E55" s="28">
        <v>13</v>
      </c>
      <c r="F55" s="191">
        <v>156.65989159891598</v>
      </c>
      <c r="G55" s="28">
        <v>13</v>
      </c>
      <c r="H55" s="191">
        <v>164.17595281306717</v>
      </c>
      <c r="I55" s="28">
        <v>18</v>
      </c>
      <c r="J55" s="191">
        <v>167.98944043321299</v>
      </c>
      <c r="K55" s="805">
        <v>20</v>
      </c>
    </row>
    <row r="56" spans="1:11" ht="24.75" customHeight="1">
      <c r="A56" s="173" t="s">
        <v>61</v>
      </c>
      <c r="B56" s="41">
        <v>135.06</v>
      </c>
      <c r="C56" s="28">
        <v>1</v>
      </c>
      <c r="D56" s="41">
        <v>155.56</v>
      </c>
      <c r="E56" s="28">
        <v>3</v>
      </c>
      <c r="F56" s="191">
        <v>164.64057591623038</v>
      </c>
      <c r="G56" s="28">
        <v>5</v>
      </c>
      <c r="H56" s="191">
        <v>175.70752972258916</v>
      </c>
      <c r="I56" s="28">
        <v>5</v>
      </c>
      <c r="J56" s="191">
        <v>180.13116036505866</v>
      </c>
      <c r="K56" s="805">
        <v>5</v>
      </c>
    </row>
    <row r="57" spans="1:11" ht="24.75" customHeight="1">
      <c r="A57" s="173" t="s">
        <v>21</v>
      </c>
      <c r="B57" s="41">
        <v>81.14</v>
      </c>
      <c r="C57" s="28">
        <v>31</v>
      </c>
      <c r="D57" s="41">
        <v>112.7</v>
      </c>
      <c r="E57" s="28">
        <v>31</v>
      </c>
      <c r="F57" s="191">
        <v>126.71582922824302</v>
      </c>
      <c r="G57" s="28">
        <v>31</v>
      </c>
      <c r="H57" s="191">
        <v>133.74226904376013</v>
      </c>
      <c r="I57" s="28">
        <v>31</v>
      </c>
      <c r="J57" s="191">
        <v>143.77739682539683</v>
      </c>
      <c r="K57" s="805">
        <v>31</v>
      </c>
    </row>
    <row r="58" spans="1:11" ht="24.75" customHeight="1">
      <c r="A58" s="173" t="s">
        <v>62</v>
      </c>
      <c r="B58" s="41">
        <v>113.68</v>
      </c>
      <c r="C58" s="28">
        <v>16</v>
      </c>
      <c r="D58" s="41">
        <v>145.13</v>
      </c>
      <c r="E58" s="28">
        <v>8</v>
      </c>
      <c r="F58" s="191">
        <v>158.80342506434368</v>
      </c>
      <c r="G58" s="28">
        <v>8</v>
      </c>
      <c r="H58" s="191">
        <v>166.47038575667656</v>
      </c>
      <c r="I58" s="28">
        <v>11</v>
      </c>
      <c r="J58" s="191">
        <v>178.12547206923682</v>
      </c>
      <c r="K58" s="805">
        <v>8</v>
      </c>
    </row>
    <row r="59" spans="1:11" ht="24.75" customHeight="1">
      <c r="A59" s="173" t="s">
        <v>63</v>
      </c>
      <c r="B59" s="41">
        <v>117.96000000000001</v>
      </c>
      <c r="C59" s="28">
        <v>12</v>
      </c>
      <c r="D59" s="41">
        <v>145.41</v>
      </c>
      <c r="E59" s="28">
        <v>7</v>
      </c>
      <c r="F59" s="191">
        <v>159.38106287425151</v>
      </c>
      <c r="G59" s="28">
        <v>7</v>
      </c>
      <c r="H59" s="191">
        <v>170.59449472096532</v>
      </c>
      <c r="I59" s="28">
        <v>6</v>
      </c>
      <c r="J59" s="191">
        <v>176.73773443360841</v>
      </c>
      <c r="K59" s="805">
        <v>9</v>
      </c>
    </row>
    <row r="60" spans="1:11" ht="24.75" customHeight="1">
      <c r="A60" s="173" t="s">
        <v>64</v>
      </c>
      <c r="B60" s="41">
        <v>117.46000000000001</v>
      </c>
      <c r="C60" s="28">
        <v>14</v>
      </c>
      <c r="D60" s="41">
        <v>146.44</v>
      </c>
      <c r="E60" s="28">
        <v>5</v>
      </c>
      <c r="F60" s="191">
        <v>155.9577253218884</v>
      </c>
      <c r="G60" s="28">
        <v>14</v>
      </c>
      <c r="H60" s="191">
        <v>166.3517512508935</v>
      </c>
      <c r="I60" s="28">
        <v>12</v>
      </c>
      <c r="J60" s="191">
        <v>175.00451658433309</v>
      </c>
      <c r="K60" s="805">
        <v>12</v>
      </c>
    </row>
    <row r="61" spans="1:11" ht="24.75" customHeight="1">
      <c r="A61" s="173" t="s">
        <v>65</v>
      </c>
      <c r="B61" s="41">
        <v>115.27999999999999</v>
      </c>
      <c r="C61" s="28">
        <v>15</v>
      </c>
      <c r="D61" s="41">
        <v>127.76</v>
      </c>
      <c r="E61" s="28">
        <v>27</v>
      </c>
      <c r="F61" s="191">
        <v>144.30453731343283</v>
      </c>
      <c r="G61" s="28">
        <v>27</v>
      </c>
      <c r="H61" s="191">
        <v>158.82094837935173</v>
      </c>
      <c r="I61" s="28">
        <v>21</v>
      </c>
      <c r="J61" s="191">
        <v>161.51093189964158</v>
      </c>
      <c r="K61" s="805">
        <v>26</v>
      </c>
    </row>
    <row r="62" spans="1:11" ht="24.75" customHeight="1">
      <c r="A62" s="173" t="s">
        <v>74</v>
      </c>
      <c r="B62" s="41">
        <v>102.38000000000001</v>
      </c>
      <c r="C62" s="28">
        <v>27</v>
      </c>
      <c r="D62" s="41">
        <v>116.52</v>
      </c>
      <c r="E62" s="28">
        <v>30</v>
      </c>
      <c r="F62" s="191">
        <v>130.80520802155041</v>
      </c>
      <c r="G62" s="28">
        <v>30</v>
      </c>
      <c r="H62" s="191">
        <v>138.46097268087661</v>
      </c>
      <c r="I62" s="28">
        <v>30</v>
      </c>
      <c r="J62" s="191">
        <v>145.91182251340084</v>
      </c>
      <c r="K62" s="805">
        <v>30</v>
      </c>
    </row>
    <row r="63" spans="1:11" ht="24.75" customHeight="1">
      <c r="A63" s="173" t="s">
        <v>66</v>
      </c>
      <c r="B63" s="41">
        <v>123.95</v>
      </c>
      <c r="C63" s="28">
        <v>10</v>
      </c>
      <c r="D63" s="41">
        <v>139.61000000000001</v>
      </c>
      <c r="E63" s="28">
        <v>14</v>
      </c>
      <c r="F63" s="191">
        <v>157.57763881940971</v>
      </c>
      <c r="G63" s="28">
        <v>11</v>
      </c>
      <c r="H63" s="191">
        <v>167.36631526104418</v>
      </c>
      <c r="I63" s="28">
        <v>9</v>
      </c>
      <c r="J63" s="191">
        <v>174.91277555110221</v>
      </c>
      <c r="K63" s="805">
        <v>13</v>
      </c>
    </row>
    <row r="64" spans="1:11" ht="24.75" customHeight="1">
      <c r="A64" s="173" t="s">
        <v>67</v>
      </c>
      <c r="B64" s="41">
        <v>110.57</v>
      </c>
      <c r="C64" s="28">
        <v>19</v>
      </c>
      <c r="D64" s="41">
        <v>137.89999999999998</v>
      </c>
      <c r="E64" s="28">
        <v>20</v>
      </c>
      <c r="F64" s="191">
        <v>155.10132802124832</v>
      </c>
      <c r="G64" s="28">
        <v>16</v>
      </c>
      <c r="H64" s="191">
        <v>165.9731543624161</v>
      </c>
      <c r="I64" s="28">
        <v>15</v>
      </c>
      <c r="J64" s="191">
        <v>174.30239999999998</v>
      </c>
      <c r="K64" s="805">
        <v>15</v>
      </c>
    </row>
    <row r="65" spans="1:11" ht="24.75" customHeight="1">
      <c r="A65" s="173" t="s">
        <v>68</v>
      </c>
      <c r="B65" s="41">
        <v>102.03</v>
      </c>
      <c r="C65" s="28">
        <v>28</v>
      </c>
      <c r="D65" s="41">
        <v>131.22999999999999</v>
      </c>
      <c r="E65" s="28">
        <v>24</v>
      </c>
      <c r="F65" s="191">
        <v>145.0846075949367</v>
      </c>
      <c r="G65" s="28">
        <v>26</v>
      </c>
      <c r="H65" s="191">
        <v>159.8474404460213</v>
      </c>
      <c r="I65" s="28">
        <v>20</v>
      </c>
      <c r="J65" s="191">
        <v>165.53606639839035</v>
      </c>
      <c r="K65" s="806">
        <v>21</v>
      </c>
    </row>
    <row r="66" spans="1:11" ht="24.75" customHeight="1">
      <c r="A66" s="173" t="s">
        <v>69</v>
      </c>
      <c r="B66" s="41">
        <v>134.13</v>
      </c>
      <c r="C66" s="28">
        <v>2</v>
      </c>
      <c r="D66" s="41">
        <v>151.77999999999997</v>
      </c>
      <c r="E66" s="28">
        <v>4</v>
      </c>
      <c r="F66" s="191">
        <v>168.72088681446908</v>
      </c>
      <c r="G66" s="28">
        <v>2</v>
      </c>
      <c r="H66" s="191">
        <v>181.80214592274677</v>
      </c>
      <c r="I66" s="28">
        <v>4</v>
      </c>
      <c r="J66" s="191">
        <v>190.3512470771629</v>
      </c>
      <c r="K66" s="806">
        <v>3</v>
      </c>
    </row>
    <row r="67" spans="1:11" ht="24.75" customHeight="1">
      <c r="A67" s="173" t="s">
        <v>70</v>
      </c>
      <c r="B67" s="41">
        <v>99.72</v>
      </c>
      <c r="C67" s="28">
        <v>29</v>
      </c>
      <c r="D67" s="41">
        <v>133.97</v>
      </c>
      <c r="E67" s="28">
        <v>22</v>
      </c>
      <c r="F67" s="191">
        <v>150.17579122709606</v>
      </c>
      <c r="G67" s="28">
        <v>22</v>
      </c>
      <c r="H67" s="191">
        <v>158.72132886655498</v>
      </c>
      <c r="I67" s="28">
        <v>22</v>
      </c>
      <c r="J67" s="191">
        <v>163.85923034021192</v>
      </c>
      <c r="K67" s="805">
        <v>23</v>
      </c>
    </row>
    <row r="68" spans="1:11" ht="24.75" customHeight="1">
      <c r="A68" s="173" t="s">
        <v>138</v>
      </c>
      <c r="B68" s="41">
        <v>130.1</v>
      </c>
      <c r="C68" s="28">
        <v>4</v>
      </c>
      <c r="D68" s="41">
        <v>144.79</v>
      </c>
      <c r="E68" s="28">
        <v>9</v>
      </c>
      <c r="F68" s="191">
        <v>157.68277794161014</v>
      </c>
      <c r="G68" s="28">
        <v>10</v>
      </c>
      <c r="H68" s="191">
        <v>170.18483412322274</v>
      </c>
      <c r="I68" s="28">
        <v>7</v>
      </c>
      <c r="J68" s="191">
        <v>178.57117143700208</v>
      </c>
      <c r="K68" s="805">
        <v>6</v>
      </c>
    </row>
    <row r="69" spans="1:11" ht="24.75" customHeight="1">
      <c r="A69" s="173" t="s">
        <v>71</v>
      </c>
      <c r="B69" s="41">
        <v>125.68</v>
      </c>
      <c r="C69" s="28">
        <v>6</v>
      </c>
      <c r="D69" s="41">
        <v>139.10999999999999</v>
      </c>
      <c r="E69" s="28">
        <v>17</v>
      </c>
      <c r="F69" s="191">
        <v>155.35568335588633</v>
      </c>
      <c r="G69" s="28">
        <v>15</v>
      </c>
      <c r="H69" s="191">
        <v>164.67894736842106</v>
      </c>
      <c r="I69" s="28">
        <v>17</v>
      </c>
      <c r="J69" s="191">
        <v>171.35702592087313</v>
      </c>
      <c r="K69" s="805">
        <v>17</v>
      </c>
    </row>
    <row r="70" spans="1:11" ht="24.75" customHeight="1">
      <c r="A70" s="173" t="s">
        <v>75</v>
      </c>
      <c r="B70" s="41">
        <v>122.11</v>
      </c>
      <c r="C70" s="28">
        <v>11</v>
      </c>
      <c r="D70" s="41">
        <v>138.53000000000003</v>
      </c>
      <c r="E70" s="28">
        <v>19</v>
      </c>
      <c r="F70" s="191">
        <v>150.31853759011329</v>
      </c>
      <c r="G70" s="28">
        <v>21</v>
      </c>
      <c r="H70" s="191">
        <v>158.52171664943123</v>
      </c>
      <c r="I70" s="28">
        <v>23</v>
      </c>
      <c r="J70" s="191">
        <v>170.89755351681956</v>
      </c>
      <c r="K70" s="805">
        <v>19</v>
      </c>
    </row>
    <row r="71" spans="1:11" ht="24.75" customHeight="1">
      <c r="A71" s="173" t="s">
        <v>72</v>
      </c>
      <c r="B71" s="41">
        <v>111.24</v>
      </c>
      <c r="C71" s="28">
        <v>18</v>
      </c>
      <c r="D71" s="41">
        <v>140.82</v>
      </c>
      <c r="E71" s="28">
        <v>11</v>
      </c>
      <c r="F71" s="191">
        <v>158.08797077009555</v>
      </c>
      <c r="G71" s="28">
        <v>9</v>
      </c>
      <c r="H71" s="191">
        <v>165.98646659116648</v>
      </c>
      <c r="I71" s="28">
        <v>14</v>
      </c>
      <c r="J71" s="191">
        <v>172.44898190045248</v>
      </c>
      <c r="K71" s="805">
        <v>16</v>
      </c>
    </row>
    <row r="72" spans="1:11" ht="24.75" customHeight="1">
      <c r="A72" s="173" t="s">
        <v>36</v>
      </c>
      <c r="B72" s="41">
        <v>129.95000000000002</v>
      </c>
      <c r="C72" s="28">
        <v>5</v>
      </c>
      <c r="D72" s="41">
        <v>139.05000000000001</v>
      </c>
      <c r="E72" s="28">
        <v>18</v>
      </c>
      <c r="F72" s="191">
        <v>150.93373786407767</v>
      </c>
      <c r="G72" s="28">
        <v>20</v>
      </c>
      <c r="H72" s="191">
        <v>158.03623304070231</v>
      </c>
      <c r="I72" s="28">
        <v>24</v>
      </c>
      <c r="J72" s="191">
        <v>164.25396700706992</v>
      </c>
      <c r="K72" s="805">
        <v>22</v>
      </c>
    </row>
    <row r="73" spans="1:11" ht="24.75" customHeight="1">
      <c r="A73" s="347" t="s">
        <v>317</v>
      </c>
    </row>
    <row r="76" spans="1:11" ht="24.75" customHeight="1">
      <c r="A76" s="571" t="s">
        <v>909</v>
      </c>
      <c r="B76" s="172"/>
      <c r="C76" s="172"/>
      <c r="D76" s="172"/>
      <c r="E76" s="54"/>
      <c r="G76" s="172"/>
      <c r="K76" s="172" t="s">
        <v>450</v>
      </c>
    </row>
    <row r="77" spans="1:11" ht="24.75" customHeight="1">
      <c r="A77" s="584" t="s">
        <v>1</v>
      </c>
      <c r="B77" s="582">
        <v>1397</v>
      </c>
      <c r="C77" s="582"/>
      <c r="D77" s="582">
        <v>1398</v>
      </c>
      <c r="E77" s="582"/>
      <c r="F77" s="582">
        <v>1399</v>
      </c>
      <c r="G77" s="582"/>
      <c r="H77" s="582">
        <v>1400</v>
      </c>
      <c r="I77" s="582"/>
      <c r="J77" s="625">
        <v>1401</v>
      </c>
      <c r="K77" s="626"/>
    </row>
    <row r="78" spans="1:11" s="799" customFormat="1" ht="24.75" customHeight="1">
      <c r="A78" s="585"/>
      <c r="B78" s="231" t="s">
        <v>364</v>
      </c>
      <c r="C78" s="231" t="s">
        <v>3</v>
      </c>
      <c r="D78" s="231" t="s">
        <v>364</v>
      </c>
      <c r="E78" s="231" t="s">
        <v>3</v>
      </c>
      <c r="F78" s="231" t="s">
        <v>364</v>
      </c>
      <c r="G78" s="231" t="s">
        <v>3</v>
      </c>
      <c r="H78" s="231" t="s">
        <v>364</v>
      </c>
      <c r="I78" s="231" t="s">
        <v>3</v>
      </c>
      <c r="J78" s="231" t="s">
        <v>364</v>
      </c>
      <c r="K78" s="231" t="s">
        <v>3</v>
      </c>
    </row>
    <row r="79" spans="1:11" ht="24.75" customHeight="1">
      <c r="A79" s="55" t="s">
        <v>49</v>
      </c>
      <c r="B79" s="55">
        <v>4.4800000000000004</v>
      </c>
      <c r="C79" s="402" t="s">
        <v>269</v>
      </c>
      <c r="D79" s="55">
        <v>3.2</v>
      </c>
      <c r="E79" s="402" t="s">
        <v>269</v>
      </c>
      <c r="F79" s="190">
        <v>2.7</v>
      </c>
      <c r="G79" s="133" t="s">
        <v>269</v>
      </c>
      <c r="H79" s="190">
        <v>3.05</v>
      </c>
      <c r="I79" s="190" t="s">
        <v>269</v>
      </c>
      <c r="J79" s="190">
        <v>2.9137560097978308</v>
      </c>
      <c r="K79" s="807" t="s">
        <v>269</v>
      </c>
    </row>
    <row r="80" spans="1:11" ht="24.75" customHeight="1">
      <c r="A80" s="173" t="s">
        <v>50</v>
      </c>
      <c r="B80" s="41">
        <v>5.0999999999999996</v>
      </c>
      <c r="C80" s="28">
        <v>6</v>
      </c>
      <c r="D80" s="41">
        <v>2.69</v>
      </c>
      <c r="E80" s="28">
        <v>10</v>
      </c>
      <c r="F80" s="191">
        <v>1.41789454015482</v>
      </c>
      <c r="G80" s="28">
        <v>15</v>
      </c>
      <c r="H80" s="191">
        <v>1.4483402909371612</v>
      </c>
      <c r="I80" s="28">
        <v>16</v>
      </c>
      <c r="J80" s="191">
        <v>1.4189547591103595</v>
      </c>
      <c r="K80" s="807">
        <v>15</v>
      </c>
    </row>
    <row r="81" spans="1:11" ht="24.75" customHeight="1">
      <c r="A81" s="173" t="s">
        <v>51</v>
      </c>
      <c r="B81" s="41">
        <v>3.35</v>
      </c>
      <c r="C81" s="28">
        <v>14</v>
      </c>
      <c r="D81" s="41">
        <v>1.23</v>
      </c>
      <c r="E81" s="28">
        <v>25</v>
      </c>
      <c r="F81" s="191">
        <v>1.0756113497684485</v>
      </c>
      <c r="G81" s="28">
        <v>26</v>
      </c>
      <c r="H81" s="191">
        <v>1.03378270895111</v>
      </c>
      <c r="I81" s="28">
        <v>29</v>
      </c>
      <c r="J81" s="191">
        <v>1.022947667985816</v>
      </c>
      <c r="K81" s="807">
        <v>26</v>
      </c>
    </row>
    <row r="82" spans="1:11" ht="24.75" customHeight="1">
      <c r="A82" s="173" t="s">
        <v>52</v>
      </c>
      <c r="B82" s="41">
        <v>0.96</v>
      </c>
      <c r="C82" s="28">
        <v>29</v>
      </c>
      <c r="D82" s="41">
        <v>0.75</v>
      </c>
      <c r="E82" s="28">
        <v>30</v>
      </c>
      <c r="F82" s="191">
        <v>0.93729645613692358</v>
      </c>
      <c r="G82" s="28">
        <v>28</v>
      </c>
      <c r="H82" s="191">
        <v>0.97085199520016385</v>
      </c>
      <c r="I82" s="28">
        <v>30</v>
      </c>
      <c r="J82" s="191">
        <v>0.95375146400865451</v>
      </c>
      <c r="K82" s="807">
        <v>29</v>
      </c>
    </row>
    <row r="83" spans="1:11" ht="24.75" customHeight="1">
      <c r="A83" s="173" t="s">
        <v>53</v>
      </c>
      <c r="B83" s="41">
        <v>2.42</v>
      </c>
      <c r="C83" s="28">
        <v>21</v>
      </c>
      <c r="D83" s="41">
        <v>2.52</v>
      </c>
      <c r="E83" s="28">
        <v>12</v>
      </c>
      <c r="F83" s="191">
        <v>1.9855839879194084</v>
      </c>
      <c r="G83" s="28">
        <v>9</v>
      </c>
      <c r="H83" s="191">
        <v>2.4308591860697448</v>
      </c>
      <c r="I83" s="28">
        <v>9</v>
      </c>
      <c r="J83" s="191">
        <v>2.7298539843623169</v>
      </c>
      <c r="K83" s="807">
        <v>3</v>
      </c>
    </row>
    <row r="84" spans="1:11" ht="24.75" customHeight="1">
      <c r="A84" s="173" t="s">
        <v>10</v>
      </c>
      <c r="B84" s="41">
        <v>3.6</v>
      </c>
      <c r="C84" s="28">
        <v>11</v>
      </c>
      <c r="D84" s="41">
        <v>2.0499999999999998</v>
      </c>
      <c r="E84" s="28">
        <v>15</v>
      </c>
      <c r="F84" s="191">
        <v>2.5804277391846093</v>
      </c>
      <c r="G84" s="28">
        <v>5</v>
      </c>
      <c r="H84" s="191">
        <v>2.6476657046768453</v>
      </c>
      <c r="I84" s="28">
        <v>6</v>
      </c>
      <c r="J84" s="191">
        <v>2.6637433562761048</v>
      </c>
      <c r="K84" s="807">
        <v>4</v>
      </c>
    </row>
    <row r="85" spans="1:11" ht="24.75" customHeight="1">
      <c r="A85" s="173" t="s">
        <v>54</v>
      </c>
      <c r="B85" s="41">
        <v>6.72</v>
      </c>
      <c r="C85" s="28">
        <v>3</v>
      </c>
      <c r="D85" s="41">
        <v>3.39</v>
      </c>
      <c r="E85" s="28">
        <v>3</v>
      </c>
      <c r="F85" s="191">
        <v>1.630915005483305</v>
      </c>
      <c r="G85" s="28">
        <v>13</v>
      </c>
      <c r="H85" s="191">
        <v>1.3724516653693331</v>
      </c>
      <c r="I85" s="28">
        <v>18</v>
      </c>
      <c r="J85" s="191">
        <v>1.3311555992363846</v>
      </c>
      <c r="K85" s="807">
        <v>16</v>
      </c>
    </row>
    <row r="86" spans="1:11" ht="24.75" customHeight="1">
      <c r="A86" s="173" t="s">
        <v>12</v>
      </c>
      <c r="B86" s="41">
        <v>4.55</v>
      </c>
      <c r="C86" s="28">
        <v>9</v>
      </c>
      <c r="D86" s="41">
        <v>1.36</v>
      </c>
      <c r="E86" s="28">
        <v>24</v>
      </c>
      <c r="F86" s="191">
        <v>1.853634391667869</v>
      </c>
      <c r="G86" s="28">
        <v>10</v>
      </c>
      <c r="H86" s="191">
        <v>2.273792240597313</v>
      </c>
      <c r="I86" s="28">
        <v>11</v>
      </c>
      <c r="J86" s="191">
        <v>2.1809633182142569</v>
      </c>
      <c r="K86" s="807">
        <v>8</v>
      </c>
    </row>
    <row r="87" spans="1:11" ht="24.75" customHeight="1">
      <c r="A87" s="173" t="s">
        <v>13</v>
      </c>
      <c r="B87" s="41">
        <v>10.28</v>
      </c>
      <c r="C87" s="28">
        <v>1</v>
      </c>
      <c r="D87" s="41">
        <v>8.94</v>
      </c>
      <c r="E87" s="28">
        <v>1</v>
      </c>
      <c r="F87" s="191">
        <v>8.9136549237854243</v>
      </c>
      <c r="G87" s="28">
        <v>1</v>
      </c>
      <c r="H87" s="191">
        <v>9.2121891941299605</v>
      </c>
      <c r="I87" s="28">
        <v>1</v>
      </c>
      <c r="J87" s="191">
        <v>9.4652218090131726</v>
      </c>
      <c r="K87" s="808">
        <v>1</v>
      </c>
    </row>
    <row r="88" spans="1:11" ht="24.75" customHeight="1">
      <c r="A88" s="173" t="s">
        <v>56</v>
      </c>
      <c r="B88" s="41">
        <v>3.01</v>
      </c>
      <c r="C88" s="28">
        <v>16</v>
      </c>
      <c r="D88" s="41">
        <v>1.45</v>
      </c>
      <c r="E88" s="28">
        <v>22</v>
      </c>
      <c r="F88" s="191">
        <v>0.75617466694695035</v>
      </c>
      <c r="G88" s="28">
        <v>30</v>
      </c>
      <c r="H88" s="191">
        <v>0.85510317016812176</v>
      </c>
      <c r="I88" s="28">
        <v>31</v>
      </c>
      <c r="J88" s="191">
        <v>0.87187538863842284</v>
      </c>
      <c r="K88" s="807">
        <v>30</v>
      </c>
    </row>
    <row r="89" spans="1:11" ht="24.75" customHeight="1">
      <c r="A89" s="173" t="s">
        <v>57</v>
      </c>
      <c r="B89" s="41">
        <v>2.35</v>
      </c>
      <c r="C89" s="28">
        <v>22</v>
      </c>
      <c r="D89" s="41">
        <v>2.71</v>
      </c>
      <c r="E89" s="28">
        <v>9</v>
      </c>
      <c r="F89" s="191">
        <v>3.4768127746683648</v>
      </c>
      <c r="G89" s="28">
        <v>2</v>
      </c>
      <c r="H89" s="191">
        <v>2.3592835148190137</v>
      </c>
      <c r="I89" s="28">
        <v>10</v>
      </c>
      <c r="J89" s="191">
        <v>2.0718452259721616</v>
      </c>
      <c r="K89" s="807">
        <v>9</v>
      </c>
    </row>
    <row r="90" spans="1:11" ht="24.75" customHeight="1">
      <c r="A90" s="173" t="s">
        <v>58</v>
      </c>
      <c r="B90" s="41">
        <v>6.48</v>
      </c>
      <c r="C90" s="28">
        <v>4</v>
      </c>
      <c r="D90" s="41">
        <v>3.06</v>
      </c>
      <c r="E90" s="28">
        <v>4</v>
      </c>
      <c r="F90" s="191">
        <v>1.1630433318555471</v>
      </c>
      <c r="G90" s="28">
        <v>22</v>
      </c>
      <c r="H90" s="191">
        <v>1.2075567521313297</v>
      </c>
      <c r="I90" s="28">
        <v>22</v>
      </c>
      <c r="J90" s="191">
        <v>1.2606707014734857</v>
      </c>
      <c r="K90" s="807">
        <v>19</v>
      </c>
    </row>
    <row r="91" spans="1:11" ht="24.75" customHeight="1">
      <c r="A91" s="173" t="s">
        <v>59</v>
      </c>
      <c r="B91" s="41">
        <v>2.98</v>
      </c>
      <c r="C91" s="28">
        <v>17</v>
      </c>
      <c r="D91" s="41">
        <v>1.69</v>
      </c>
      <c r="E91" s="28">
        <v>17</v>
      </c>
      <c r="F91" s="191">
        <v>1.0480943122006592</v>
      </c>
      <c r="G91" s="28">
        <v>27</v>
      </c>
      <c r="H91" s="191">
        <v>1.043587347264656</v>
      </c>
      <c r="I91" s="28">
        <v>27</v>
      </c>
      <c r="J91" s="191">
        <v>1.0142291147218743</v>
      </c>
      <c r="K91" s="807">
        <v>28</v>
      </c>
    </row>
    <row r="92" spans="1:11" ht="24.75" customHeight="1">
      <c r="A92" s="173" t="s">
        <v>60</v>
      </c>
      <c r="B92" s="41">
        <v>2.87</v>
      </c>
      <c r="C92" s="28">
        <v>19</v>
      </c>
      <c r="D92" s="41">
        <v>1.67</v>
      </c>
      <c r="E92" s="28">
        <v>18</v>
      </c>
      <c r="F92" s="191">
        <v>1.2458714099348998</v>
      </c>
      <c r="G92" s="28">
        <v>18</v>
      </c>
      <c r="H92" s="191">
        <v>1.0349409056527661</v>
      </c>
      <c r="I92" s="28">
        <v>28</v>
      </c>
      <c r="J92" s="191">
        <v>1.0224017594410859</v>
      </c>
      <c r="K92" s="807">
        <v>27</v>
      </c>
    </row>
    <row r="93" spans="1:11" ht="24.75" customHeight="1">
      <c r="A93" s="173" t="s">
        <v>19</v>
      </c>
      <c r="B93" s="41">
        <v>3.03</v>
      </c>
      <c r="C93" s="28">
        <v>15</v>
      </c>
      <c r="D93" s="41">
        <v>2.2000000000000002</v>
      </c>
      <c r="E93" s="28">
        <v>14</v>
      </c>
      <c r="F93" s="191">
        <v>1.4974609473614722</v>
      </c>
      <c r="G93" s="28">
        <v>14</v>
      </c>
      <c r="H93" s="191">
        <v>1.2445998754829317</v>
      </c>
      <c r="I93" s="28">
        <v>20</v>
      </c>
      <c r="J93" s="191">
        <v>1.2821305480228058</v>
      </c>
      <c r="K93" s="807">
        <v>17</v>
      </c>
    </row>
    <row r="94" spans="1:11" ht="24.75" customHeight="1">
      <c r="A94" s="173" t="s">
        <v>61</v>
      </c>
      <c r="B94" s="41">
        <v>8.99</v>
      </c>
      <c r="C94" s="28">
        <v>2</v>
      </c>
      <c r="D94" s="41">
        <v>2.4700000000000002</v>
      </c>
      <c r="E94" s="28">
        <v>13</v>
      </c>
      <c r="F94" s="191">
        <v>2.4699038403022455</v>
      </c>
      <c r="G94" s="28">
        <v>6</v>
      </c>
      <c r="H94" s="191">
        <v>7.4961834809067485</v>
      </c>
      <c r="I94" s="28">
        <v>3</v>
      </c>
      <c r="J94" s="191">
        <v>2.2552045975242629</v>
      </c>
      <c r="K94" s="807">
        <v>6</v>
      </c>
    </row>
    <row r="95" spans="1:11" ht="24.75" customHeight="1">
      <c r="A95" s="173" t="s">
        <v>21</v>
      </c>
      <c r="B95" s="41">
        <v>0.73</v>
      </c>
      <c r="C95" s="28">
        <v>31</v>
      </c>
      <c r="D95" s="41">
        <v>0.55000000000000004</v>
      </c>
      <c r="E95" s="28">
        <v>31</v>
      </c>
      <c r="F95" s="191">
        <v>0.52992746167371041</v>
      </c>
      <c r="G95" s="28">
        <v>31</v>
      </c>
      <c r="H95" s="191">
        <v>1.131950914600871</v>
      </c>
      <c r="I95" s="28">
        <v>23</v>
      </c>
      <c r="J95" s="191">
        <v>0.75711700068603749</v>
      </c>
      <c r="K95" s="807">
        <v>31</v>
      </c>
    </row>
    <row r="96" spans="1:11" ht="24.75" customHeight="1">
      <c r="A96" s="173" t="s">
        <v>62</v>
      </c>
      <c r="B96" s="41">
        <v>1.67</v>
      </c>
      <c r="C96" s="28">
        <v>25</v>
      </c>
      <c r="D96" s="41">
        <v>1.57</v>
      </c>
      <c r="E96" s="28">
        <v>20</v>
      </c>
      <c r="F96" s="191">
        <v>1.6693700008930381</v>
      </c>
      <c r="G96" s="28">
        <v>12</v>
      </c>
      <c r="H96" s="191">
        <v>1.6265698947876019</v>
      </c>
      <c r="I96" s="28">
        <v>15</v>
      </c>
      <c r="J96" s="191">
        <v>1.7141458504116354</v>
      </c>
      <c r="K96" s="807">
        <v>12</v>
      </c>
    </row>
    <row r="97" spans="1:11" ht="24.75" customHeight="1">
      <c r="A97" s="173" t="s">
        <v>63</v>
      </c>
      <c r="B97" s="41">
        <v>3.57</v>
      </c>
      <c r="C97" s="28">
        <v>12</v>
      </c>
      <c r="D97" s="41">
        <v>1.51</v>
      </c>
      <c r="E97" s="28">
        <v>21</v>
      </c>
      <c r="F97" s="191">
        <v>1.094719037224485</v>
      </c>
      <c r="G97" s="28">
        <v>24</v>
      </c>
      <c r="H97" s="191">
        <v>1.415499407368412</v>
      </c>
      <c r="I97" s="28">
        <v>17</v>
      </c>
      <c r="J97" s="191">
        <v>1.4342627146533238</v>
      </c>
      <c r="K97" s="807">
        <v>14</v>
      </c>
    </row>
    <row r="98" spans="1:11" ht="24.75" customHeight="1">
      <c r="A98" s="173" t="s">
        <v>64</v>
      </c>
      <c r="B98" s="41">
        <v>2.91</v>
      </c>
      <c r="C98" s="28">
        <v>18</v>
      </c>
      <c r="D98" s="41">
        <v>2.73</v>
      </c>
      <c r="E98" s="28">
        <v>8</v>
      </c>
      <c r="F98" s="191">
        <v>3.0977383086657677</v>
      </c>
      <c r="G98" s="28">
        <v>4</v>
      </c>
      <c r="H98" s="191">
        <v>8.809897158084059</v>
      </c>
      <c r="I98" s="28">
        <v>2</v>
      </c>
      <c r="J98" s="191">
        <v>7.4581194480825737</v>
      </c>
      <c r="K98" s="807">
        <v>2</v>
      </c>
    </row>
    <row r="99" spans="1:11" ht="24.75" customHeight="1">
      <c r="A99" s="173" t="s">
        <v>65</v>
      </c>
      <c r="B99" s="41">
        <v>0.76</v>
      </c>
      <c r="C99" s="28">
        <v>30</v>
      </c>
      <c r="D99" s="41">
        <v>0.83</v>
      </c>
      <c r="E99" s="28">
        <v>29</v>
      </c>
      <c r="F99" s="191">
        <v>1.0789953522654545</v>
      </c>
      <c r="G99" s="28">
        <v>25</v>
      </c>
      <c r="H99" s="191">
        <v>1.3350835608537022</v>
      </c>
      <c r="I99" s="28">
        <v>19</v>
      </c>
      <c r="J99" s="191">
        <v>1.2613681582595784</v>
      </c>
      <c r="K99" s="807">
        <v>18</v>
      </c>
    </row>
    <row r="100" spans="1:11" ht="24.75" customHeight="1">
      <c r="A100" s="173" t="s">
        <v>74</v>
      </c>
      <c r="B100" s="41">
        <v>3.38</v>
      </c>
      <c r="C100" s="28">
        <v>13</v>
      </c>
      <c r="D100" s="41">
        <v>3.02</v>
      </c>
      <c r="E100" s="28">
        <v>5</v>
      </c>
      <c r="F100" s="191">
        <v>1.1653713224818427</v>
      </c>
      <c r="G100" s="28">
        <v>21</v>
      </c>
      <c r="H100" s="191">
        <v>2.4495161415603333</v>
      </c>
      <c r="I100" s="28">
        <v>8</v>
      </c>
      <c r="J100" s="191">
        <v>1.2509393412810204</v>
      </c>
      <c r="K100" s="807">
        <v>21</v>
      </c>
    </row>
    <row r="101" spans="1:11" ht="24.75" customHeight="1">
      <c r="A101" s="173" t="s">
        <v>66</v>
      </c>
      <c r="B101" s="41">
        <v>4.13</v>
      </c>
      <c r="C101" s="28">
        <v>10</v>
      </c>
      <c r="D101" s="41">
        <v>2.75</v>
      </c>
      <c r="E101" s="28">
        <v>7</v>
      </c>
      <c r="F101" s="191">
        <v>1.2253175574068245</v>
      </c>
      <c r="G101" s="28">
        <v>20</v>
      </c>
      <c r="H101" s="191">
        <v>1.1297363914119714</v>
      </c>
      <c r="I101" s="28">
        <v>24</v>
      </c>
      <c r="J101" s="191">
        <v>1.1192462966801833</v>
      </c>
      <c r="K101" s="807">
        <v>24</v>
      </c>
    </row>
    <row r="102" spans="1:11" ht="24.75" customHeight="1">
      <c r="A102" s="173" t="s">
        <v>67</v>
      </c>
      <c r="B102" s="41">
        <v>1.26</v>
      </c>
      <c r="C102" s="28">
        <v>28</v>
      </c>
      <c r="D102" s="41">
        <v>0.98</v>
      </c>
      <c r="E102" s="28">
        <v>27</v>
      </c>
      <c r="F102" s="191">
        <v>0.86167551654647789</v>
      </c>
      <c r="G102" s="28">
        <v>29</v>
      </c>
      <c r="H102" s="191">
        <v>1.1072526057069341</v>
      </c>
      <c r="I102" s="28">
        <v>25</v>
      </c>
      <c r="J102" s="191">
        <v>1.1753816953493039</v>
      </c>
      <c r="K102" s="807">
        <v>23</v>
      </c>
    </row>
    <row r="103" spans="1:11" ht="24.75" customHeight="1">
      <c r="A103" s="173" t="s">
        <v>68</v>
      </c>
      <c r="B103" s="41">
        <v>2.78</v>
      </c>
      <c r="C103" s="28">
        <v>20</v>
      </c>
      <c r="D103" s="41">
        <v>1.67</v>
      </c>
      <c r="E103" s="28">
        <v>18</v>
      </c>
      <c r="F103" s="191">
        <v>1.8446418105304425</v>
      </c>
      <c r="G103" s="28">
        <v>11</v>
      </c>
      <c r="H103" s="191">
        <v>1.9900596967634565</v>
      </c>
      <c r="I103" s="28">
        <v>13</v>
      </c>
      <c r="J103" s="191">
        <v>1.8059897560999487</v>
      </c>
      <c r="K103" s="807">
        <v>11</v>
      </c>
    </row>
    <row r="104" spans="1:11" ht="24.75" customHeight="1">
      <c r="A104" s="173" t="s">
        <v>69</v>
      </c>
      <c r="B104" s="41">
        <v>1.72</v>
      </c>
      <c r="C104" s="28">
        <v>24</v>
      </c>
      <c r="D104" s="41">
        <v>1.91</v>
      </c>
      <c r="E104" s="28">
        <v>16</v>
      </c>
      <c r="F104" s="191">
        <v>2.4428957902794721</v>
      </c>
      <c r="G104" s="28">
        <v>7</v>
      </c>
      <c r="H104" s="191">
        <v>2.4538827640034087</v>
      </c>
      <c r="I104" s="28">
        <v>7</v>
      </c>
      <c r="J104" s="191">
        <v>2.2359947113541643</v>
      </c>
      <c r="K104" s="807">
        <v>7</v>
      </c>
    </row>
    <row r="105" spans="1:11" ht="24.75" customHeight="1">
      <c r="A105" s="173" t="s">
        <v>70</v>
      </c>
      <c r="B105" s="41">
        <v>1.67</v>
      </c>
      <c r="C105" s="28">
        <v>25</v>
      </c>
      <c r="D105" s="41">
        <v>1</v>
      </c>
      <c r="E105" s="28">
        <v>26</v>
      </c>
      <c r="F105" s="191">
        <v>1.2262768283281167</v>
      </c>
      <c r="G105" s="28">
        <v>19</v>
      </c>
      <c r="H105" s="191">
        <v>3.2186411485842559</v>
      </c>
      <c r="I105" s="28">
        <v>4</v>
      </c>
      <c r="J105" s="191">
        <v>1.2027946806447611</v>
      </c>
      <c r="K105" s="808">
        <v>22</v>
      </c>
    </row>
    <row r="106" spans="1:11" ht="24.75" customHeight="1">
      <c r="A106" s="173" t="s">
        <v>138</v>
      </c>
      <c r="B106" s="41">
        <v>5.1100000000000003</v>
      </c>
      <c r="C106" s="28">
        <v>5</v>
      </c>
      <c r="D106" s="41">
        <v>2.68</v>
      </c>
      <c r="E106" s="28">
        <v>11</v>
      </c>
      <c r="F106" s="191">
        <v>2.3765209602570194</v>
      </c>
      <c r="G106" s="28">
        <v>8</v>
      </c>
      <c r="H106" s="191">
        <v>2.0598204399913294</v>
      </c>
      <c r="I106" s="28">
        <v>12</v>
      </c>
      <c r="J106" s="191">
        <v>1.6221961948084371</v>
      </c>
      <c r="K106" s="808">
        <v>13</v>
      </c>
    </row>
    <row r="107" spans="1:11" ht="24.75" customHeight="1">
      <c r="A107" s="173" t="s">
        <v>71</v>
      </c>
      <c r="B107" s="41">
        <v>4.6100000000000003</v>
      </c>
      <c r="C107" s="28">
        <v>8</v>
      </c>
      <c r="D107" s="41">
        <v>2.85</v>
      </c>
      <c r="E107" s="28">
        <v>6</v>
      </c>
      <c r="F107" s="191">
        <v>1.3815058860859279</v>
      </c>
      <c r="G107" s="28">
        <v>16</v>
      </c>
      <c r="H107" s="191">
        <v>1.2344041937340919</v>
      </c>
      <c r="I107" s="28">
        <v>21</v>
      </c>
      <c r="J107" s="191">
        <v>1.2557128050566155</v>
      </c>
      <c r="K107" s="808">
        <v>20</v>
      </c>
    </row>
    <row r="108" spans="1:11" ht="24.75" customHeight="1">
      <c r="A108" s="173" t="s">
        <v>75</v>
      </c>
      <c r="B108" s="41">
        <v>1.47</v>
      </c>
      <c r="C108" s="28">
        <v>27</v>
      </c>
      <c r="D108" s="41">
        <v>0.94</v>
      </c>
      <c r="E108" s="28">
        <v>28</v>
      </c>
      <c r="F108" s="191">
        <v>1.2485874487066897</v>
      </c>
      <c r="G108" s="28">
        <v>17</v>
      </c>
      <c r="H108" s="191">
        <v>1.7165856780856474</v>
      </c>
      <c r="I108" s="28">
        <v>14</v>
      </c>
      <c r="J108" s="191">
        <v>1.9792286708727178</v>
      </c>
      <c r="K108" s="808">
        <v>10</v>
      </c>
    </row>
    <row r="109" spans="1:11" ht="24.75" customHeight="1">
      <c r="A109" s="173" t="s">
        <v>72</v>
      </c>
      <c r="B109" s="41">
        <v>1.77</v>
      </c>
      <c r="C109" s="28">
        <v>23</v>
      </c>
      <c r="D109" s="41">
        <v>1.38</v>
      </c>
      <c r="E109" s="28">
        <v>23</v>
      </c>
      <c r="F109" s="191">
        <v>1.1091631526297845</v>
      </c>
      <c r="G109" s="28">
        <v>23</v>
      </c>
      <c r="H109" s="191">
        <v>1.0564075651907578</v>
      </c>
      <c r="I109" s="28">
        <v>26</v>
      </c>
      <c r="J109" s="191">
        <v>1.0416044512796752</v>
      </c>
      <c r="K109" s="808">
        <v>25</v>
      </c>
    </row>
    <row r="110" spans="1:11" ht="24.75" customHeight="1">
      <c r="A110" s="173" t="s">
        <v>36</v>
      </c>
      <c r="B110" s="41">
        <v>4.76</v>
      </c>
      <c r="C110" s="28">
        <v>7</v>
      </c>
      <c r="D110" s="41">
        <v>3.67</v>
      </c>
      <c r="E110" s="28">
        <v>2</v>
      </c>
      <c r="F110" s="191">
        <v>3.4523301902363546</v>
      </c>
      <c r="G110" s="28">
        <v>3</v>
      </c>
      <c r="H110" s="191">
        <v>2.9094000702981599</v>
      </c>
      <c r="I110" s="28">
        <v>5</v>
      </c>
      <c r="J110" s="191">
        <v>2.6216249668828944</v>
      </c>
      <c r="K110" s="808">
        <v>5</v>
      </c>
    </row>
    <row r="111" spans="1:11" ht="24.75" customHeight="1">
      <c r="A111" s="347" t="s">
        <v>449</v>
      </c>
      <c r="K111" s="804"/>
    </row>
    <row r="112" spans="1:11" ht="24.75" customHeight="1">
      <c r="K112" s="804"/>
    </row>
    <row r="113" spans="1:11" ht="24.75" customHeight="1">
      <c r="A113" s="571" t="s">
        <v>910</v>
      </c>
      <c r="B113" s="172"/>
      <c r="C113" s="172"/>
      <c r="D113" s="172"/>
      <c r="E113" s="54"/>
      <c r="G113" s="172"/>
      <c r="J113" s="172" t="s">
        <v>450</v>
      </c>
      <c r="K113" s="804"/>
    </row>
    <row r="114" spans="1:11" ht="24.75" customHeight="1">
      <c r="A114" s="584" t="s">
        <v>1</v>
      </c>
      <c r="B114" s="582">
        <v>1397</v>
      </c>
      <c r="C114" s="582"/>
      <c r="D114" s="582">
        <v>1398</v>
      </c>
      <c r="E114" s="582"/>
      <c r="F114" s="582">
        <v>1399</v>
      </c>
      <c r="G114" s="582"/>
      <c r="H114" s="582">
        <v>1400</v>
      </c>
      <c r="I114" s="582"/>
      <c r="J114" s="625">
        <v>1401</v>
      </c>
      <c r="K114" s="626"/>
    </row>
    <row r="115" spans="1:11" s="799" customFormat="1" ht="24.75" customHeight="1">
      <c r="A115" s="585"/>
      <c r="B115" s="231" t="s">
        <v>364</v>
      </c>
      <c r="C115" s="231" t="s">
        <v>3</v>
      </c>
      <c r="D115" s="231" t="s">
        <v>364</v>
      </c>
      <c r="E115" s="231" t="s">
        <v>3</v>
      </c>
      <c r="F115" s="231" t="s">
        <v>364</v>
      </c>
      <c r="G115" s="231" t="s">
        <v>3</v>
      </c>
      <c r="H115" s="231" t="s">
        <v>364</v>
      </c>
      <c r="I115" s="231" t="s">
        <v>3</v>
      </c>
      <c r="J115" s="231" t="s">
        <v>364</v>
      </c>
      <c r="K115" s="231" t="s">
        <v>3</v>
      </c>
    </row>
    <row r="116" spans="1:11" ht="24.75" customHeight="1">
      <c r="A116" s="55" t="s">
        <v>49</v>
      </c>
      <c r="B116" s="133">
        <v>112.85816241685144</v>
      </c>
      <c r="C116" s="400" t="s">
        <v>269</v>
      </c>
      <c r="D116" s="133">
        <v>117.17762589928057</v>
      </c>
      <c r="E116" s="400" t="s">
        <v>269</v>
      </c>
      <c r="F116" s="133">
        <v>124</v>
      </c>
      <c r="G116" s="133" t="s">
        <v>269</v>
      </c>
      <c r="H116" s="133">
        <v>138</v>
      </c>
      <c r="I116" s="133" t="s">
        <v>269</v>
      </c>
      <c r="J116" s="133">
        <v>145.43878917760514</v>
      </c>
      <c r="K116" s="133" t="s">
        <v>269</v>
      </c>
    </row>
    <row r="117" spans="1:11" ht="24.75" customHeight="1">
      <c r="A117" s="173" t="s">
        <v>50</v>
      </c>
      <c r="B117" s="28">
        <v>35.6640625</v>
      </c>
      <c r="C117" s="28">
        <v>27</v>
      </c>
      <c r="D117" s="28">
        <v>35.608424336973478</v>
      </c>
      <c r="E117" s="28">
        <v>27</v>
      </c>
      <c r="F117" s="28">
        <v>31.878491620111731</v>
      </c>
      <c r="G117" s="28">
        <v>29</v>
      </c>
      <c r="H117" s="28">
        <v>81.810035842293914</v>
      </c>
      <c r="I117" s="28">
        <v>20</v>
      </c>
      <c r="J117" s="28">
        <v>59.908136482939632</v>
      </c>
      <c r="K117" s="28">
        <v>23</v>
      </c>
    </row>
    <row r="118" spans="1:11" ht="24.75" customHeight="1">
      <c r="A118" s="173" t="s">
        <v>51</v>
      </c>
      <c r="B118" s="28">
        <v>46.015990159901598</v>
      </c>
      <c r="C118" s="28">
        <v>24</v>
      </c>
      <c r="D118" s="28">
        <v>48.024390243902438</v>
      </c>
      <c r="E118" s="28">
        <v>24</v>
      </c>
      <c r="F118" s="28">
        <v>45.734718826405867</v>
      </c>
      <c r="G118" s="28">
        <v>24</v>
      </c>
      <c r="H118" s="28">
        <v>40.886338797814204</v>
      </c>
      <c r="I118" s="28">
        <v>26</v>
      </c>
      <c r="J118" s="28">
        <v>39.67232237539767</v>
      </c>
      <c r="K118" s="28">
        <v>28</v>
      </c>
    </row>
    <row r="119" spans="1:11" ht="24.75" customHeight="1">
      <c r="A119" s="173" t="s">
        <v>52</v>
      </c>
      <c r="B119" s="28">
        <v>49.035812672176306</v>
      </c>
      <c r="C119" s="28">
        <v>22</v>
      </c>
      <c r="D119" s="28">
        <v>63.799283154121866</v>
      </c>
      <c r="E119" s="28">
        <v>20</v>
      </c>
      <c r="F119" s="28">
        <v>59.932659932659931</v>
      </c>
      <c r="G119" s="28">
        <v>22</v>
      </c>
      <c r="H119" s="28">
        <v>59.531772575250834</v>
      </c>
      <c r="I119" s="28">
        <v>23</v>
      </c>
      <c r="J119" s="28">
        <v>228.2051282051282</v>
      </c>
      <c r="K119" s="28">
        <v>8</v>
      </c>
    </row>
    <row r="120" spans="1:11" ht="24.75" customHeight="1">
      <c r="A120" s="173" t="s">
        <v>53</v>
      </c>
      <c r="B120" s="28">
        <v>102.0190657769304</v>
      </c>
      <c r="C120" s="28">
        <v>11</v>
      </c>
      <c r="D120" s="28">
        <v>105.95841584158416</v>
      </c>
      <c r="E120" s="28">
        <v>11</v>
      </c>
      <c r="F120" s="28">
        <v>109.31358529111338</v>
      </c>
      <c r="G120" s="28">
        <v>12</v>
      </c>
      <c r="H120" s="28">
        <v>118.38274336283186</v>
      </c>
      <c r="I120" s="28">
        <v>12</v>
      </c>
      <c r="J120" s="28">
        <v>130.50975609756097</v>
      </c>
      <c r="K120" s="28">
        <v>14</v>
      </c>
    </row>
    <row r="121" spans="1:11" ht="24.75" customHeight="1">
      <c r="A121" s="173" t="s">
        <v>10</v>
      </c>
      <c r="B121" s="28">
        <v>40.975999999999999</v>
      </c>
      <c r="C121" s="28">
        <v>25</v>
      </c>
      <c r="D121" s="28">
        <v>40.975999999999999</v>
      </c>
      <c r="E121" s="28">
        <v>25</v>
      </c>
      <c r="F121" s="28">
        <v>40.015625</v>
      </c>
      <c r="G121" s="28">
        <v>25</v>
      </c>
      <c r="H121" s="28">
        <v>37.661764705882355</v>
      </c>
      <c r="I121" s="28">
        <v>27</v>
      </c>
      <c r="J121" s="28">
        <v>33.259740259740262</v>
      </c>
      <c r="K121" s="28">
        <v>29</v>
      </c>
    </row>
    <row r="122" spans="1:11" ht="24.75" customHeight="1">
      <c r="A122" s="173" t="s">
        <v>54</v>
      </c>
      <c r="B122" s="28">
        <v>108.82702702702703</v>
      </c>
      <c r="C122" s="28">
        <v>10</v>
      </c>
      <c r="D122" s="28">
        <v>108.82702702702703</v>
      </c>
      <c r="E122" s="28">
        <v>10</v>
      </c>
      <c r="F122" s="28">
        <v>112.47486033519553</v>
      </c>
      <c r="G122" s="28">
        <v>11</v>
      </c>
      <c r="H122" s="28">
        <v>111.85</v>
      </c>
      <c r="I122" s="28">
        <v>14</v>
      </c>
      <c r="J122" s="28">
        <v>111.85</v>
      </c>
      <c r="K122" s="28">
        <v>15</v>
      </c>
    </row>
    <row r="123" spans="1:11" ht="24.75" customHeight="1">
      <c r="A123" s="173" t="s">
        <v>12</v>
      </c>
      <c r="B123" s="28">
        <v>93.209016393442624</v>
      </c>
      <c r="C123" s="28">
        <v>16</v>
      </c>
      <c r="D123" s="28">
        <v>92.828571428571422</v>
      </c>
      <c r="E123" s="28">
        <v>15</v>
      </c>
      <c r="F123" s="28">
        <v>90.971999999999994</v>
      </c>
      <c r="G123" s="28">
        <v>16</v>
      </c>
      <c r="H123" s="28">
        <v>83.922509225092256</v>
      </c>
      <c r="I123" s="28">
        <v>18</v>
      </c>
      <c r="J123" s="28">
        <v>83.307692307692307</v>
      </c>
      <c r="K123" s="28">
        <v>20</v>
      </c>
    </row>
    <row r="124" spans="1:11" ht="24.75" customHeight="1">
      <c r="A124" s="173" t="s">
        <v>13</v>
      </c>
      <c r="B124" s="28">
        <v>21.097072419106318</v>
      </c>
      <c r="C124" s="28">
        <v>31</v>
      </c>
      <c r="D124" s="28">
        <v>21.596214511041008</v>
      </c>
      <c r="E124" s="28">
        <v>31</v>
      </c>
      <c r="F124" s="28">
        <v>20.745454545454546</v>
      </c>
      <c r="G124" s="28">
        <v>31</v>
      </c>
      <c r="H124" s="28">
        <v>17.921465968586386</v>
      </c>
      <c r="I124" s="28">
        <v>31</v>
      </c>
      <c r="J124" s="28">
        <v>17.136420525657073</v>
      </c>
      <c r="K124" s="28">
        <v>31</v>
      </c>
    </row>
    <row r="125" spans="1:11" ht="24.75" customHeight="1">
      <c r="A125" s="173" t="s">
        <v>56</v>
      </c>
      <c r="B125" s="28">
        <v>59.159420289855071</v>
      </c>
      <c r="C125" s="28">
        <v>20</v>
      </c>
      <c r="D125" s="28">
        <v>61.153558052434455</v>
      </c>
      <c r="E125" s="28">
        <v>21</v>
      </c>
      <c r="F125" s="28">
        <v>60.92537313432836</v>
      </c>
      <c r="G125" s="28">
        <v>21</v>
      </c>
      <c r="H125" s="28">
        <v>56.303448275862067</v>
      </c>
      <c r="I125" s="28">
        <v>24</v>
      </c>
      <c r="J125" s="28">
        <v>52</v>
      </c>
      <c r="K125" s="28">
        <v>25</v>
      </c>
    </row>
    <row r="126" spans="1:11" ht="24.75" customHeight="1">
      <c r="A126" s="173" t="s">
        <v>57</v>
      </c>
      <c r="B126" s="28">
        <v>306.70418006430867</v>
      </c>
      <c r="C126" s="28">
        <v>5</v>
      </c>
      <c r="D126" s="28">
        <v>306.70418006430867</v>
      </c>
      <c r="E126" s="28">
        <v>6</v>
      </c>
      <c r="F126" s="28">
        <v>443.6511627906977</v>
      </c>
      <c r="G126" s="28">
        <v>4</v>
      </c>
      <c r="H126" s="28">
        <v>899.85849056603774</v>
      </c>
      <c r="I126" s="28">
        <v>1</v>
      </c>
      <c r="J126" s="28">
        <v>899.85849056603774</v>
      </c>
      <c r="K126" s="28">
        <v>1</v>
      </c>
    </row>
    <row r="127" spans="1:11" ht="24.75" customHeight="1">
      <c r="A127" s="173" t="s">
        <v>58</v>
      </c>
      <c r="B127" s="28">
        <v>200.08585858585857</v>
      </c>
      <c r="C127" s="28">
        <v>7</v>
      </c>
      <c r="D127" s="28">
        <v>260.63815789473682</v>
      </c>
      <c r="E127" s="28">
        <v>7</v>
      </c>
      <c r="F127" s="28">
        <v>293.45925925925928</v>
      </c>
      <c r="G127" s="28">
        <v>8</v>
      </c>
      <c r="H127" s="28">
        <v>278.33957845433252</v>
      </c>
      <c r="I127" s="28">
        <v>7</v>
      </c>
      <c r="J127" s="28">
        <v>272.5940366972477</v>
      </c>
      <c r="K127" s="28">
        <v>7</v>
      </c>
    </row>
    <row r="128" spans="1:11" ht="24.75" customHeight="1">
      <c r="A128" s="173" t="s">
        <v>59</v>
      </c>
      <c r="B128" s="28">
        <v>115.58536585365853</v>
      </c>
      <c r="C128" s="28">
        <v>8</v>
      </c>
      <c r="D128" s="28">
        <v>115.58536585365853</v>
      </c>
      <c r="E128" s="28">
        <v>8</v>
      </c>
      <c r="F128" s="28">
        <v>418.14705882352939</v>
      </c>
      <c r="G128" s="28">
        <v>5</v>
      </c>
      <c r="H128" s="28">
        <v>412.08695652173913</v>
      </c>
      <c r="I128" s="28">
        <v>6</v>
      </c>
      <c r="J128" s="28">
        <v>334.51764705882351</v>
      </c>
      <c r="K128" s="28">
        <v>6</v>
      </c>
    </row>
    <row r="129" spans="1:11" ht="24.75" customHeight="1">
      <c r="A129" s="173" t="s">
        <v>60</v>
      </c>
      <c r="B129" s="28">
        <v>95.747384155455904</v>
      </c>
      <c r="C129" s="28">
        <v>12</v>
      </c>
      <c r="D129" s="28">
        <v>96.468373493975903</v>
      </c>
      <c r="E129" s="28">
        <v>13</v>
      </c>
      <c r="F129" s="28">
        <v>96.468373493975903</v>
      </c>
      <c r="G129" s="28">
        <v>14</v>
      </c>
      <c r="H129" s="28">
        <v>96.759818731117818</v>
      </c>
      <c r="I129" s="28">
        <v>16</v>
      </c>
      <c r="J129" s="28">
        <v>96.759818731117818</v>
      </c>
      <c r="K129" s="28">
        <v>18</v>
      </c>
    </row>
    <row r="130" spans="1:11" ht="24.75" customHeight="1">
      <c r="A130" s="173" t="s">
        <v>19</v>
      </c>
      <c r="B130" s="28">
        <v>52.338942307692307</v>
      </c>
      <c r="C130" s="28">
        <v>21</v>
      </c>
      <c r="D130" s="28">
        <v>52.338942307692307</v>
      </c>
      <c r="E130" s="28">
        <v>23</v>
      </c>
      <c r="F130" s="28">
        <v>108.86499999999999</v>
      </c>
      <c r="G130" s="28">
        <v>13</v>
      </c>
      <c r="H130" s="28">
        <v>222.17346938775509</v>
      </c>
      <c r="I130" s="28">
        <v>8</v>
      </c>
      <c r="J130" s="28">
        <v>213.4607843137255</v>
      </c>
      <c r="K130" s="28">
        <v>10</v>
      </c>
    </row>
    <row r="131" spans="1:11" ht="24.75" customHeight="1">
      <c r="A131" s="173" t="s">
        <v>61</v>
      </c>
      <c r="B131" s="28">
        <v>449.26728110599078</v>
      </c>
      <c r="C131" s="28">
        <v>3</v>
      </c>
      <c r="D131" s="28">
        <v>433.29333333333335</v>
      </c>
      <c r="E131" s="28">
        <v>3</v>
      </c>
      <c r="F131" s="28">
        <v>637.1960784313726</v>
      </c>
      <c r="G131" s="28">
        <v>1</v>
      </c>
      <c r="H131" s="28">
        <v>637.1960784313726</v>
      </c>
      <c r="I131" s="28">
        <v>3</v>
      </c>
      <c r="J131" s="28">
        <v>637.1960784313726</v>
      </c>
      <c r="K131" s="28">
        <v>5</v>
      </c>
    </row>
    <row r="132" spans="1:11" ht="24.75" customHeight="1">
      <c r="A132" s="173" t="s">
        <v>21</v>
      </c>
      <c r="B132" s="28">
        <v>469.72868217054264</v>
      </c>
      <c r="C132" s="28">
        <v>2</v>
      </c>
      <c r="D132" s="28">
        <v>539.42136498516322</v>
      </c>
      <c r="E132" s="28">
        <v>2</v>
      </c>
      <c r="F132" s="28">
        <v>547.54518072289159</v>
      </c>
      <c r="G132" s="28">
        <v>3</v>
      </c>
      <c r="H132" s="28">
        <v>466.11538461538464</v>
      </c>
      <c r="I132" s="28">
        <v>5</v>
      </c>
      <c r="J132" s="28">
        <v>845.51162790697674</v>
      </c>
      <c r="K132" s="28">
        <v>2</v>
      </c>
    </row>
    <row r="133" spans="1:11" ht="24.75" customHeight="1">
      <c r="A133" s="173" t="s">
        <v>62</v>
      </c>
      <c r="B133" s="28">
        <v>109.96233183856502</v>
      </c>
      <c r="C133" s="28">
        <v>9</v>
      </c>
      <c r="D133" s="28">
        <v>110.35823582358236</v>
      </c>
      <c r="E133" s="28">
        <v>9</v>
      </c>
      <c r="F133" s="28">
        <v>129.88135593220338</v>
      </c>
      <c r="G133" s="28">
        <v>9</v>
      </c>
      <c r="H133" s="28">
        <v>135.32891832229581</v>
      </c>
      <c r="I133" s="28">
        <v>11</v>
      </c>
      <c r="J133" s="28">
        <v>136.99217877094972</v>
      </c>
      <c r="K133" s="28">
        <v>13</v>
      </c>
    </row>
    <row r="134" spans="1:11" ht="24.75" customHeight="1">
      <c r="A134" s="173" t="s">
        <v>63</v>
      </c>
      <c r="B134" s="28">
        <v>46.747747747747745</v>
      </c>
      <c r="C134" s="28">
        <v>23</v>
      </c>
      <c r="D134" s="28">
        <v>57.442804428044283</v>
      </c>
      <c r="E134" s="28">
        <v>22</v>
      </c>
      <c r="F134" s="28">
        <v>57.231617647058826</v>
      </c>
      <c r="G134" s="28">
        <v>23</v>
      </c>
      <c r="H134" s="28">
        <v>49.2626582278481</v>
      </c>
      <c r="I134" s="28">
        <v>25</v>
      </c>
      <c r="J134" s="28">
        <v>52.063545150501675</v>
      </c>
      <c r="K134" s="28">
        <v>24</v>
      </c>
    </row>
    <row r="135" spans="1:11" ht="24.75" customHeight="1">
      <c r="A135" s="173" t="s">
        <v>64</v>
      </c>
      <c r="B135" s="28">
        <v>95.256198347107443</v>
      </c>
      <c r="C135" s="28">
        <v>13</v>
      </c>
      <c r="D135" s="28">
        <v>92.951612903225808</v>
      </c>
      <c r="E135" s="28">
        <v>14</v>
      </c>
      <c r="F135" s="28">
        <v>85.37777777777778</v>
      </c>
      <c r="G135" s="28">
        <v>19</v>
      </c>
      <c r="H135" s="28">
        <v>83.521739130434781</v>
      </c>
      <c r="I135" s="28">
        <v>19</v>
      </c>
      <c r="J135" s="28">
        <v>99.362068965517238</v>
      </c>
      <c r="K135" s="28">
        <v>17</v>
      </c>
    </row>
    <row r="136" spans="1:11" ht="24.75" customHeight="1">
      <c r="A136" s="173" t="s">
        <v>65</v>
      </c>
      <c r="B136" s="28">
        <v>94.597402597402592</v>
      </c>
      <c r="C136" s="28">
        <v>14</v>
      </c>
      <c r="D136" s="28">
        <v>99.440273037542667</v>
      </c>
      <c r="E136" s="28">
        <v>12</v>
      </c>
      <c r="F136" s="28">
        <v>92.495238095238093</v>
      </c>
      <c r="G136" s="28">
        <v>15</v>
      </c>
      <c r="H136" s="28">
        <v>109.12359550561797</v>
      </c>
      <c r="I136" s="28">
        <v>15</v>
      </c>
      <c r="J136" s="28">
        <v>215.82222222222222</v>
      </c>
      <c r="K136" s="28">
        <v>9</v>
      </c>
    </row>
    <row r="137" spans="1:11" ht="24.75" customHeight="1">
      <c r="A137" s="173" t="s">
        <v>74</v>
      </c>
      <c r="B137" s="28">
        <v>359.29622266401589</v>
      </c>
      <c r="C137" s="28">
        <v>4</v>
      </c>
      <c r="D137" s="28">
        <v>365.84210526315792</v>
      </c>
      <c r="E137" s="28">
        <v>4</v>
      </c>
      <c r="F137" s="28">
        <v>382.89406779661016</v>
      </c>
      <c r="G137" s="28">
        <v>6</v>
      </c>
      <c r="H137" s="28">
        <v>676.87640449438197</v>
      </c>
      <c r="I137" s="28">
        <v>2</v>
      </c>
      <c r="J137" s="28">
        <v>792.65789473684208</v>
      </c>
      <c r="K137" s="28">
        <v>3</v>
      </c>
    </row>
    <row r="138" spans="1:11" ht="24.75" customHeight="1">
      <c r="A138" s="173" t="s">
        <v>66</v>
      </c>
      <c r="B138" s="28">
        <v>76.950769230769225</v>
      </c>
      <c r="C138" s="28">
        <v>18</v>
      </c>
      <c r="D138" s="28">
        <v>77.66770186335404</v>
      </c>
      <c r="E138" s="28">
        <v>18</v>
      </c>
      <c r="F138" s="28">
        <v>116.32093023255814</v>
      </c>
      <c r="G138" s="28">
        <v>10</v>
      </c>
      <c r="H138" s="28">
        <v>116.86448598130841</v>
      </c>
      <c r="I138" s="28">
        <v>13</v>
      </c>
      <c r="J138" s="28">
        <v>110.65929203539822</v>
      </c>
      <c r="K138" s="28">
        <v>16</v>
      </c>
    </row>
    <row r="139" spans="1:11" ht="24.75" customHeight="1">
      <c r="A139" s="173" t="s">
        <v>67</v>
      </c>
      <c r="B139" s="28">
        <v>94.536585365853654</v>
      </c>
      <c r="C139" s="28">
        <v>15</v>
      </c>
      <c r="D139" s="28">
        <v>83.354838709677423</v>
      </c>
      <c r="E139" s="28">
        <v>17</v>
      </c>
      <c r="F139" s="28">
        <v>88.594285714285718</v>
      </c>
      <c r="G139" s="28">
        <v>18</v>
      </c>
      <c r="H139" s="28">
        <v>94.536585365853654</v>
      </c>
      <c r="I139" s="28">
        <v>17</v>
      </c>
      <c r="J139" s="28">
        <v>94.536585365853654</v>
      </c>
      <c r="K139" s="28">
        <v>19</v>
      </c>
    </row>
    <row r="140" spans="1:11" ht="24.75" customHeight="1">
      <c r="A140" s="173" t="s">
        <v>68</v>
      </c>
      <c r="B140" s="28">
        <v>36.047787610619466</v>
      </c>
      <c r="C140" s="28">
        <v>26</v>
      </c>
      <c r="D140" s="28">
        <v>40.330693069306932</v>
      </c>
      <c r="E140" s="28">
        <v>26</v>
      </c>
      <c r="F140" s="28">
        <v>38.500945179584122</v>
      </c>
      <c r="G140" s="28">
        <v>27</v>
      </c>
      <c r="H140" s="28">
        <v>75.154981549815503</v>
      </c>
      <c r="I140" s="28">
        <v>21</v>
      </c>
      <c r="J140" s="28">
        <v>71.463157894736838</v>
      </c>
      <c r="K140" s="28">
        <v>22</v>
      </c>
    </row>
    <row r="141" spans="1:11" ht="24.75" customHeight="1">
      <c r="A141" s="173" t="s">
        <v>69</v>
      </c>
      <c r="B141" s="28">
        <v>24.003418803418803</v>
      </c>
      <c r="C141" s="28">
        <v>30</v>
      </c>
      <c r="D141" s="28">
        <v>24.210344827586209</v>
      </c>
      <c r="E141" s="28">
        <v>30</v>
      </c>
      <c r="F141" s="28">
        <v>22.183254344391784</v>
      </c>
      <c r="G141" s="28">
        <v>30</v>
      </c>
      <c r="H141" s="28">
        <v>21.275757575757577</v>
      </c>
      <c r="I141" s="28">
        <v>30</v>
      </c>
      <c r="J141" s="28">
        <v>22.684975767366719</v>
      </c>
      <c r="K141" s="28">
        <v>30</v>
      </c>
    </row>
    <row r="142" spans="1:11" ht="24.75" customHeight="1">
      <c r="A142" s="173" t="s">
        <v>70</v>
      </c>
      <c r="B142" s="28">
        <v>62.321585903083701</v>
      </c>
      <c r="C142" s="28">
        <v>19</v>
      </c>
      <c r="D142" s="28">
        <v>64.894495412844037</v>
      </c>
      <c r="E142" s="28">
        <v>19</v>
      </c>
      <c r="F142" s="28">
        <v>65.647331786542921</v>
      </c>
      <c r="G142" s="28">
        <v>20</v>
      </c>
      <c r="H142" s="28">
        <v>71.630379746835445</v>
      </c>
      <c r="I142" s="28">
        <v>22</v>
      </c>
      <c r="J142" s="28">
        <v>71.630379746835445</v>
      </c>
      <c r="K142" s="28">
        <v>21</v>
      </c>
    </row>
    <row r="143" spans="1:11" ht="24.75" customHeight="1">
      <c r="A143" s="173" t="s">
        <v>138</v>
      </c>
      <c r="B143" s="28">
        <v>34.157593123209168</v>
      </c>
      <c r="C143" s="28">
        <v>28</v>
      </c>
      <c r="D143" s="28">
        <v>34.255747126436781</v>
      </c>
      <c r="E143" s="28">
        <v>28</v>
      </c>
      <c r="F143" s="28">
        <v>34.404040404040401</v>
      </c>
      <c r="G143" s="28">
        <v>28</v>
      </c>
      <c r="H143" s="28">
        <v>33.43899018232819</v>
      </c>
      <c r="I143" s="28">
        <v>29</v>
      </c>
      <c r="J143" s="28">
        <v>41.320623916811094</v>
      </c>
      <c r="K143" s="28">
        <v>26</v>
      </c>
    </row>
    <row r="144" spans="1:11" ht="24.75" customHeight="1">
      <c r="A144" s="173" t="s">
        <v>71</v>
      </c>
      <c r="B144" s="28">
        <v>89.073394495412842</v>
      </c>
      <c r="C144" s="28">
        <v>17</v>
      </c>
      <c r="D144" s="28">
        <v>89.621538461538464</v>
      </c>
      <c r="E144" s="28">
        <v>16</v>
      </c>
      <c r="F144" s="28">
        <v>90.456521739130437</v>
      </c>
      <c r="G144" s="28">
        <v>17</v>
      </c>
      <c r="H144" s="28">
        <v>211.06521739130434</v>
      </c>
      <c r="I144" s="28">
        <v>9</v>
      </c>
      <c r="J144" s="28">
        <v>203.68531468531469</v>
      </c>
      <c r="K144" s="28">
        <v>11</v>
      </c>
    </row>
    <row r="145" spans="1:11" ht="24.75" customHeight="1">
      <c r="A145" s="173" t="s">
        <v>75</v>
      </c>
      <c r="B145" s="28">
        <v>295.80334728033472</v>
      </c>
      <c r="C145" s="28">
        <v>6</v>
      </c>
      <c r="D145" s="28">
        <v>318.45495495495493</v>
      </c>
      <c r="E145" s="28">
        <v>5</v>
      </c>
      <c r="F145" s="28">
        <v>306.04761904761904</v>
      </c>
      <c r="G145" s="28">
        <v>7</v>
      </c>
      <c r="H145" s="28">
        <v>211.03582089552239</v>
      </c>
      <c r="I145" s="28">
        <v>10</v>
      </c>
      <c r="J145" s="28">
        <v>196.38055555555556</v>
      </c>
      <c r="K145" s="28">
        <v>12</v>
      </c>
    </row>
    <row r="146" spans="1:11" ht="24.75" customHeight="1">
      <c r="A146" s="173" t="s">
        <v>72</v>
      </c>
      <c r="B146" s="28">
        <v>28.028943560057886</v>
      </c>
      <c r="C146" s="28">
        <v>29</v>
      </c>
      <c r="D146" s="28">
        <v>28.028943560057886</v>
      </c>
      <c r="E146" s="28">
        <v>29</v>
      </c>
      <c r="F146" s="28">
        <v>38.581673306772906</v>
      </c>
      <c r="G146" s="28">
        <v>26</v>
      </c>
      <c r="H146" s="28">
        <v>34.524064171122994</v>
      </c>
      <c r="I146" s="28">
        <v>28</v>
      </c>
      <c r="J146" s="28">
        <v>40.60377358490566</v>
      </c>
      <c r="K146" s="28">
        <v>27</v>
      </c>
    </row>
    <row r="147" spans="1:11" ht="24.75" customHeight="1">
      <c r="A147" s="173" t="s">
        <v>36</v>
      </c>
      <c r="B147" s="28">
        <v>718.25</v>
      </c>
      <c r="C147" s="28">
        <v>1</v>
      </c>
      <c r="D147" s="28">
        <v>706.47540983606552</v>
      </c>
      <c r="E147" s="28">
        <v>1</v>
      </c>
      <c r="F147" s="28">
        <v>612.7251184834123</v>
      </c>
      <c r="G147" s="28">
        <v>2</v>
      </c>
      <c r="H147" s="28">
        <v>609.83490566037733</v>
      </c>
      <c r="I147" s="28">
        <v>4</v>
      </c>
      <c r="J147" s="28">
        <v>652.9545454545455</v>
      </c>
      <c r="K147" s="28">
        <v>4</v>
      </c>
    </row>
    <row r="148" spans="1:11" ht="24.75" customHeight="1">
      <c r="A148" s="347" t="s">
        <v>449</v>
      </c>
      <c r="B148" s="347"/>
      <c r="K148" s="804"/>
    </row>
    <row r="149" spans="1:11" ht="24.75" customHeight="1">
      <c r="K149" s="804"/>
    </row>
    <row r="150" spans="1:11" ht="24.75" customHeight="1">
      <c r="A150" s="571" t="s">
        <v>911</v>
      </c>
      <c r="B150" s="172"/>
      <c r="C150" s="172"/>
      <c r="D150" s="172"/>
      <c r="E150" s="54"/>
      <c r="F150" s="172"/>
      <c r="J150" s="172" t="s">
        <v>451</v>
      </c>
      <c r="K150" s="804"/>
    </row>
    <row r="151" spans="1:11" ht="24.75" customHeight="1">
      <c r="A151" s="584" t="s">
        <v>1</v>
      </c>
      <c r="B151" s="582">
        <v>1397</v>
      </c>
      <c r="C151" s="582"/>
      <c r="D151" s="582">
        <v>1398</v>
      </c>
      <c r="E151" s="582"/>
      <c r="F151" s="582">
        <v>1399</v>
      </c>
      <c r="G151" s="582"/>
      <c r="H151" s="582">
        <v>1400</v>
      </c>
      <c r="I151" s="582"/>
      <c r="J151" s="625">
        <v>1401</v>
      </c>
      <c r="K151" s="626"/>
    </row>
    <row r="152" spans="1:11" s="799" customFormat="1" ht="24.75" customHeight="1">
      <c r="A152" s="585"/>
      <c r="B152" s="231" t="s">
        <v>318</v>
      </c>
      <c r="C152" s="231" t="s">
        <v>3</v>
      </c>
      <c r="D152" s="231" t="s">
        <v>318</v>
      </c>
      <c r="E152" s="231" t="s">
        <v>3</v>
      </c>
      <c r="F152" s="231" t="s">
        <v>318</v>
      </c>
      <c r="G152" s="231" t="s">
        <v>3</v>
      </c>
      <c r="H152" s="231" t="s">
        <v>364</v>
      </c>
      <c r="I152" s="231" t="s">
        <v>3</v>
      </c>
      <c r="J152" s="231" t="s">
        <v>364</v>
      </c>
      <c r="K152" s="231" t="s">
        <v>3</v>
      </c>
    </row>
    <row r="153" spans="1:11" ht="24.75" customHeight="1">
      <c r="A153" s="55" t="s">
        <v>49</v>
      </c>
      <c r="B153" s="133">
        <v>5641.4553001662971</v>
      </c>
      <c r="C153" s="400" t="s">
        <v>269</v>
      </c>
      <c r="D153" s="133">
        <v>5945.2334629769784</v>
      </c>
      <c r="E153" s="400" t="s">
        <v>269</v>
      </c>
      <c r="F153" s="133">
        <v>6357.7949868017813</v>
      </c>
      <c r="G153" s="133" t="s">
        <v>269</v>
      </c>
      <c r="H153" s="133">
        <v>7157</v>
      </c>
      <c r="I153" s="133" t="s">
        <v>269</v>
      </c>
      <c r="J153" s="133">
        <v>7527.4385134923759</v>
      </c>
      <c r="K153" s="133" t="s">
        <v>269</v>
      </c>
    </row>
    <row r="154" spans="1:11" ht="24.75" customHeight="1">
      <c r="A154" s="173" t="s">
        <v>50</v>
      </c>
      <c r="B154" s="28">
        <v>3080.3140968749999</v>
      </c>
      <c r="C154" s="28">
        <v>28</v>
      </c>
      <c r="D154" s="28">
        <v>3121.6412438845555</v>
      </c>
      <c r="E154" s="28">
        <v>28</v>
      </c>
      <c r="F154" s="28">
        <v>2822.6002202560053</v>
      </c>
      <c r="G154" s="28">
        <v>31</v>
      </c>
      <c r="H154" s="28">
        <v>7316.0988361302252</v>
      </c>
      <c r="I154" s="28">
        <v>14</v>
      </c>
      <c r="J154" s="28">
        <v>5357.4582028355198</v>
      </c>
      <c r="K154" s="28">
        <v>20</v>
      </c>
    </row>
    <row r="155" spans="1:11" ht="24.75" customHeight="1">
      <c r="A155" s="173" t="s">
        <v>51</v>
      </c>
      <c r="B155" s="28">
        <v>4127.0791439114391</v>
      </c>
      <c r="C155" s="28">
        <v>19</v>
      </c>
      <c r="D155" s="28">
        <v>4371.816526521181</v>
      </c>
      <c r="E155" s="28">
        <v>20</v>
      </c>
      <c r="F155" s="28">
        <v>4205.0140891217598</v>
      </c>
      <c r="G155" s="28">
        <v>25</v>
      </c>
      <c r="H155" s="28">
        <v>3796.829005629088</v>
      </c>
      <c r="I155" s="28">
        <v>28</v>
      </c>
      <c r="J155" s="28">
        <v>3684.0917711035158</v>
      </c>
      <c r="K155" s="28">
        <v>29</v>
      </c>
    </row>
    <row r="156" spans="1:11" ht="24.75" customHeight="1">
      <c r="A156" s="173" t="s">
        <v>52</v>
      </c>
      <c r="B156" s="28">
        <v>3642.1501487603305</v>
      </c>
      <c r="C156" s="28">
        <v>23</v>
      </c>
      <c r="D156" s="28">
        <v>4809.7921561290323</v>
      </c>
      <c r="E156" s="28">
        <v>15</v>
      </c>
      <c r="F156" s="28">
        <v>4563.4724972242429</v>
      </c>
      <c r="G156" s="28">
        <v>21</v>
      </c>
      <c r="H156" s="28">
        <v>4578.2770735530303</v>
      </c>
      <c r="I156" s="28">
        <v>24</v>
      </c>
      <c r="J156" s="28">
        <v>17550.062115286619</v>
      </c>
      <c r="K156" s="28">
        <v>2</v>
      </c>
    </row>
    <row r="157" spans="1:11" ht="24.75" customHeight="1">
      <c r="A157" s="173" t="s">
        <v>53</v>
      </c>
      <c r="B157" s="28">
        <v>4958.5854680648235</v>
      </c>
      <c r="C157" s="28">
        <v>12</v>
      </c>
      <c r="D157" s="28">
        <v>5227.3064339999992</v>
      </c>
      <c r="E157" s="28">
        <v>12</v>
      </c>
      <c r="F157" s="28">
        <v>5446.7571944059237</v>
      </c>
      <c r="G157" s="28">
        <v>13</v>
      </c>
      <c r="H157" s="28">
        <v>5957.6316883369836</v>
      </c>
      <c r="I157" s="28">
        <v>16</v>
      </c>
      <c r="J157" s="28">
        <v>6567.9256661666259</v>
      </c>
      <c r="K157" s="28">
        <v>16</v>
      </c>
    </row>
    <row r="158" spans="1:11" ht="24.75" customHeight="1">
      <c r="A158" s="173" t="s">
        <v>10</v>
      </c>
      <c r="B158" s="28">
        <v>21594.989375999998</v>
      </c>
      <c r="C158" s="28">
        <v>1</v>
      </c>
      <c r="D158" s="28">
        <v>21918.914216639998</v>
      </c>
      <c r="E158" s="28">
        <v>1</v>
      </c>
      <c r="F158" s="28">
        <v>21619.241561334373</v>
      </c>
      <c r="G158" s="28">
        <v>1</v>
      </c>
      <c r="H158" s="28">
        <v>20550.996684186084</v>
      </c>
      <c r="I158" s="28">
        <v>1</v>
      </c>
      <c r="J158" s="28">
        <v>18148.932136683816</v>
      </c>
      <c r="K158" s="28">
        <v>1</v>
      </c>
    </row>
    <row r="159" spans="1:11" ht="24.75" customHeight="1">
      <c r="A159" s="173" t="s">
        <v>54</v>
      </c>
      <c r="B159" s="28">
        <v>3241.877254054054</v>
      </c>
      <c r="C159" s="28">
        <v>26</v>
      </c>
      <c r="D159" s="28">
        <v>3290.5054128648649</v>
      </c>
      <c r="E159" s="28">
        <v>26</v>
      </c>
      <c r="F159" s="28">
        <v>3434.8097005240229</v>
      </c>
      <c r="G159" s="28">
        <v>30</v>
      </c>
      <c r="H159" s="28">
        <v>3449.8846986541007</v>
      </c>
      <c r="I159" s="28">
        <v>29</v>
      </c>
      <c r="J159" s="28">
        <v>3449.8846986541007</v>
      </c>
      <c r="K159" s="28">
        <v>30</v>
      </c>
    </row>
    <row r="160" spans="1:11" ht="24.75" customHeight="1">
      <c r="A160" s="173" t="s">
        <v>12</v>
      </c>
      <c r="B160" s="28">
        <v>4798.7153114754092</v>
      </c>
      <c r="C160" s="28">
        <v>13</v>
      </c>
      <c r="D160" s="28">
        <v>4850.8156491428563</v>
      </c>
      <c r="E160" s="28">
        <v>13</v>
      </c>
      <c r="F160" s="28">
        <v>4801.3373295215988</v>
      </c>
      <c r="G160" s="28">
        <v>19</v>
      </c>
      <c r="H160" s="28">
        <v>4473.5707590561024</v>
      </c>
      <c r="I160" s="28">
        <v>25</v>
      </c>
      <c r="J160" s="28">
        <v>4440.7973469018452</v>
      </c>
      <c r="K160" s="28">
        <v>26</v>
      </c>
    </row>
    <row r="161" spans="1:11" ht="24.75" customHeight="1">
      <c r="A161" s="173" t="s">
        <v>13</v>
      </c>
      <c r="B161" s="28">
        <v>20163.541645608631</v>
      </c>
      <c r="C161" s="28">
        <v>2</v>
      </c>
      <c r="D161" s="28">
        <v>20950.20600302839</v>
      </c>
      <c r="E161" s="28">
        <v>2</v>
      </c>
      <c r="F161" s="28">
        <v>20326.143806029093</v>
      </c>
      <c r="G161" s="28">
        <v>2</v>
      </c>
      <c r="H161" s="28">
        <v>17734.826519763079</v>
      </c>
      <c r="I161" s="28">
        <v>2</v>
      </c>
      <c r="J161" s="28">
        <v>16957.956772339166</v>
      </c>
      <c r="K161" s="28">
        <v>3</v>
      </c>
    </row>
    <row r="162" spans="1:11" ht="24.75" customHeight="1">
      <c r="A162" s="173" t="s">
        <v>56</v>
      </c>
      <c r="B162" s="28">
        <v>3487.1611304347825</v>
      </c>
      <c r="C162" s="28">
        <v>25</v>
      </c>
      <c r="D162" s="28">
        <v>3658.776475955056</v>
      </c>
      <c r="E162" s="28">
        <v>25</v>
      </c>
      <c r="F162" s="28">
        <v>3681.5755681746268</v>
      </c>
      <c r="G162" s="28">
        <v>29</v>
      </c>
      <c r="H162" s="28">
        <v>3436.3064648052</v>
      </c>
      <c r="I162" s="28">
        <v>30</v>
      </c>
      <c r="J162" s="28">
        <v>3173.6588369219999</v>
      </c>
      <c r="K162" s="28">
        <v>31</v>
      </c>
    </row>
    <row r="163" spans="1:11" ht="24.75" customHeight="1">
      <c r="A163" s="173" t="s">
        <v>57</v>
      </c>
      <c r="B163" s="28">
        <v>2559.2178906752406</v>
      </c>
      <c r="C163" s="28">
        <v>31</v>
      </c>
      <c r="D163" s="28">
        <v>2597.6061590353693</v>
      </c>
      <c r="E163" s="28">
        <v>31</v>
      </c>
      <c r="F163" s="28">
        <v>3795.0421889051149</v>
      </c>
      <c r="G163" s="28">
        <v>27</v>
      </c>
      <c r="H163" s="28">
        <v>7774.4661445353368</v>
      </c>
      <c r="I163" s="28">
        <v>10</v>
      </c>
      <c r="J163" s="28">
        <v>7774.4661445353368</v>
      </c>
      <c r="K163" s="28">
        <v>13</v>
      </c>
    </row>
    <row r="164" spans="1:11" ht="24.75" customHeight="1">
      <c r="A164" s="173" t="s">
        <v>58</v>
      </c>
      <c r="B164" s="28">
        <v>11085.790606060606</v>
      </c>
      <c r="C164" s="28">
        <v>3</v>
      </c>
      <c r="D164" s="28">
        <v>14657.311434868421</v>
      </c>
      <c r="E164" s="28">
        <v>3</v>
      </c>
      <c r="F164" s="28">
        <v>16668.077418377776</v>
      </c>
      <c r="G164" s="28">
        <v>3</v>
      </c>
      <c r="H164" s="28">
        <v>15967.393601844098</v>
      </c>
      <c r="I164" s="28">
        <v>3</v>
      </c>
      <c r="J164" s="28">
        <v>15637.791440338142</v>
      </c>
      <c r="K164" s="28">
        <v>4</v>
      </c>
    </row>
    <row r="165" spans="1:11" ht="24.75" customHeight="1">
      <c r="A165" s="173" t="s">
        <v>59</v>
      </c>
      <c r="B165" s="28">
        <v>3816.8983902439027</v>
      </c>
      <c r="C165" s="28">
        <v>22</v>
      </c>
      <c r="D165" s="28">
        <v>3874.1518660975612</v>
      </c>
      <c r="E165" s="28">
        <v>24</v>
      </c>
      <c r="F165" s="28">
        <v>14155.467244861766</v>
      </c>
      <c r="G165" s="28">
        <v>4</v>
      </c>
      <c r="H165" s="28">
        <v>14089.818701117478</v>
      </c>
      <c r="I165" s="28">
        <v>4</v>
      </c>
      <c r="J165" s="28">
        <v>11437.617533848306</v>
      </c>
      <c r="K165" s="28">
        <v>9</v>
      </c>
    </row>
    <row r="166" spans="1:11" ht="24.75" customHeight="1">
      <c r="A166" s="173" t="s">
        <v>60</v>
      </c>
      <c r="B166" s="28">
        <v>7411.6408789237666</v>
      </c>
      <c r="C166" s="28">
        <v>7</v>
      </c>
      <c r="D166" s="28">
        <v>7579.463199126506</v>
      </c>
      <c r="E166" s="28">
        <v>7</v>
      </c>
      <c r="F166" s="28">
        <v>7655.2578311177713</v>
      </c>
      <c r="G166" s="28">
        <v>9</v>
      </c>
      <c r="H166" s="28">
        <v>7755.1693532640811</v>
      </c>
      <c r="I166" s="28">
        <v>11</v>
      </c>
      <c r="J166" s="28">
        <v>7755.1693532640811</v>
      </c>
      <c r="K166" s="28">
        <v>14</v>
      </c>
    </row>
    <row r="167" spans="1:11" ht="24.75" customHeight="1">
      <c r="A167" s="173" t="s">
        <v>19</v>
      </c>
      <c r="B167" s="28">
        <v>2623.0593461538465</v>
      </c>
      <c r="C167" s="28">
        <v>30</v>
      </c>
      <c r="D167" s="28">
        <v>2662.4052363461542</v>
      </c>
      <c r="E167" s="28">
        <v>30</v>
      </c>
      <c r="F167" s="28">
        <v>5593.1809205159998</v>
      </c>
      <c r="G167" s="28">
        <v>11</v>
      </c>
      <c r="H167" s="28">
        <v>11528.801489226857</v>
      </c>
      <c r="I167" s="28">
        <v>6</v>
      </c>
      <c r="J167" s="28">
        <v>11076.691626904236</v>
      </c>
      <c r="K167" s="28">
        <v>10</v>
      </c>
    </row>
    <row r="168" spans="1:11" ht="24.75" customHeight="1">
      <c r="A168" s="173" t="s">
        <v>61</v>
      </c>
      <c r="B168" s="28">
        <v>3220.5241658986179</v>
      </c>
      <c r="C168" s="28">
        <v>27</v>
      </c>
      <c r="D168" s="28">
        <v>3152.6068896000006</v>
      </c>
      <c r="E168" s="28">
        <v>27</v>
      </c>
      <c r="F168" s="28">
        <v>4682.5484683764707</v>
      </c>
      <c r="G168" s="28">
        <v>20</v>
      </c>
      <c r="H168" s="28">
        <v>4729.3739530602352</v>
      </c>
      <c r="I168" s="28">
        <v>22</v>
      </c>
      <c r="J168" s="28">
        <v>4729.3739530602352</v>
      </c>
      <c r="K168" s="28">
        <v>23</v>
      </c>
    </row>
    <row r="169" spans="1:11" ht="24.75" customHeight="1">
      <c r="A169" s="173" t="s">
        <v>21</v>
      </c>
      <c r="B169" s="28">
        <v>7548.0259534883717</v>
      </c>
      <c r="C169" s="28">
        <v>5</v>
      </c>
      <c r="D169" s="28">
        <v>8797.9297764391686</v>
      </c>
      <c r="E169" s="28">
        <v>5</v>
      </c>
      <c r="F169" s="28">
        <v>9019.7330060439763</v>
      </c>
      <c r="G169" s="28">
        <v>7</v>
      </c>
      <c r="H169" s="28">
        <v>7755.1201835555539</v>
      </c>
      <c r="I169" s="28">
        <v>12</v>
      </c>
      <c r="J169" s="28">
        <v>14067.427309705423</v>
      </c>
      <c r="K169" s="28">
        <v>6</v>
      </c>
    </row>
    <row r="170" spans="1:11" ht="24.75" customHeight="1">
      <c r="A170" s="173" t="s">
        <v>62</v>
      </c>
      <c r="B170" s="28">
        <v>4424.0760968609866</v>
      </c>
      <c r="C170" s="28">
        <v>18</v>
      </c>
      <c r="D170" s="28">
        <v>4506.6044290909094</v>
      </c>
      <c r="E170" s="28">
        <v>19</v>
      </c>
      <c r="F170" s="28">
        <v>5356.8918389059327</v>
      </c>
      <c r="G170" s="28">
        <v>14</v>
      </c>
      <c r="H170" s="28">
        <v>5637.3895749298808</v>
      </c>
      <c r="I170" s="28">
        <v>17</v>
      </c>
      <c r="J170" s="28">
        <v>5706.6759272474546</v>
      </c>
      <c r="K170" s="28">
        <v>19</v>
      </c>
    </row>
    <row r="171" spans="1:11" ht="24.75" customHeight="1">
      <c r="A171" s="173" t="s">
        <v>63</v>
      </c>
      <c r="B171" s="28">
        <v>3872.0888648648656</v>
      </c>
      <c r="C171" s="28">
        <v>21</v>
      </c>
      <c r="D171" s="28">
        <v>4829.3235272324728</v>
      </c>
      <c r="E171" s="28">
        <v>14</v>
      </c>
      <c r="F171" s="28">
        <v>4859.6843479367653</v>
      </c>
      <c r="G171" s="28">
        <v>16</v>
      </c>
      <c r="H171" s="28">
        <v>4224.8496331176839</v>
      </c>
      <c r="I171" s="28">
        <v>26</v>
      </c>
      <c r="J171" s="28">
        <v>4465.0584751344086</v>
      </c>
      <c r="K171" s="28">
        <v>25</v>
      </c>
    </row>
    <row r="172" spans="1:11" ht="24.75" customHeight="1">
      <c r="A172" s="173" t="s">
        <v>64</v>
      </c>
      <c r="B172" s="28">
        <v>10597.137024793388</v>
      </c>
      <c r="C172" s="28">
        <v>4</v>
      </c>
      <c r="D172" s="28">
        <v>10495.865997580646</v>
      </c>
      <c r="E172" s="28">
        <v>4</v>
      </c>
      <c r="F172" s="28">
        <v>9737.0537595333335</v>
      </c>
      <c r="G172" s="28">
        <v>5</v>
      </c>
      <c r="H172" s="28">
        <v>9620.6324645823915</v>
      </c>
      <c r="I172" s="28">
        <v>9</v>
      </c>
      <c r="J172" s="28">
        <v>11445.235173382502</v>
      </c>
      <c r="K172" s="28">
        <v>8</v>
      </c>
    </row>
    <row r="173" spans="1:11" ht="24.75" customHeight="1">
      <c r="A173" s="173" t="s">
        <v>65</v>
      </c>
      <c r="B173" s="28">
        <v>5121.8490389610388</v>
      </c>
      <c r="C173" s="28">
        <v>11</v>
      </c>
      <c r="D173" s="28">
        <v>5464.8206367235498</v>
      </c>
      <c r="E173" s="28">
        <v>11</v>
      </c>
      <c r="F173" s="28">
        <v>5133.9821302399996</v>
      </c>
      <c r="G173" s="28">
        <v>15</v>
      </c>
      <c r="H173" s="28">
        <v>6117.5146619320449</v>
      </c>
      <c r="I173" s="28">
        <v>15</v>
      </c>
      <c r="J173" s="28">
        <v>12099.084553598934</v>
      </c>
      <c r="K173" s="28">
        <v>7</v>
      </c>
    </row>
    <row r="174" spans="1:11" ht="24.75" customHeight="1">
      <c r="A174" s="173" t="s">
        <v>74</v>
      </c>
      <c r="B174" s="28">
        <v>6424.8264572564603</v>
      </c>
      <c r="C174" s="28">
        <v>8</v>
      </c>
      <c r="D174" s="28">
        <v>6640.0061206882583</v>
      </c>
      <c r="E174" s="28">
        <v>8</v>
      </c>
      <c r="F174" s="28">
        <v>7018.9929107122871</v>
      </c>
      <c r="G174" s="28">
        <v>10</v>
      </c>
      <c r="H174" s="28">
        <v>12532.188390991618</v>
      </c>
      <c r="I174" s="28">
        <v>5</v>
      </c>
      <c r="J174" s="28">
        <v>14675.852194713867</v>
      </c>
      <c r="K174" s="28">
        <v>5</v>
      </c>
    </row>
    <row r="175" spans="1:11" ht="24.75" customHeight="1">
      <c r="A175" s="173" t="s">
        <v>66</v>
      </c>
      <c r="B175" s="28">
        <v>6234.0394707692303</v>
      </c>
      <c r="C175" s="28">
        <v>10</v>
      </c>
      <c r="D175" s="28">
        <v>6386.5023926086951</v>
      </c>
      <c r="E175" s="28">
        <v>9</v>
      </c>
      <c r="F175" s="28">
        <v>9660.5502703451166</v>
      </c>
      <c r="G175" s="28">
        <v>6</v>
      </c>
      <c r="H175" s="28">
        <v>9802.7499589039344</v>
      </c>
      <c r="I175" s="28">
        <v>8</v>
      </c>
      <c r="J175" s="28">
        <v>9282.249961086025</v>
      </c>
      <c r="K175" s="28">
        <v>12</v>
      </c>
    </row>
    <row r="176" spans="1:11" ht="24.75" customHeight="1">
      <c r="A176" s="173" t="s">
        <v>67</v>
      </c>
      <c r="B176" s="28">
        <v>4448.2025853658542</v>
      </c>
      <c r="C176" s="28">
        <v>17</v>
      </c>
      <c r="D176" s="28">
        <v>3980.9021632258068</v>
      </c>
      <c r="E176" s="28">
        <v>22</v>
      </c>
      <c r="F176" s="28">
        <v>4273.4416021920006</v>
      </c>
      <c r="G176" s="28">
        <v>23</v>
      </c>
      <c r="H176" s="28">
        <v>4605.6756291916836</v>
      </c>
      <c r="I176" s="28">
        <v>23</v>
      </c>
      <c r="J176" s="28">
        <v>4605.6756291916836</v>
      </c>
      <c r="K176" s="28">
        <v>24</v>
      </c>
    </row>
    <row r="177" spans="1:11" ht="24.75" customHeight="1">
      <c r="A177" s="173" t="s">
        <v>68</v>
      </c>
      <c r="B177" s="28">
        <v>3499.151256637168</v>
      </c>
      <c r="C177" s="28">
        <v>24</v>
      </c>
      <c r="D177" s="28">
        <v>3973.6153799999997</v>
      </c>
      <c r="E177" s="28">
        <v>23</v>
      </c>
      <c r="F177" s="28">
        <v>3831.2713129848771</v>
      </c>
      <c r="G177" s="28">
        <v>26</v>
      </c>
      <c r="H177" s="28">
        <v>7553.5422502387082</v>
      </c>
      <c r="I177" s="28">
        <v>13</v>
      </c>
      <c r="J177" s="28">
        <v>7182.4910519813675</v>
      </c>
      <c r="K177" s="28">
        <v>15</v>
      </c>
    </row>
    <row r="178" spans="1:11" ht="24.75" customHeight="1">
      <c r="A178" s="173" t="s">
        <v>69</v>
      </c>
      <c r="B178" s="28">
        <v>4471.0990769230766</v>
      </c>
      <c r="C178" s="28">
        <v>16</v>
      </c>
      <c r="D178" s="28">
        <v>4577.2876800000004</v>
      </c>
      <c r="E178" s="28">
        <v>18</v>
      </c>
      <c r="F178" s="28">
        <v>4235.9796570995268</v>
      </c>
      <c r="G178" s="28">
        <v>24</v>
      </c>
      <c r="H178" s="28">
        <v>4103.3164760203636</v>
      </c>
      <c r="I178" s="28">
        <v>27</v>
      </c>
      <c r="J178" s="28">
        <v>4375.1031892947331</v>
      </c>
      <c r="K178" s="28">
        <v>27</v>
      </c>
    </row>
    <row r="179" spans="1:11" ht="24.75" customHeight="1">
      <c r="A179" s="173" t="s">
        <v>70</v>
      </c>
      <c r="B179" s="28">
        <v>4120.6211365638765</v>
      </c>
      <c r="C179" s="28">
        <v>20</v>
      </c>
      <c r="D179" s="28">
        <v>4355.0996007798167</v>
      </c>
      <c r="E179" s="28">
        <v>21</v>
      </c>
      <c r="F179" s="28">
        <v>4449.6790259846866</v>
      </c>
      <c r="G179" s="28">
        <v>22</v>
      </c>
      <c r="H179" s="28">
        <v>4903.7715868389723</v>
      </c>
      <c r="I179" s="28">
        <v>20</v>
      </c>
      <c r="J179" s="28">
        <v>4903.7715868389723</v>
      </c>
      <c r="K179" s="28">
        <v>22</v>
      </c>
    </row>
    <row r="180" spans="1:11" ht="24.75" customHeight="1">
      <c r="A180" s="173" t="s">
        <v>138</v>
      </c>
      <c r="B180" s="28">
        <v>4697.2588022922637</v>
      </c>
      <c r="C180" s="28">
        <v>14</v>
      </c>
      <c r="D180" s="28">
        <v>4781.4180225</v>
      </c>
      <c r="E180" s="28">
        <v>16</v>
      </c>
      <c r="F180" s="28">
        <v>4850.1379698363635</v>
      </c>
      <c r="G180" s="28">
        <v>17</v>
      </c>
      <c r="H180" s="28">
        <v>4761.2301111186061</v>
      </c>
      <c r="I180" s="28">
        <v>21</v>
      </c>
      <c r="J180" s="28">
        <v>5883.4611251777578</v>
      </c>
      <c r="K180" s="28">
        <v>18</v>
      </c>
    </row>
    <row r="181" spans="1:11" ht="24.75" customHeight="1">
      <c r="A181" s="173" t="s">
        <v>71</v>
      </c>
      <c r="B181" s="28">
        <v>4639.9029357798163</v>
      </c>
      <c r="C181" s="28">
        <v>15</v>
      </c>
      <c r="D181" s="28">
        <v>4738.4830273846155</v>
      </c>
      <c r="E181" s="28">
        <v>17</v>
      </c>
      <c r="F181" s="28">
        <v>4830.4566886304356</v>
      </c>
      <c r="G181" s="28">
        <v>18</v>
      </c>
      <c r="H181" s="28">
        <v>11383.776262872392</v>
      </c>
      <c r="I181" s="28">
        <v>7</v>
      </c>
      <c r="J181" s="28">
        <v>10985.742127806923</v>
      </c>
      <c r="K181" s="28">
        <v>11</v>
      </c>
    </row>
    <row r="182" spans="1:11" ht="24.75" customHeight="1">
      <c r="A182" s="173" t="s">
        <v>75</v>
      </c>
      <c r="B182" s="28">
        <v>7459.8092887029288</v>
      </c>
      <c r="C182" s="28">
        <v>6</v>
      </c>
      <c r="D182" s="28">
        <v>8151.5217851351345</v>
      </c>
      <c r="E182" s="28">
        <v>6</v>
      </c>
      <c r="F182" s="28">
        <v>7912.269327545454</v>
      </c>
      <c r="G182" s="28">
        <v>8</v>
      </c>
      <c r="H182" s="28">
        <v>5510.4822591332231</v>
      </c>
      <c r="I182" s="28">
        <v>19</v>
      </c>
      <c r="J182" s="28">
        <v>5127.8098800267489</v>
      </c>
      <c r="K182" s="28">
        <v>21</v>
      </c>
    </row>
    <row r="183" spans="1:11" ht="24.75" customHeight="1">
      <c r="A183" s="173" t="s">
        <v>72</v>
      </c>
      <c r="B183" s="28">
        <v>2665.9246714905935</v>
      </c>
      <c r="C183" s="28">
        <v>29</v>
      </c>
      <c r="D183" s="28">
        <v>2705.9135415629521</v>
      </c>
      <c r="E183" s="28">
        <v>29</v>
      </c>
      <c r="F183" s="28">
        <v>3761.9205573549798</v>
      </c>
      <c r="G183" s="28">
        <v>28</v>
      </c>
      <c r="H183" s="28">
        <v>3399.9446719966522</v>
      </c>
      <c r="I183" s="28">
        <v>31</v>
      </c>
      <c r="J183" s="28">
        <v>3998.677067065245</v>
      </c>
      <c r="K183" s="28">
        <v>28</v>
      </c>
    </row>
    <row r="184" spans="1:11" ht="24.75" customHeight="1">
      <c r="A184" s="173" t="s">
        <v>36</v>
      </c>
      <c r="B184" s="28">
        <v>6300.5820000000003</v>
      </c>
      <c r="C184" s="28">
        <v>9</v>
      </c>
      <c r="D184" s="28">
        <v>6290.2531770491805</v>
      </c>
      <c r="E184" s="28">
        <v>10</v>
      </c>
      <c r="F184" s="28">
        <v>5510.0829133364932</v>
      </c>
      <c r="G184" s="28">
        <v>12</v>
      </c>
      <c r="H184" s="28">
        <v>5538.9328757600942</v>
      </c>
      <c r="I184" s="28">
        <v>18</v>
      </c>
      <c r="J184" s="28">
        <v>5930.5745942481817</v>
      </c>
      <c r="K184" s="28">
        <v>17</v>
      </c>
    </row>
    <row r="185" spans="1:11" ht="24.75" customHeight="1">
      <c r="A185" s="347" t="s">
        <v>449</v>
      </c>
      <c r="B185" s="347"/>
    </row>
    <row r="186" spans="1:11" ht="24.75" customHeight="1">
      <c r="K186" s="804"/>
    </row>
    <row r="187" spans="1:11" ht="24.75" customHeight="1">
      <c r="A187" s="571" t="s">
        <v>912</v>
      </c>
      <c r="B187" s="172"/>
      <c r="C187" s="172"/>
      <c r="D187" s="172"/>
      <c r="E187" s="54"/>
      <c r="F187" s="172"/>
      <c r="G187" s="172" t="s">
        <v>452</v>
      </c>
      <c r="K187" s="804"/>
    </row>
    <row r="188" spans="1:11" ht="24.75" customHeight="1">
      <c r="A188" s="584" t="s">
        <v>1</v>
      </c>
      <c r="B188" s="582">
        <v>1397</v>
      </c>
      <c r="C188" s="582"/>
      <c r="D188" s="582">
        <v>1398</v>
      </c>
      <c r="E188" s="582"/>
      <c r="F188" s="582">
        <v>1399</v>
      </c>
      <c r="G188" s="582"/>
      <c r="H188" s="582">
        <v>1400</v>
      </c>
      <c r="I188" s="582"/>
      <c r="J188" s="625">
        <v>1401</v>
      </c>
      <c r="K188" s="626"/>
    </row>
    <row r="189" spans="1:11" s="799" customFormat="1" ht="24.75" customHeight="1">
      <c r="A189" s="585"/>
      <c r="B189" s="231" t="s">
        <v>364</v>
      </c>
      <c r="C189" s="231" t="s">
        <v>3</v>
      </c>
      <c r="D189" s="231" t="s">
        <v>364</v>
      </c>
      <c r="E189" s="231" t="s">
        <v>3</v>
      </c>
      <c r="F189" s="231" t="s">
        <v>364</v>
      </c>
      <c r="G189" s="231" t="s">
        <v>3</v>
      </c>
      <c r="H189" s="231" t="s">
        <v>364</v>
      </c>
      <c r="I189" s="231" t="s">
        <v>3</v>
      </c>
      <c r="J189" s="231" t="s">
        <v>364</v>
      </c>
      <c r="K189" s="231" t="s">
        <v>3</v>
      </c>
    </row>
    <row r="190" spans="1:11" ht="24.75" customHeight="1">
      <c r="A190" s="55" t="s">
        <v>49</v>
      </c>
      <c r="B190" s="133">
        <v>4417</v>
      </c>
      <c r="C190" s="402" t="s">
        <v>269</v>
      </c>
      <c r="D190" s="133">
        <v>4352</v>
      </c>
      <c r="E190" s="402" t="s">
        <v>269</v>
      </c>
      <c r="F190" s="133">
        <v>4944</v>
      </c>
      <c r="G190" s="402" t="s">
        <v>269</v>
      </c>
      <c r="H190" s="133">
        <v>5357</v>
      </c>
      <c r="I190" s="402" t="s">
        <v>269</v>
      </c>
      <c r="J190" s="133">
        <v>5372</v>
      </c>
      <c r="K190" s="402" t="s">
        <v>269</v>
      </c>
    </row>
    <row r="191" spans="1:11" ht="24.75" customHeight="1">
      <c r="A191" s="173" t="s">
        <v>50</v>
      </c>
      <c r="B191" s="28">
        <v>287</v>
      </c>
      <c r="C191" s="28">
        <v>6</v>
      </c>
      <c r="D191" s="28">
        <v>287</v>
      </c>
      <c r="E191" s="28">
        <v>6</v>
      </c>
      <c r="F191" s="28">
        <v>457</v>
      </c>
      <c r="G191" s="28">
        <v>3</v>
      </c>
      <c r="H191" s="28">
        <v>350</v>
      </c>
      <c r="I191" s="28">
        <v>5</v>
      </c>
      <c r="J191" s="28">
        <v>333</v>
      </c>
      <c r="K191" s="28">
        <v>6</v>
      </c>
    </row>
    <row r="192" spans="1:11" ht="24.75" customHeight="1">
      <c r="A192" s="173" t="s">
        <v>51</v>
      </c>
      <c r="B192" s="28">
        <v>228</v>
      </c>
      <c r="C192" s="28">
        <v>7</v>
      </c>
      <c r="D192" s="28">
        <v>228</v>
      </c>
      <c r="E192" s="28">
        <v>8</v>
      </c>
      <c r="F192" s="28">
        <v>272</v>
      </c>
      <c r="G192" s="28">
        <v>7</v>
      </c>
      <c r="H192" s="28">
        <v>353</v>
      </c>
      <c r="I192" s="28">
        <v>4</v>
      </c>
      <c r="J192" s="28">
        <v>382</v>
      </c>
      <c r="K192" s="28">
        <v>3</v>
      </c>
    </row>
    <row r="193" spans="1:11" ht="24.75" customHeight="1">
      <c r="A193" s="173" t="s">
        <v>52</v>
      </c>
      <c r="B193" s="28">
        <v>29</v>
      </c>
      <c r="C193" s="28">
        <v>31</v>
      </c>
      <c r="D193" s="28">
        <v>29</v>
      </c>
      <c r="E193" s="28">
        <v>31</v>
      </c>
      <c r="F193" s="28">
        <v>60</v>
      </c>
      <c r="G193" s="28">
        <v>25</v>
      </c>
      <c r="H193" s="28">
        <v>80</v>
      </c>
      <c r="I193" s="28">
        <v>22</v>
      </c>
      <c r="J193" s="28">
        <v>61</v>
      </c>
      <c r="K193" s="28">
        <v>26</v>
      </c>
    </row>
    <row r="194" spans="1:11" ht="24.75" customHeight="1">
      <c r="A194" s="173" t="s">
        <v>53</v>
      </c>
      <c r="B194" s="28">
        <v>345</v>
      </c>
      <c r="C194" s="28">
        <v>3</v>
      </c>
      <c r="D194" s="28">
        <v>348</v>
      </c>
      <c r="E194" s="28">
        <v>3</v>
      </c>
      <c r="F194" s="28">
        <v>385</v>
      </c>
      <c r="G194" s="28">
        <v>4</v>
      </c>
      <c r="H194" s="28">
        <v>393</v>
      </c>
      <c r="I194" s="28">
        <v>3</v>
      </c>
      <c r="J194" s="28">
        <v>379</v>
      </c>
      <c r="K194" s="28">
        <v>4</v>
      </c>
    </row>
    <row r="195" spans="1:11" ht="24.75" customHeight="1">
      <c r="A195" s="173" t="s">
        <v>10</v>
      </c>
      <c r="B195" s="28">
        <v>58</v>
      </c>
      <c r="C195" s="28">
        <v>21</v>
      </c>
      <c r="D195" s="28">
        <v>58</v>
      </c>
      <c r="E195" s="28">
        <v>20</v>
      </c>
      <c r="F195" s="28">
        <v>72</v>
      </c>
      <c r="G195" s="28">
        <v>18</v>
      </c>
      <c r="H195" s="28">
        <v>87</v>
      </c>
      <c r="I195" s="28">
        <v>19</v>
      </c>
      <c r="J195" s="28">
        <v>107</v>
      </c>
      <c r="K195" s="28">
        <v>15</v>
      </c>
    </row>
    <row r="196" spans="1:11" ht="24.75" customHeight="1">
      <c r="A196" s="173" t="s">
        <v>54</v>
      </c>
      <c r="B196" s="28">
        <v>57</v>
      </c>
      <c r="C196" s="28">
        <v>23</v>
      </c>
      <c r="D196" s="28">
        <v>57</v>
      </c>
      <c r="E196" s="28">
        <v>23</v>
      </c>
      <c r="F196" s="28">
        <v>44</v>
      </c>
      <c r="G196" s="28">
        <v>29</v>
      </c>
      <c r="H196" s="28">
        <v>44</v>
      </c>
      <c r="I196" s="28">
        <v>29</v>
      </c>
      <c r="J196" s="28">
        <v>44</v>
      </c>
      <c r="K196" s="28">
        <v>30</v>
      </c>
    </row>
    <row r="197" spans="1:11" ht="24.75" customHeight="1">
      <c r="A197" s="173" t="s">
        <v>12</v>
      </c>
      <c r="B197" s="28">
        <v>58</v>
      </c>
      <c r="C197" s="28">
        <v>21</v>
      </c>
      <c r="D197" s="28">
        <v>58</v>
      </c>
      <c r="E197" s="28">
        <v>20</v>
      </c>
      <c r="F197" s="28">
        <v>67</v>
      </c>
      <c r="G197" s="28">
        <v>21</v>
      </c>
      <c r="H197" s="28">
        <v>75</v>
      </c>
      <c r="I197" s="28">
        <v>23</v>
      </c>
      <c r="J197" s="28">
        <v>83</v>
      </c>
      <c r="K197" s="28">
        <v>21</v>
      </c>
    </row>
    <row r="198" spans="1:11" ht="24.75" customHeight="1">
      <c r="A198" s="173" t="s">
        <v>13</v>
      </c>
      <c r="B198" s="28">
        <v>372</v>
      </c>
      <c r="C198" s="28">
        <v>2</v>
      </c>
      <c r="D198" s="28">
        <v>375</v>
      </c>
      <c r="E198" s="28">
        <v>2</v>
      </c>
      <c r="F198" s="28">
        <v>475</v>
      </c>
      <c r="G198" s="28">
        <v>2</v>
      </c>
      <c r="H198" s="28">
        <v>564</v>
      </c>
      <c r="I198" s="28">
        <v>1</v>
      </c>
      <c r="J198" s="28">
        <v>600</v>
      </c>
      <c r="K198" s="28">
        <v>1</v>
      </c>
    </row>
    <row r="199" spans="1:11" ht="24.75" customHeight="1">
      <c r="A199" s="173" t="s">
        <v>56</v>
      </c>
      <c r="B199" s="28">
        <v>104</v>
      </c>
      <c r="C199" s="28">
        <v>14</v>
      </c>
      <c r="D199" s="28">
        <v>103</v>
      </c>
      <c r="E199" s="28">
        <v>14</v>
      </c>
      <c r="F199" s="28">
        <v>108</v>
      </c>
      <c r="G199" s="28">
        <v>15</v>
      </c>
      <c r="H199" s="28">
        <v>128</v>
      </c>
      <c r="I199" s="28">
        <v>14</v>
      </c>
      <c r="J199" s="28">
        <v>139</v>
      </c>
      <c r="K199" s="28">
        <v>13</v>
      </c>
    </row>
    <row r="200" spans="1:11" ht="24.75" customHeight="1">
      <c r="A200" s="173" t="s">
        <v>57</v>
      </c>
      <c r="B200" s="28">
        <v>64</v>
      </c>
      <c r="C200" s="28">
        <v>18</v>
      </c>
      <c r="D200" s="28">
        <v>64</v>
      </c>
      <c r="E200" s="28">
        <v>18</v>
      </c>
      <c r="F200" s="28">
        <v>69</v>
      </c>
      <c r="G200" s="28">
        <v>20</v>
      </c>
      <c r="H200" s="28">
        <v>72</v>
      </c>
      <c r="I200" s="28">
        <v>26</v>
      </c>
      <c r="J200" s="28">
        <v>72</v>
      </c>
      <c r="K200" s="28">
        <v>25</v>
      </c>
    </row>
    <row r="201" spans="1:11" ht="24.75" customHeight="1">
      <c r="A201" s="173" t="s">
        <v>58</v>
      </c>
      <c r="B201" s="28">
        <v>330</v>
      </c>
      <c r="C201" s="28">
        <v>4</v>
      </c>
      <c r="D201" s="28">
        <v>294</v>
      </c>
      <c r="E201" s="28">
        <v>4</v>
      </c>
      <c r="F201" s="28">
        <v>304</v>
      </c>
      <c r="G201" s="28">
        <v>5</v>
      </c>
      <c r="H201" s="28">
        <v>306</v>
      </c>
      <c r="I201" s="28">
        <v>6</v>
      </c>
      <c r="J201" s="28">
        <v>350</v>
      </c>
      <c r="K201" s="28">
        <v>5</v>
      </c>
    </row>
    <row r="202" spans="1:11" ht="24.75" customHeight="1">
      <c r="A202" s="173" t="s">
        <v>59</v>
      </c>
      <c r="B202" s="28">
        <v>49</v>
      </c>
      <c r="C202" s="28">
        <v>29</v>
      </c>
      <c r="D202" s="28">
        <v>49</v>
      </c>
      <c r="E202" s="28">
        <v>28</v>
      </c>
      <c r="F202" s="28">
        <v>38</v>
      </c>
      <c r="G202" s="28">
        <v>31</v>
      </c>
      <c r="H202" s="28">
        <v>38</v>
      </c>
      <c r="I202" s="28">
        <v>31</v>
      </c>
      <c r="J202" s="28">
        <v>52</v>
      </c>
      <c r="K202" s="28">
        <v>28</v>
      </c>
    </row>
    <row r="203" spans="1:11" ht="24.75" customHeight="1">
      <c r="A203" s="173" t="s">
        <v>60</v>
      </c>
      <c r="B203" s="28">
        <v>293</v>
      </c>
      <c r="C203" s="28">
        <v>5</v>
      </c>
      <c r="D203" s="28">
        <v>293</v>
      </c>
      <c r="E203" s="28">
        <v>5</v>
      </c>
      <c r="F203" s="28">
        <v>293</v>
      </c>
      <c r="G203" s="28">
        <v>6</v>
      </c>
      <c r="H203" s="28">
        <v>245</v>
      </c>
      <c r="I203" s="28">
        <v>8</v>
      </c>
      <c r="J203" s="28">
        <v>245</v>
      </c>
      <c r="K203" s="28">
        <v>8</v>
      </c>
    </row>
    <row r="204" spans="1:11" ht="24.75" customHeight="1">
      <c r="A204" s="173" t="s">
        <v>19</v>
      </c>
      <c r="B204" s="28">
        <v>74</v>
      </c>
      <c r="C204" s="28">
        <v>17</v>
      </c>
      <c r="D204" s="28">
        <v>74</v>
      </c>
      <c r="E204" s="28">
        <v>17</v>
      </c>
      <c r="F204" s="28">
        <v>84</v>
      </c>
      <c r="G204" s="28">
        <v>17</v>
      </c>
      <c r="H204" s="28">
        <v>84</v>
      </c>
      <c r="I204" s="28">
        <v>20</v>
      </c>
      <c r="J204" s="28">
        <v>81</v>
      </c>
      <c r="K204" s="28">
        <v>22</v>
      </c>
    </row>
    <row r="205" spans="1:11" ht="24.75" customHeight="1">
      <c r="A205" s="173" t="s">
        <v>61</v>
      </c>
      <c r="B205" s="28">
        <v>56</v>
      </c>
      <c r="C205" s="28">
        <v>24</v>
      </c>
      <c r="D205" s="28">
        <v>55</v>
      </c>
      <c r="E205" s="28">
        <v>25</v>
      </c>
      <c r="F205" s="28">
        <v>54</v>
      </c>
      <c r="G205" s="28">
        <v>27</v>
      </c>
      <c r="H205" s="28">
        <v>54</v>
      </c>
      <c r="I205" s="28">
        <v>27</v>
      </c>
      <c r="J205" s="28">
        <v>54</v>
      </c>
      <c r="K205" s="28">
        <v>27</v>
      </c>
    </row>
    <row r="206" spans="1:11" ht="24.75" customHeight="1">
      <c r="A206" s="173" t="s">
        <v>21</v>
      </c>
      <c r="B206" s="28">
        <v>52</v>
      </c>
      <c r="C206" s="28">
        <v>27</v>
      </c>
      <c r="D206" s="28">
        <v>52</v>
      </c>
      <c r="E206" s="28">
        <v>27</v>
      </c>
      <c r="F206" s="28">
        <v>67</v>
      </c>
      <c r="G206" s="28">
        <v>21</v>
      </c>
      <c r="H206" s="28">
        <v>97</v>
      </c>
      <c r="I206" s="28">
        <v>18</v>
      </c>
      <c r="J206" s="28">
        <v>105</v>
      </c>
      <c r="K206" s="28">
        <v>16</v>
      </c>
    </row>
    <row r="207" spans="1:11" ht="24.75" customHeight="1">
      <c r="A207" s="173" t="s">
        <v>62</v>
      </c>
      <c r="B207" s="28">
        <v>523</v>
      </c>
      <c r="C207" s="28">
        <v>1</v>
      </c>
      <c r="D207" s="28">
        <v>517</v>
      </c>
      <c r="E207" s="28">
        <v>1</v>
      </c>
      <c r="F207" s="28">
        <v>514</v>
      </c>
      <c r="G207" s="28">
        <v>1</v>
      </c>
      <c r="H207" s="28">
        <v>541</v>
      </c>
      <c r="I207" s="28">
        <v>2</v>
      </c>
      <c r="J207" s="28">
        <v>550</v>
      </c>
      <c r="K207" s="28">
        <v>2</v>
      </c>
    </row>
    <row r="208" spans="1:11" ht="24.75" customHeight="1">
      <c r="A208" s="173" t="s">
        <v>63</v>
      </c>
      <c r="B208" s="28">
        <v>54</v>
      </c>
      <c r="C208" s="28">
        <v>26</v>
      </c>
      <c r="D208" s="28">
        <v>55</v>
      </c>
      <c r="E208" s="28">
        <v>25</v>
      </c>
      <c r="F208" s="28">
        <v>63</v>
      </c>
      <c r="G208" s="28">
        <v>24</v>
      </c>
      <c r="H208" s="28">
        <v>105</v>
      </c>
      <c r="I208" s="28">
        <v>16</v>
      </c>
      <c r="J208" s="28">
        <v>124</v>
      </c>
      <c r="K208" s="28">
        <v>14</v>
      </c>
    </row>
    <row r="209" spans="1:11" ht="24.75" customHeight="1">
      <c r="A209" s="173" t="s">
        <v>64</v>
      </c>
      <c r="B209" s="28">
        <v>60</v>
      </c>
      <c r="C209" s="28">
        <v>20</v>
      </c>
      <c r="D209" s="28">
        <v>62</v>
      </c>
      <c r="E209" s="28">
        <v>19</v>
      </c>
      <c r="F209" s="28">
        <v>70</v>
      </c>
      <c r="G209" s="28">
        <v>19</v>
      </c>
      <c r="H209" s="28">
        <v>75</v>
      </c>
      <c r="I209" s="28">
        <v>23</v>
      </c>
      <c r="J209" s="28">
        <v>77</v>
      </c>
      <c r="K209" s="28">
        <v>23</v>
      </c>
    </row>
    <row r="210" spans="1:11" ht="24.75" customHeight="1">
      <c r="A210" s="173" t="s">
        <v>65</v>
      </c>
      <c r="B210" s="28">
        <v>102</v>
      </c>
      <c r="C210" s="28">
        <v>15</v>
      </c>
      <c r="D210" s="28">
        <v>91</v>
      </c>
      <c r="E210" s="28">
        <v>16</v>
      </c>
      <c r="F210" s="28">
        <v>115</v>
      </c>
      <c r="G210" s="28">
        <v>14</v>
      </c>
      <c r="H210" s="28">
        <v>109</v>
      </c>
      <c r="I210" s="28">
        <v>15</v>
      </c>
      <c r="J210" s="28">
        <v>100</v>
      </c>
      <c r="K210" s="28">
        <v>17</v>
      </c>
    </row>
    <row r="211" spans="1:11" ht="24.75" customHeight="1">
      <c r="A211" s="173" t="s">
        <v>74</v>
      </c>
      <c r="B211" s="28">
        <v>164</v>
      </c>
      <c r="C211" s="28">
        <v>9</v>
      </c>
      <c r="D211" s="28">
        <v>164</v>
      </c>
      <c r="E211" s="28">
        <v>9</v>
      </c>
      <c r="F211" s="28">
        <v>174</v>
      </c>
      <c r="G211" s="28">
        <v>9</v>
      </c>
      <c r="H211" s="28">
        <v>216</v>
      </c>
      <c r="I211" s="28">
        <v>10</v>
      </c>
      <c r="J211" s="28">
        <v>167</v>
      </c>
      <c r="K211" s="28">
        <v>12</v>
      </c>
    </row>
    <row r="212" spans="1:11" ht="24.75" customHeight="1">
      <c r="A212" s="173" t="s">
        <v>66</v>
      </c>
      <c r="B212" s="28">
        <v>111</v>
      </c>
      <c r="C212" s="28">
        <v>13</v>
      </c>
      <c r="D212" s="28">
        <v>107</v>
      </c>
      <c r="E212" s="28">
        <v>13</v>
      </c>
      <c r="F212" s="28">
        <v>168</v>
      </c>
      <c r="G212" s="28">
        <v>10</v>
      </c>
      <c r="H212" s="28">
        <v>166</v>
      </c>
      <c r="I212" s="28">
        <v>12</v>
      </c>
      <c r="J212" s="28">
        <v>171</v>
      </c>
      <c r="K212" s="28">
        <v>11</v>
      </c>
    </row>
    <row r="213" spans="1:11" ht="24.75" customHeight="1">
      <c r="A213" s="173" t="s">
        <v>67</v>
      </c>
      <c r="B213" s="28">
        <v>39</v>
      </c>
      <c r="C213" s="28">
        <v>30</v>
      </c>
      <c r="D213" s="28">
        <v>39</v>
      </c>
      <c r="E213" s="28">
        <v>30</v>
      </c>
      <c r="F213" s="28">
        <v>42</v>
      </c>
      <c r="G213" s="28">
        <v>30</v>
      </c>
      <c r="H213" s="28">
        <v>40</v>
      </c>
      <c r="I213" s="28">
        <v>30</v>
      </c>
      <c r="J213" s="28">
        <v>40</v>
      </c>
      <c r="K213" s="28">
        <v>31</v>
      </c>
    </row>
    <row r="214" spans="1:11" ht="24.75" customHeight="1">
      <c r="A214" s="173" t="s">
        <v>68</v>
      </c>
      <c r="B214" s="28">
        <v>129</v>
      </c>
      <c r="C214" s="28">
        <v>12</v>
      </c>
      <c r="D214" s="28">
        <v>112</v>
      </c>
      <c r="E214" s="28">
        <v>12</v>
      </c>
      <c r="F214" s="28">
        <v>131</v>
      </c>
      <c r="G214" s="28">
        <v>13</v>
      </c>
      <c r="H214" s="28">
        <v>174</v>
      </c>
      <c r="I214" s="28">
        <v>11</v>
      </c>
      <c r="J214" s="28">
        <v>174</v>
      </c>
      <c r="K214" s="28">
        <v>10</v>
      </c>
    </row>
    <row r="215" spans="1:11" ht="24.75" customHeight="1">
      <c r="A215" s="173" t="s">
        <v>69</v>
      </c>
      <c r="B215" s="28">
        <v>221</v>
      </c>
      <c r="C215" s="28">
        <v>8</v>
      </c>
      <c r="D215" s="28">
        <v>231</v>
      </c>
      <c r="E215" s="28">
        <v>7</v>
      </c>
      <c r="F215" s="28">
        <v>247</v>
      </c>
      <c r="G215" s="28">
        <v>8</v>
      </c>
      <c r="H215" s="28">
        <v>273</v>
      </c>
      <c r="I215" s="28">
        <v>7</v>
      </c>
      <c r="J215" s="28">
        <v>286</v>
      </c>
      <c r="K215" s="28">
        <v>7</v>
      </c>
    </row>
    <row r="216" spans="1:11" ht="24.75" customHeight="1">
      <c r="A216" s="173" t="s">
        <v>70</v>
      </c>
      <c r="B216" s="28">
        <v>51</v>
      </c>
      <c r="C216" s="28">
        <v>28</v>
      </c>
      <c r="D216" s="28">
        <v>48</v>
      </c>
      <c r="E216" s="28">
        <v>29</v>
      </c>
      <c r="F216" s="28">
        <v>48</v>
      </c>
      <c r="G216" s="28">
        <v>28</v>
      </c>
      <c r="H216" s="28">
        <v>47</v>
      </c>
      <c r="I216" s="28">
        <v>28</v>
      </c>
      <c r="J216" s="28">
        <v>47</v>
      </c>
      <c r="K216" s="28">
        <v>29</v>
      </c>
    </row>
    <row r="217" spans="1:11" ht="24.75" customHeight="1">
      <c r="A217" s="173" t="s">
        <v>138</v>
      </c>
      <c r="B217" s="28">
        <v>162</v>
      </c>
      <c r="C217" s="28">
        <v>10</v>
      </c>
      <c r="D217" s="28">
        <v>162</v>
      </c>
      <c r="E217" s="28">
        <v>10</v>
      </c>
      <c r="F217" s="28">
        <v>167</v>
      </c>
      <c r="G217" s="28">
        <v>11</v>
      </c>
      <c r="H217" s="28">
        <v>227</v>
      </c>
      <c r="I217" s="28">
        <v>9</v>
      </c>
      <c r="J217" s="28">
        <v>190</v>
      </c>
      <c r="K217" s="28">
        <v>9</v>
      </c>
    </row>
    <row r="218" spans="1:11" ht="24.75" customHeight="1">
      <c r="A218" s="173" t="s">
        <v>71</v>
      </c>
      <c r="B218" s="28">
        <v>94</v>
      </c>
      <c r="C218" s="28">
        <v>16</v>
      </c>
      <c r="D218" s="28">
        <v>93</v>
      </c>
      <c r="E218" s="28">
        <v>15</v>
      </c>
      <c r="F218" s="28">
        <v>96</v>
      </c>
      <c r="G218" s="28">
        <v>16</v>
      </c>
      <c r="H218" s="28">
        <v>98</v>
      </c>
      <c r="I218" s="28">
        <v>17</v>
      </c>
      <c r="J218" s="28">
        <v>99</v>
      </c>
      <c r="K218" s="28">
        <v>18</v>
      </c>
    </row>
    <row r="219" spans="1:11" ht="24.75" customHeight="1">
      <c r="A219" s="173" t="s">
        <v>75</v>
      </c>
      <c r="B219" s="28">
        <v>63</v>
      </c>
      <c r="C219" s="28">
        <v>19</v>
      </c>
      <c r="D219" s="28">
        <v>56</v>
      </c>
      <c r="E219" s="28">
        <v>24</v>
      </c>
      <c r="F219" s="28">
        <v>67</v>
      </c>
      <c r="G219" s="28">
        <v>21</v>
      </c>
      <c r="H219" s="28">
        <v>81</v>
      </c>
      <c r="I219" s="28">
        <v>21</v>
      </c>
      <c r="J219" s="28">
        <v>87</v>
      </c>
      <c r="K219" s="28">
        <v>20</v>
      </c>
    </row>
    <row r="220" spans="1:11" ht="24.75" customHeight="1">
      <c r="A220" s="173" t="s">
        <v>72</v>
      </c>
      <c r="B220" s="28">
        <v>133</v>
      </c>
      <c r="C220" s="28">
        <v>11</v>
      </c>
      <c r="D220" s="28">
        <v>133</v>
      </c>
      <c r="E220" s="28">
        <v>11</v>
      </c>
      <c r="F220" s="28">
        <v>137</v>
      </c>
      <c r="G220" s="28">
        <v>12</v>
      </c>
      <c r="H220" s="28">
        <v>162</v>
      </c>
      <c r="I220" s="28">
        <v>13</v>
      </c>
      <c r="J220" s="28">
        <v>98</v>
      </c>
      <c r="K220" s="28">
        <v>19</v>
      </c>
    </row>
    <row r="221" spans="1:11" ht="24.75" customHeight="1">
      <c r="A221" s="173" t="s">
        <v>36</v>
      </c>
      <c r="B221" s="28">
        <v>55</v>
      </c>
      <c r="C221" s="28">
        <v>25</v>
      </c>
      <c r="D221" s="28">
        <v>58</v>
      </c>
      <c r="E221" s="28">
        <v>20</v>
      </c>
      <c r="F221" s="28">
        <v>56</v>
      </c>
      <c r="G221" s="28">
        <v>26</v>
      </c>
      <c r="H221" s="28">
        <v>73</v>
      </c>
      <c r="I221" s="28">
        <v>25</v>
      </c>
      <c r="J221" s="28">
        <v>75</v>
      </c>
      <c r="K221" s="28">
        <v>24</v>
      </c>
    </row>
    <row r="222" spans="1:11" ht="24.75" customHeight="1">
      <c r="A222" s="347" t="s">
        <v>317</v>
      </c>
      <c r="B222" s="347"/>
    </row>
    <row r="224" spans="1:11" ht="24.75" customHeight="1">
      <c r="A224" s="571" t="s">
        <v>913</v>
      </c>
      <c r="B224" s="172"/>
      <c r="C224" s="172"/>
      <c r="D224" s="172"/>
      <c r="E224" s="54"/>
      <c r="F224" s="172"/>
      <c r="G224" s="172"/>
    </row>
    <row r="225" spans="1:11" ht="24.75" customHeight="1">
      <c r="A225" s="584" t="s">
        <v>1</v>
      </c>
      <c r="B225" s="582">
        <v>1397</v>
      </c>
      <c r="C225" s="582"/>
      <c r="D225" s="582">
        <v>1398</v>
      </c>
      <c r="E225" s="582"/>
      <c r="F225" s="582">
        <v>1399</v>
      </c>
      <c r="G225" s="582"/>
      <c r="H225" s="582">
        <v>1400</v>
      </c>
      <c r="I225" s="582"/>
      <c r="J225" s="582" t="s">
        <v>908</v>
      </c>
      <c r="K225" s="582"/>
    </row>
    <row r="226" spans="1:11" s="799" customFormat="1" ht="24.75" customHeight="1">
      <c r="A226" s="585"/>
      <c r="B226" s="231" t="s">
        <v>318</v>
      </c>
      <c r="C226" s="231" t="s">
        <v>3</v>
      </c>
      <c r="D226" s="231" t="s">
        <v>318</v>
      </c>
      <c r="E226" s="231" t="s">
        <v>3</v>
      </c>
      <c r="F226" s="231" t="s">
        <v>364</v>
      </c>
      <c r="G226" s="231" t="s">
        <v>3</v>
      </c>
      <c r="H226" s="231" t="s">
        <v>364</v>
      </c>
      <c r="I226" s="231" t="s">
        <v>3</v>
      </c>
      <c r="J226" s="231" t="s">
        <v>318</v>
      </c>
      <c r="K226" s="541" t="s">
        <v>3</v>
      </c>
    </row>
    <row r="227" spans="1:11" ht="24.75" customHeight="1">
      <c r="A227" s="55" t="s">
        <v>49</v>
      </c>
      <c r="B227" s="133">
        <v>7217</v>
      </c>
      <c r="C227" s="402" t="s">
        <v>269</v>
      </c>
      <c r="D227" s="133">
        <v>6800</v>
      </c>
      <c r="E227" s="402" t="s">
        <v>269</v>
      </c>
      <c r="F227" s="133">
        <v>5823</v>
      </c>
      <c r="G227" s="402" t="s">
        <v>269</v>
      </c>
      <c r="H227" s="133">
        <v>1771</v>
      </c>
      <c r="I227" s="402" t="s">
        <v>269</v>
      </c>
      <c r="J227" s="133">
        <v>1455</v>
      </c>
      <c r="K227" s="402" t="s">
        <v>269</v>
      </c>
    </row>
    <row r="228" spans="1:11" ht="24.75" customHeight="1">
      <c r="A228" s="173" t="s">
        <v>50</v>
      </c>
      <c r="B228" s="28">
        <v>816</v>
      </c>
      <c r="C228" s="28">
        <v>1</v>
      </c>
      <c r="D228" s="28">
        <v>816</v>
      </c>
      <c r="E228" s="28">
        <v>1</v>
      </c>
      <c r="F228" s="28">
        <v>801</v>
      </c>
      <c r="G228" s="28">
        <v>1</v>
      </c>
      <c r="H228" s="28">
        <v>11</v>
      </c>
      <c r="I228" s="28">
        <v>21</v>
      </c>
      <c r="J228" s="28">
        <v>15</v>
      </c>
      <c r="K228" s="28">
        <v>20</v>
      </c>
    </row>
    <row r="229" spans="1:11" ht="24.75" customHeight="1">
      <c r="A229" s="173" t="s">
        <v>51</v>
      </c>
      <c r="B229" s="28">
        <v>461</v>
      </c>
      <c r="C229" s="28">
        <v>3</v>
      </c>
      <c r="D229" s="28">
        <v>453</v>
      </c>
      <c r="E229" s="28">
        <v>3</v>
      </c>
      <c r="F229" s="28">
        <v>453</v>
      </c>
      <c r="G229" s="28">
        <v>2</v>
      </c>
      <c r="H229" s="28">
        <v>54</v>
      </c>
      <c r="I229" s="28">
        <v>9</v>
      </c>
      <c r="J229" s="28">
        <v>82</v>
      </c>
      <c r="K229" s="28">
        <v>6</v>
      </c>
    </row>
    <row r="230" spans="1:11" ht="24.75" customHeight="1">
      <c r="A230" s="173" t="s">
        <v>52</v>
      </c>
      <c r="B230" s="28">
        <v>320</v>
      </c>
      <c r="C230" s="28">
        <v>8</v>
      </c>
      <c r="D230" s="28">
        <v>226</v>
      </c>
      <c r="E230" s="28">
        <v>13</v>
      </c>
      <c r="F230" s="28">
        <v>224</v>
      </c>
      <c r="G230" s="28">
        <v>12</v>
      </c>
      <c r="H230" s="28">
        <v>3</v>
      </c>
      <c r="I230" s="28">
        <v>28</v>
      </c>
      <c r="J230" s="28">
        <v>3</v>
      </c>
      <c r="K230" s="28">
        <v>28</v>
      </c>
    </row>
    <row r="231" spans="1:11" ht="24.75" customHeight="1">
      <c r="A231" s="173" t="s">
        <v>53</v>
      </c>
      <c r="B231" s="28">
        <v>293</v>
      </c>
      <c r="C231" s="28">
        <v>10</v>
      </c>
      <c r="D231" s="28">
        <v>286</v>
      </c>
      <c r="E231" s="28">
        <v>10</v>
      </c>
      <c r="F231" s="28">
        <v>282</v>
      </c>
      <c r="G231" s="28">
        <v>9</v>
      </c>
      <c r="H231" s="28">
        <v>10</v>
      </c>
      <c r="I231" s="28">
        <v>22</v>
      </c>
      <c r="J231" s="28">
        <v>23</v>
      </c>
      <c r="K231" s="28">
        <v>14</v>
      </c>
    </row>
    <row r="232" spans="1:11" ht="24.75" customHeight="1">
      <c r="A232" s="173" t="s">
        <v>10</v>
      </c>
      <c r="B232" s="28">
        <v>18</v>
      </c>
      <c r="C232" s="28">
        <v>29</v>
      </c>
      <c r="D232" s="28">
        <v>18</v>
      </c>
      <c r="E232" s="28">
        <v>30</v>
      </c>
      <c r="F232" s="28">
        <v>12</v>
      </c>
      <c r="G232" s="28">
        <v>28</v>
      </c>
      <c r="H232" s="28">
        <v>6</v>
      </c>
      <c r="I232" s="28">
        <v>26</v>
      </c>
      <c r="J232" s="28">
        <v>3</v>
      </c>
      <c r="K232" s="28">
        <v>28</v>
      </c>
    </row>
    <row r="233" spans="1:11" ht="24.75" customHeight="1">
      <c r="A233" s="173" t="s">
        <v>54</v>
      </c>
      <c r="B233" s="28">
        <v>110</v>
      </c>
      <c r="C233" s="28">
        <v>24</v>
      </c>
      <c r="D233" s="28">
        <v>110</v>
      </c>
      <c r="E233" s="28">
        <v>22</v>
      </c>
      <c r="F233" s="28">
        <v>108</v>
      </c>
      <c r="G233" s="28">
        <v>19</v>
      </c>
      <c r="H233" s="28">
        <v>108</v>
      </c>
      <c r="I233" s="28">
        <v>6</v>
      </c>
      <c r="J233" s="28">
        <v>108</v>
      </c>
      <c r="K233" s="28">
        <v>4</v>
      </c>
    </row>
    <row r="234" spans="1:11" ht="24.75" customHeight="1">
      <c r="A234" s="173" t="s">
        <v>12</v>
      </c>
      <c r="B234" s="28">
        <v>146</v>
      </c>
      <c r="C234" s="28">
        <v>20</v>
      </c>
      <c r="D234" s="28">
        <v>146</v>
      </c>
      <c r="E234" s="28">
        <v>18</v>
      </c>
      <c r="F234" s="28">
        <v>143</v>
      </c>
      <c r="G234" s="28">
        <v>16</v>
      </c>
      <c r="H234" s="28">
        <v>146</v>
      </c>
      <c r="I234" s="28">
        <v>4</v>
      </c>
      <c r="J234" s="28">
        <v>19</v>
      </c>
      <c r="K234" s="28">
        <v>15</v>
      </c>
    </row>
    <row r="235" spans="1:11" ht="24.75" customHeight="1">
      <c r="A235" s="173" t="s">
        <v>13</v>
      </c>
      <c r="B235" s="28">
        <v>0</v>
      </c>
      <c r="C235" s="28">
        <v>30</v>
      </c>
      <c r="D235" s="28">
        <v>0</v>
      </c>
      <c r="E235" s="28">
        <v>31</v>
      </c>
      <c r="F235" s="28">
        <v>4</v>
      </c>
      <c r="G235" s="28">
        <v>29</v>
      </c>
      <c r="H235" s="28">
        <v>15</v>
      </c>
      <c r="I235" s="28">
        <v>19</v>
      </c>
      <c r="J235" s="28">
        <v>19</v>
      </c>
      <c r="K235" s="28">
        <v>15</v>
      </c>
    </row>
    <row r="236" spans="1:11" ht="24.75" customHeight="1">
      <c r="A236" s="173" t="s">
        <v>56</v>
      </c>
      <c r="B236" s="28">
        <v>97</v>
      </c>
      <c r="C236" s="28">
        <v>25</v>
      </c>
      <c r="D236" s="28">
        <v>97</v>
      </c>
      <c r="E236" s="28">
        <v>23</v>
      </c>
      <c r="F236" s="28">
        <v>91</v>
      </c>
      <c r="G236" s="28">
        <v>21</v>
      </c>
      <c r="H236" s="28">
        <v>9</v>
      </c>
      <c r="I236" s="28">
        <v>23</v>
      </c>
      <c r="J236" s="28">
        <v>38</v>
      </c>
      <c r="K236" s="28">
        <v>9</v>
      </c>
    </row>
    <row r="237" spans="1:11" ht="24.75" customHeight="1">
      <c r="A237" s="173" t="s">
        <v>57</v>
      </c>
      <c r="B237" s="28">
        <v>215</v>
      </c>
      <c r="C237" s="28">
        <v>14</v>
      </c>
      <c r="D237" s="28">
        <v>215</v>
      </c>
      <c r="E237" s="28">
        <v>14</v>
      </c>
      <c r="F237" s="28">
        <v>121</v>
      </c>
      <c r="G237" s="28">
        <v>17</v>
      </c>
      <c r="H237" s="28">
        <v>8</v>
      </c>
      <c r="I237" s="28">
        <v>24</v>
      </c>
      <c r="J237" s="28">
        <v>8</v>
      </c>
      <c r="K237" s="28">
        <v>22</v>
      </c>
    </row>
    <row r="238" spans="1:11" ht="24.75" customHeight="1">
      <c r="A238" s="173" t="s">
        <v>58</v>
      </c>
      <c r="B238" s="28">
        <v>175</v>
      </c>
      <c r="C238" s="28">
        <v>18</v>
      </c>
      <c r="D238" s="28">
        <v>86</v>
      </c>
      <c r="E238" s="28">
        <v>25</v>
      </c>
      <c r="F238" s="28">
        <v>25</v>
      </c>
      <c r="G238" s="28">
        <v>26</v>
      </c>
      <c r="H238" s="28">
        <v>33</v>
      </c>
      <c r="I238" s="28">
        <v>14</v>
      </c>
      <c r="J238" s="28">
        <v>26</v>
      </c>
      <c r="K238" s="28">
        <v>11</v>
      </c>
    </row>
    <row r="239" spans="1:11" ht="24.75" customHeight="1">
      <c r="A239" s="173" t="s">
        <v>59</v>
      </c>
      <c r="B239" s="28">
        <v>142</v>
      </c>
      <c r="C239" s="28">
        <v>22</v>
      </c>
      <c r="D239" s="28">
        <v>142</v>
      </c>
      <c r="E239" s="28">
        <v>20</v>
      </c>
      <c r="F239" s="28">
        <v>0</v>
      </c>
      <c r="G239" s="28">
        <v>31</v>
      </c>
      <c r="H239" s="28">
        <v>0</v>
      </c>
      <c r="I239" s="28">
        <v>30</v>
      </c>
      <c r="J239" s="28">
        <v>0</v>
      </c>
      <c r="K239" s="28">
        <v>30</v>
      </c>
    </row>
    <row r="240" spans="1:11" ht="24.75" customHeight="1">
      <c r="A240" s="173" t="s">
        <v>60</v>
      </c>
      <c r="B240" s="28">
        <v>290</v>
      </c>
      <c r="C240" s="28">
        <v>11</v>
      </c>
      <c r="D240" s="28">
        <v>290</v>
      </c>
      <c r="E240" s="28">
        <v>8</v>
      </c>
      <c r="F240" s="28">
        <v>290</v>
      </c>
      <c r="G240" s="28">
        <v>8</v>
      </c>
      <c r="H240" s="28">
        <v>29</v>
      </c>
      <c r="I240" s="28">
        <v>15</v>
      </c>
      <c r="J240" s="28">
        <v>29</v>
      </c>
      <c r="K240" s="28">
        <v>10</v>
      </c>
    </row>
    <row r="241" spans="1:11" ht="24.75" customHeight="1">
      <c r="A241" s="173" t="s">
        <v>19</v>
      </c>
      <c r="B241" s="28">
        <v>158</v>
      </c>
      <c r="C241" s="28">
        <v>19</v>
      </c>
      <c r="D241" s="28">
        <v>158</v>
      </c>
      <c r="E241" s="28">
        <v>17</v>
      </c>
      <c r="F241" s="28">
        <v>102</v>
      </c>
      <c r="G241" s="28">
        <v>20</v>
      </c>
      <c r="H241" s="28">
        <v>2</v>
      </c>
      <c r="I241" s="28">
        <v>29</v>
      </c>
      <c r="J241" s="28">
        <v>5</v>
      </c>
      <c r="K241" s="28">
        <v>26</v>
      </c>
    </row>
    <row r="242" spans="1:11" ht="24.75" customHeight="1">
      <c r="A242" s="173" t="s">
        <v>61</v>
      </c>
      <c r="B242" s="28">
        <v>86</v>
      </c>
      <c r="C242" s="28">
        <v>27</v>
      </c>
      <c r="D242" s="28">
        <v>89</v>
      </c>
      <c r="E242" s="28">
        <v>24</v>
      </c>
      <c r="F242" s="28">
        <v>73</v>
      </c>
      <c r="G242" s="28">
        <v>22</v>
      </c>
      <c r="H242" s="28">
        <v>73</v>
      </c>
      <c r="I242" s="28">
        <v>7</v>
      </c>
      <c r="J242" s="28">
        <v>73</v>
      </c>
      <c r="K242" s="28">
        <v>7</v>
      </c>
    </row>
    <row r="243" spans="1:11" ht="24.75" customHeight="1">
      <c r="A243" s="173" t="s">
        <v>21</v>
      </c>
      <c r="B243" s="28">
        <v>245</v>
      </c>
      <c r="C243" s="28">
        <v>13</v>
      </c>
      <c r="D243" s="28">
        <v>242</v>
      </c>
      <c r="E243" s="28">
        <v>12</v>
      </c>
      <c r="F243" s="28">
        <v>226</v>
      </c>
      <c r="G243" s="28">
        <v>10</v>
      </c>
      <c r="H243" s="28">
        <v>7</v>
      </c>
      <c r="I243" s="28">
        <v>25</v>
      </c>
      <c r="J243" s="28">
        <v>19</v>
      </c>
      <c r="K243" s="28">
        <v>15</v>
      </c>
    </row>
    <row r="244" spans="1:11" ht="24.75" customHeight="1">
      <c r="A244" s="173" t="s">
        <v>62</v>
      </c>
      <c r="B244" s="28">
        <v>539</v>
      </c>
      <c r="C244" s="28">
        <v>2</v>
      </c>
      <c r="D244" s="28">
        <v>539</v>
      </c>
      <c r="E244" s="28">
        <v>2</v>
      </c>
      <c r="F244" s="28">
        <v>379</v>
      </c>
      <c r="G244" s="28">
        <v>3</v>
      </c>
      <c r="H244" s="28">
        <v>45</v>
      </c>
      <c r="I244" s="28">
        <v>12</v>
      </c>
      <c r="J244" s="28">
        <v>94</v>
      </c>
      <c r="K244" s="28">
        <v>5</v>
      </c>
    </row>
    <row r="245" spans="1:11" ht="24.75" customHeight="1">
      <c r="A245" s="173" t="s">
        <v>63</v>
      </c>
      <c r="B245" s="28">
        <v>210</v>
      </c>
      <c r="C245" s="28">
        <v>16</v>
      </c>
      <c r="D245" s="28">
        <v>57</v>
      </c>
      <c r="E245" s="28">
        <v>27</v>
      </c>
      <c r="F245" s="28">
        <v>56</v>
      </c>
      <c r="G245" s="28">
        <v>24</v>
      </c>
      <c r="H245" s="28">
        <v>0</v>
      </c>
      <c r="I245" s="28">
        <v>30</v>
      </c>
      <c r="J245" s="28">
        <v>0</v>
      </c>
      <c r="K245" s="28">
        <v>30</v>
      </c>
    </row>
    <row r="246" spans="1:11" ht="24.75" customHeight="1">
      <c r="A246" s="173" t="s">
        <v>64</v>
      </c>
      <c r="B246" s="28">
        <v>50</v>
      </c>
      <c r="C246" s="28">
        <v>28</v>
      </c>
      <c r="D246" s="28">
        <v>50</v>
      </c>
      <c r="E246" s="28">
        <v>28</v>
      </c>
      <c r="F246" s="28">
        <v>49</v>
      </c>
      <c r="G246" s="28">
        <v>25</v>
      </c>
      <c r="H246" s="28">
        <v>49</v>
      </c>
      <c r="I246" s="28">
        <v>10</v>
      </c>
      <c r="J246" s="28">
        <v>6</v>
      </c>
      <c r="K246" s="28">
        <v>25</v>
      </c>
    </row>
    <row r="247" spans="1:11" ht="24.75" customHeight="1">
      <c r="A247" s="173" t="s">
        <v>65</v>
      </c>
      <c r="B247" s="28">
        <v>184</v>
      </c>
      <c r="C247" s="28">
        <v>17</v>
      </c>
      <c r="D247" s="28">
        <v>181</v>
      </c>
      <c r="E247" s="28">
        <v>16</v>
      </c>
      <c r="F247" s="28">
        <v>171</v>
      </c>
      <c r="G247" s="28">
        <v>15</v>
      </c>
      <c r="H247" s="28">
        <v>131</v>
      </c>
      <c r="I247" s="28">
        <v>5</v>
      </c>
      <c r="J247" s="28">
        <v>7</v>
      </c>
      <c r="K247" s="28">
        <v>23</v>
      </c>
    </row>
    <row r="248" spans="1:11" ht="24.75" customHeight="1">
      <c r="A248" s="173" t="s">
        <v>74</v>
      </c>
      <c r="B248" s="28">
        <v>258</v>
      </c>
      <c r="C248" s="28">
        <v>12</v>
      </c>
      <c r="D248" s="28">
        <v>258</v>
      </c>
      <c r="E248" s="28">
        <v>11</v>
      </c>
      <c r="F248" s="28">
        <v>226</v>
      </c>
      <c r="G248" s="28">
        <v>10</v>
      </c>
      <c r="H248" s="28">
        <v>16</v>
      </c>
      <c r="I248" s="28">
        <v>18</v>
      </c>
      <c r="J248" s="28">
        <v>25</v>
      </c>
      <c r="K248" s="28">
        <v>12</v>
      </c>
    </row>
    <row r="249" spans="1:11" ht="24.75" customHeight="1">
      <c r="A249" s="173" t="s">
        <v>66</v>
      </c>
      <c r="B249" s="28">
        <v>146</v>
      </c>
      <c r="C249" s="28">
        <v>20</v>
      </c>
      <c r="D249" s="28">
        <v>146</v>
      </c>
      <c r="E249" s="28">
        <v>18</v>
      </c>
      <c r="F249" s="28">
        <v>4</v>
      </c>
      <c r="G249" s="28">
        <v>29</v>
      </c>
      <c r="H249" s="28">
        <v>4</v>
      </c>
      <c r="I249" s="28">
        <v>27</v>
      </c>
      <c r="J249" s="28">
        <v>4</v>
      </c>
      <c r="K249" s="28">
        <v>27</v>
      </c>
    </row>
    <row r="250" spans="1:11" ht="24.75" customHeight="1">
      <c r="A250" s="173" t="s">
        <v>67</v>
      </c>
      <c r="B250" s="28">
        <v>0</v>
      </c>
      <c r="C250" s="28">
        <v>30</v>
      </c>
      <c r="D250" s="28">
        <v>26</v>
      </c>
      <c r="E250" s="28">
        <v>29</v>
      </c>
      <c r="F250" s="28">
        <v>24</v>
      </c>
      <c r="G250" s="28">
        <v>27</v>
      </c>
      <c r="H250" s="28">
        <v>15</v>
      </c>
      <c r="I250" s="28">
        <v>19</v>
      </c>
      <c r="J250" s="28">
        <v>15</v>
      </c>
      <c r="K250" s="28">
        <v>20</v>
      </c>
    </row>
    <row r="251" spans="1:11" ht="24.75" customHeight="1">
      <c r="A251" s="173" t="s">
        <v>68</v>
      </c>
      <c r="B251" s="28">
        <v>387</v>
      </c>
      <c r="C251" s="28">
        <v>5</v>
      </c>
      <c r="D251" s="28">
        <v>350</v>
      </c>
      <c r="E251" s="28">
        <v>6</v>
      </c>
      <c r="F251" s="28">
        <v>348</v>
      </c>
      <c r="G251" s="28">
        <v>5</v>
      </c>
      <c r="H251" s="28">
        <v>63</v>
      </c>
      <c r="I251" s="28">
        <v>8</v>
      </c>
      <c r="J251" s="28">
        <v>65</v>
      </c>
      <c r="K251" s="28">
        <v>8</v>
      </c>
    </row>
    <row r="252" spans="1:11" ht="24.75" customHeight="1">
      <c r="A252" s="173" t="s">
        <v>69</v>
      </c>
      <c r="B252" s="28">
        <v>298</v>
      </c>
      <c r="C252" s="28">
        <v>9</v>
      </c>
      <c r="D252" s="28">
        <v>287</v>
      </c>
      <c r="E252" s="28">
        <v>9</v>
      </c>
      <c r="F252" s="28">
        <v>330</v>
      </c>
      <c r="G252" s="28">
        <v>6</v>
      </c>
      <c r="H252" s="28">
        <v>327</v>
      </c>
      <c r="I252" s="28">
        <v>1</v>
      </c>
      <c r="J252" s="28">
        <v>273</v>
      </c>
      <c r="K252" s="28">
        <v>1</v>
      </c>
    </row>
    <row r="253" spans="1:11" ht="24.75" customHeight="1">
      <c r="A253" s="173" t="s">
        <v>70</v>
      </c>
      <c r="B253" s="28">
        <v>360</v>
      </c>
      <c r="C253" s="28">
        <v>6</v>
      </c>
      <c r="D253" s="28">
        <v>360</v>
      </c>
      <c r="E253" s="28">
        <v>5</v>
      </c>
      <c r="F253" s="28">
        <v>360</v>
      </c>
      <c r="G253" s="28">
        <v>4</v>
      </c>
      <c r="H253" s="28">
        <v>235</v>
      </c>
      <c r="I253" s="28">
        <v>3</v>
      </c>
      <c r="J253" s="28">
        <v>235</v>
      </c>
      <c r="K253" s="28">
        <v>2</v>
      </c>
    </row>
    <row r="254" spans="1:11" ht="24.75" customHeight="1">
      <c r="A254" s="173" t="s">
        <v>138</v>
      </c>
      <c r="B254" s="28">
        <v>331</v>
      </c>
      <c r="C254" s="28">
        <v>7</v>
      </c>
      <c r="D254" s="28">
        <v>331</v>
      </c>
      <c r="E254" s="28">
        <v>7</v>
      </c>
      <c r="F254" s="28">
        <v>319</v>
      </c>
      <c r="G254" s="28">
        <v>7</v>
      </c>
      <c r="H254" s="28">
        <v>251</v>
      </c>
      <c r="I254" s="28">
        <v>2</v>
      </c>
      <c r="J254" s="28">
        <v>193</v>
      </c>
      <c r="K254" s="28">
        <v>3</v>
      </c>
    </row>
    <row r="255" spans="1:11" ht="24.75" customHeight="1">
      <c r="A255" s="173" t="s">
        <v>71</v>
      </c>
      <c r="B255" s="28">
        <v>215</v>
      </c>
      <c r="C255" s="28">
        <v>14</v>
      </c>
      <c r="D255" s="28">
        <v>212</v>
      </c>
      <c r="E255" s="28">
        <v>15</v>
      </c>
      <c r="F255" s="28">
        <v>204</v>
      </c>
      <c r="G255" s="28">
        <v>14</v>
      </c>
      <c r="H255" s="28">
        <v>18</v>
      </c>
      <c r="I255" s="28">
        <v>17</v>
      </c>
      <c r="J255" s="28">
        <v>18</v>
      </c>
      <c r="K255" s="28">
        <v>18</v>
      </c>
    </row>
    <row r="256" spans="1:11" ht="24.75" customHeight="1">
      <c r="A256" s="173" t="s">
        <v>75</v>
      </c>
      <c r="B256" s="28">
        <v>134</v>
      </c>
      <c r="C256" s="28">
        <v>23</v>
      </c>
      <c r="D256" s="28">
        <v>126</v>
      </c>
      <c r="E256" s="28">
        <v>21</v>
      </c>
      <c r="F256" s="28">
        <v>121</v>
      </c>
      <c r="G256" s="28">
        <v>17</v>
      </c>
      <c r="H256" s="28">
        <v>21</v>
      </c>
      <c r="I256" s="28">
        <v>16</v>
      </c>
      <c r="J256" s="28">
        <v>25</v>
      </c>
      <c r="K256" s="28">
        <v>12</v>
      </c>
    </row>
    <row r="257" spans="1:11" ht="24.75" customHeight="1">
      <c r="A257" s="173" t="s">
        <v>72</v>
      </c>
      <c r="B257" s="28">
        <v>444</v>
      </c>
      <c r="C257" s="28">
        <v>4</v>
      </c>
      <c r="D257" s="28">
        <v>444</v>
      </c>
      <c r="E257" s="28">
        <v>4</v>
      </c>
      <c r="F257" s="28">
        <v>217</v>
      </c>
      <c r="G257" s="28">
        <v>13</v>
      </c>
      <c r="H257" s="28">
        <v>35</v>
      </c>
      <c r="I257" s="28">
        <v>13</v>
      </c>
      <c r="J257" s="28">
        <v>7</v>
      </c>
      <c r="K257" s="28">
        <v>23</v>
      </c>
    </row>
    <row r="258" spans="1:11" ht="24.75" customHeight="1">
      <c r="A258" s="173" t="s">
        <v>36</v>
      </c>
      <c r="B258" s="28">
        <v>89</v>
      </c>
      <c r="C258" s="28">
        <v>26</v>
      </c>
      <c r="D258" s="28">
        <v>59</v>
      </c>
      <c r="E258" s="28">
        <v>26</v>
      </c>
      <c r="F258" s="28">
        <v>60</v>
      </c>
      <c r="G258" s="28">
        <v>23</v>
      </c>
      <c r="H258" s="28">
        <v>47</v>
      </c>
      <c r="I258" s="28">
        <v>11</v>
      </c>
      <c r="J258" s="28">
        <v>18</v>
      </c>
      <c r="K258" s="28">
        <v>18</v>
      </c>
    </row>
    <row r="259" spans="1:11" ht="24.75" customHeight="1">
      <c r="A259" s="347" t="s">
        <v>317</v>
      </c>
      <c r="B259" s="347"/>
    </row>
  </sheetData>
  <mergeCells count="42">
    <mergeCell ref="J188:K188"/>
    <mergeCell ref="J225:K225"/>
    <mergeCell ref="F2:G2"/>
    <mergeCell ref="H225:I225"/>
    <mergeCell ref="H2:I2"/>
    <mergeCell ref="H39:I39"/>
    <mergeCell ref="J2:K2"/>
    <mergeCell ref="J39:K39"/>
    <mergeCell ref="J77:K77"/>
    <mergeCell ref="H77:I77"/>
    <mergeCell ref="H114:I114"/>
    <mergeCell ref="H151:I151"/>
    <mergeCell ref="H188:I188"/>
    <mergeCell ref="F39:G39"/>
    <mergeCell ref="F77:G77"/>
    <mergeCell ref="F114:G114"/>
    <mergeCell ref="A39:A40"/>
    <mergeCell ref="D39:E39"/>
    <mergeCell ref="J114:K114"/>
    <mergeCell ref="J151:K151"/>
    <mergeCell ref="A2:A3"/>
    <mergeCell ref="B2:C2"/>
    <mergeCell ref="D2:E2"/>
    <mergeCell ref="B151:C151"/>
    <mergeCell ref="D151:E151"/>
    <mergeCell ref="B77:C77"/>
    <mergeCell ref="D77:E77"/>
    <mergeCell ref="A77:A78"/>
    <mergeCell ref="B39:C39"/>
    <mergeCell ref="F151:G151"/>
    <mergeCell ref="B114:C114"/>
    <mergeCell ref="D114:E114"/>
    <mergeCell ref="A114:A115"/>
    <mergeCell ref="A151:A152"/>
    <mergeCell ref="A225:A226"/>
    <mergeCell ref="F188:G188"/>
    <mergeCell ref="B225:C225"/>
    <mergeCell ref="D225:E225"/>
    <mergeCell ref="F225:G225"/>
    <mergeCell ref="B188:C188"/>
    <mergeCell ref="D188:E188"/>
    <mergeCell ref="A188:A189"/>
  </mergeCells>
  <hyperlinks>
    <hyperlink ref="A39" location="فهرست!A167" display="2-ضریب نفوذ تلفن همراه        (درصد)"/>
    <hyperlink ref="A116:G116" location="فهرست!A167" display="13-5 -    پوشش مساحتی  به ازای هر واحد پستی               (کیلومترمربع)                     "/>
    <hyperlink ref="A154:G154" location="فهرست!A168" display="13-6 -    پوشش جمعیتی به ازای هر واحد پستی             (نفر)                      "/>
    <hyperlink ref="A192:G192" location="فهرست!A169" display="13-7 -   تعداد دفاتر پیشخوان دولتی شهری "/>
    <hyperlink ref="A230:G230" location="فهرست!A170" display="13-8 -    تعداد  دفاتر ICT روستایی                            "/>
    <hyperlink ref="A116" location="فهرست!A170" display="5 - پوشش مساحتی  به ازای هر واحد پستی               (کیلومترمربع)                     "/>
    <hyperlink ref="A154" location="فهرست!A171" display="6- پوشش جمعیتی به ازای هر واحد پستی             (نفر)                      "/>
    <hyperlink ref="A192" location="فهرست!A172" display="7- تعداد دفاتر پیشخوان دولتی شهری "/>
    <hyperlink ref="A230" location="فهرست!A173" display="8 - تعداد  دفاتر ICT روستایی                            "/>
    <hyperlink ref="A38" location="فهرست!A172" display="13-2 -ضریب نفوذ تلفن همراه        "/>
    <hyperlink ref="A76" location="فهرست!A173" display="13-3 -سرانه مرسولات پستی                                 "/>
    <hyperlink ref="A113" location="فهرست!A174" display="13-4 - پوشش مساحتی  به ازای هر واحد پستی"/>
    <hyperlink ref="A150" location="فهرست!A175" display="13-5 - پوشش جمعیتی به ازای هر واحد پستی                                "/>
    <hyperlink ref="A187" location="فهرست!A176" display="13-6 - تعداد دفاتر پیشخوان دولت شهری      "/>
    <hyperlink ref="A224" location="فهرست!A177" display="13-7 -تعداد  دفاتر ICT روستایی "/>
    <hyperlink ref="A1" location="فهرست!A171" display="13-1 -ضریب نفوذ تلفن ثابت"/>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7"/>
  <sheetViews>
    <sheetView rightToLeft="1" workbookViewId="0">
      <selection sqref="A1:XFD1048576"/>
    </sheetView>
  </sheetViews>
  <sheetFormatPr defaultColWidth="9.140625" defaultRowHeight="25.5" customHeight="1"/>
  <cols>
    <col min="1" max="1" width="23.85546875" style="485" customWidth="1"/>
    <col min="2" max="9" width="10.85546875" style="485" customWidth="1"/>
    <col min="10" max="16384" width="9.140625" style="485"/>
  </cols>
  <sheetData>
    <row r="1" spans="1:11" ht="25.5" customHeight="1">
      <c r="A1" s="571" t="s">
        <v>782</v>
      </c>
      <c r="B1" s="7"/>
      <c r="C1" s="7"/>
      <c r="D1" s="7"/>
      <c r="E1" s="7"/>
      <c r="F1" s="7"/>
      <c r="G1" s="7"/>
      <c r="H1" s="7"/>
      <c r="I1" s="7"/>
    </row>
    <row r="2" spans="1:11" ht="25.5" customHeight="1">
      <c r="A2" s="655" t="s">
        <v>1</v>
      </c>
      <c r="B2" s="653">
        <v>1397</v>
      </c>
      <c r="C2" s="654"/>
      <c r="D2" s="653">
        <v>1398</v>
      </c>
      <c r="E2" s="654"/>
      <c r="F2" s="652">
        <v>1399</v>
      </c>
      <c r="G2" s="652"/>
      <c r="H2" s="652">
        <v>1400</v>
      </c>
      <c r="I2" s="652"/>
      <c r="J2" s="652">
        <v>1401</v>
      </c>
      <c r="K2" s="652"/>
    </row>
    <row r="3" spans="1:11" ht="25.5" customHeight="1">
      <c r="A3" s="656"/>
      <c r="B3" s="232" t="s">
        <v>77</v>
      </c>
      <c r="C3" s="232" t="s">
        <v>3</v>
      </c>
      <c r="D3" s="232" t="s">
        <v>77</v>
      </c>
      <c r="E3" s="232" t="s">
        <v>3</v>
      </c>
      <c r="F3" s="232" t="s">
        <v>77</v>
      </c>
      <c r="G3" s="232" t="s">
        <v>3</v>
      </c>
      <c r="H3" s="232" t="s">
        <v>77</v>
      </c>
      <c r="I3" s="232" t="s">
        <v>3</v>
      </c>
      <c r="J3" s="232" t="s">
        <v>77</v>
      </c>
      <c r="K3" s="232" t="s">
        <v>3</v>
      </c>
    </row>
    <row r="4" spans="1:11" s="24" customFormat="1" ht="25.5" customHeight="1">
      <c r="A4" s="126" t="s">
        <v>49</v>
      </c>
      <c r="B4" s="3">
        <v>81.3</v>
      </c>
      <c r="C4" s="3" t="s">
        <v>269</v>
      </c>
      <c r="D4" s="3">
        <v>79.400000000000006</v>
      </c>
      <c r="E4" s="3" t="s">
        <v>269</v>
      </c>
      <c r="F4" s="3">
        <v>72.2</v>
      </c>
      <c r="G4" s="3" t="s">
        <v>269</v>
      </c>
      <c r="H4" s="131" t="s">
        <v>85</v>
      </c>
      <c r="I4" s="3" t="s">
        <v>269</v>
      </c>
      <c r="J4" s="131" t="s">
        <v>85</v>
      </c>
      <c r="K4" s="3" t="s">
        <v>269</v>
      </c>
    </row>
    <row r="5" spans="1:11" ht="25.5" customHeight="1">
      <c r="A5" s="238" t="s">
        <v>50</v>
      </c>
      <c r="B5" s="4">
        <v>61.2</v>
      </c>
      <c r="C5" s="5">
        <v>23</v>
      </c>
      <c r="D5" s="4">
        <v>57.7</v>
      </c>
      <c r="E5" s="5">
        <v>23</v>
      </c>
      <c r="F5" s="131">
        <v>55.5</v>
      </c>
      <c r="G5" s="5">
        <v>22</v>
      </c>
      <c r="H5" s="131" t="s">
        <v>85</v>
      </c>
      <c r="I5" s="5" t="s">
        <v>269</v>
      </c>
      <c r="J5" s="131" t="s">
        <v>85</v>
      </c>
      <c r="K5" s="5" t="s">
        <v>269</v>
      </c>
    </row>
    <row r="6" spans="1:11" ht="25.5" customHeight="1">
      <c r="A6" s="238" t="s">
        <v>51</v>
      </c>
      <c r="B6" s="4">
        <v>72</v>
      </c>
      <c r="C6" s="5">
        <v>19</v>
      </c>
      <c r="D6" s="4">
        <v>65.400000000000006</v>
      </c>
      <c r="E6" s="5">
        <v>19</v>
      </c>
      <c r="F6" s="131">
        <v>59.5</v>
      </c>
      <c r="G6" s="5">
        <v>19</v>
      </c>
      <c r="H6" s="131" t="s">
        <v>85</v>
      </c>
      <c r="I6" s="5" t="s">
        <v>269</v>
      </c>
      <c r="J6" s="131" t="s">
        <v>85</v>
      </c>
      <c r="K6" s="5" t="s">
        <v>269</v>
      </c>
    </row>
    <row r="7" spans="1:11" ht="25.5" customHeight="1">
      <c r="A7" s="238" t="s">
        <v>52</v>
      </c>
      <c r="B7" s="4">
        <v>85.1</v>
      </c>
      <c r="C7" s="5">
        <v>9</v>
      </c>
      <c r="D7" s="4">
        <v>82</v>
      </c>
      <c r="E7" s="5">
        <v>10</v>
      </c>
      <c r="F7" s="131">
        <v>76.7</v>
      </c>
      <c r="G7" s="5">
        <v>11</v>
      </c>
      <c r="H7" s="131" t="s">
        <v>85</v>
      </c>
      <c r="I7" s="5" t="s">
        <v>269</v>
      </c>
      <c r="J7" s="131" t="s">
        <v>85</v>
      </c>
      <c r="K7" s="5" t="s">
        <v>269</v>
      </c>
    </row>
    <row r="8" spans="1:11" ht="25.5" customHeight="1">
      <c r="A8" s="238" t="s">
        <v>53</v>
      </c>
      <c r="B8" s="4">
        <v>58.5</v>
      </c>
      <c r="C8" s="5">
        <v>24</v>
      </c>
      <c r="D8" s="4">
        <v>55.9</v>
      </c>
      <c r="E8" s="5">
        <v>25</v>
      </c>
      <c r="F8" s="131">
        <v>52.2</v>
      </c>
      <c r="G8" s="5">
        <v>26</v>
      </c>
      <c r="H8" s="131" t="s">
        <v>85</v>
      </c>
      <c r="I8" s="5" t="s">
        <v>269</v>
      </c>
      <c r="J8" s="131" t="s">
        <v>85</v>
      </c>
      <c r="K8" s="5" t="s">
        <v>269</v>
      </c>
    </row>
    <row r="9" spans="1:11" ht="25.5" customHeight="1">
      <c r="A9" s="238" t="s">
        <v>10</v>
      </c>
      <c r="B9" s="4">
        <v>48</v>
      </c>
      <c r="C9" s="5">
        <v>30</v>
      </c>
      <c r="D9" s="4">
        <v>45.7</v>
      </c>
      <c r="E9" s="5">
        <v>30</v>
      </c>
      <c r="F9" s="131">
        <v>41.3</v>
      </c>
      <c r="G9" s="5">
        <v>29</v>
      </c>
      <c r="H9" s="131" t="s">
        <v>85</v>
      </c>
      <c r="I9" s="5" t="s">
        <v>269</v>
      </c>
      <c r="J9" s="131" t="s">
        <v>85</v>
      </c>
      <c r="K9" s="5" t="s">
        <v>269</v>
      </c>
    </row>
    <row r="10" spans="1:11" ht="25.5" customHeight="1">
      <c r="A10" s="238" t="s">
        <v>54</v>
      </c>
      <c r="B10" s="4">
        <v>100.5</v>
      </c>
      <c r="C10" s="5">
        <v>3</v>
      </c>
      <c r="D10" s="4">
        <v>102.8</v>
      </c>
      <c r="E10" s="5">
        <v>2</v>
      </c>
      <c r="F10" s="131">
        <v>100.2</v>
      </c>
      <c r="G10" s="5">
        <v>1</v>
      </c>
      <c r="H10" s="131" t="s">
        <v>85</v>
      </c>
      <c r="I10" s="5" t="s">
        <v>269</v>
      </c>
      <c r="J10" s="131" t="s">
        <v>85</v>
      </c>
      <c r="K10" s="5" t="s">
        <v>269</v>
      </c>
    </row>
    <row r="11" spans="1:11" ht="25.5" customHeight="1">
      <c r="A11" s="238" t="s">
        <v>12</v>
      </c>
      <c r="B11" s="4">
        <v>46.1</v>
      </c>
      <c r="C11" s="5">
        <v>31</v>
      </c>
      <c r="D11" s="4">
        <v>39.200000000000003</v>
      </c>
      <c r="E11" s="5">
        <v>31</v>
      </c>
      <c r="F11" s="131">
        <v>31.4</v>
      </c>
      <c r="G11" s="5">
        <v>31</v>
      </c>
      <c r="H11" s="131" t="s">
        <v>85</v>
      </c>
      <c r="I11" s="5" t="s">
        <v>269</v>
      </c>
      <c r="J11" s="131" t="s">
        <v>85</v>
      </c>
      <c r="K11" s="5" t="s">
        <v>269</v>
      </c>
    </row>
    <row r="12" spans="1:11" ht="25.5" customHeight="1">
      <c r="A12" s="238" t="s">
        <v>13</v>
      </c>
      <c r="B12" s="4">
        <v>94.9</v>
      </c>
      <c r="C12" s="5">
        <v>4</v>
      </c>
      <c r="D12" s="4">
        <v>93.8</v>
      </c>
      <c r="E12" s="5">
        <v>4</v>
      </c>
      <c r="F12" s="131">
        <v>85</v>
      </c>
      <c r="G12" s="5">
        <v>5</v>
      </c>
      <c r="H12" s="131" t="s">
        <v>85</v>
      </c>
      <c r="I12" s="5" t="s">
        <v>269</v>
      </c>
      <c r="J12" s="131" t="s">
        <v>85</v>
      </c>
      <c r="K12" s="5" t="s">
        <v>269</v>
      </c>
    </row>
    <row r="13" spans="1:11" ht="25.5" customHeight="1">
      <c r="A13" s="238" t="s">
        <v>56</v>
      </c>
      <c r="B13" s="4">
        <v>88</v>
      </c>
      <c r="C13" s="5">
        <v>6</v>
      </c>
      <c r="D13" s="4">
        <v>86.4</v>
      </c>
      <c r="E13" s="5">
        <v>7</v>
      </c>
      <c r="F13" s="131">
        <v>86.3</v>
      </c>
      <c r="G13" s="5">
        <v>4</v>
      </c>
      <c r="H13" s="131" t="s">
        <v>85</v>
      </c>
      <c r="I13" s="5" t="s">
        <v>269</v>
      </c>
      <c r="J13" s="131" t="s">
        <v>85</v>
      </c>
      <c r="K13" s="5" t="s">
        <v>269</v>
      </c>
    </row>
    <row r="14" spans="1:11" ht="25.5" customHeight="1">
      <c r="A14" s="238" t="s">
        <v>57</v>
      </c>
      <c r="B14" s="4">
        <v>77.599999999999994</v>
      </c>
      <c r="C14" s="5">
        <v>15</v>
      </c>
      <c r="D14" s="4">
        <v>80.400000000000006</v>
      </c>
      <c r="E14" s="5">
        <v>11</v>
      </c>
      <c r="F14" s="4">
        <v>81.8</v>
      </c>
      <c r="G14" s="5">
        <v>8</v>
      </c>
      <c r="H14" s="131" t="s">
        <v>85</v>
      </c>
      <c r="I14" s="5" t="s">
        <v>269</v>
      </c>
      <c r="J14" s="131" t="s">
        <v>85</v>
      </c>
      <c r="K14" s="5" t="s">
        <v>269</v>
      </c>
    </row>
    <row r="15" spans="1:11" ht="25.5" customHeight="1">
      <c r="A15" s="238" t="s">
        <v>58</v>
      </c>
      <c r="B15" s="4">
        <v>54.6</v>
      </c>
      <c r="C15" s="5">
        <v>25</v>
      </c>
      <c r="D15" s="4">
        <v>54.8</v>
      </c>
      <c r="E15" s="5">
        <v>26</v>
      </c>
      <c r="F15" s="131">
        <v>53.8</v>
      </c>
      <c r="G15" s="5">
        <v>24</v>
      </c>
      <c r="H15" s="131" t="s">
        <v>85</v>
      </c>
      <c r="I15" s="5" t="s">
        <v>269</v>
      </c>
      <c r="J15" s="131" t="s">
        <v>85</v>
      </c>
      <c r="K15" s="5" t="s">
        <v>269</v>
      </c>
    </row>
    <row r="16" spans="1:11" ht="25.5" customHeight="1">
      <c r="A16" s="238" t="s">
        <v>59</v>
      </c>
      <c r="B16" s="4">
        <v>100.5</v>
      </c>
      <c r="C16" s="5">
        <v>2</v>
      </c>
      <c r="D16" s="4">
        <v>99.2</v>
      </c>
      <c r="E16" s="5">
        <v>3</v>
      </c>
      <c r="F16" s="131">
        <v>96</v>
      </c>
      <c r="G16" s="5">
        <v>2</v>
      </c>
      <c r="H16" s="131" t="s">
        <v>85</v>
      </c>
      <c r="I16" s="5" t="s">
        <v>269</v>
      </c>
      <c r="J16" s="131" t="s">
        <v>85</v>
      </c>
      <c r="K16" s="5" t="s">
        <v>269</v>
      </c>
    </row>
    <row r="17" spans="1:11" ht="25.5" customHeight="1">
      <c r="A17" s="238" t="s">
        <v>60</v>
      </c>
      <c r="B17" s="4">
        <v>50.7</v>
      </c>
      <c r="C17" s="5">
        <v>29</v>
      </c>
      <c r="D17" s="4">
        <v>51.8</v>
      </c>
      <c r="E17" s="5">
        <v>27</v>
      </c>
      <c r="F17" s="131">
        <v>47.9</v>
      </c>
      <c r="G17" s="5">
        <v>27</v>
      </c>
      <c r="H17" s="131" t="s">
        <v>85</v>
      </c>
      <c r="I17" s="5" t="s">
        <v>269</v>
      </c>
      <c r="J17" s="131" t="s">
        <v>85</v>
      </c>
      <c r="K17" s="5" t="s">
        <v>269</v>
      </c>
    </row>
    <row r="18" spans="1:11" ht="25.5" customHeight="1">
      <c r="A18" s="238" t="s">
        <v>19</v>
      </c>
      <c r="B18" s="4">
        <v>81.3</v>
      </c>
      <c r="C18" s="5">
        <v>11</v>
      </c>
      <c r="D18" s="4">
        <v>85.4</v>
      </c>
      <c r="E18" s="5">
        <v>9</v>
      </c>
      <c r="F18" s="131">
        <v>79.5</v>
      </c>
      <c r="G18" s="5">
        <v>10</v>
      </c>
      <c r="H18" s="131" t="s">
        <v>85</v>
      </c>
      <c r="I18" s="5" t="s">
        <v>269</v>
      </c>
      <c r="J18" s="131" t="s">
        <v>85</v>
      </c>
      <c r="K18" s="5" t="s">
        <v>269</v>
      </c>
    </row>
    <row r="19" spans="1:11" ht="25.5" customHeight="1">
      <c r="A19" s="238" t="s">
        <v>61</v>
      </c>
      <c r="B19" s="4">
        <v>86.1</v>
      </c>
      <c r="C19" s="5">
        <v>8</v>
      </c>
      <c r="D19" s="4">
        <v>85.5</v>
      </c>
      <c r="E19" s="5">
        <v>8</v>
      </c>
      <c r="F19" s="131">
        <v>82.7</v>
      </c>
      <c r="G19" s="5">
        <v>7</v>
      </c>
      <c r="H19" s="131" t="s">
        <v>85</v>
      </c>
      <c r="I19" s="5" t="s">
        <v>269</v>
      </c>
      <c r="J19" s="131" t="s">
        <v>85</v>
      </c>
      <c r="K19" s="5" t="s">
        <v>269</v>
      </c>
    </row>
    <row r="20" spans="1:11" ht="25.5" customHeight="1">
      <c r="A20" s="238" t="s">
        <v>21</v>
      </c>
      <c r="B20" s="4">
        <v>53.1</v>
      </c>
      <c r="C20" s="5">
        <v>26</v>
      </c>
      <c r="D20" s="4">
        <v>55.9</v>
      </c>
      <c r="E20" s="5">
        <v>24</v>
      </c>
      <c r="F20" s="131">
        <v>38.200000000000003</v>
      </c>
      <c r="G20" s="5">
        <v>30</v>
      </c>
      <c r="H20" s="131" t="s">
        <v>85</v>
      </c>
      <c r="I20" s="5" t="s">
        <v>269</v>
      </c>
      <c r="J20" s="131" t="s">
        <v>85</v>
      </c>
      <c r="K20" s="5" t="s">
        <v>269</v>
      </c>
    </row>
    <row r="21" spans="1:11" ht="25.5" customHeight="1">
      <c r="A21" s="238" t="s">
        <v>62</v>
      </c>
      <c r="B21" s="4">
        <v>50.9</v>
      </c>
      <c r="C21" s="5">
        <v>28</v>
      </c>
      <c r="D21" s="4">
        <v>49.9</v>
      </c>
      <c r="E21" s="5">
        <v>29</v>
      </c>
      <c r="F21" s="131">
        <v>45.5</v>
      </c>
      <c r="G21" s="5">
        <v>28</v>
      </c>
      <c r="H21" s="131" t="s">
        <v>85</v>
      </c>
      <c r="I21" s="5" t="s">
        <v>269</v>
      </c>
      <c r="J21" s="131" t="s">
        <v>85</v>
      </c>
      <c r="K21" s="5" t="s">
        <v>269</v>
      </c>
    </row>
    <row r="22" spans="1:11" ht="25.5" customHeight="1">
      <c r="A22" s="238" t="s">
        <v>63</v>
      </c>
      <c r="B22" s="4">
        <v>80</v>
      </c>
      <c r="C22" s="5">
        <v>13</v>
      </c>
      <c r="D22" s="4">
        <v>76</v>
      </c>
      <c r="E22" s="5">
        <v>14</v>
      </c>
      <c r="F22" s="131">
        <v>72.2</v>
      </c>
      <c r="G22" s="5">
        <v>13</v>
      </c>
      <c r="H22" s="131" t="s">
        <v>85</v>
      </c>
      <c r="I22" s="5" t="s">
        <v>269</v>
      </c>
      <c r="J22" s="131" t="s">
        <v>85</v>
      </c>
      <c r="K22" s="5" t="s">
        <v>269</v>
      </c>
    </row>
    <row r="23" spans="1:11" ht="25.5" customHeight="1">
      <c r="A23" s="238" t="s">
        <v>64</v>
      </c>
      <c r="B23" s="4">
        <v>51</v>
      </c>
      <c r="C23" s="5">
        <v>27</v>
      </c>
      <c r="D23" s="4">
        <v>51.7</v>
      </c>
      <c r="E23" s="5">
        <v>28</v>
      </c>
      <c r="F23" s="131">
        <v>55.3</v>
      </c>
      <c r="G23" s="5">
        <v>23</v>
      </c>
      <c r="H23" s="131" t="s">
        <v>85</v>
      </c>
      <c r="I23" s="5" t="s">
        <v>269</v>
      </c>
      <c r="J23" s="131" t="s">
        <v>85</v>
      </c>
      <c r="K23" s="5" t="s">
        <v>269</v>
      </c>
    </row>
    <row r="24" spans="1:11" ht="25.5" customHeight="1">
      <c r="A24" s="238" t="s">
        <v>65</v>
      </c>
      <c r="B24" s="4">
        <v>78.8</v>
      </c>
      <c r="C24" s="5">
        <v>14</v>
      </c>
      <c r="D24" s="4">
        <v>73</v>
      </c>
      <c r="E24" s="5">
        <v>16</v>
      </c>
      <c r="F24" s="131">
        <v>67.900000000000006</v>
      </c>
      <c r="G24" s="5">
        <v>14</v>
      </c>
      <c r="H24" s="131" t="s">
        <v>85</v>
      </c>
      <c r="I24" s="5" t="s">
        <v>269</v>
      </c>
      <c r="J24" s="131" t="s">
        <v>85</v>
      </c>
      <c r="K24" s="5" t="s">
        <v>269</v>
      </c>
    </row>
    <row r="25" spans="1:11" ht="25.5" customHeight="1">
      <c r="A25" s="238" t="s">
        <v>74</v>
      </c>
      <c r="B25" s="4">
        <v>80.900000000000006</v>
      </c>
      <c r="C25" s="5">
        <v>12</v>
      </c>
      <c r="D25" s="4">
        <v>71.7</v>
      </c>
      <c r="E25" s="5">
        <v>17</v>
      </c>
      <c r="F25" s="131">
        <v>53.2</v>
      </c>
      <c r="G25" s="5">
        <v>25</v>
      </c>
      <c r="H25" s="131" t="s">
        <v>85</v>
      </c>
      <c r="I25" s="5" t="s">
        <v>269</v>
      </c>
      <c r="J25" s="131" t="s">
        <v>85</v>
      </c>
      <c r="K25" s="5" t="s">
        <v>269</v>
      </c>
    </row>
    <row r="26" spans="1:11" ht="25.5" customHeight="1">
      <c r="A26" s="238" t="s">
        <v>66</v>
      </c>
      <c r="B26" s="4">
        <v>82</v>
      </c>
      <c r="C26" s="5">
        <v>10</v>
      </c>
      <c r="D26" s="4">
        <v>79.900000000000006</v>
      </c>
      <c r="E26" s="5">
        <v>12</v>
      </c>
      <c r="F26" s="131">
        <v>75.400000000000006</v>
      </c>
      <c r="G26" s="5">
        <v>12</v>
      </c>
      <c r="H26" s="131" t="s">
        <v>85</v>
      </c>
      <c r="I26" s="5" t="s">
        <v>269</v>
      </c>
      <c r="J26" s="131" t="s">
        <v>85</v>
      </c>
      <c r="K26" s="5" t="s">
        <v>269</v>
      </c>
    </row>
    <row r="27" spans="1:11" ht="25.5" customHeight="1">
      <c r="A27" s="238" t="s">
        <v>67</v>
      </c>
      <c r="B27" s="4">
        <v>105.6</v>
      </c>
      <c r="C27" s="5">
        <v>1</v>
      </c>
      <c r="D27" s="4">
        <v>105.5</v>
      </c>
      <c r="E27" s="5">
        <v>1</v>
      </c>
      <c r="F27" s="131">
        <v>93.9</v>
      </c>
      <c r="G27" s="5">
        <v>3</v>
      </c>
      <c r="H27" s="131" t="s">
        <v>85</v>
      </c>
      <c r="I27" s="5" t="s">
        <v>269</v>
      </c>
      <c r="J27" s="131" t="s">
        <v>85</v>
      </c>
      <c r="K27" s="5" t="s">
        <v>269</v>
      </c>
    </row>
    <row r="28" spans="1:11" ht="25.5" customHeight="1">
      <c r="A28" s="238" t="s">
        <v>68</v>
      </c>
      <c r="B28" s="4">
        <v>94.3</v>
      </c>
      <c r="C28" s="5">
        <v>5</v>
      </c>
      <c r="D28" s="4">
        <v>88.7</v>
      </c>
      <c r="E28" s="5">
        <v>6</v>
      </c>
      <c r="F28" s="131">
        <v>81.3</v>
      </c>
      <c r="G28" s="5">
        <v>9</v>
      </c>
      <c r="H28" s="131" t="s">
        <v>85</v>
      </c>
      <c r="I28" s="5" t="s">
        <v>269</v>
      </c>
      <c r="J28" s="131" t="s">
        <v>85</v>
      </c>
      <c r="K28" s="5" t="s">
        <v>269</v>
      </c>
    </row>
    <row r="29" spans="1:11" ht="25.5" customHeight="1">
      <c r="A29" s="238" t="s">
        <v>69</v>
      </c>
      <c r="B29" s="4">
        <v>74.8</v>
      </c>
      <c r="C29" s="5">
        <v>17</v>
      </c>
      <c r="D29" s="4">
        <v>68.2</v>
      </c>
      <c r="E29" s="5">
        <v>18</v>
      </c>
      <c r="F29" s="131">
        <v>57.4</v>
      </c>
      <c r="G29" s="5">
        <v>21</v>
      </c>
      <c r="H29" s="131" t="s">
        <v>85</v>
      </c>
      <c r="I29" s="5" t="s">
        <v>269</v>
      </c>
      <c r="J29" s="131" t="s">
        <v>85</v>
      </c>
      <c r="K29" s="5" t="s">
        <v>269</v>
      </c>
    </row>
    <row r="30" spans="1:11" ht="25.5" customHeight="1">
      <c r="A30" s="238" t="s">
        <v>70</v>
      </c>
      <c r="B30" s="4">
        <v>86.8</v>
      </c>
      <c r="C30" s="5">
        <v>7</v>
      </c>
      <c r="D30" s="4">
        <v>90</v>
      </c>
      <c r="E30" s="5">
        <v>5</v>
      </c>
      <c r="F30" s="131">
        <v>83.3</v>
      </c>
      <c r="G30" s="5">
        <v>6</v>
      </c>
      <c r="H30" s="131" t="s">
        <v>85</v>
      </c>
      <c r="I30" s="5" t="s">
        <v>269</v>
      </c>
      <c r="J30" s="131" t="s">
        <v>85</v>
      </c>
      <c r="K30" s="5" t="s">
        <v>269</v>
      </c>
    </row>
    <row r="31" spans="1:11" ht="25.5" customHeight="1">
      <c r="A31" s="238" t="s">
        <v>138</v>
      </c>
      <c r="B31" s="4">
        <v>77.3</v>
      </c>
      <c r="C31" s="5">
        <v>16</v>
      </c>
      <c r="D31" s="4">
        <v>75.099999999999994</v>
      </c>
      <c r="E31" s="5">
        <v>15</v>
      </c>
      <c r="F31" s="131">
        <v>66.599999999999994</v>
      </c>
      <c r="G31" s="5">
        <v>15</v>
      </c>
      <c r="H31" s="131" t="s">
        <v>85</v>
      </c>
      <c r="I31" s="5" t="s">
        <v>269</v>
      </c>
      <c r="J31" s="131" t="s">
        <v>85</v>
      </c>
      <c r="K31" s="5" t="s">
        <v>269</v>
      </c>
    </row>
    <row r="32" spans="1:11" ht="25.5" customHeight="1">
      <c r="A32" s="238" t="s">
        <v>71</v>
      </c>
      <c r="B32" s="4">
        <v>64.400000000000006</v>
      </c>
      <c r="C32" s="5">
        <v>22</v>
      </c>
      <c r="D32" s="4">
        <v>65.099999999999994</v>
      </c>
      <c r="E32" s="5">
        <v>21</v>
      </c>
      <c r="F32" s="131">
        <v>59.6</v>
      </c>
      <c r="G32" s="5">
        <v>18</v>
      </c>
      <c r="H32" s="131" t="s">
        <v>85</v>
      </c>
      <c r="I32" s="5" t="s">
        <v>269</v>
      </c>
      <c r="J32" s="131" t="s">
        <v>85</v>
      </c>
      <c r="K32" s="5" t="s">
        <v>269</v>
      </c>
    </row>
    <row r="33" spans="1:11" ht="25.5" customHeight="1">
      <c r="A33" s="238" t="s">
        <v>75</v>
      </c>
      <c r="B33" s="4">
        <v>66.099999999999994</v>
      </c>
      <c r="C33" s="5">
        <v>20</v>
      </c>
      <c r="D33" s="4">
        <v>63.4</v>
      </c>
      <c r="E33" s="5">
        <v>22</v>
      </c>
      <c r="F33" s="131">
        <v>58.6</v>
      </c>
      <c r="G33" s="5">
        <v>20</v>
      </c>
      <c r="H33" s="131" t="s">
        <v>85</v>
      </c>
      <c r="I33" s="5" t="s">
        <v>269</v>
      </c>
      <c r="J33" s="131" t="s">
        <v>85</v>
      </c>
      <c r="K33" s="5" t="s">
        <v>269</v>
      </c>
    </row>
    <row r="34" spans="1:11" ht="25.5" customHeight="1">
      <c r="A34" s="238" t="s">
        <v>72</v>
      </c>
      <c r="B34" s="4">
        <v>64.8</v>
      </c>
      <c r="C34" s="5">
        <v>21</v>
      </c>
      <c r="D34" s="4">
        <v>65.2</v>
      </c>
      <c r="E34" s="5">
        <v>20</v>
      </c>
      <c r="F34" s="131">
        <v>62.3</v>
      </c>
      <c r="G34" s="5">
        <v>17</v>
      </c>
      <c r="H34" s="131" t="s">
        <v>85</v>
      </c>
      <c r="I34" s="5" t="s">
        <v>269</v>
      </c>
      <c r="J34" s="131" t="s">
        <v>85</v>
      </c>
      <c r="K34" s="5" t="s">
        <v>269</v>
      </c>
    </row>
    <row r="35" spans="1:11" ht="25.5" customHeight="1">
      <c r="A35" s="238" t="s">
        <v>36</v>
      </c>
      <c r="B35" s="4">
        <v>73.099999999999994</v>
      </c>
      <c r="C35" s="5">
        <v>18</v>
      </c>
      <c r="D35" s="4">
        <v>76.900000000000006</v>
      </c>
      <c r="E35" s="5">
        <v>13</v>
      </c>
      <c r="F35" s="131">
        <v>63.9</v>
      </c>
      <c r="G35" s="5">
        <v>16</v>
      </c>
      <c r="H35" s="131" t="s">
        <v>85</v>
      </c>
      <c r="I35" s="5" t="s">
        <v>269</v>
      </c>
      <c r="J35" s="131" t="s">
        <v>85</v>
      </c>
      <c r="K35" s="5" t="s">
        <v>269</v>
      </c>
    </row>
    <row r="36" spans="1:11" ht="25.5" customHeight="1">
      <c r="A36" s="347" t="s">
        <v>319</v>
      </c>
      <c r="B36" s="240"/>
      <c r="C36" s="240"/>
      <c r="D36" s="240"/>
      <c r="E36" s="240"/>
      <c r="F36" s="240"/>
      <c r="G36" s="240"/>
      <c r="H36" s="240"/>
      <c r="I36" s="240"/>
    </row>
    <row r="39" spans="1:11" ht="25.5" customHeight="1">
      <c r="A39" s="571" t="s">
        <v>783</v>
      </c>
      <c r="B39" s="7"/>
      <c r="C39" s="7"/>
      <c r="D39" s="7"/>
      <c r="E39" s="7"/>
      <c r="F39" s="7"/>
      <c r="G39" s="7"/>
      <c r="H39" s="7"/>
      <c r="I39" s="7"/>
    </row>
    <row r="40" spans="1:11" ht="25.5" customHeight="1">
      <c r="A40" s="655" t="s">
        <v>1</v>
      </c>
      <c r="B40" s="653">
        <v>1397</v>
      </c>
      <c r="C40" s="654"/>
      <c r="D40" s="653">
        <v>1398</v>
      </c>
      <c r="E40" s="654"/>
      <c r="F40" s="652">
        <v>1399</v>
      </c>
      <c r="G40" s="652"/>
      <c r="H40" s="652">
        <v>1400</v>
      </c>
      <c r="I40" s="652"/>
      <c r="J40" s="652">
        <v>1401</v>
      </c>
      <c r="K40" s="652"/>
    </row>
    <row r="41" spans="1:11" ht="25.5" customHeight="1">
      <c r="A41" s="656"/>
      <c r="B41" s="232" t="s">
        <v>318</v>
      </c>
      <c r="C41" s="232" t="s">
        <v>3</v>
      </c>
      <c r="D41" s="232" t="s">
        <v>318</v>
      </c>
      <c r="E41" s="232" t="s">
        <v>3</v>
      </c>
      <c r="F41" s="232" t="s">
        <v>318</v>
      </c>
      <c r="G41" s="232" t="s">
        <v>3</v>
      </c>
      <c r="H41" s="232" t="s">
        <v>318</v>
      </c>
      <c r="I41" s="232" t="s">
        <v>3</v>
      </c>
      <c r="J41" s="232" t="s">
        <v>318</v>
      </c>
      <c r="K41" s="232" t="s">
        <v>3</v>
      </c>
    </row>
    <row r="42" spans="1:11" s="24" customFormat="1" ht="25.5" customHeight="1">
      <c r="A42" s="126" t="s">
        <v>49</v>
      </c>
      <c r="B42" s="3">
        <v>25.6</v>
      </c>
      <c r="C42" s="3" t="s">
        <v>269</v>
      </c>
      <c r="D42" s="3">
        <v>31.4</v>
      </c>
      <c r="E42" s="3" t="s">
        <v>269</v>
      </c>
      <c r="F42" s="3">
        <v>42.5</v>
      </c>
      <c r="G42" s="3" t="s">
        <v>269</v>
      </c>
      <c r="H42" s="3" t="s">
        <v>85</v>
      </c>
      <c r="I42" s="3" t="s">
        <v>269</v>
      </c>
      <c r="J42" s="3" t="s">
        <v>85</v>
      </c>
      <c r="K42" s="3" t="s">
        <v>269</v>
      </c>
    </row>
    <row r="43" spans="1:11" ht="25.5" customHeight="1">
      <c r="A43" s="238" t="s">
        <v>50</v>
      </c>
      <c r="B43" s="4">
        <v>27.8</v>
      </c>
      <c r="C43" s="5">
        <v>9</v>
      </c>
      <c r="D43" s="4">
        <v>33.799999999999997</v>
      </c>
      <c r="E43" s="5">
        <v>15</v>
      </c>
      <c r="F43" s="4">
        <v>40</v>
      </c>
      <c r="G43" s="5">
        <v>16</v>
      </c>
      <c r="H43" s="131" t="s">
        <v>85</v>
      </c>
      <c r="I43" s="5" t="s">
        <v>269</v>
      </c>
      <c r="J43" s="131" t="s">
        <v>85</v>
      </c>
      <c r="K43" s="5" t="s">
        <v>269</v>
      </c>
    </row>
    <row r="44" spans="1:11" ht="25.5" customHeight="1">
      <c r="A44" s="238" t="s">
        <v>51</v>
      </c>
      <c r="B44" s="4">
        <v>30.3</v>
      </c>
      <c r="C44" s="5">
        <v>6</v>
      </c>
      <c r="D44" s="4">
        <v>36.6</v>
      </c>
      <c r="E44" s="5">
        <v>5</v>
      </c>
      <c r="F44" s="131">
        <v>40.1</v>
      </c>
      <c r="G44" s="5">
        <v>15</v>
      </c>
      <c r="H44" s="131" t="s">
        <v>85</v>
      </c>
      <c r="I44" s="5" t="s">
        <v>269</v>
      </c>
      <c r="J44" s="131" t="s">
        <v>85</v>
      </c>
      <c r="K44" s="5" t="s">
        <v>269</v>
      </c>
    </row>
    <row r="45" spans="1:11" ht="25.5" customHeight="1">
      <c r="A45" s="238" t="s">
        <v>52</v>
      </c>
      <c r="B45" s="4">
        <v>26.2</v>
      </c>
      <c r="C45" s="5">
        <v>13</v>
      </c>
      <c r="D45" s="4">
        <v>31.3</v>
      </c>
      <c r="E45" s="5">
        <v>25</v>
      </c>
      <c r="F45" s="4">
        <v>37.700000000000003</v>
      </c>
      <c r="G45" s="5">
        <v>22</v>
      </c>
      <c r="H45" s="131" t="s">
        <v>85</v>
      </c>
      <c r="I45" s="5" t="s">
        <v>269</v>
      </c>
      <c r="J45" s="131" t="s">
        <v>85</v>
      </c>
      <c r="K45" s="5" t="s">
        <v>269</v>
      </c>
    </row>
    <row r="46" spans="1:11" ht="25.5" customHeight="1">
      <c r="A46" s="238" t="s">
        <v>53</v>
      </c>
      <c r="B46" s="4">
        <v>20.7</v>
      </c>
      <c r="C46" s="5">
        <v>30</v>
      </c>
      <c r="D46" s="4">
        <v>34.1</v>
      </c>
      <c r="E46" s="5">
        <v>14</v>
      </c>
      <c r="F46" s="4">
        <v>38.799999999999997</v>
      </c>
      <c r="G46" s="5">
        <v>20</v>
      </c>
      <c r="H46" s="131" t="s">
        <v>85</v>
      </c>
      <c r="I46" s="5" t="s">
        <v>269</v>
      </c>
      <c r="J46" s="131" t="s">
        <v>85</v>
      </c>
      <c r="K46" s="5" t="s">
        <v>269</v>
      </c>
    </row>
    <row r="47" spans="1:11" ht="25.5" customHeight="1">
      <c r="A47" s="238" t="s">
        <v>10</v>
      </c>
      <c r="B47" s="4">
        <v>26.6</v>
      </c>
      <c r="C47" s="5">
        <v>11</v>
      </c>
      <c r="D47" s="4">
        <v>34.6</v>
      </c>
      <c r="E47" s="5">
        <v>12</v>
      </c>
      <c r="F47" s="4">
        <v>44.6</v>
      </c>
      <c r="G47" s="5">
        <v>7</v>
      </c>
      <c r="H47" s="131" t="s">
        <v>85</v>
      </c>
      <c r="I47" s="5" t="s">
        <v>269</v>
      </c>
      <c r="J47" s="131" t="s">
        <v>85</v>
      </c>
      <c r="K47" s="5" t="s">
        <v>269</v>
      </c>
    </row>
    <row r="48" spans="1:11" ht="25.5" customHeight="1">
      <c r="A48" s="238" t="s">
        <v>54</v>
      </c>
      <c r="B48" s="4">
        <v>20.9</v>
      </c>
      <c r="C48" s="5">
        <v>29</v>
      </c>
      <c r="D48" s="4">
        <v>35.700000000000003</v>
      </c>
      <c r="E48" s="5">
        <v>7</v>
      </c>
      <c r="F48" s="4">
        <v>34.9</v>
      </c>
      <c r="G48" s="5">
        <v>27</v>
      </c>
      <c r="H48" s="131" t="s">
        <v>85</v>
      </c>
      <c r="I48" s="5" t="s">
        <v>269</v>
      </c>
      <c r="J48" s="131" t="s">
        <v>85</v>
      </c>
      <c r="K48" s="5" t="s">
        <v>269</v>
      </c>
    </row>
    <row r="49" spans="1:11" ht="25.5" customHeight="1">
      <c r="A49" s="238" t="s">
        <v>12</v>
      </c>
      <c r="B49" s="4">
        <v>41.3</v>
      </c>
      <c r="C49" s="5">
        <v>1</v>
      </c>
      <c r="D49" s="4">
        <v>63.5</v>
      </c>
      <c r="E49" s="5">
        <v>1</v>
      </c>
      <c r="F49" s="4">
        <v>79.3</v>
      </c>
      <c r="G49" s="5">
        <v>1</v>
      </c>
      <c r="H49" s="131" t="s">
        <v>85</v>
      </c>
      <c r="I49" s="5" t="s">
        <v>269</v>
      </c>
      <c r="J49" s="131" t="s">
        <v>85</v>
      </c>
      <c r="K49" s="5" t="s">
        <v>269</v>
      </c>
    </row>
    <row r="50" spans="1:11" ht="25.5" customHeight="1">
      <c r="A50" s="238" t="s">
        <v>13</v>
      </c>
      <c r="B50" s="4">
        <v>22.9</v>
      </c>
      <c r="C50" s="5">
        <v>25</v>
      </c>
      <c r="D50" s="4">
        <v>29.3</v>
      </c>
      <c r="E50" s="5">
        <v>30</v>
      </c>
      <c r="F50" s="4">
        <v>42.2</v>
      </c>
      <c r="G50" s="5">
        <v>11</v>
      </c>
      <c r="H50" s="131" t="s">
        <v>85</v>
      </c>
      <c r="I50" s="5" t="s">
        <v>269</v>
      </c>
      <c r="J50" s="131" t="s">
        <v>85</v>
      </c>
      <c r="K50" s="5" t="s">
        <v>269</v>
      </c>
    </row>
    <row r="51" spans="1:11" ht="25.5" customHeight="1">
      <c r="A51" s="238" t="s">
        <v>56</v>
      </c>
      <c r="B51" s="4">
        <v>21.6</v>
      </c>
      <c r="C51" s="5">
        <v>28</v>
      </c>
      <c r="D51" s="4">
        <v>34.9</v>
      </c>
      <c r="E51" s="5">
        <v>9</v>
      </c>
      <c r="F51" s="4">
        <v>44.1</v>
      </c>
      <c r="G51" s="5">
        <v>8</v>
      </c>
      <c r="H51" s="131" t="s">
        <v>85</v>
      </c>
      <c r="I51" s="5" t="s">
        <v>269</v>
      </c>
      <c r="J51" s="131" t="s">
        <v>85</v>
      </c>
      <c r="K51" s="5" t="s">
        <v>269</v>
      </c>
    </row>
    <row r="52" spans="1:11" ht="25.5" customHeight="1">
      <c r="A52" s="238" t="s">
        <v>57</v>
      </c>
      <c r="B52" s="4">
        <v>22.2</v>
      </c>
      <c r="C52" s="5">
        <v>26</v>
      </c>
      <c r="D52" s="4">
        <v>35.299999999999997</v>
      </c>
      <c r="E52" s="5">
        <v>8</v>
      </c>
      <c r="F52" s="4">
        <v>42</v>
      </c>
      <c r="G52" s="5">
        <v>12</v>
      </c>
      <c r="H52" s="131" t="s">
        <v>85</v>
      </c>
      <c r="I52" s="5" t="s">
        <v>269</v>
      </c>
      <c r="J52" s="131" t="s">
        <v>85</v>
      </c>
      <c r="K52" s="5" t="s">
        <v>269</v>
      </c>
    </row>
    <row r="53" spans="1:11" ht="25.5" customHeight="1">
      <c r="A53" s="238" t="s">
        <v>58</v>
      </c>
      <c r="B53" s="4">
        <v>24.9</v>
      </c>
      <c r="C53" s="5">
        <v>17</v>
      </c>
      <c r="D53" s="4">
        <v>29.8</v>
      </c>
      <c r="E53" s="5">
        <v>28</v>
      </c>
      <c r="F53" s="4">
        <v>37.1</v>
      </c>
      <c r="G53" s="5">
        <v>23</v>
      </c>
      <c r="H53" s="131" t="s">
        <v>85</v>
      </c>
      <c r="I53" s="5" t="s">
        <v>269</v>
      </c>
      <c r="J53" s="131" t="s">
        <v>85</v>
      </c>
      <c r="K53" s="5" t="s">
        <v>269</v>
      </c>
    </row>
    <row r="54" spans="1:11" ht="25.5" customHeight="1">
      <c r="A54" s="238" t="s">
        <v>59</v>
      </c>
      <c r="B54" s="4">
        <v>24.5</v>
      </c>
      <c r="C54" s="5">
        <v>18</v>
      </c>
      <c r="D54" s="4">
        <v>33.200000000000003</v>
      </c>
      <c r="E54" s="5">
        <v>17</v>
      </c>
      <c r="F54" s="4">
        <v>38.5</v>
      </c>
      <c r="G54" s="5">
        <v>21</v>
      </c>
      <c r="H54" s="131" t="s">
        <v>85</v>
      </c>
      <c r="I54" s="5" t="s">
        <v>269</v>
      </c>
      <c r="J54" s="131" t="s">
        <v>85</v>
      </c>
      <c r="K54" s="5" t="s">
        <v>269</v>
      </c>
    </row>
    <row r="55" spans="1:11" ht="25.5" customHeight="1">
      <c r="A55" s="238" t="s">
        <v>60</v>
      </c>
      <c r="B55" s="4">
        <v>24.3</v>
      </c>
      <c r="C55" s="5">
        <v>20</v>
      </c>
      <c r="D55" s="4">
        <v>34.4</v>
      </c>
      <c r="E55" s="5">
        <v>13</v>
      </c>
      <c r="F55" s="4">
        <v>39.299999999999997</v>
      </c>
      <c r="G55" s="5">
        <v>17</v>
      </c>
      <c r="H55" s="131" t="s">
        <v>85</v>
      </c>
      <c r="I55" s="5" t="s">
        <v>269</v>
      </c>
      <c r="J55" s="131" t="s">
        <v>85</v>
      </c>
      <c r="K55" s="5" t="s">
        <v>269</v>
      </c>
    </row>
    <row r="56" spans="1:11" ht="25.5" customHeight="1">
      <c r="A56" s="238" t="s">
        <v>19</v>
      </c>
      <c r="B56" s="4">
        <v>31.7</v>
      </c>
      <c r="C56" s="5">
        <v>5</v>
      </c>
      <c r="D56" s="4">
        <v>31.4</v>
      </c>
      <c r="E56" s="5">
        <v>24</v>
      </c>
      <c r="F56" s="4">
        <v>42.9</v>
      </c>
      <c r="G56" s="5">
        <v>9</v>
      </c>
      <c r="H56" s="131" t="s">
        <v>85</v>
      </c>
      <c r="I56" s="5" t="s">
        <v>269</v>
      </c>
      <c r="J56" s="131" t="s">
        <v>85</v>
      </c>
      <c r="K56" s="5" t="s">
        <v>269</v>
      </c>
    </row>
    <row r="57" spans="1:11" ht="25.5" customHeight="1">
      <c r="A57" s="238" t="s">
        <v>61</v>
      </c>
      <c r="B57" s="4">
        <v>26</v>
      </c>
      <c r="C57" s="5">
        <v>16</v>
      </c>
      <c r="D57" s="4">
        <v>36.200000000000003</v>
      </c>
      <c r="E57" s="5">
        <v>6</v>
      </c>
      <c r="F57" s="4">
        <v>39</v>
      </c>
      <c r="G57" s="5">
        <v>19</v>
      </c>
      <c r="H57" s="131" t="s">
        <v>85</v>
      </c>
      <c r="I57" s="5" t="s">
        <v>269</v>
      </c>
      <c r="J57" s="131" t="s">
        <v>85</v>
      </c>
      <c r="K57" s="5" t="s">
        <v>269</v>
      </c>
    </row>
    <row r="58" spans="1:11" ht="25.5" customHeight="1">
      <c r="A58" s="238" t="s">
        <v>21</v>
      </c>
      <c r="B58" s="4">
        <v>32.299999999999997</v>
      </c>
      <c r="C58" s="5">
        <v>4</v>
      </c>
      <c r="D58" s="4">
        <v>32.799999999999997</v>
      </c>
      <c r="E58" s="5">
        <v>19</v>
      </c>
      <c r="F58" s="4">
        <v>40.799999999999997</v>
      </c>
      <c r="G58" s="5">
        <v>13</v>
      </c>
      <c r="H58" s="131" t="s">
        <v>85</v>
      </c>
      <c r="I58" s="5" t="s">
        <v>269</v>
      </c>
      <c r="J58" s="131" t="s">
        <v>85</v>
      </c>
      <c r="K58" s="5" t="s">
        <v>269</v>
      </c>
    </row>
    <row r="59" spans="1:11" ht="25.5" customHeight="1">
      <c r="A59" s="238" t="s">
        <v>62</v>
      </c>
      <c r="B59" s="4">
        <v>21.7</v>
      </c>
      <c r="C59" s="5">
        <v>27</v>
      </c>
      <c r="D59" s="4">
        <v>30</v>
      </c>
      <c r="E59" s="5">
        <v>27</v>
      </c>
      <c r="F59" s="4">
        <v>34.299999999999997</v>
      </c>
      <c r="G59" s="5">
        <v>29</v>
      </c>
      <c r="H59" s="131" t="s">
        <v>85</v>
      </c>
      <c r="I59" s="5" t="s">
        <v>269</v>
      </c>
      <c r="J59" s="131" t="s">
        <v>85</v>
      </c>
      <c r="K59" s="5" t="s">
        <v>269</v>
      </c>
    </row>
    <row r="60" spans="1:11" ht="25.5" customHeight="1">
      <c r="A60" s="238" t="s">
        <v>63</v>
      </c>
      <c r="B60" s="4">
        <v>26</v>
      </c>
      <c r="C60" s="5">
        <v>15</v>
      </c>
      <c r="D60" s="4">
        <v>34.6</v>
      </c>
      <c r="E60" s="5">
        <v>11</v>
      </c>
      <c r="F60" s="4">
        <v>37</v>
      </c>
      <c r="G60" s="5">
        <v>25</v>
      </c>
      <c r="H60" s="131" t="s">
        <v>85</v>
      </c>
      <c r="I60" s="5" t="s">
        <v>269</v>
      </c>
      <c r="J60" s="131" t="s">
        <v>85</v>
      </c>
      <c r="K60" s="5" t="s">
        <v>269</v>
      </c>
    </row>
    <row r="61" spans="1:11" ht="25.5" customHeight="1">
      <c r="A61" s="238" t="s">
        <v>64</v>
      </c>
      <c r="B61" s="4">
        <v>26.2</v>
      </c>
      <c r="C61" s="5">
        <v>14</v>
      </c>
      <c r="D61" s="4">
        <v>31.3</v>
      </c>
      <c r="E61" s="5">
        <v>26</v>
      </c>
      <c r="F61" s="4">
        <v>33.9</v>
      </c>
      <c r="G61" s="5">
        <v>30</v>
      </c>
      <c r="H61" s="131" t="s">
        <v>85</v>
      </c>
      <c r="I61" s="5" t="s">
        <v>269</v>
      </c>
      <c r="J61" s="131" t="s">
        <v>85</v>
      </c>
      <c r="K61" s="5" t="s">
        <v>269</v>
      </c>
    </row>
    <row r="62" spans="1:11" ht="25.5" customHeight="1">
      <c r="A62" s="238" t="s">
        <v>65</v>
      </c>
      <c r="B62" s="4">
        <v>26.4</v>
      </c>
      <c r="C62" s="5">
        <v>12</v>
      </c>
      <c r="D62" s="4">
        <v>40.200000000000003</v>
      </c>
      <c r="E62" s="5">
        <v>2</v>
      </c>
      <c r="F62" s="4">
        <v>42.5</v>
      </c>
      <c r="G62" s="5">
        <v>10</v>
      </c>
      <c r="H62" s="131" t="s">
        <v>85</v>
      </c>
      <c r="I62" s="5" t="s">
        <v>269</v>
      </c>
      <c r="J62" s="131" t="s">
        <v>85</v>
      </c>
      <c r="K62" s="5" t="s">
        <v>269</v>
      </c>
    </row>
    <row r="63" spans="1:11" ht="25.5" customHeight="1">
      <c r="A63" s="238" t="s">
        <v>74</v>
      </c>
      <c r="B63" s="4">
        <v>23.6</v>
      </c>
      <c r="C63" s="5">
        <v>22</v>
      </c>
      <c r="D63" s="4">
        <v>37.299999999999997</v>
      </c>
      <c r="E63" s="5">
        <v>4</v>
      </c>
      <c r="F63" s="4">
        <v>65.900000000000006</v>
      </c>
      <c r="G63" s="5">
        <v>3</v>
      </c>
      <c r="H63" s="131" t="s">
        <v>85</v>
      </c>
      <c r="I63" s="5" t="s">
        <v>269</v>
      </c>
      <c r="J63" s="131" t="s">
        <v>85</v>
      </c>
      <c r="K63" s="5" t="s">
        <v>269</v>
      </c>
    </row>
    <row r="64" spans="1:11" ht="25.5" customHeight="1">
      <c r="A64" s="238" t="s">
        <v>66</v>
      </c>
      <c r="B64" s="4">
        <v>19.2</v>
      </c>
      <c r="C64" s="5">
        <v>31</v>
      </c>
      <c r="D64" s="4">
        <v>28.8</v>
      </c>
      <c r="E64" s="5">
        <v>31</v>
      </c>
      <c r="F64" s="4">
        <v>29.3</v>
      </c>
      <c r="G64" s="5">
        <v>31</v>
      </c>
      <c r="H64" s="131" t="s">
        <v>85</v>
      </c>
      <c r="I64" s="5" t="s">
        <v>269</v>
      </c>
      <c r="J64" s="131" t="s">
        <v>85</v>
      </c>
      <c r="K64" s="5" t="s">
        <v>269</v>
      </c>
    </row>
    <row r="65" spans="1:11" ht="25.5" customHeight="1">
      <c r="A65" s="238" t="s">
        <v>67</v>
      </c>
      <c r="B65" s="4">
        <v>23.3</v>
      </c>
      <c r="C65" s="5">
        <v>23</v>
      </c>
      <c r="D65" s="4">
        <v>32.4</v>
      </c>
      <c r="E65" s="5">
        <v>21</v>
      </c>
      <c r="F65" s="4">
        <v>39.1</v>
      </c>
      <c r="G65" s="5">
        <v>18</v>
      </c>
      <c r="H65" s="131" t="s">
        <v>85</v>
      </c>
      <c r="I65" s="5" t="s">
        <v>269</v>
      </c>
      <c r="J65" s="131" t="s">
        <v>85</v>
      </c>
      <c r="K65" s="5" t="s">
        <v>269</v>
      </c>
    </row>
    <row r="66" spans="1:11" ht="25.5" customHeight="1">
      <c r="A66" s="238" t="s">
        <v>68</v>
      </c>
      <c r="B66" s="4">
        <v>24</v>
      </c>
      <c r="C66" s="5">
        <v>21</v>
      </c>
      <c r="D66" s="4">
        <v>34.700000000000003</v>
      </c>
      <c r="E66" s="5">
        <v>10</v>
      </c>
      <c r="F66" s="4">
        <v>40.799999999999997</v>
      </c>
      <c r="G66" s="5">
        <v>14</v>
      </c>
      <c r="H66" s="131" t="s">
        <v>85</v>
      </c>
      <c r="I66" s="5" t="s">
        <v>269</v>
      </c>
      <c r="J66" s="131" t="s">
        <v>85</v>
      </c>
      <c r="K66" s="5" t="s">
        <v>269</v>
      </c>
    </row>
    <row r="67" spans="1:11" ht="25.5" customHeight="1">
      <c r="A67" s="238" t="s">
        <v>69</v>
      </c>
      <c r="B67" s="4">
        <v>28.9</v>
      </c>
      <c r="C67" s="5">
        <v>7</v>
      </c>
      <c r="D67" s="4">
        <v>37.4</v>
      </c>
      <c r="E67" s="5">
        <v>3</v>
      </c>
      <c r="F67" s="4">
        <v>47.8</v>
      </c>
      <c r="G67" s="5">
        <v>6</v>
      </c>
      <c r="H67" s="131" t="s">
        <v>85</v>
      </c>
      <c r="I67" s="5" t="s">
        <v>269</v>
      </c>
      <c r="J67" s="131" t="s">
        <v>85</v>
      </c>
      <c r="K67" s="5" t="s">
        <v>269</v>
      </c>
    </row>
    <row r="68" spans="1:11" ht="25.5" customHeight="1">
      <c r="A68" s="238" t="s">
        <v>70</v>
      </c>
      <c r="B68" s="4">
        <v>23</v>
      </c>
      <c r="C68" s="5">
        <v>24</v>
      </c>
      <c r="D68" s="4">
        <v>31.6</v>
      </c>
      <c r="E68" s="5">
        <v>23</v>
      </c>
      <c r="F68" s="4">
        <v>36.1</v>
      </c>
      <c r="G68" s="5">
        <v>26</v>
      </c>
      <c r="H68" s="131" t="s">
        <v>85</v>
      </c>
      <c r="I68" s="5" t="s">
        <v>269</v>
      </c>
      <c r="J68" s="131" t="s">
        <v>85</v>
      </c>
      <c r="K68" s="5" t="s">
        <v>269</v>
      </c>
    </row>
    <row r="69" spans="1:11" ht="25.5" customHeight="1">
      <c r="A69" s="238" t="s">
        <v>138</v>
      </c>
      <c r="B69" s="4">
        <v>33.200000000000003</v>
      </c>
      <c r="C69" s="5">
        <v>3</v>
      </c>
      <c r="D69" s="4">
        <v>33</v>
      </c>
      <c r="E69" s="5">
        <v>18</v>
      </c>
      <c r="F69" s="4">
        <v>52.7</v>
      </c>
      <c r="G69" s="5">
        <v>4</v>
      </c>
      <c r="H69" s="131" t="s">
        <v>85</v>
      </c>
      <c r="I69" s="5" t="s">
        <v>269</v>
      </c>
      <c r="J69" s="131" t="s">
        <v>85</v>
      </c>
      <c r="K69" s="5" t="s">
        <v>269</v>
      </c>
    </row>
    <row r="70" spans="1:11" ht="25.5" customHeight="1">
      <c r="A70" s="238" t="s">
        <v>71</v>
      </c>
      <c r="B70" s="4">
        <v>26.6</v>
      </c>
      <c r="C70" s="5">
        <v>10</v>
      </c>
      <c r="D70" s="4">
        <v>32.700000000000003</v>
      </c>
      <c r="E70" s="5">
        <v>20</v>
      </c>
      <c r="F70" s="4">
        <v>37.1</v>
      </c>
      <c r="G70" s="5">
        <v>24</v>
      </c>
      <c r="H70" s="131" t="s">
        <v>85</v>
      </c>
      <c r="I70" s="5" t="s">
        <v>269</v>
      </c>
      <c r="J70" s="131" t="s">
        <v>85</v>
      </c>
      <c r="K70" s="5" t="s">
        <v>269</v>
      </c>
    </row>
    <row r="71" spans="1:11" ht="25.5" customHeight="1">
      <c r="A71" s="238" t="s">
        <v>75</v>
      </c>
      <c r="B71" s="4">
        <v>34.299999999999997</v>
      </c>
      <c r="C71" s="5">
        <v>2</v>
      </c>
      <c r="D71" s="4">
        <v>33.799999999999997</v>
      </c>
      <c r="E71" s="5">
        <v>16</v>
      </c>
      <c r="F71" s="4">
        <v>49.2</v>
      </c>
      <c r="G71" s="5">
        <v>5</v>
      </c>
      <c r="H71" s="131" t="s">
        <v>85</v>
      </c>
      <c r="I71" s="5" t="s">
        <v>269</v>
      </c>
      <c r="J71" s="131" t="s">
        <v>85</v>
      </c>
      <c r="K71" s="5" t="s">
        <v>269</v>
      </c>
    </row>
    <row r="72" spans="1:11" ht="25.5" customHeight="1">
      <c r="A72" s="238" t="s">
        <v>72</v>
      </c>
      <c r="B72" s="4">
        <v>24.5</v>
      </c>
      <c r="C72" s="5">
        <v>19</v>
      </c>
      <c r="D72" s="4">
        <v>29.8</v>
      </c>
      <c r="E72" s="5">
        <v>29</v>
      </c>
      <c r="F72" s="4">
        <v>34.6</v>
      </c>
      <c r="G72" s="5">
        <v>28</v>
      </c>
      <c r="H72" s="131" t="s">
        <v>85</v>
      </c>
      <c r="I72" s="5" t="s">
        <v>269</v>
      </c>
      <c r="J72" s="131" t="s">
        <v>85</v>
      </c>
      <c r="K72" s="5" t="s">
        <v>269</v>
      </c>
    </row>
    <row r="73" spans="1:11" ht="25.5" customHeight="1">
      <c r="A73" s="238" t="s">
        <v>36</v>
      </c>
      <c r="B73" s="4">
        <v>28.1</v>
      </c>
      <c r="C73" s="5">
        <v>8</v>
      </c>
      <c r="D73" s="4">
        <v>31.8</v>
      </c>
      <c r="E73" s="5">
        <v>22</v>
      </c>
      <c r="F73" s="4">
        <v>70.5</v>
      </c>
      <c r="G73" s="5">
        <v>2</v>
      </c>
      <c r="H73" s="131" t="s">
        <v>85</v>
      </c>
      <c r="I73" s="5" t="s">
        <v>269</v>
      </c>
      <c r="J73" s="131" t="s">
        <v>85</v>
      </c>
      <c r="K73" s="5" t="s">
        <v>269</v>
      </c>
    </row>
    <row r="74" spans="1:11" ht="25.5" customHeight="1">
      <c r="A74" s="347" t="s">
        <v>319</v>
      </c>
      <c r="B74" s="347"/>
      <c r="C74" s="347"/>
      <c r="D74" s="347"/>
      <c r="E74" s="347"/>
      <c r="F74" s="347"/>
      <c r="G74" s="347"/>
      <c r="H74" s="347"/>
      <c r="I74" s="347"/>
    </row>
    <row r="77" spans="1:11" ht="25.5" customHeight="1">
      <c r="A77" s="571" t="s">
        <v>784</v>
      </c>
      <c r="B77" s="7"/>
      <c r="C77" s="7"/>
      <c r="D77" s="7"/>
      <c r="E77" s="7"/>
      <c r="F77" s="7"/>
      <c r="G77" s="7"/>
      <c r="H77" s="7"/>
      <c r="I77" s="7"/>
    </row>
    <row r="78" spans="1:11" ht="25.5" customHeight="1">
      <c r="A78" s="655" t="s">
        <v>1</v>
      </c>
      <c r="B78" s="653">
        <v>1397</v>
      </c>
      <c r="C78" s="654"/>
      <c r="D78" s="653">
        <v>1398</v>
      </c>
      <c r="E78" s="654"/>
      <c r="F78" s="652">
        <v>1399</v>
      </c>
      <c r="G78" s="652"/>
      <c r="H78" s="652">
        <v>1400</v>
      </c>
      <c r="I78" s="652"/>
      <c r="J78" s="652">
        <v>1401</v>
      </c>
      <c r="K78" s="652"/>
    </row>
    <row r="79" spans="1:11" ht="25.5" customHeight="1">
      <c r="A79" s="656"/>
      <c r="B79" s="232" t="s">
        <v>318</v>
      </c>
      <c r="C79" s="232" t="s">
        <v>149</v>
      </c>
      <c r="D79" s="232" t="s">
        <v>318</v>
      </c>
      <c r="E79" s="232" t="s">
        <v>149</v>
      </c>
      <c r="F79" s="232" t="s">
        <v>318</v>
      </c>
      <c r="G79" s="232" t="s">
        <v>149</v>
      </c>
      <c r="H79" s="232" t="s">
        <v>318</v>
      </c>
      <c r="I79" s="232" t="s">
        <v>149</v>
      </c>
      <c r="J79" s="232" t="s">
        <v>318</v>
      </c>
      <c r="K79" s="232" t="s">
        <v>149</v>
      </c>
    </row>
    <row r="80" spans="1:11" s="24" customFormat="1" ht="25.5" customHeight="1">
      <c r="A80" s="126" t="s">
        <v>49</v>
      </c>
      <c r="B80" s="454">
        <v>-18.3</v>
      </c>
      <c r="C80" s="3" t="s">
        <v>269</v>
      </c>
      <c r="D80" s="3">
        <v>11.7</v>
      </c>
      <c r="E80" s="3" t="s">
        <v>269</v>
      </c>
      <c r="F80" s="3">
        <v>9.5</v>
      </c>
      <c r="G80" s="3" t="s">
        <v>269</v>
      </c>
      <c r="H80" s="79" t="s">
        <v>85</v>
      </c>
      <c r="I80" s="18" t="s">
        <v>269</v>
      </c>
      <c r="J80" s="79" t="s">
        <v>85</v>
      </c>
      <c r="K80" s="18" t="s">
        <v>269</v>
      </c>
    </row>
    <row r="81" spans="1:11" ht="25.5" customHeight="1">
      <c r="A81" s="238" t="s">
        <v>50</v>
      </c>
      <c r="B81" s="14">
        <v>-7.6</v>
      </c>
      <c r="C81" s="5">
        <v>12</v>
      </c>
      <c r="D81" s="4">
        <v>17.899999999999999</v>
      </c>
      <c r="E81" s="5">
        <v>12</v>
      </c>
      <c r="F81" s="4">
        <v>8.4</v>
      </c>
      <c r="G81" s="5">
        <v>19</v>
      </c>
      <c r="H81" s="131" t="s">
        <v>85</v>
      </c>
      <c r="I81" s="5" t="s">
        <v>269</v>
      </c>
      <c r="J81" s="131" t="s">
        <v>85</v>
      </c>
      <c r="K81" s="5" t="s">
        <v>269</v>
      </c>
    </row>
    <row r="82" spans="1:11" ht="25.5" customHeight="1">
      <c r="A82" s="238" t="s">
        <v>51</v>
      </c>
      <c r="B82" s="14">
        <v>-24.8</v>
      </c>
      <c r="C82" s="5">
        <v>24</v>
      </c>
      <c r="D82" s="4">
        <v>15.1</v>
      </c>
      <c r="E82" s="5">
        <v>24</v>
      </c>
      <c r="F82" s="4">
        <v>12.7</v>
      </c>
      <c r="G82" s="5">
        <v>7</v>
      </c>
      <c r="H82" s="131" t="s">
        <v>85</v>
      </c>
      <c r="I82" s="5" t="s">
        <v>269</v>
      </c>
      <c r="J82" s="131" t="s">
        <v>85</v>
      </c>
      <c r="K82" s="5" t="s">
        <v>269</v>
      </c>
    </row>
    <row r="83" spans="1:11" ht="25.5" customHeight="1">
      <c r="A83" s="238" t="s">
        <v>52</v>
      </c>
      <c r="B83" s="14">
        <v>-2.4</v>
      </c>
      <c r="C83" s="5">
        <v>9</v>
      </c>
      <c r="D83" s="4">
        <v>16.8</v>
      </c>
      <c r="E83" s="5">
        <v>17</v>
      </c>
      <c r="F83" s="4">
        <v>8.8000000000000007</v>
      </c>
      <c r="G83" s="5">
        <v>18</v>
      </c>
      <c r="H83" s="131" t="s">
        <v>85</v>
      </c>
      <c r="I83" s="5" t="s">
        <v>269</v>
      </c>
      <c r="J83" s="131" t="s">
        <v>85</v>
      </c>
      <c r="K83" s="5" t="s">
        <v>269</v>
      </c>
    </row>
    <row r="84" spans="1:11" ht="25.5" customHeight="1">
      <c r="A84" s="238" t="s">
        <v>53</v>
      </c>
      <c r="B84" s="14">
        <v>-23.2</v>
      </c>
      <c r="C84" s="5">
        <v>23</v>
      </c>
      <c r="D84" s="4">
        <v>15.6</v>
      </c>
      <c r="E84" s="5">
        <v>23</v>
      </c>
      <c r="F84" s="4">
        <v>7.4</v>
      </c>
      <c r="G84" s="5">
        <v>20</v>
      </c>
      <c r="H84" s="131" t="s">
        <v>85</v>
      </c>
      <c r="I84" s="5" t="s">
        <v>269</v>
      </c>
      <c r="J84" s="131" t="s">
        <v>85</v>
      </c>
      <c r="K84" s="5" t="s">
        <v>269</v>
      </c>
    </row>
    <row r="85" spans="1:11" ht="25.5" customHeight="1">
      <c r="A85" s="238" t="s">
        <v>10</v>
      </c>
      <c r="B85" s="14">
        <v>0</v>
      </c>
      <c r="C85" s="5" t="s">
        <v>269</v>
      </c>
      <c r="D85" s="4">
        <v>0</v>
      </c>
      <c r="E85" s="5" t="s">
        <v>269</v>
      </c>
      <c r="F85" s="4">
        <v>0</v>
      </c>
      <c r="G85" s="5" t="s">
        <v>269</v>
      </c>
      <c r="H85" s="131" t="s">
        <v>85</v>
      </c>
      <c r="I85" s="5" t="s">
        <v>269</v>
      </c>
      <c r="J85" s="131" t="s">
        <v>85</v>
      </c>
      <c r="K85" s="5" t="s">
        <v>269</v>
      </c>
    </row>
    <row r="86" spans="1:11" ht="25.5" customHeight="1">
      <c r="A86" s="238" t="s">
        <v>54</v>
      </c>
      <c r="B86" s="14">
        <v>-8.8000000000000007</v>
      </c>
      <c r="C86" s="5">
        <v>17</v>
      </c>
      <c r="D86" s="4">
        <v>18.100000000000001</v>
      </c>
      <c r="E86" s="5">
        <v>11</v>
      </c>
      <c r="F86" s="4">
        <v>9.9</v>
      </c>
      <c r="G86" s="5">
        <v>15</v>
      </c>
      <c r="H86" s="131" t="s">
        <v>85</v>
      </c>
      <c r="I86" s="5" t="s">
        <v>269</v>
      </c>
      <c r="J86" s="131" t="s">
        <v>85</v>
      </c>
      <c r="K86" s="5" t="s">
        <v>269</v>
      </c>
    </row>
    <row r="87" spans="1:11" ht="25.5" customHeight="1">
      <c r="A87" s="238" t="s">
        <v>12</v>
      </c>
      <c r="B87" s="14">
        <v>-31.5</v>
      </c>
      <c r="C87" s="5">
        <v>30</v>
      </c>
      <c r="D87" s="4">
        <v>13</v>
      </c>
      <c r="E87" s="5">
        <v>26</v>
      </c>
      <c r="F87" s="4">
        <v>6.9</v>
      </c>
      <c r="G87" s="5">
        <v>23</v>
      </c>
      <c r="H87" s="131" t="s">
        <v>85</v>
      </c>
      <c r="I87" s="5" t="s">
        <v>269</v>
      </c>
      <c r="J87" s="131" t="s">
        <v>85</v>
      </c>
      <c r="K87" s="5" t="s">
        <v>269</v>
      </c>
    </row>
    <row r="88" spans="1:11" ht="25.5" customHeight="1">
      <c r="A88" s="238" t="s">
        <v>13</v>
      </c>
      <c r="B88" s="14">
        <v>-26.4</v>
      </c>
      <c r="C88" s="5">
        <v>27</v>
      </c>
      <c r="D88" s="4">
        <v>-2.7</v>
      </c>
      <c r="E88" s="5">
        <v>30</v>
      </c>
      <c r="F88" s="4">
        <v>6</v>
      </c>
      <c r="G88" s="5">
        <v>26</v>
      </c>
      <c r="H88" s="131" t="s">
        <v>85</v>
      </c>
      <c r="I88" s="5" t="s">
        <v>269</v>
      </c>
      <c r="J88" s="131" t="s">
        <v>85</v>
      </c>
      <c r="K88" s="5" t="s">
        <v>269</v>
      </c>
    </row>
    <row r="89" spans="1:11" ht="25.5" customHeight="1">
      <c r="A89" s="238" t="s">
        <v>56</v>
      </c>
      <c r="B89" s="14">
        <v>12.9</v>
      </c>
      <c r="C89" s="5">
        <v>2</v>
      </c>
      <c r="D89" s="4">
        <v>14.5</v>
      </c>
      <c r="E89" s="5">
        <v>25</v>
      </c>
      <c r="F89" s="4">
        <v>7.4</v>
      </c>
      <c r="G89" s="5">
        <v>21</v>
      </c>
      <c r="H89" s="131" t="s">
        <v>85</v>
      </c>
      <c r="I89" s="5" t="s">
        <v>269</v>
      </c>
      <c r="J89" s="131" t="s">
        <v>85</v>
      </c>
      <c r="K89" s="5" t="s">
        <v>269</v>
      </c>
    </row>
    <row r="90" spans="1:11" ht="25.5" customHeight="1">
      <c r="A90" s="238" t="s">
        <v>57</v>
      </c>
      <c r="B90" s="14">
        <v>15.3</v>
      </c>
      <c r="C90" s="5">
        <v>1</v>
      </c>
      <c r="D90" s="4">
        <v>15.6</v>
      </c>
      <c r="E90" s="5">
        <v>22</v>
      </c>
      <c r="F90" s="4">
        <v>1.8</v>
      </c>
      <c r="G90" s="5">
        <v>29</v>
      </c>
      <c r="H90" s="131" t="s">
        <v>85</v>
      </c>
      <c r="I90" s="5" t="s">
        <v>269</v>
      </c>
      <c r="J90" s="131" t="s">
        <v>85</v>
      </c>
      <c r="K90" s="5" t="s">
        <v>269</v>
      </c>
    </row>
    <row r="91" spans="1:11" ht="25.5" customHeight="1">
      <c r="A91" s="238" t="s">
        <v>58</v>
      </c>
      <c r="B91" s="14">
        <v>-22</v>
      </c>
      <c r="C91" s="5">
        <v>22</v>
      </c>
      <c r="D91" s="4">
        <v>22.4</v>
      </c>
      <c r="E91" s="5">
        <v>6</v>
      </c>
      <c r="F91" s="4">
        <v>9</v>
      </c>
      <c r="G91" s="5">
        <v>17</v>
      </c>
      <c r="H91" s="131" t="s">
        <v>85</v>
      </c>
      <c r="I91" s="5" t="s">
        <v>269</v>
      </c>
      <c r="J91" s="131" t="s">
        <v>85</v>
      </c>
      <c r="K91" s="5" t="s">
        <v>269</v>
      </c>
    </row>
    <row r="92" spans="1:11" ht="25.5" customHeight="1">
      <c r="A92" s="238" t="s">
        <v>59</v>
      </c>
      <c r="B92" s="14">
        <v>11.4</v>
      </c>
      <c r="C92" s="5">
        <v>3</v>
      </c>
      <c r="D92" s="4">
        <v>29.4</v>
      </c>
      <c r="E92" s="5">
        <v>1</v>
      </c>
      <c r="F92" s="4">
        <v>6.8</v>
      </c>
      <c r="G92" s="5">
        <v>24</v>
      </c>
      <c r="H92" s="131" t="s">
        <v>85</v>
      </c>
      <c r="I92" s="5" t="s">
        <v>269</v>
      </c>
      <c r="J92" s="131" t="s">
        <v>85</v>
      </c>
      <c r="K92" s="5" t="s">
        <v>269</v>
      </c>
    </row>
    <row r="93" spans="1:11" ht="25.5" customHeight="1">
      <c r="A93" s="238" t="s">
        <v>60</v>
      </c>
      <c r="B93" s="14">
        <v>-25.3</v>
      </c>
      <c r="C93" s="5">
        <v>25</v>
      </c>
      <c r="D93" s="4">
        <v>17.7</v>
      </c>
      <c r="E93" s="5">
        <v>14</v>
      </c>
      <c r="F93" s="4">
        <v>-4.0999999999999996</v>
      </c>
      <c r="G93" s="5">
        <v>30</v>
      </c>
      <c r="H93" s="131" t="s">
        <v>85</v>
      </c>
      <c r="I93" s="5" t="s">
        <v>269</v>
      </c>
      <c r="J93" s="131" t="s">
        <v>85</v>
      </c>
      <c r="K93" s="5" t="s">
        <v>269</v>
      </c>
    </row>
    <row r="94" spans="1:11" ht="25.5" customHeight="1">
      <c r="A94" s="238" t="s">
        <v>19</v>
      </c>
      <c r="B94" s="14">
        <v>8.5</v>
      </c>
      <c r="C94" s="5">
        <v>4</v>
      </c>
      <c r="D94" s="4">
        <v>23.1</v>
      </c>
      <c r="E94" s="5">
        <v>4</v>
      </c>
      <c r="F94" s="4">
        <v>5</v>
      </c>
      <c r="G94" s="5">
        <v>27</v>
      </c>
      <c r="H94" s="131" t="s">
        <v>85</v>
      </c>
      <c r="I94" s="5" t="s">
        <v>269</v>
      </c>
      <c r="J94" s="131" t="s">
        <v>85</v>
      </c>
      <c r="K94" s="5" t="s">
        <v>269</v>
      </c>
    </row>
    <row r="95" spans="1:11" ht="25.5" customHeight="1">
      <c r="A95" s="238" t="s">
        <v>61</v>
      </c>
      <c r="B95" s="14">
        <v>-5.7</v>
      </c>
      <c r="C95" s="5">
        <v>11</v>
      </c>
      <c r="D95" s="4">
        <v>20.399999999999999</v>
      </c>
      <c r="E95" s="5">
        <v>8</v>
      </c>
      <c r="F95" s="4">
        <v>7.4</v>
      </c>
      <c r="G95" s="5">
        <v>22</v>
      </c>
      <c r="H95" s="131" t="s">
        <v>85</v>
      </c>
      <c r="I95" s="5" t="s">
        <v>269</v>
      </c>
      <c r="J95" s="131" t="s">
        <v>85</v>
      </c>
      <c r="K95" s="5" t="s">
        <v>269</v>
      </c>
    </row>
    <row r="96" spans="1:11" ht="25.5" customHeight="1">
      <c r="A96" s="238" t="s">
        <v>21</v>
      </c>
      <c r="B96" s="14">
        <v>-26.6</v>
      </c>
      <c r="C96" s="5">
        <v>28</v>
      </c>
      <c r="D96" s="4">
        <v>10.6</v>
      </c>
      <c r="E96" s="5">
        <v>28</v>
      </c>
      <c r="F96" s="4">
        <v>11.1</v>
      </c>
      <c r="G96" s="5">
        <v>12</v>
      </c>
      <c r="H96" s="131" t="s">
        <v>85</v>
      </c>
      <c r="I96" s="5" t="s">
        <v>269</v>
      </c>
      <c r="J96" s="131" t="s">
        <v>85</v>
      </c>
      <c r="K96" s="5" t="s">
        <v>269</v>
      </c>
    </row>
    <row r="97" spans="1:11" ht="25.5" customHeight="1">
      <c r="A97" s="238" t="s">
        <v>62</v>
      </c>
      <c r="B97" s="14">
        <v>-21.5</v>
      </c>
      <c r="C97" s="5">
        <v>21</v>
      </c>
      <c r="D97" s="4">
        <v>15.8</v>
      </c>
      <c r="E97" s="5">
        <v>19</v>
      </c>
      <c r="F97" s="4">
        <v>10.7</v>
      </c>
      <c r="G97" s="5">
        <v>14</v>
      </c>
      <c r="H97" s="131" t="s">
        <v>85</v>
      </c>
      <c r="I97" s="5" t="s">
        <v>269</v>
      </c>
      <c r="J97" s="131" t="s">
        <v>85</v>
      </c>
      <c r="K97" s="5" t="s">
        <v>269</v>
      </c>
    </row>
    <row r="98" spans="1:11" ht="25.5" customHeight="1">
      <c r="A98" s="238" t="s">
        <v>63</v>
      </c>
      <c r="B98" s="14">
        <v>0.7</v>
      </c>
      <c r="C98" s="5">
        <v>6</v>
      </c>
      <c r="D98" s="4">
        <v>16.2</v>
      </c>
      <c r="E98" s="5">
        <v>18</v>
      </c>
      <c r="F98" s="4">
        <v>14.2</v>
      </c>
      <c r="G98" s="5">
        <v>6</v>
      </c>
      <c r="H98" s="131" t="s">
        <v>85</v>
      </c>
      <c r="I98" s="5" t="s">
        <v>269</v>
      </c>
      <c r="J98" s="131" t="s">
        <v>85</v>
      </c>
      <c r="K98" s="5" t="s">
        <v>269</v>
      </c>
    </row>
    <row r="99" spans="1:11" ht="25.5" customHeight="1">
      <c r="A99" s="238" t="s">
        <v>64</v>
      </c>
      <c r="B99" s="14">
        <v>-17.3</v>
      </c>
      <c r="C99" s="5">
        <v>19</v>
      </c>
      <c r="D99" s="4">
        <v>15.7</v>
      </c>
      <c r="E99" s="5">
        <v>20</v>
      </c>
      <c r="F99" s="4">
        <v>20</v>
      </c>
      <c r="G99" s="5">
        <v>2</v>
      </c>
      <c r="H99" s="131" t="s">
        <v>85</v>
      </c>
      <c r="I99" s="5" t="s">
        <v>269</v>
      </c>
      <c r="J99" s="131" t="s">
        <v>85</v>
      </c>
      <c r="K99" s="5" t="s">
        <v>269</v>
      </c>
    </row>
    <row r="100" spans="1:11" ht="25.5" customHeight="1">
      <c r="A100" s="238" t="s">
        <v>65</v>
      </c>
      <c r="B100" s="14">
        <v>-27.9</v>
      </c>
      <c r="C100" s="5">
        <v>29</v>
      </c>
      <c r="D100" s="4">
        <v>16.8</v>
      </c>
      <c r="E100" s="5">
        <v>16</v>
      </c>
      <c r="F100" s="4">
        <v>11.9</v>
      </c>
      <c r="G100" s="5">
        <v>8</v>
      </c>
      <c r="H100" s="131" t="s">
        <v>85</v>
      </c>
      <c r="I100" s="5" t="s">
        <v>269</v>
      </c>
      <c r="J100" s="131" t="s">
        <v>85</v>
      </c>
      <c r="K100" s="5" t="s">
        <v>269</v>
      </c>
    </row>
    <row r="101" spans="1:11" ht="25.5" customHeight="1">
      <c r="A101" s="238" t="s">
        <v>74</v>
      </c>
      <c r="B101" s="14">
        <v>-7.7</v>
      </c>
      <c r="C101" s="5">
        <v>14</v>
      </c>
      <c r="D101" s="4">
        <v>15.6</v>
      </c>
      <c r="E101" s="5">
        <v>21</v>
      </c>
      <c r="F101" s="4">
        <v>11.6</v>
      </c>
      <c r="G101" s="5">
        <v>11</v>
      </c>
      <c r="H101" s="131" t="s">
        <v>85</v>
      </c>
      <c r="I101" s="5" t="s">
        <v>269</v>
      </c>
      <c r="J101" s="131" t="s">
        <v>85</v>
      </c>
      <c r="K101" s="5" t="s">
        <v>269</v>
      </c>
    </row>
    <row r="102" spans="1:11" ht="25.5" customHeight="1">
      <c r="A102" s="238" t="s">
        <v>66</v>
      </c>
      <c r="B102" s="14">
        <v>-12.1</v>
      </c>
      <c r="C102" s="5">
        <v>18</v>
      </c>
      <c r="D102" s="4">
        <v>4.5999999999999996</v>
      </c>
      <c r="E102" s="5">
        <v>29</v>
      </c>
      <c r="F102" s="4">
        <v>11.8</v>
      </c>
      <c r="G102" s="5">
        <v>9</v>
      </c>
      <c r="H102" s="131" t="s">
        <v>85</v>
      </c>
      <c r="I102" s="5" t="s">
        <v>269</v>
      </c>
      <c r="J102" s="131" t="s">
        <v>85</v>
      </c>
      <c r="K102" s="5" t="s">
        <v>269</v>
      </c>
    </row>
    <row r="103" spans="1:11" ht="25.5" customHeight="1">
      <c r="A103" s="238" t="s">
        <v>67</v>
      </c>
      <c r="B103" s="14">
        <v>-7.6</v>
      </c>
      <c r="C103" s="5">
        <v>13</v>
      </c>
      <c r="D103" s="4">
        <v>19.399999999999999</v>
      </c>
      <c r="E103" s="5">
        <v>10</v>
      </c>
      <c r="F103" s="4">
        <v>6.4</v>
      </c>
      <c r="G103" s="5">
        <v>25</v>
      </c>
      <c r="H103" s="131" t="s">
        <v>85</v>
      </c>
      <c r="I103" s="5" t="s">
        <v>269</v>
      </c>
      <c r="J103" s="131" t="s">
        <v>85</v>
      </c>
      <c r="K103" s="5" t="s">
        <v>269</v>
      </c>
    </row>
    <row r="104" spans="1:11" ht="25.5" customHeight="1">
      <c r="A104" s="238" t="s">
        <v>68</v>
      </c>
      <c r="B104" s="14">
        <v>-3.7</v>
      </c>
      <c r="C104" s="5">
        <v>10</v>
      </c>
      <c r="D104" s="4">
        <v>25.3</v>
      </c>
      <c r="E104" s="5">
        <v>3</v>
      </c>
      <c r="F104" s="4">
        <v>16.399999999999999</v>
      </c>
      <c r="G104" s="5">
        <v>4</v>
      </c>
      <c r="H104" s="131" t="s">
        <v>85</v>
      </c>
      <c r="I104" s="5" t="s">
        <v>269</v>
      </c>
      <c r="J104" s="131" t="s">
        <v>85</v>
      </c>
      <c r="K104" s="5" t="s">
        <v>269</v>
      </c>
    </row>
    <row r="105" spans="1:11" ht="25.5" customHeight="1">
      <c r="A105" s="238" t="s">
        <v>69</v>
      </c>
      <c r="B105" s="14">
        <v>6.6</v>
      </c>
      <c r="C105" s="5">
        <v>5</v>
      </c>
      <c r="D105" s="4">
        <v>20.8</v>
      </c>
      <c r="E105" s="5">
        <v>7</v>
      </c>
      <c r="F105" s="4">
        <v>20.9</v>
      </c>
      <c r="G105" s="5">
        <v>1</v>
      </c>
      <c r="H105" s="131" t="s">
        <v>85</v>
      </c>
      <c r="I105" s="5" t="s">
        <v>269</v>
      </c>
      <c r="J105" s="131" t="s">
        <v>85</v>
      </c>
      <c r="K105" s="5" t="s">
        <v>269</v>
      </c>
    </row>
    <row r="106" spans="1:11" ht="25.5" customHeight="1">
      <c r="A106" s="238" t="s">
        <v>70</v>
      </c>
      <c r="B106" s="14">
        <v>-8.1</v>
      </c>
      <c r="C106" s="5">
        <v>16</v>
      </c>
      <c r="D106" s="4">
        <v>19.600000000000001</v>
      </c>
      <c r="E106" s="5">
        <v>9</v>
      </c>
      <c r="F106" s="4">
        <v>11.8</v>
      </c>
      <c r="G106" s="5">
        <v>10</v>
      </c>
      <c r="H106" s="131" t="s">
        <v>85</v>
      </c>
      <c r="I106" s="5" t="s">
        <v>269</v>
      </c>
      <c r="J106" s="131" t="s">
        <v>85</v>
      </c>
      <c r="K106" s="5" t="s">
        <v>269</v>
      </c>
    </row>
    <row r="107" spans="1:11" ht="25.5" customHeight="1">
      <c r="A107" s="238" t="s">
        <v>138</v>
      </c>
      <c r="B107" s="14">
        <v>0.6</v>
      </c>
      <c r="C107" s="5">
        <v>7</v>
      </c>
      <c r="D107" s="4">
        <v>17.8</v>
      </c>
      <c r="E107" s="5">
        <v>13</v>
      </c>
      <c r="F107" s="4">
        <v>19.7</v>
      </c>
      <c r="G107" s="5">
        <v>3</v>
      </c>
      <c r="H107" s="131" t="s">
        <v>85</v>
      </c>
      <c r="I107" s="5" t="s">
        <v>269</v>
      </c>
      <c r="J107" s="131" t="s">
        <v>85</v>
      </c>
      <c r="K107" s="5" t="s">
        <v>269</v>
      </c>
    </row>
    <row r="108" spans="1:11" ht="25.5" customHeight="1">
      <c r="A108" s="238" t="s">
        <v>71</v>
      </c>
      <c r="B108" s="14">
        <v>-7.9</v>
      </c>
      <c r="C108" s="5">
        <v>15</v>
      </c>
      <c r="D108" s="4">
        <v>23.1</v>
      </c>
      <c r="E108" s="5">
        <v>5</v>
      </c>
      <c r="F108" s="4">
        <v>14.6</v>
      </c>
      <c r="G108" s="5">
        <v>5</v>
      </c>
      <c r="H108" s="131" t="s">
        <v>85</v>
      </c>
      <c r="I108" s="5" t="s">
        <v>269</v>
      </c>
      <c r="J108" s="131" t="s">
        <v>85</v>
      </c>
      <c r="K108" s="5" t="s">
        <v>269</v>
      </c>
    </row>
    <row r="109" spans="1:11" ht="25.5" customHeight="1">
      <c r="A109" s="238" t="s">
        <v>75</v>
      </c>
      <c r="B109" s="14">
        <v>-25.7</v>
      </c>
      <c r="C109" s="5">
        <v>26</v>
      </c>
      <c r="D109" s="4">
        <v>12</v>
      </c>
      <c r="E109" s="5">
        <v>27</v>
      </c>
      <c r="F109" s="4">
        <v>3.5</v>
      </c>
      <c r="G109" s="5">
        <v>28</v>
      </c>
      <c r="H109" s="131" t="s">
        <v>85</v>
      </c>
      <c r="I109" s="5" t="s">
        <v>269</v>
      </c>
      <c r="J109" s="131" t="s">
        <v>85</v>
      </c>
      <c r="K109" s="5" t="s">
        <v>269</v>
      </c>
    </row>
    <row r="110" spans="1:11" ht="25.5" customHeight="1">
      <c r="A110" s="238" t="s">
        <v>72</v>
      </c>
      <c r="B110" s="14">
        <v>0</v>
      </c>
      <c r="C110" s="5">
        <v>8</v>
      </c>
      <c r="D110" s="4">
        <v>26.1</v>
      </c>
      <c r="E110" s="5">
        <v>2</v>
      </c>
      <c r="F110" s="4">
        <v>11</v>
      </c>
      <c r="G110" s="5">
        <v>13</v>
      </c>
      <c r="H110" s="131" t="s">
        <v>85</v>
      </c>
      <c r="I110" s="5" t="s">
        <v>269</v>
      </c>
      <c r="J110" s="131" t="s">
        <v>85</v>
      </c>
      <c r="K110" s="5" t="s">
        <v>269</v>
      </c>
    </row>
    <row r="111" spans="1:11" ht="25.5" customHeight="1">
      <c r="A111" s="238" t="s">
        <v>36</v>
      </c>
      <c r="B111" s="14">
        <v>-20.7</v>
      </c>
      <c r="C111" s="5">
        <v>20</v>
      </c>
      <c r="D111" s="4">
        <v>17.2</v>
      </c>
      <c r="E111" s="5">
        <v>15</v>
      </c>
      <c r="F111" s="4">
        <v>9.3000000000000007</v>
      </c>
      <c r="G111" s="5">
        <v>16</v>
      </c>
      <c r="H111" s="131" t="s">
        <v>85</v>
      </c>
      <c r="I111" s="5" t="s">
        <v>269</v>
      </c>
      <c r="J111" s="131" t="s">
        <v>85</v>
      </c>
      <c r="K111" s="5" t="s">
        <v>269</v>
      </c>
    </row>
    <row r="112" spans="1:11" ht="25.5" customHeight="1">
      <c r="A112" s="347" t="s">
        <v>319</v>
      </c>
      <c r="B112" s="347"/>
      <c r="C112" s="347"/>
      <c r="D112" s="347"/>
      <c r="E112" s="347"/>
      <c r="F112" s="347"/>
      <c r="G112" s="347"/>
      <c r="H112" s="347"/>
      <c r="I112" s="347"/>
    </row>
    <row r="115" spans="1:11" ht="25.5" customHeight="1">
      <c r="A115" s="571" t="s">
        <v>785</v>
      </c>
      <c r="B115" s="7"/>
      <c r="C115" s="7"/>
      <c r="D115" s="7"/>
      <c r="E115" s="7"/>
      <c r="F115" s="7"/>
      <c r="G115" s="7"/>
      <c r="H115" s="7"/>
      <c r="I115" s="7"/>
    </row>
    <row r="116" spans="1:11" ht="25.5" customHeight="1">
      <c r="A116" s="655" t="s">
        <v>1</v>
      </c>
      <c r="B116" s="653">
        <v>1397</v>
      </c>
      <c r="C116" s="654"/>
      <c r="D116" s="653">
        <v>1398</v>
      </c>
      <c r="E116" s="654"/>
      <c r="F116" s="652">
        <v>1399</v>
      </c>
      <c r="G116" s="652"/>
      <c r="H116" s="652">
        <v>1400</v>
      </c>
      <c r="I116" s="652"/>
      <c r="J116" s="652">
        <v>1401</v>
      </c>
      <c r="K116" s="652"/>
    </row>
    <row r="117" spans="1:11" ht="25.5" customHeight="1">
      <c r="A117" s="656"/>
      <c r="B117" s="232" t="s">
        <v>318</v>
      </c>
      <c r="C117" s="232" t="s">
        <v>149</v>
      </c>
      <c r="D117" s="232" t="s">
        <v>318</v>
      </c>
      <c r="E117" s="232" t="s">
        <v>149</v>
      </c>
      <c r="F117" s="232" t="s">
        <v>318</v>
      </c>
      <c r="G117" s="232" t="s">
        <v>149</v>
      </c>
      <c r="H117" s="232" t="s">
        <v>318</v>
      </c>
      <c r="I117" s="232" t="s">
        <v>149</v>
      </c>
      <c r="J117" s="232" t="s">
        <v>318</v>
      </c>
      <c r="K117" s="232" t="s">
        <v>149</v>
      </c>
    </row>
    <row r="118" spans="1:11" s="24" customFormat="1" ht="25.5" customHeight="1">
      <c r="A118" s="126" t="s">
        <v>49</v>
      </c>
      <c r="B118" s="3">
        <v>101.5</v>
      </c>
      <c r="C118" s="3" t="s">
        <v>269</v>
      </c>
      <c r="D118" s="3">
        <v>16.399999999999999</v>
      </c>
      <c r="E118" s="3" t="s">
        <v>269</v>
      </c>
      <c r="F118" s="454">
        <v>-14.5</v>
      </c>
      <c r="G118" s="3" t="s">
        <v>269</v>
      </c>
      <c r="H118" s="454">
        <v>-14</v>
      </c>
      <c r="I118" s="3" t="s">
        <v>269</v>
      </c>
      <c r="J118" s="79" t="s">
        <v>85</v>
      </c>
      <c r="K118" s="18" t="s">
        <v>269</v>
      </c>
    </row>
    <row r="119" spans="1:11" ht="25.5" customHeight="1">
      <c r="A119" s="238" t="s">
        <v>50</v>
      </c>
      <c r="B119" s="4">
        <v>110.4</v>
      </c>
      <c r="C119" s="5">
        <v>9</v>
      </c>
      <c r="D119" s="4">
        <v>20.2</v>
      </c>
      <c r="E119" s="5">
        <v>17</v>
      </c>
      <c r="F119" s="14">
        <v>-14.7</v>
      </c>
      <c r="G119" s="5">
        <v>14</v>
      </c>
      <c r="H119" s="14">
        <v>-15</v>
      </c>
      <c r="I119" s="5">
        <v>17</v>
      </c>
      <c r="J119" s="131" t="s">
        <v>85</v>
      </c>
      <c r="K119" s="5" t="s">
        <v>269</v>
      </c>
    </row>
    <row r="120" spans="1:11" ht="25.5" customHeight="1">
      <c r="A120" s="238" t="s">
        <v>51</v>
      </c>
      <c r="B120" s="4">
        <v>151.30000000000001</v>
      </c>
      <c r="C120" s="5">
        <v>3</v>
      </c>
      <c r="D120" s="4">
        <v>17</v>
      </c>
      <c r="E120" s="5">
        <v>22</v>
      </c>
      <c r="F120" s="14">
        <v>-12.4</v>
      </c>
      <c r="G120" s="5">
        <v>9</v>
      </c>
      <c r="H120" s="14">
        <v>-13</v>
      </c>
      <c r="I120" s="5">
        <v>12</v>
      </c>
      <c r="J120" s="131" t="s">
        <v>85</v>
      </c>
      <c r="K120" s="5" t="s">
        <v>269</v>
      </c>
    </row>
    <row r="121" spans="1:11" ht="25.5" customHeight="1">
      <c r="A121" s="238" t="s">
        <v>52</v>
      </c>
      <c r="B121" s="4">
        <v>101</v>
      </c>
      <c r="C121" s="5">
        <v>12</v>
      </c>
      <c r="D121" s="4">
        <v>22.8</v>
      </c>
      <c r="E121" s="5">
        <v>13</v>
      </c>
      <c r="F121" s="14">
        <v>-14.7</v>
      </c>
      <c r="G121" s="5">
        <v>15</v>
      </c>
      <c r="H121" s="14">
        <v>-15</v>
      </c>
      <c r="I121" s="5">
        <v>17</v>
      </c>
      <c r="J121" s="131" t="s">
        <v>85</v>
      </c>
      <c r="K121" s="5" t="s">
        <v>269</v>
      </c>
    </row>
    <row r="122" spans="1:11" ht="25.5" customHeight="1">
      <c r="A122" s="238" t="s">
        <v>53</v>
      </c>
      <c r="B122" s="4">
        <v>120.2</v>
      </c>
      <c r="C122" s="5">
        <v>6</v>
      </c>
      <c r="D122" s="4">
        <v>14.6</v>
      </c>
      <c r="E122" s="5">
        <v>27</v>
      </c>
      <c r="F122" s="14">
        <v>-19.2</v>
      </c>
      <c r="G122" s="5">
        <v>23</v>
      </c>
      <c r="H122" s="14">
        <v>-20</v>
      </c>
      <c r="I122" s="5">
        <v>27</v>
      </c>
      <c r="J122" s="131" t="s">
        <v>85</v>
      </c>
      <c r="K122" s="5" t="s">
        <v>269</v>
      </c>
    </row>
    <row r="123" spans="1:11" ht="25.5" customHeight="1">
      <c r="A123" s="238" t="s">
        <v>10</v>
      </c>
      <c r="B123" s="4">
        <v>0</v>
      </c>
      <c r="C123" s="5" t="s">
        <v>269</v>
      </c>
      <c r="D123" s="4">
        <v>0</v>
      </c>
      <c r="E123" s="5" t="s">
        <v>269</v>
      </c>
      <c r="F123" s="14">
        <v>0</v>
      </c>
      <c r="G123" s="5" t="s">
        <v>269</v>
      </c>
      <c r="H123" s="14">
        <v>-4</v>
      </c>
      <c r="I123" s="5">
        <v>3</v>
      </c>
      <c r="J123" s="131" t="s">
        <v>85</v>
      </c>
      <c r="K123" s="5" t="s">
        <v>269</v>
      </c>
    </row>
    <row r="124" spans="1:11" ht="25.5" customHeight="1">
      <c r="A124" s="238" t="s">
        <v>54</v>
      </c>
      <c r="B124" s="4">
        <v>92.2</v>
      </c>
      <c r="C124" s="5">
        <v>16</v>
      </c>
      <c r="D124" s="4">
        <v>14.7</v>
      </c>
      <c r="E124" s="5">
        <v>26</v>
      </c>
      <c r="F124" s="14">
        <v>-18.100000000000001</v>
      </c>
      <c r="G124" s="5">
        <v>21</v>
      </c>
      <c r="H124" s="14">
        <v>-14</v>
      </c>
      <c r="I124" s="5">
        <v>14</v>
      </c>
      <c r="J124" s="131" t="s">
        <v>85</v>
      </c>
      <c r="K124" s="5" t="s">
        <v>269</v>
      </c>
    </row>
    <row r="125" spans="1:11" ht="25.5" customHeight="1">
      <c r="A125" s="238" t="s">
        <v>12</v>
      </c>
      <c r="B125" s="4">
        <v>90</v>
      </c>
      <c r="C125" s="5">
        <v>18</v>
      </c>
      <c r="D125" s="4">
        <v>25.4</v>
      </c>
      <c r="E125" s="5">
        <v>9</v>
      </c>
      <c r="F125" s="14">
        <v>-14.7</v>
      </c>
      <c r="G125" s="5">
        <v>17</v>
      </c>
      <c r="H125" s="14">
        <v>-18</v>
      </c>
      <c r="I125" s="5">
        <v>24</v>
      </c>
      <c r="J125" s="131" t="s">
        <v>85</v>
      </c>
      <c r="K125" s="5" t="s">
        <v>269</v>
      </c>
    </row>
    <row r="126" spans="1:11" ht="25.5" customHeight="1">
      <c r="A126" s="238" t="s">
        <v>13</v>
      </c>
      <c r="B126" s="4">
        <v>77.900000000000006</v>
      </c>
      <c r="C126" s="5">
        <v>28</v>
      </c>
      <c r="D126" s="4">
        <v>8.1</v>
      </c>
      <c r="E126" s="5">
        <v>30</v>
      </c>
      <c r="F126" s="14">
        <v>-12.4</v>
      </c>
      <c r="G126" s="5">
        <v>10</v>
      </c>
      <c r="H126" s="14">
        <v>-10</v>
      </c>
      <c r="I126" s="5">
        <v>8</v>
      </c>
      <c r="J126" s="131" t="s">
        <v>85</v>
      </c>
      <c r="K126" s="5" t="s">
        <v>269</v>
      </c>
    </row>
    <row r="127" spans="1:11" ht="25.5" customHeight="1">
      <c r="A127" s="238" t="s">
        <v>56</v>
      </c>
      <c r="B127" s="4">
        <v>92.2</v>
      </c>
      <c r="C127" s="5">
        <v>15</v>
      </c>
      <c r="D127" s="4">
        <v>20.3</v>
      </c>
      <c r="E127" s="5">
        <v>16</v>
      </c>
      <c r="F127" s="14">
        <v>-16.5</v>
      </c>
      <c r="G127" s="5">
        <v>20</v>
      </c>
      <c r="H127" s="14">
        <v>-33</v>
      </c>
      <c r="I127" s="5">
        <v>31</v>
      </c>
      <c r="J127" s="131" t="s">
        <v>85</v>
      </c>
      <c r="K127" s="5" t="s">
        <v>269</v>
      </c>
    </row>
    <row r="128" spans="1:11" ht="25.5" customHeight="1">
      <c r="A128" s="238" t="s">
        <v>57</v>
      </c>
      <c r="B128" s="4">
        <v>79.8</v>
      </c>
      <c r="C128" s="5">
        <v>25</v>
      </c>
      <c r="D128" s="4">
        <v>25.8</v>
      </c>
      <c r="E128" s="5">
        <v>8</v>
      </c>
      <c r="F128" s="14">
        <v>-10.6</v>
      </c>
      <c r="G128" s="5">
        <v>7</v>
      </c>
      <c r="H128" s="14">
        <v>-8</v>
      </c>
      <c r="I128" s="5">
        <v>5</v>
      </c>
      <c r="J128" s="131" t="s">
        <v>85</v>
      </c>
      <c r="K128" s="5" t="s">
        <v>269</v>
      </c>
    </row>
    <row r="129" spans="1:11" ht="25.5" customHeight="1">
      <c r="A129" s="238" t="s">
        <v>58</v>
      </c>
      <c r="B129" s="4">
        <v>116.1</v>
      </c>
      <c r="C129" s="5">
        <v>7</v>
      </c>
      <c r="D129" s="4">
        <v>13.9</v>
      </c>
      <c r="E129" s="5">
        <v>28</v>
      </c>
      <c r="F129" s="14">
        <v>-12.1</v>
      </c>
      <c r="G129" s="5">
        <v>8</v>
      </c>
      <c r="H129" s="14">
        <v>-11</v>
      </c>
      <c r="I129" s="5">
        <v>10</v>
      </c>
      <c r="J129" s="131" t="s">
        <v>85</v>
      </c>
      <c r="K129" s="5" t="s">
        <v>269</v>
      </c>
    </row>
    <row r="130" spans="1:11" ht="25.5" customHeight="1">
      <c r="A130" s="238" t="s">
        <v>59</v>
      </c>
      <c r="B130" s="4">
        <v>79</v>
      </c>
      <c r="C130" s="5">
        <v>26</v>
      </c>
      <c r="D130" s="4">
        <v>26.4</v>
      </c>
      <c r="E130" s="5">
        <v>7</v>
      </c>
      <c r="F130" s="14">
        <v>-25.4</v>
      </c>
      <c r="G130" s="5">
        <v>28</v>
      </c>
      <c r="H130" s="14">
        <v>-21</v>
      </c>
      <c r="I130" s="5">
        <v>28</v>
      </c>
      <c r="J130" s="131" t="s">
        <v>85</v>
      </c>
      <c r="K130" s="5" t="s">
        <v>269</v>
      </c>
    </row>
    <row r="131" spans="1:11" ht="25.5" customHeight="1">
      <c r="A131" s="238" t="s">
        <v>60</v>
      </c>
      <c r="B131" s="4">
        <v>88.8</v>
      </c>
      <c r="C131" s="5">
        <v>20</v>
      </c>
      <c r="D131" s="4">
        <v>19.2</v>
      </c>
      <c r="E131" s="5">
        <v>18</v>
      </c>
      <c r="F131" s="14">
        <v>-27.2</v>
      </c>
      <c r="G131" s="5">
        <v>29</v>
      </c>
      <c r="H131" s="14">
        <v>-10</v>
      </c>
      <c r="I131" s="5">
        <v>8</v>
      </c>
      <c r="J131" s="131" t="s">
        <v>85</v>
      </c>
      <c r="K131" s="5" t="s">
        <v>269</v>
      </c>
    </row>
    <row r="132" spans="1:11" ht="25.5" customHeight="1">
      <c r="A132" s="238" t="s">
        <v>19</v>
      </c>
      <c r="B132" s="4">
        <v>82.4</v>
      </c>
      <c r="C132" s="5">
        <v>23</v>
      </c>
      <c r="D132" s="4">
        <v>23.9</v>
      </c>
      <c r="E132" s="5">
        <v>10</v>
      </c>
      <c r="F132" s="14">
        <v>-14.4</v>
      </c>
      <c r="G132" s="5">
        <v>12</v>
      </c>
      <c r="H132" s="14">
        <v>-16</v>
      </c>
      <c r="I132" s="5">
        <v>19</v>
      </c>
      <c r="J132" s="131" t="s">
        <v>85</v>
      </c>
      <c r="K132" s="5" t="s">
        <v>269</v>
      </c>
    </row>
    <row r="133" spans="1:11" ht="25.5" customHeight="1">
      <c r="A133" s="238" t="s">
        <v>61</v>
      </c>
      <c r="B133" s="4">
        <v>70</v>
      </c>
      <c r="C133" s="5">
        <v>29</v>
      </c>
      <c r="D133" s="4">
        <v>26.9</v>
      </c>
      <c r="E133" s="5">
        <v>6</v>
      </c>
      <c r="F133" s="14">
        <v>-18.8</v>
      </c>
      <c r="G133" s="5">
        <v>22</v>
      </c>
      <c r="H133" s="14">
        <v>-14</v>
      </c>
      <c r="I133" s="5">
        <v>14</v>
      </c>
      <c r="J133" s="131" t="s">
        <v>85</v>
      </c>
      <c r="K133" s="5" t="s">
        <v>269</v>
      </c>
    </row>
    <row r="134" spans="1:11" ht="25.5" customHeight="1">
      <c r="A134" s="238" t="s">
        <v>21</v>
      </c>
      <c r="B134" s="4">
        <v>263</v>
      </c>
      <c r="C134" s="5">
        <v>1</v>
      </c>
      <c r="D134" s="4">
        <v>17.5</v>
      </c>
      <c r="E134" s="5">
        <v>20</v>
      </c>
      <c r="F134" s="14">
        <v>-21.2</v>
      </c>
      <c r="G134" s="5">
        <v>26</v>
      </c>
      <c r="H134" s="14">
        <v>-4</v>
      </c>
      <c r="I134" s="5">
        <v>3</v>
      </c>
      <c r="J134" s="131" t="s">
        <v>85</v>
      </c>
      <c r="K134" s="5" t="s">
        <v>269</v>
      </c>
    </row>
    <row r="135" spans="1:11" ht="25.5" customHeight="1">
      <c r="A135" s="238" t="s">
        <v>62</v>
      </c>
      <c r="B135" s="4">
        <v>115.1</v>
      </c>
      <c r="C135" s="5">
        <v>8</v>
      </c>
      <c r="D135" s="4">
        <v>22.4</v>
      </c>
      <c r="E135" s="5">
        <v>14</v>
      </c>
      <c r="F135" s="14">
        <v>-21.5</v>
      </c>
      <c r="G135" s="5">
        <v>27</v>
      </c>
      <c r="H135" s="14">
        <v>-18</v>
      </c>
      <c r="I135" s="5">
        <v>24</v>
      </c>
      <c r="J135" s="131" t="s">
        <v>85</v>
      </c>
      <c r="K135" s="5" t="s">
        <v>269</v>
      </c>
    </row>
    <row r="136" spans="1:11" ht="25.5" customHeight="1">
      <c r="A136" s="238" t="s">
        <v>63</v>
      </c>
      <c r="B136" s="4">
        <v>81.599999999999994</v>
      </c>
      <c r="C136" s="5">
        <v>24</v>
      </c>
      <c r="D136" s="4">
        <v>21.6</v>
      </c>
      <c r="E136" s="5">
        <v>15</v>
      </c>
      <c r="F136" s="14">
        <v>-15.4</v>
      </c>
      <c r="G136" s="5">
        <v>18</v>
      </c>
      <c r="H136" s="14">
        <v>-22</v>
      </c>
      <c r="I136" s="5">
        <v>29</v>
      </c>
      <c r="J136" s="131" t="s">
        <v>85</v>
      </c>
      <c r="K136" s="5" t="s">
        <v>269</v>
      </c>
    </row>
    <row r="137" spans="1:11" ht="25.5" customHeight="1">
      <c r="A137" s="238" t="s">
        <v>64</v>
      </c>
      <c r="B137" s="4">
        <v>94.2</v>
      </c>
      <c r="C137" s="5">
        <v>14</v>
      </c>
      <c r="D137" s="4">
        <v>16.3</v>
      </c>
      <c r="E137" s="5">
        <v>24</v>
      </c>
      <c r="F137" s="14">
        <v>-1.6</v>
      </c>
      <c r="G137" s="5">
        <v>2</v>
      </c>
      <c r="H137" s="14">
        <v>-9</v>
      </c>
      <c r="I137" s="5">
        <v>6</v>
      </c>
      <c r="J137" s="131" t="s">
        <v>85</v>
      </c>
      <c r="K137" s="5" t="s">
        <v>269</v>
      </c>
    </row>
    <row r="138" spans="1:11" ht="25.5" customHeight="1">
      <c r="A138" s="238" t="s">
        <v>65</v>
      </c>
      <c r="B138" s="4">
        <v>211.8</v>
      </c>
      <c r="C138" s="5">
        <v>2</v>
      </c>
      <c r="D138" s="4">
        <v>16.5</v>
      </c>
      <c r="E138" s="5">
        <v>23</v>
      </c>
      <c r="F138" s="14">
        <v>-8.5</v>
      </c>
      <c r="G138" s="5">
        <v>4</v>
      </c>
      <c r="H138" s="14">
        <v>-12</v>
      </c>
      <c r="I138" s="5">
        <v>11</v>
      </c>
      <c r="J138" s="131" t="s">
        <v>85</v>
      </c>
      <c r="K138" s="5" t="s">
        <v>269</v>
      </c>
    </row>
    <row r="139" spans="1:11" ht="25.5" customHeight="1">
      <c r="A139" s="238" t="s">
        <v>74</v>
      </c>
      <c r="B139" s="4">
        <v>89</v>
      </c>
      <c r="C139" s="5">
        <v>19</v>
      </c>
      <c r="D139" s="4">
        <v>31.8</v>
      </c>
      <c r="E139" s="5">
        <v>1</v>
      </c>
      <c r="F139" s="14">
        <v>-20.100000000000001</v>
      </c>
      <c r="G139" s="5">
        <v>24</v>
      </c>
      <c r="H139" s="14">
        <v>-16</v>
      </c>
      <c r="I139" s="5">
        <v>19</v>
      </c>
      <c r="J139" s="131" t="s">
        <v>85</v>
      </c>
      <c r="K139" s="5" t="s">
        <v>269</v>
      </c>
    </row>
    <row r="140" spans="1:11" ht="25.5" customHeight="1">
      <c r="A140" s="238" t="s">
        <v>66</v>
      </c>
      <c r="B140" s="4">
        <v>129</v>
      </c>
      <c r="C140" s="5">
        <v>4</v>
      </c>
      <c r="D140" s="4">
        <v>15.4</v>
      </c>
      <c r="E140" s="5">
        <v>25</v>
      </c>
      <c r="F140" s="14">
        <v>-13.1</v>
      </c>
      <c r="G140" s="5">
        <v>11</v>
      </c>
      <c r="H140" s="14">
        <v>-19</v>
      </c>
      <c r="I140" s="5">
        <v>26</v>
      </c>
      <c r="J140" s="131" t="s">
        <v>85</v>
      </c>
      <c r="K140" s="5" t="s">
        <v>269</v>
      </c>
    </row>
    <row r="141" spans="1:11" ht="25.5" customHeight="1">
      <c r="A141" s="238" t="s">
        <v>67</v>
      </c>
      <c r="B141" s="4">
        <v>69.2</v>
      </c>
      <c r="C141" s="5">
        <v>30</v>
      </c>
      <c r="D141" s="4">
        <v>28.4</v>
      </c>
      <c r="E141" s="5">
        <v>4</v>
      </c>
      <c r="F141" s="14">
        <v>-27.3</v>
      </c>
      <c r="G141" s="5">
        <v>30</v>
      </c>
      <c r="H141" s="14">
        <v>11</v>
      </c>
      <c r="I141" s="5">
        <v>1</v>
      </c>
      <c r="J141" s="131" t="s">
        <v>85</v>
      </c>
      <c r="K141" s="5" t="s">
        <v>269</v>
      </c>
    </row>
    <row r="142" spans="1:11" ht="25.5" customHeight="1">
      <c r="A142" s="238" t="s">
        <v>68</v>
      </c>
      <c r="B142" s="4">
        <v>88.3</v>
      </c>
      <c r="C142" s="5">
        <v>21</v>
      </c>
      <c r="D142" s="4">
        <v>28.5</v>
      </c>
      <c r="E142" s="5">
        <v>3</v>
      </c>
      <c r="F142" s="14">
        <v>-8.6999999999999993</v>
      </c>
      <c r="G142" s="5">
        <v>5</v>
      </c>
      <c r="H142" s="14">
        <v>-16</v>
      </c>
      <c r="I142" s="5">
        <v>19</v>
      </c>
      <c r="J142" s="131" t="s">
        <v>85</v>
      </c>
      <c r="K142" s="5" t="s">
        <v>269</v>
      </c>
    </row>
    <row r="143" spans="1:11" ht="25.5" customHeight="1">
      <c r="A143" s="238" t="s">
        <v>69</v>
      </c>
      <c r="B143" s="4">
        <v>108.1</v>
      </c>
      <c r="C143" s="5">
        <v>10</v>
      </c>
      <c r="D143" s="4">
        <v>23.8</v>
      </c>
      <c r="E143" s="5">
        <v>12</v>
      </c>
      <c r="F143" s="14">
        <v>3</v>
      </c>
      <c r="G143" s="5">
        <v>1</v>
      </c>
      <c r="H143" s="14">
        <v>-14</v>
      </c>
      <c r="I143" s="5">
        <v>14</v>
      </c>
      <c r="J143" s="131" t="s">
        <v>85</v>
      </c>
      <c r="K143" s="5" t="s">
        <v>269</v>
      </c>
    </row>
    <row r="144" spans="1:11" ht="25.5" customHeight="1">
      <c r="A144" s="238" t="s">
        <v>70</v>
      </c>
      <c r="B144" s="4">
        <v>90.3</v>
      </c>
      <c r="C144" s="5">
        <v>17</v>
      </c>
      <c r="D144" s="4">
        <v>31</v>
      </c>
      <c r="E144" s="5">
        <v>2</v>
      </c>
      <c r="F144" s="14">
        <v>-14.7</v>
      </c>
      <c r="G144" s="5">
        <v>16</v>
      </c>
      <c r="H144" s="14">
        <v>-16</v>
      </c>
      <c r="I144" s="5">
        <v>19</v>
      </c>
      <c r="J144" s="131" t="s">
        <v>85</v>
      </c>
      <c r="K144" s="5" t="s">
        <v>269</v>
      </c>
    </row>
    <row r="145" spans="1:11" ht="25.5" customHeight="1">
      <c r="A145" s="238" t="s">
        <v>138</v>
      </c>
      <c r="B145" s="4">
        <v>87.8</v>
      </c>
      <c r="C145" s="5">
        <v>22</v>
      </c>
      <c r="D145" s="4">
        <v>27.2</v>
      </c>
      <c r="E145" s="5">
        <v>5</v>
      </c>
      <c r="F145" s="14">
        <v>-10</v>
      </c>
      <c r="G145" s="5">
        <v>6</v>
      </c>
      <c r="H145" s="14">
        <v>-13</v>
      </c>
      <c r="I145" s="5">
        <v>12</v>
      </c>
      <c r="J145" s="131" t="s">
        <v>85</v>
      </c>
      <c r="K145" s="5" t="s">
        <v>269</v>
      </c>
    </row>
    <row r="146" spans="1:11" ht="25.5" customHeight="1">
      <c r="A146" s="238" t="s">
        <v>71</v>
      </c>
      <c r="B146" s="4">
        <v>78.900000000000006</v>
      </c>
      <c r="C146" s="5">
        <v>27</v>
      </c>
      <c r="D146" s="4">
        <v>18.2</v>
      </c>
      <c r="E146" s="5">
        <v>19</v>
      </c>
      <c r="F146" s="14">
        <v>-14.5</v>
      </c>
      <c r="G146" s="5">
        <v>13</v>
      </c>
      <c r="H146" s="14">
        <v>-23</v>
      </c>
      <c r="I146" s="5">
        <v>30</v>
      </c>
      <c r="J146" s="131" t="s">
        <v>85</v>
      </c>
      <c r="K146" s="5" t="s">
        <v>269</v>
      </c>
    </row>
    <row r="147" spans="1:11" ht="25.5" customHeight="1">
      <c r="A147" s="238" t="s">
        <v>75</v>
      </c>
      <c r="B147" s="4">
        <v>128.30000000000001</v>
      </c>
      <c r="C147" s="5">
        <v>5</v>
      </c>
      <c r="D147" s="4">
        <v>12.6</v>
      </c>
      <c r="E147" s="5">
        <v>29</v>
      </c>
      <c r="F147" s="14">
        <v>-16.5</v>
      </c>
      <c r="G147" s="5">
        <v>19</v>
      </c>
      <c r="H147" s="14">
        <v>-3</v>
      </c>
      <c r="I147" s="5">
        <v>2</v>
      </c>
      <c r="J147" s="131" t="s">
        <v>85</v>
      </c>
      <c r="K147" s="5" t="s">
        <v>269</v>
      </c>
    </row>
    <row r="148" spans="1:11" ht="25.5" customHeight="1">
      <c r="A148" s="238" t="s">
        <v>72</v>
      </c>
      <c r="B148" s="4">
        <v>95.6</v>
      </c>
      <c r="C148" s="5">
        <v>13</v>
      </c>
      <c r="D148" s="4">
        <v>23.9</v>
      </c>
      <c r="E148" s="5">
        <v>11</v>
      </c>
      <c r="F148" s="14">
        <v>-20.2</v>
      </c>
      <c r="G148" s="5">
        <v>25</v>
      </c>
      <c r="H148" s="14">
        <v>-17</v>
      </c>
      <c r="I148" s="5">
        <v>23</v>
      </c>
      <c r="J148" s="131" t="s">
        <v>85</v>
      </c>
      <c r="K148" s="5" t="s">
        <v>269</v>
      </c>
    </row>
    <row r="149" spans="1:11" ht="25.5" customHeight="1">
      <c r="A149" s="238" t="s">
        <v>36</v>
      </c>
      <c r="B149" s="4">
        <v>102.5</v>
      </c>
      <c r="C149" s="5">
        <v>11</v>
      </c>
      <c r="D149" s="4">
        <v>17.3</v>
      </c>
      <c r="E149" s="5">
        <v>21</v>
      </c>
      <c r="F149" s="14">
        <v>-7.5</v>
      </c>
      <c r="G149" s="5">
        <v>3</v>
      </c>
      <c r="H149" s="14">
        <v>-9</v>
      </c>
      <c r="I149" s="5">
        <v>6</v>
      </c>
      <c r="J149" s="131" t="s">
        <v>85</v>
      </c>
      <c r="K149" s="5" t="s">
        <v>269</v>
      </c>
    </row>
    <row r="150" spans="1:11" ht="25.5" customHeight="1">
      <c r="A150" s="347" t="s">
        <v>319</v>
      </c>
      <c r="B150" s="347"/>
      <c r="C150" s="347"/>
      <c r="D150" s="347"/>
      <c r="E150" s="347"/>
      <c r="F150" s="347"/>
      <c r="G150" s="347"/>
      <c r="H150" s="347"/>
      <c r="I150" s="347"/>
    </row>
    <row r="153" spans="1:11" ht="25.5" customHeight="1">
      <c r="A153" s="571" t="s">
        <v>786</v>
      </c>
      <c r="B153" s="7"/>
      <c r="C153" s="7"/>
      <c r="D153" s="7"/>
      <c r="E153" s="7"/>
      <c r="F153" s="7"/>
      <c r="G153" s="7"/>
      <c r="H153" s="7"/>
      <c r="I153" s="7"/>
    </row>
    <row r="154" spans="1:11" ht="25.5" customHeight="1">
      <c r="A154" s="655" t="s">
        <v>1</v>
      </c>
      <c r="B154" s="653">
        <v>1397</v>
      </c>
      <c r="C154" s="654"/>
      <c r="D154" s="653">
        <v>1398</v>
      </c>
      <c r="E154" s="654"/>
      <c r="F154" s="652">
        <v>1399</v>
      </c>
      <c r="G154" s="652"/>
      <c r="H154" s="652">
        <v>1400</v>
      </c>
      <c r="I154" s="652"/>
      <c r="J154" s="652">
        <v>1401</v>
      </c>
      <c r="K154" s="652"/>
    </row>
    <row r="155" spans="1:11" ht="25.5" customHeight="1">
      <c r="A155" s="656"/>
      <c r="B155" s="232" t="s">
        <v>77</v>
      </c>
      <c r="C155" s="232" t="s">
        <v>3</v>
      </c>
      <c r="D155" s="232" t="s">
        <v>77</v>
      </c>
      <c r="E155" s="232" t="s">
        <v>3</v>
      </c>
      <c r="F155" s="232" t="s">
        <v>77</v>
      </c>
      <c r="G155" s="232" t="s">
        <v>3</v>
      </c>
      <c r="H155" s="232" t="s">
        <v>77</v>
      </c>
      <c r="I155" s="232" t="s">
        <v>3</v>
      </c>
      <c r="J155" s="232" t="s">
        <v>77</v>
      </c>
      <c r="K155" s="232" t="s">
        <v>149</v>
      </c>
    </row>
    <row r="156" spans="1:11" s="24" customFormat="1" ht="25.5" customHeight="1">
      <c r="A156" s="126" t="s">
        <v>49</v>
      </c>
      <c r="B156" s="3">
        <v>4.2</v>
      </c>
      <c r="C156" s="3" t="s">
        <v>269</v>
      </c>
      <c r="D156" s="3">
        <v>4</v>
      </c>
      <c r="E156" s="3" t="s">
        <v>269</v>
      </c>
      <c r="F156" s="3">
        <v>4.3</v>
      </c>
      <c r="G156" s="3" t="s">
        <v>269</v>
      </c>
      <c r="H156" s="3">
        <v>4.9000000000000004</v>
      </c>
      <c r="I156" s="3" t="s">
        <v>269</v>
      </c>
      <c r="J156" s="79" t="s">
        <v>85</v>
      </c>
      <c r="K156" s="18" t="s">
        <v>269</v>
      </c>
    </row>
    <row r="157" spans="1:11" ht="25.5" customHeight="1">
      <c r="A157" s="238" t="s">
        <v>50</v>
      </c>
      <c r="B157" s="4">
        <v>3.5</v>
      </c>
      <c r="C157" s="5">
        <v>21</v>
      </c>
      <c r="D157" s="4">
        <v>3.5</v>
      </c>
      <c r="E157" s="5">
        <v>20</v>
      </c>
      <c r="F157" s="4">
        <v>3.7</v>
      </c>
      <c r="G157" s="5">
        <v>20</v>
      </c>
      <c r="H157" s="131" t="s">
        <v>85</v>
      </c>
      <c r="I157" s="5" t="s">
        <v>269</v>
      </c>
      <c r="J157" s="131" t="s">
        <v>85</v>
      </c>
      <c r="K157" s="5" t="s">
        <v>269</v>
      </c>
    </row>
    <row r="158" spans="1:11" ht="25.5" customHeight="1">
      <c r="A158" s="238" t="s">
        <v>51</v>
      </c>
      <c r="B158" s="4">
        <v>2.8</v>
      </c>
      <c r="C158" s="5">
        <v>29</v>
      </c>
      <c r="D158" s="4">
        <v>2.8</v>
      </c>
      <c r="E158" s="5">
        <v>29</v>
      </c>
      <c r="F158" s="4">
        <v>3</v>
      </c>
      <c r="G158" s="5">
        <v>29</v>
      </c>
      <c r="H158" s="131" t="s">
        <v>85</v>
      </c>
      <c r="I158" s="5" t="s">
        <v>269</v>
      </c>
      <c r="J158" s="131" t="s">
        <v>85</v>
      </c>
      <c r="K158" s="5" t="s">
        <v>269</v>
      </c>
    </row>
    <row r="159" spans="1:11" ht="25.5" customHeight="1">
      <c r="A159" s="238" t="s">
        <v>52</v>
      </c>
      <c r="B159" s="4">
        <v>4</v>
      </c>
      <c r="C159" s="5">
        <v>13</v>
      </c>
      <c r="D159" s="4">
        <v>3.6</v>
      </c>
      <c r="E159" s="5">
        <v>17</v>
      </c>
      <c r="F159" s="4">
        <v>3.6</v>
      </c>
      <c r="G159" s="5">
        <v>24</v>
      </c>
      <c r="H159" s="131" t="s">
        <v>85</v>
      </c>
      <c r="I159" s="5" t="s">
        <v>269</v>
      </c>
      <c r="J159" s="131" t="s">
        <v>85</v>
      </c>
      <c r="K159" s="5" t="s">
        <v>269</v>
      </c>
    </row>
    <row r="160" spans="1:11" ht="25.5" customHeight="1">
      <c r="A160" s="238" t="s">
        <v>53</v>
      </c>
      <c r="B160" s="4">
        <v>4</v>
      </c>
      <c r="C160" s="5">
        <v>14</v>
      </c>
      <c r="D160" s="4">
        <v>3.8</v>
      </c>
      <c r="E160" s="5">
        <v>13</v>
      </c>
      <c r="F160" s="4">
        <v>4.2</v>
      </c>
      <c r="G160" s="5">
        <v>9</v>
      </c>
      <c r="H160" s="131" t="s">
        <v>85</v>
      </c>
      <c r="I160" s="5" t="s">
        <v>269</v>
      </c>
      <c r="J160" s="131" t="s">
        <v>85</v>
      </c>
      <c r="K160" s="5" t="s">
        <v>269</v>
      </c>
    </row>
    <row r="161" spans="1:11" ht="25.5" customHeight="1">
      <c r="A161" s="238" t="s">
        <v>10</v>
      </c>
      <c r="B161" s="131" t="s">
        <v>85</v>
      </c>
      <c r="C161" s="5" t="s">
        <v>269</v>
      </c>
      <c r="D161" s="131" t="s">
        <v>85</v>
      </c>
      <c r="E161" s="5" t="s">
        <v>269</v>
      </c>
      <c r="F161" s="131" t="s">
        <v>85</v>
      </c>
      <c r="G161" s="5" t="s">
        <v>269</v>
      </c>
      <c r="H161" s="131" t="s">
        <v>85</v>
      </c>
      <c r="I161" s="5" t="s">
        <v>269</v>
      </c>
      <c r="J161" s="131" t="s">
        <v>85</v>
      </c>
      <c r="K161" s="5" t="s">
        <v>269</v>
      </c>
    </row>
    <row r="162" spans="1:11" ht="25.5" customHeight="1">
      <c r="A162" s="238" t="s">
        <v>54</v>
      </c>
      <c r="B162" s="4">
        <v>4.5999999999999996</v>
      </c>
      <c r="C162" s="5">
        <v>4</v>
      </c>
      <c r="D162" s="4">
        <v>4.5</v>
      </c>
      <c r="E162" s="5">
        <v>3</v>
      </c>
      <c r="F162" s="4">
        <v>4.8</v>
      </c>
      <c r="G162" s="5">
        <v>4</v>
      </c>
      <c r="H162" s="131" t="s">
        <v>85</v>
      </c>
      <c r="I162" s="5" t="s">
        <v>269</v>
      </c>
      <c r="J162" s="131" t="s">
        <v>85</v>
      </c>
      <c r="K162" s="5" t="s">
        <v>269</v>
      </c>
    </row>
    <row r="163" spans="1:11" ht="25.5" customHeight="1">
      <c r="A163" s="238" t="s">
        <v>12</v>
      </c>
      <c r="B163" s="4">
        <v>4.5999999999999996</v>
      </c>
      <c r="C163" s="5">
        <v>5</v>
      </c>
      <c r="D163" s="4">
        <v>4.4000000000000004</v>
      </c>
      <c r="E163" s="5">
        <v>4</v>
      </c>
      <c r="F163" s="4">
        <v>4.9000000000000004</v>
      </c>
      <c r="G163" s="5">
        <v>3</v>
      </c>
      <c r="H163" s="131" t="s">
        <v>85</v>
      </c>
      <c r="I163" s="5" t="s">
        <v>269</v>
      </c>
      <c r="J163" s="131" t="s">
        <v>85</v>
      </c>
      <c r="K163" s="5" t="s">
        <v>269</v>
      </c>
    </row>
    <row r="164" spans="1:11" ht="25.5" customHeight="1">
      <c r="A164" s="238" t="s">
        <v>13</v>
      </c>
      <c r="B164" s="4">
        <v>5.6</v>
      </c>
      <c r="C164" s="5">
        <v>2</v>
      </c>
      <c r="D164" s="4">
        <v>5.3</v>
      </c>
      <c r="E164" s="5">
        <v>1</v>
      </c>
      <c r="F164" s="4">
        <v>6.8</v>
      </c>
      <c r="G164" s="5">
        <v>1</v>
      </c>
      <c r="H164" s="131" t="s">
        <v>85</v>
      </c>
      <c r="I164" s="5" t="s">
        <v>269</v>
      </c>
      <c r="J164" s="131" t="s">
        <v>85</v>
      </c>
      <c r="K164" s="5" t="s">
        <v>269</v>
      </c>
    </row>
    <row r="165" spans="1:11" ht="25.5" customHeight="1">
      <c r="A165" s="238" t="s">
        <v>56</v>
      </c>
      <c r="B165" s="4">
        <v>5.8</v>
      </c>
      <c r="C165" s="5">
        <v>1</v>
      </c>
      <c r="D165" s="4">
        <v>4.2</v>
      </c>
      <c r="E165" s="5">
        <v>5</v>
      </c>
      <c r="F165" s="4">
        <v>4</v>
      </c>
      <c r="G165" s="5">
        <v>12</v>
      </c>
      <c r="H165" s="131" t="s">
        <v>85</v>
      </c>
      <c r="I165" s="5" t="s">
        <v>269</v>
      </c>
      <c r="J165" s="131" t="s">
        <v>85</v>
      </c>
      <c r="K165" s="5" t="s">
        <v>269</v>
      </c>
    </row>
    <row r="166" spans="1:11" ht="25.5" customHeight="1">
      <c r="A166" s="238" t="s">
        <v>57</v>
      </c>
      <c r="B166" s="4">
        <v>4.4000000000000004</v>
      </c>
      <c r="C166" s="5">
        <v>8</v>
      </c>
      <c r="D166" s="4">
        <v>4.2</v>
      </c>
      <c r="E166" s="5">
        <v>6</v>
      </c>
      <c r="F166" s="4">
        <v>4.3</v>
      </c>
      <c r="G166" s="5">
        <v>6</v>
      </c>
      <c r="H166" s="131" t="s">
        <v>85</v>
      </c>
      <c r="I166" s="5" t="s">
        <v>269</v>
      </c>
      <c r="J166" s="131" t="s">
        <v>85</v>
      </c>
      <c r="K166" s="5" t="s">
        <v>269</v>
      </c>
    </row>
    <row r="167" spans="1:11" ht="25.5" customHeight="1">
      <c r="A167" s="238" t="s">
        <v>58</v>
      </c>
      <c r="B167" s="4">
        <v>3.2</v>
      </c>
      <c r="C167" s="5">
        <v>26</v>
      </c>
      <c r="D167" s="4">
        <v>3.2</v>
      </c>
      <c r="E167" s="5">
        <v>26</v>
      </c>
      <c r="F167" s="4">
        <v>3.5</v>
      </c>
      <c r="G167" s="5">
        <v>25</v>
      </c>
      <c r="H167" s="131" t="s">
        <v>85</v>
      </c>
      <c r="I167" s="5" t="s">
        <v>269</v>
      </c>
      <c r="J167" s="131" t="s">
        <v>85</v>
      </c>
      <c r="K167" s="5" t="s">
        <v>269</v>
      </c>
    </row>
    <row r="168" spans="1:11" ht="25.5" customHeight="1">
      <c r="A168" s="238" t="s">
        <v>59</v>
      </c>
      <c r="B168" s="4">
        <v>4.5999999999999996</v>
      </c>
      <c r="C168" s="5">
        <v>6</v>
      </c>
      <c r="D168" s="4">
        <v>4.0999999999999996</v>
      </c>
      <c r="E168" s="5">
        <v>8</v>
      </c>
      <c r="F168" s="4">
        <v>3.9</v>
      </c>
      <c r="G168" s="5">
        <v>16</v>
      </c>
      <c r="H168" s="131" t="s">
        <v>85</v>
      </c>
      <c r="I168" s="5" t="s">
        <v>269</v>
      </c>
      <c r="J168" s="131" t="s">
        <v>85</v>
      </c>
      <c r="K168" s="5" t="s">
        <v>269</v>
      </c>
    </row>
    <row r="169" spans="1:11" ht="25.5" customHeight="1">
      <c r="A169" s="238" t="s">
        <v>60</v>
      </c>
      <c r="B169" s="4">
        <v>3.4</v>
      </c>
      <c r="C169" s="5">
        <v>25</v>
      </c>
      <c r="D169" s="4">
        <v>3.4</v>
      </c>
      <c r="E169" s="5">
        <v>23</v>
      </c>
      <c r="F169" s="4">
        <v>3.7</v>
      </c>
      <c r="G169" s="5">
        <v>21</v>
      </c>
      <c r="H169" s="131" t="s">
        <v>85</v>
      </c>
      <c r="I169" s="5" t="s">
        <v>269</v>
      </c>
      <c r="J169" s="131" t="s">
        <v>85</v>
      </c>
      <c r="K169" s="5" t="s">
        <v>269</v>
      </c>
    </row>
    <row r="170" spans="1:11" ht="25.5" customHeight="1">
      <c r="A170" s="238" t="s">
        <v>19</v>
      </c>
      <c r="B170" s="4">
        <v>4.2</v>
      </c>
      <c r="C170" s="5">
        <v>11</v>
      </c>
      <c r="D170" s="4">
        <v>3.8</v>
      </c>
      <c r="E170" s="5">
        <v>12</v>
      </c>
      <c r="F170" s="4">
        <v>3.9</v>
      </c>
      <c r="G170" s="5">
        <v>15</v>
      </c>
      <c r="H170" s="131" t="s">
        <v>85</v>
      </c>
      <c r="I170" s="5" t="s">
        <v>269</v>
      </c>
      <c r="J170" s="131" t="s">
        <v>85</v>
      </c>
      <c r="K170" s="5" t="s">
        <v>269</v>
      </c>
    </row>
    <row r="171" spans="1:11" ht="25.5" customHeight="1">
      <c r="A171" s="238" t="s">
        <v>61</v>
      </c>
      <c r="B171" s="4">
        <v>5</v>
      </c>
      <c r="C171" s="5">
        <v>3</v>
      </c>
      <c r="D171" s="4">
        <v>4.9000000000000004</v>
      </c>
      <c r="E171" s="5">
        <v>2</v>
      </c>
      <c r="F171" s="4">
        <v>5.0999999999999996</v>
      </c>
      <c r="G171" s="5">
        <v>2</v>
      </c>
      <c r="H171" s="131" t="s">
        <v>85</v>
      </c>
      <c r="I171" s="5" t="s">
        <v>269</v>
      </c>
      <c r="J171" s="131" t="s">
        <v>85</v>
      </c>
      <c r="K171" s="5" t="s">
        <v>269</v>
      </c>
    </row>
    <row r="172" spans="1:11" ht="25.5" customHeight="1">
      <c r="A172" s="238" t="s">
        <v>21</v>
      </c>
      <c r="B172" s="4">
        <v>2.2000000000000002</v>
      </c>
      <c r="C172" s="5">
        <v>30</v>
      </c>
      <c r="D172" s="4">
        <v>2.1</v>
      </c>
      <c r="E172" s="5">
        <v>30</v>
      </c>
      <c r="F172" s="4">
        <v>2.2000000000000002</v>
      </c>
      <c r="G172" s="5">
        <v>30</v>
      </c>
      <c r="H172" s="131" t="s">
        <v>85</v>
      </c>
      <c r="I172" s="5" t="s">
        <v>269</v>
      </c>
      <c r="J172" s="131" t="s">
        <v>85</v>
      </c>
      <c r="K172" s="5" t="s">
        <v>269</v>
      </c>
    </row>
    <row r="173" spans="1:11" ht="25.5" customHeight="1">
      <c r="A173" s="238" t="s">
        <v>62</v>
      </c>
      <c r="B173" s="4">
        <v>3.7</v>
      </c>
      <c r="C173" s="5">
        <v>18</v>
      </c>
      <c r="D173" s="4">
        <v>3.6</v>
      </c>
      <c r="E173" s="5">
        <v>18</v>
      </c>
      <c r="F173" s="4">
        <v>3.9</v>
      </c>
      <c r="G173" s="5">
        <v>17</v>
      </c>
      <c r="H173" s="131" t="s">
        <v>85</v>
      </c>
      <c r="I173" s="5" t="s">
        <v>269</v>
      </c>
      <c r="J173" s="131" t="s">
        <v>85</v>
      </c>
      <c r="K173" s="5" t="s">
        <v>269</v>
      </c>
    </row>
    <row r="174" spans="1:11" ht="25.5" customHeight="1">
      <c r="A174" s="238" t="s">
        <v>63</v>
      </c>
      <c r="B174" s="4">
        <v>4.5</v>
      </c>
      <c r="C174" s="5">
        <v>7</v>
      </c>
      <c r="D174" s="4">
        <v>4</v>
      </c>
      <c r="E174" s="5">
        <v>9</v>
      </c>
      <c r="F174" s="4">
        <v>4.2</v>
      </c>
      <c r="G174" s="5">
        <v>8</v>
      </c>
      <c r="H174" s="131" t="s">
        <v>85</v>
      </c>
      <c r="I174" s="5" t="s">
        <v>269</v>
      </c>
      <c r="J174" s="131" t="s">
        <v>85</v>
      </c>
      <c r="K174" s="5" t="s">
        <v>269</v>
      </c>
    </row>
    <row r="175" spans="1:11" ht="25.5" customHeight="1">
      <c r="A175" s="238" t="s">
        <v>64</v>
      </c>
      <c r="B175" s="4">
        <v>3.9</v>
      </c>
      <c r="C175" s="5">
        <v>15</v>
      </c>
      <c r="D175" s="4">
        <v>3.7</v>
      </c>
      <c r="E175" s="5">
        <v>16</v>
      </c>
      <c r="F175" s="4">
        <v>3.9</v>
      </c>
      <c r="G175" s="5">
        <v>14</v>
      </c>
      <c r="H175" s="131" t="s">
        <v>85</v>
      </c>
      <c r="I175" s="5" t="s">
        <v>269</v>
      </c>
      <c r="J175" s="131" t="s">
        <v>85</v>
      </c>
      <c r="K175" s="5" t="s">
        <v>269</v>
      </c>
    </row>
    <row r="176" spans="1:11" ht="25.5" customHeight="1">
      <c r="A176" s="238" t="s">
        <v>65</v>
      </c>
      <c r="B176" s="4">
        <v>3.1</v>
      </c>
      <c r="C176" s="5">
        <v>28</v>
      </c>
      <c r="D176" s="4">
        <v>3.1</v>
      </c>
      <c r="E176" s="5">
        <v>28</v>
      </c>
      <c r="F176" s="4">
        <v>3.3</v>
      </c>
      <c r="G176" s="5">
        <v>28</v>
      </c>
      <c r="H176" s="131" t="s">
        <v>85</v>
      </c>
      <c r="I176" s="5" t="s">
        <v>269</v>
      </c>
      <c r="J176" s="131" t="s">
        <v>85</v>
      </c>
      <c r="K176" s="5" t="s">
        <v>269</v>
      </c>
    </row>
    <row r="177" spans="1:11" ht="25.5" customHeight="1">
      <c r="A177" s="238" t="s">
        <v>74</v>
      </c>
      <c r="B177" s="4">
        <v>3.1</v>
      </c>
      <c r="C177" s="5">
        <v>27</v>
      </c>
      <c r="D177" s="4">
        <v>3.1</v>
      </c>
      <c r="E177" s="5">
        <v>27</v>
      </c>
      <c r="F177" s="4">
        <v>3.3</v>
      </c>
      <c r="G177" s="5">
        <v>27</v>
      </c>
      <c r="H177" s="131" t="s">
        <v>85</v>
      </c>
      <c r="I177" s="5" t="s">
        <v>269</v>
      </c>
      <c r="J177" s="131" t="s">
        <v>85</v>
      </c>
      <c r="K177" s="5" t="s">
        <v>269</v>
      </c>
    </row>
    <row r="178" spans="1:11" ht="25.5" customHeight="1">
      <c r="A178" s="238" t="s">
        <v>66</v>
      </c>
      <c r="B178" s="4">
        <v>3.8</v>
      </c>
      <c r="C178" s="5">
        <v>16</v>
      </c>
      <c r="D178" s="4">
        <v>3.5</v>
      </c>
      <c r="E178" s="5">
        <v>19</v>
      </c>
      <c r="F178" s="4">
        <v>3.8</v>
      </c>
      <c r="G178" s="5">
        <v>18</v>
      </c>
      <c r="H178" s="131" t="s">
        <v>85</v>
      </c>
      <c r="I178" s="5" t="s">
        <v>269</v>
      </c>
      <c r="J178" s="131" t="s">
        <v>85</v>
      </c>
      <c r="K178" s="5" t="s">
        <v>269</v>
      </c>
    </row>
    <row r="179" spans="1:11" ht="25.5" customHeight="1">
      <c r="A179" s="238" t="s">
        <v>67</v>
      </c>
      <c r="B179" s="4">
        <v>4.0999999999999996</v>
      </c>
      <c r="C179" s="5">
        <v>12</v>
      </c>
      <c r="D179" s="4">
        <v>4</v>
      </c>
      <c r="E179" s="5">
        <v>11</v>
      </c>
      <c r="F179" s="4">
        <v>4</v>
      </c>
      <c r="G179" s="5">
        <v>11</v>
      </c>
      <c r="H179" s="131" t="s">
        <v>85</v>
      </c>
      <c r="I179" s="5" t="s">
        <v>269</v>
      </c>
      <c r="J179" s="131" t="s">
        <v>85</v>
      </c>
      <c r="K179" s="5" t="s">
        <v>269</v>
      </c>
    </row>
    <row r="180" spans="1:11" ht="25.5" customHeight="1">
      <c r="A180" s="238" t="s">
        <v>68</v>
      </c>
      <c r="B180" s="4">
        <v>3.5</v>
      </c>
      <c r="C180" s="5">
        <v>22</v>
      </c>
      <c r="D180" s="4">
        <v>3.4</v>
      </c>
      <c r="E180" s="5">
        <v>22</v>
      </c>
      <c r="F180" s="4">
        <v>3.6</v>
      </c>
      <c r="G180" s="5">
        <v>23</v>
      </c>
      <c r="H180" s="131" t="s">
        <v>85</v>
      </c>
      <c r="I180" s="5" t="s">
        <v>269</v>
      </c>
      <c r="J180" s="131" t="s">
        <v>85</v>
      </c>
      <c r="K180" s="5" t="s">
        <v>269</v>
      </c>
    </row>
    <row r="181" spans="1:11" ht="25.5" customHeight="1">
      <c r="A181" s="238" t="s">
        <v>69</v>
      </c>
      <c r="B181" s="4">
        <v>3.7</v>
      </c>
      <c r="C181" s="5">
        <v>17</v>
      </c>
      <c r="D181" s="4">
        <v>3.7</v>
      </c>
      <c r="E181" s="5">
        <v>15</v>
      </c>
      <c r="F181" s="4">
        <v>4</v>
      </c>
      <c r="G181" s="5">
        <v>13</v>
      </c>
      <c r="H181" s="131" t="s">
        <v>85</v>
      </c>
      <c r="I181" s="5" t="s">
        <v>269</v>
      </c>
      <c r="J181" s="131" t="s">
        <v>85</v>
      </c>
      <c r="K181" s="5" t="s">
        <v>269</v>
      </c>
    </row>
    <row r="182" spans="1:11" ht="25.5" customHeight="1">
      <c r="A182" s="238" t="s">
        <v>70</v>
      </c>
      <c r="B182" s="4">
        <v>3.4</v>
      </c>
      <c r="C182" s="5">
        <v>23</v>
      </c>
      <c r="D182" s="4">
        <v>3.2</v>
      </c>
      <c r="E182" s="5">
        <v>25</v>
      </c>
      <c r="F182" s="4">
        <v>3.4</v>
      </c>
      <c r="G182" s="5">
        <v>26</v>
      </c>
      <c r="H182" s="131" t="s">
        <v>85</v>
      </c>
      <c r="I182" s="5" t="s">
        <v>269</v>
      </c>
      <c r="J182" s="131" t="s">
        <v>85</v>
      </c>
      <c r="K182" s="5" t="s">
        <v>269</v>
      </c>
    </row>
    <row r="183" spans="1:11" ht="25.5" customHeight="1">
      <c r="A183" s="238" t="s">
        <v>138</v>
      </c>
      <c r="B183" s="4">
        <v>3.7</v>
      </c>
      <c r="C183" s="5">
        <v>19</v>
      </c>
      <c r="D183" s="4">
        <v>3.8</v>
      </c>
      <c r="E183" s="5">
        <v>14</v>
      </c>
      <c r="F183" s="4">
        <v>4.0999999999999996</v>
      </c>
      <c r="G183" s="5">
        <v>10</v>
      </c>
      <c r="H183" s="131" t="s">
        <v>85</v>
      </c>
      <c r="I183" s="5" t="s">
        <v>269</v>
      </c>
      <c r="J183" s="131" t="s">
        <v>85</v>
      </c>
      <c r="K183" s="5" t="s">
        <v>269</v>
      </c>
    </row>
    <row r="184" spans="1:11" ht="25.5" customHeight="1">
      <c r="A184" s="238" t="s">
        <v>71</v>
      </c>
      <c r="B184" s="4">
        <v>4.3</v>
      </c>
      <c r="C184" s="5">
        <v>10</v>
      </c>
      <c r="D184" s="4">
        <v>4</v>
      </c>
      <c r="E184" s="5">
        <v>10</v>
      </c>
      <c r="F184" s="4">
        <v>4.2</v>
      </c>
      <c r="G184" s="5">
        <v>7</v>
      </c>
      <c r="H184" s="131" t="s">
        <v>85</v>
      </c>
      <c r="I184" s="5" t="s">
        <v>269</v>
      </c>
      <c r="J184" s="131" t="s">
        <v>85</v>
      </c>
      <c r="K184" s="5" t="s">
        <v>269</v>
      </c>
    </row>
    <row r="185" spans="1:11" ht="25.5" customHeight="1">
      <c r="A185" s="238" t="s">
        <v>75</v>
      </c>
      <c r="B185" s="4">
        <v>3.6</v>
      </c>
      <c r="C185" s="5">
        <v>20</v>
      </c>
      <c r="D185" s="4">
        <v>3.4</v>
      </c>
      <c r="E185" s="5">
        <v>21</v>
      </c>
      <c r="F185" s="4">
        <v>3.7</v>
      </c>
      <c r="G185" s="5">
        <v>19</v>
      </c>
      <c r="H185" s="131" t="s">
        <v>85</v>
      </c>
      <c r="I185" s="5" t="s">
        <v>269</v>
      </c>
      <c r="J185" s="131" t="s">
        <v>85</v>
      </c>
      <c r="K185" s="5" t="s">
        <v>269</v>
      </c>
    </row>
    <row r="186" spans="1:11" ht="25.5" customHeight="1">
      <c r="A186" s="238" t="s">
        <v>72</v>
      </c>
      <c r="B186" s="4">
        <v>3.4</v>
      </c>
      <c r="C186" s="5">
        <v>24</v>
      </c>
      <c r="D186" s="4">
        <v>3.4</v>
      </c>
      <c r="E186" s="5">
        <v>24</v>
      </c>
      <c r="F186" s="4">
        <v>3.6</v>
      </c>
      <c r="G186" s="5">
        <v>22</v>
      </c>
      <c r="H186" s="131" t="s">
        <v>85</v>
      </c>
      <c r="I186" s="5" t="s">
        <v>269</v>
      </c>
      <c r="J186" s="131" t="s">
        <v>85</v>
      </c>
      <c r="K186" s="5" t="s">
        <v>269</v>
      </c>
    </row>
    <row r="187" spans="1:11" ht="25.5" customHeight="1">
      <c r="A187" s="238" t="s">
        <v>36</v>
      </c>
      <c r="B187" s="4">
        <v>4.3</v>
      </c>
      <c r="C187" s="5">
        <v>9</v>
      </c>
      <c r="D187" s="4">
        <v>4.2</v>
      </c>
      <c r="E187" s="5">
        <v>7</v>
      </c>
      <c r="F187" s="4">
        <v>4.5</v>
      </c>
      <c r="G187" s="5">
        <v>5</v>
      </c>
      <c r="H187" s="131" t="s">
        <v>85</v>
      </c>
      <c r="I187" s="5" t="s">
        <v>269</v>
      </c>
      <c r="J187" s="131" t="s">
        <v>85</v>
      </c>
      <c r="K187" s="5" t="s">
        <v>269</v>
      </c>
    </row>
    <row r="188" spans="1:11" ht="25.5" customHeight="1">
      <c r="A188" s="347" t="s">
        <v>319</v>
      </c>
      <c r="B188" s="347"/>
      <c r="C188" s="347"/>
      <c r="D188" s="347"/>
      <c r="E188" s="347"/>
      <c r="F188" s="347"/>
      <c r="G188" s="347"/>
      <c r="H188" s="347"/>
      <c r="I188" s="347"/>
    </row>
    <row r="191" spans="1:11" ht="25.5" customHeight="1">
      <c r="A191" s="571" t="s">
        <v>787</v>
      </c>
      <c r="B191" s="7"/>
      <c r="C191" s="7"/>
      <c r="D191" s="7"/>
      <c r="E191" s="7"/>
      <c r="F191" s="7"/>
      <c r="G191" s="7"/>
      <c r="H191" s="7"/>
      <c r="I191" s="7"/>
    </row>
    <row r="192" spans="1:11" ht="25.5" customHeight="1">
      <c r="A192" s="655" t="s">
        <v>1</v>
      </c>
      <c r="B192" s="653">
        <v>1397</v>
      </c>
      <c r="C192" s="654"/>
      <c r="D192" s="653">
        <v>1398</v>
      </c>
      <c r="E192" s="654"/>
      <c r="F192" s="652">
        <v>1399</v>
      </c>
      <c r="G192" s="652"/>
      <c r="H192" s="652">
        <v>1400</v>
      </c>
      <c r="I192" s="652"/>
      <c r="J192" s="652">
        <v>1401</v>
      </c>
      <c r="K192" s="652"/>
    </row>
    <row r="193" spans="1:11" ht="25.5" customHeight="1">
      <c r="A193" s="656"/>
      <c r="B193" s="232" t="s">
        <v>77</v>
      </c>
      <c r="C193" s="232" t="s">
        <v>3</v>
      </c>
      <c r="D193" s="232" t="s">
        <v>77</v>
      </c>
      <c r="E193" s="232" t="s">
        <v>3</v>
      </c>
      <c r="F193" s="232" t="s">
        <v>77</v>
      </c>
      <c r="G193" s="232" t="s">
        <v>3</v>
      </c>
      <c r="H193" s="232" t="s">
        <v>77</v>
      </c>
      <c r="I193" s="232" t="s">
        <v>3</v>
      </c>
      <c r="J193" s="232" t="s">
        <v>77</v>
      </c>
      <c r="K193" s="232" t="s">
        <v>149</v>
      </c>
    </row>
    <row r="194" spans="1:11" s="24" customFormat="1" ht="25.5" customHeight="1">
      <c r="A194" s="126" t="s">
        <v>49</v>
      </c>
      <c r="B194" s="20">
        <v>0.7</v>
      </c>
      <c r="C194" s="18" t="s">
        <v>269</v>
      </c>
      <c r="D194" s="20">
        <v>0.72</v>
      </c>
      <c r="E194" s="18" t="s">
        <v>269</v>
      </c>
      <c r="F194" s="3">
        <v>0.7</v>
      </c>
      <c r="G194" s="18" t="s">
        <v>269</v>
      </c>
      <c r="H194" s="3">
        <v>0.7</v>
      </c>
      <c r="I194" s="18" t="s">
        <v>269</v>
      </c>
      <c r="J194" s="79" t="s">
        <v>85</v>
      </c>
      <c r="K194" s="18" t="s">
        <v>269</v>
      </c>
    </row>
    <row r="195" spans="1:11" ht="25.5" customHeight="1">
      <c r="A195" s="238" t="s">
        <v>50</v>
      </c>
      <c r="B195" s="21">
        <v>0.64</v>
      </c>
      <c r="C195" s="5">
        <v>18</v>
      </c>
      <c r="D195" s="21">
        <v>0.69</v>
      </c>
      <c r="E195" s="5">
        <v>14</v>
      </c>
      <c r="F195" s="4">
        <v>0.7</v>
      </c>
      <c r="G195" s="5">
        <v>13</v>
      </c>
      <c r="H195" s="4">
        <v>0.7</v>
      </c>
      <c r="I195" s="5">
        <v>16</v>
      </c>
      <c r="J195" s="131" t="s">
        <v>85</v>
      </c>
      <c r="K195" s="5" t="s">
        <v>269</v>
      </c>
    </row>
    <row r="196" spans="1:11" ht="25.5" customHeight="1">
      <c r="A196" s="238" t="s">
        <v>51</v>
      </c>
      <c r="B196" s="21">
        <v>0.52</v>
      </c>
      <c r="C196" s="5">
        <v>29</v>
      </c>
      <c r="D196" s="21">
        <v>0.57999999999999996</v>
      </c>
      <c r="E196" s="5">
        <v>26</v>
      </c>
      <c r="F196" s="4">
        <v>0.6</v>
      </c>
      <c r="G196" s="5">
        <v>26</v>
      </c>
      <c r="H196" s="4">
        <v>0.6</v>
      </c>
      <c r="I196" s="5">
        <v>19</v>
      </c>
      <c r="J196" s="131" t="s">
        <v>85</v>
      </c>
      <c r="K196" s="5" t="s">
        <v>269</v>
      </c>
    </row>
    <row r="197" spans="1:11" ht="25.5" customHeight="1">
      <c r="A197" s="238" t="s">
        <v>52</v>
      </c>
      <c r="B197" s="21">
        <v>0.79</v>
      </c>
      <c r="C197" s="5">
        <v>9</v>
      </c>
      <c r="D197" s="21">
        <v>0.8</v>
      </c>
      <c r="E197" s="5">
        <v>6</v>
      </c>
      <c r="F197" s="4">
        <v>0.8</v>
      </c>
      <c r="G197" s="5">
        <v>7</v>
      </c>
      <c r="H197" s="4">
        <v>0.8</v>
      </c>
      <c r="I197" s="5">
        <v>13</v>
      </c>
      <c r="J197" s="131" t="s">
        <v>85</v>
      </c>
      <c r="K197" s="5" t="s">
        <v>269</v>
      </c>
    </row>
    <row r="198" spans="1:11" ht="25.5" customHeight="1">
      <c r="A198" s="238" t="s">
        <v>53</v>
      </c>
      <c r="B198" s="21">
        <v>0.64</v>
      </c>
      <c r="C198" s="5">
        <v>17</v>
      </c>
      <c r="D198" s="21">
        <v>0.66</v>
      </c>
      <c r="E198" s="5">
        <v>19</v>
      </c>
      <c r="F198" s="4">
        <v>0.7</v>
      </c>
      <c r="G198" s="5">
        <v>18</v>
      </c>
      <c r="H198" s="4">
        <v>0.7</v>
      </c>
      <c r="I198" s="5">
        <v>16</v>
      </c>
      <c r="J198" s="131" t="s">
        <v>85</v>
      </c>
      <c r="K198" s="5" t="s">
        <v>269</v>
      </c>
    </row>
    <row r="199" spans="1:11" ht="25.5" customHeight="1">
      <c r="A199" s="238" t="s">
        <v>10</v>
      </c>
      <c r="B199" s="21" t="s">
        <v>85</v>
      </c>
      <c r="C199" s="5" t="s">
        <v>269</v>
      </c>
      <c r="D199" s="21" t="s">
        <v>85</v>
      </c>
      <c r="E199" s="5" t="s">
        <v>269</v>
      </c>
      <c r="F199" s="4" t="s">
        <v>85</v>
      </c>
      <c r="G199" s="5" t="s">
        <v>269</v>
      </c>
      <c r="H199" s="4">
        <v>2.7</v>
      </c>
      <c r="I199" s="5">
        <v>3</v>
      </c>
      <c r="J199" s="131" t="s">
        <v>85</v>
      </c>
      <c r="K199" s="5" t="s">
        <v>269</v>
      </c>
    </row>
    <row r="200" spans="1:11" ht="25.5" customHeight="1">
      <c r="A200" s="238" t="s">
        <v>54</v>
      </c>
      <c r="B200" s="21">
        <v>0.92</v>
      </c>
      <c r="C200" s="5">
        <v>3</v>
      </c>
      <c r="D200" s="21">
        <v>0.94</v>
      </c>
      <c r="E200" s="5">
        <v>2</v>
      </c>
      <c r="F200" s="4">
        <v>0.9</v>
      </c>
      <c r="G200" s="5">
        <v>3</v>
      </c>
      <c r="H200" s="4">
        <v>0.5</v>
      </c>
      <c r="I200" s="5">
        <v>21</v>
      </c>
      <c r="J200" s="131" t="s">
        <v>85</v>
      </c>
      <c r="K200" s="5" t="s">
        <v>269</v>
      </c>
    </row>
    <row r="201" spans="1:11" ht="25.5" customHeight="1">
      <c r="A201" s="238" t="s">
        <v>12</v>
      </c>
      <c r="B201" s="21">
        <v>0.7</v>
      </c>
      <c r="C201" s="5">
        <v>15</v>
      </c>
      <c r="D201" s="21">
        <v>0.68</v>
      </c>
      <c r="E201" s="5">
        <v>15</v>
      </c>
      <c r="F201" s="4">
        <v>0.7</v>
      </c>
      <c r="G201" s="5">
        <v>17</v>
      </c>
      <c r="H201" s="4">
        <v>0.1</v>
      </c>
      <c r="I201" s="5">
        <v>30</v>
      </c>
      <c r="J201" s="131" t="s">
        <v>85</v>
      </c>
      <c r="K201" s="5" t="s">
        <v>269</v>
      </c>
    </row>
    <row r="202" spans="1:11" ht="25.5" customHeight="1">
      <c r="A202" s="238" t="s">
        <v>13</v>
      </c>
      <c r="B202" s="21">
        <v>0.8</v>
      </c>
      <c r="C202" s="5">
        <v>8</v>
      </c>
      <c r="D202" s="21">
        <v>0.83</v>
      </c>
      <c r="E202" s="5">
        <v>4</v>
      </c>
      <c r="F202" s="4">
        <v>1</v>
      </c>
      <c r="G202" s="5">
        <v>1</v>
      </c>
      <c r="H202" s="4">
        <v>14.4</v>
      </c>
      <c r="I202" s="5">
        <v>1</v>
      </c>
      <c r="J202" s="131" t="s">
        <v>85</v>
      </c>
      <c r="K202" s="5" t="s">
        <v>269</v>
      </c>
    </row>
    <row r="203" spans="1:11" ht="25.5" customHeight="1">
      <c r="A203" s="238" t="s">
        <v>56</v>
      </c>
      <c r="B203" s="21">
        <v>1.29</v>
      </c>
      <c r="C203" s="5">
        <v>1</v>
      </c>
      <c r="D203" s="21">
        <v>0.73</v>
      </c>
      <c r="E203" s="5">
        <v>13</v>
      </c>
      <c r="F203" s="4">
        <v>0.7</v>
      </c>
      <c r="G203" s="5">
        <v>14</v>
      </c>
      <c r="H203" s="4">
        <v>0.8</v>
      </c>
      <c r="I203" s="5">
        <v>13</v>
      </c>
      <c r="J203" s="131" t="s">
        <v>85</v>
      </c>
      <c r="K203" s="5" t="s">
        <v>269</v>
      </c>
    </row>
    <row r="204" spans="1:11" ht="25.5" customHeight="1">
      <c r="A204" s="238" t="s">
        <v>57</v>
      </c>
      <c r="B204" s="21">
        <v>0.84</v>
      </c>
      <c r="C204" s="5">
        <v>5</v>
      </c>
      <c r="D204" s="21">
        <v>0.82</v>
      </c>
      <c r="E204" s="5">
        <v>5</v>
      </c>
      <c r="F204" s="4">
        <v>0.8</v>
      </c>
      <c r="G204" s="5">
        <v>9</v>
      </c>
      <c r="H204" s="4">
        <v>0.1</v>
      </c>
      <c r="I204" s="5">
        <v>30</v>
      </c>
      <c r="J204" s="131" t="s">
        <v>85</v>
      </c>
      <c r="K204" s="5" t="s">
        <v>269</v>
      </c>
    </row>
    <row r="205" spans="1:11" ht="25.5" customHeight="1">
      <c r="A205" s="238" t="s">
        <v>58</v>
      </c>
      <c r="B205" s="21">
        <v>0.62</v>
      </c>
      <c r="C205" s="5">
        <v>23</v>
      </c>
      <c r="D205" s="21">
        <v>0.66</v>
      </c>
      <c r="E205" s="5">
        <v>20</v>
      </c>
      <c r="F205" s="4">
        <v>0.7</v>
      </c>
      <c r="G205" s="5">
        <v>16</v>
      </c>
      <c r="H205" s="4">
        <v>4.8</v>
      </c>
      <c r="I205" s="5">
        <v>2</v>
      </c>
      <c r="J205" s="131" t="s">
        <v>85</v>
      </c>
      <c r="K205" s="5" t="s">
        <v>269</v>
      </c>
    </row>
    <row r="206" spans="1:11" ht="25.5" customHeight="1">
      <c r="A206" s="238" t="s">
        <v>59</v>
      </c>
      <c r="B206" s="21">
        <v>0.82</v>
      </c>
      <c r="C206" s="5">
        <v>6</v>
      </c>
      <c r="D206" s="21">
        <v>0.67</v>
      </c>
      <c r="E206" s="5">
        <v>16</v>
      </c>
      <c r="F206" s="4">
        <v>0.6</v>
      </c>
      <c r="G206" s="5">
        <v>20</v>
      </c>
      <c r="H206" s="4">
        <v>0.2</v>
      </c>
      <c r="I206" s="5">
        <v>27</v>
      </c>
      <c r="J206" s="131" t="s">
        <v>85</v>
      </c>
      <c r="K206" s="5" t="s">
        <v>269</v>
      </c>
    </row>
    <row r="207" spans="1:11" ht="25.5" customHeight="1">
      <c r="A207" s="238" t="s">
        <v>60</v>
      </c>
      <c r="B207" s="21">
        <v>0.56000000000000005</v>
      </c>
      <c r="C207" s="5">
        <v>26</v>
      </c>
      <c r="D207" s="21">
        <v>0.56999999999999995</v>
      </c>
      <c r="E207" s="5">
        <v>27</v>
      </c>
      <c r="F207" s="4">
        <v>0.6</v>
      </c>
      <c r="G207" s="5">
        <v>29</v>
      </c>
      <c r="H207" s="4">
        <v>2.2999999999999998</v>
      </c>
      <c r="I207" s="5">
        <v>5</v>
      </c>
      <c r="J207" s="131" t="s">
        <v>85</v>
      </c>
      <c r="K207" s="5" t="s">
        <v>269</v>
      </c>
    </row>
    <row r="208" spans="1:11" ht="25.5" customHeight="1">
      <c r="A208" s="238" t="s">
        <v>19</v>
      </c>
      <c r="B208" s="21">
        <v>0.8</v>
      </c>
      <c r="C208" s="5">
        <v>7</v>
      </c>
      <c r="D208" s="21">
        <v>0.77</v>
      </c>
      <c r="E208" s="5">
        <v>8</v>
      </c>
      <c r="F208" s="4">
        <v>0.7</v>
      </c>
      <c r="G208" s="5">
        <v>12</v>
      </c>
      <c r="H208" s="4">
        <v>1.2</v>
      </c>
      <c r="I208" s="5">
        <v>8</v>
      </c>
      <c r="J208" s="131" t="s">
        <v>85</v>
      </c>
      <c r="K208" s="5" t="s">
        <v>269</v>
      </c>
    </row>
    <row r="209" spans="1:11" ht="25.5" customHeight="1">
      <c r="A209" s="238" t="s">
        <v>61</v>
      </c>
      <c r="B209" s="21">
        <v>0.99</v>
      </c>
      <c r="C209" s="5">
        <v>2</v>
      </c>
      <c r="D209" s="21">
        <v>0.99</v>
      </c>
      <c r="E209" s="5">
        <v>1</v>
      </c>
      <c r="F209" s="4">
        <v>1</v>
      </c>
      <c r="G209" s="5">
        <v>2</v>
      </c>
      <c r="H209" s="4">
        <v>0.2</v>
      </c>
      <c r="I209" s="5">
        <v>27</v>
      </c>
      <c r="J209" s="131" t="s">
        <v>85</v>
      </c>
      <c r="K209" s="5" t="s">
        <v>269</v>
      </c>
    </row>
    <row r="210" spans="1:11" ht="25.5" customHeight="1">
      <c r="A210" s="238" t="s">
        <v>21</v>
      </c>
      <c r="B210" s="21">
        <v>0.38</v>
      </c>
      <c r="C210" s="5">
        <v>30</v>
      </c>
      <c r="D210" s="21">
        <v>0.38</v>
      </c>
      <c r="E210" s="5">
        <v>30</v>
      </c>
      <c r="F210" s="4">
        <v>0.4</v>
      </c>
      <c r="G210" s="5">
        <v>30</v>
      </c>
      <c r="H210" s="4">
        <v>0.2</v>
      </c>
      <c r="I210" s="5">
        <v>27</v>
      </c>
      <c r="J210" s="131" t="s">
        <v>85</v>
      </c>
      <c r="K210" s="5" t="s">
        <v>269</v>
      </c>
    </row>
    <row r="211" spans="1:11" ht="25.5" customHeight="1">
      <c r="A211" s="238" t="s">
        <v>62</v>
      </c>
      <c r="B211" s="21">
        <v>0.63</v>
      </c>
      <c r="C211" s="5">
        <v>21</v>
      </c>
      <c r="D211" s="21">
        <v>0.65</v>
      </c>
      <c r="E211" s="5">
        <v>21</v>
      </c>
      <c r="F211" s="4">
        <v>0.6</v>
      </c>
      <c r="G211" s="5">
        <v>19</v>
      </c>
      <c r="H211" s="4">
        <v>2.5</v>
      </c>
      <c r="I211" s="5">
        <v>4</v>
      </c>
      <c r="J211" s="131" t="s">
        <v>85</v>
      </c>
      <c r="K211" s="5" t="s">
        <v>269</v>
      </c>
    </row>
    <row r="212" spans="1:11" ht="25.5" customHeight="1">
      <c r="A212" s="238" t="s">
        <v>63</v>
      </c>
      <c r="B212" s="21">
        <v>0.77</v>
      </c>
      <c r="C212" s="5">
        <v>12</v>
      </c>
      <c r="D212" s="21">
        <v>0.78</v>
      </c>
      <c r="E212" s="5">
        <v>7</v>
      </c>
      <c r="F212" s="4">
        <v>0.8</v>
      </c>
      <c r="G212" s="5">
        <v>8</v>
      </c>
      <c r="H212" s="4">
        <v>0.8</v>
      </c>
      <c r="I212" s="5">
        <v>13</v>
      </c>
      <c r="J212" s="131" t="s">
        <v>85</v>
      </c>
      <c r="K212" s="5" t="s">
        <v>269</v>
      </c>
    </row>
    <row r="213" spans="1:11" ht="25.5" customHeight="1">
      <c r="A213" s="238" t="s">
        <v>64</v>
      </c>
      <c r="B213" s="21">
        <v>0.78</v>
      </c>
      <c r="C213" s="5">
        <v>11</v>
      </c>
      <c r="D213" s="21">
        <v>0.74</v>
      </c>
      <c r="E213" s="5">
        <v>12</v>
      </c>
      <c r="F213" s="4">
        <v>0.8</v>
      </c>
      <c r="G213" s="5">
        <v>10</v>
      </c>
      <c r="H213" s="4">
        <v>0.6</v>
      </c>
      <c r="I213" s="5">
        <v>19</v>
      </c>
      <c r="J213" s="131" t="s">
        <v>85</v>
      </c>
      <c r="K213" s="5" t="s">
        <v>269</v>
      </c>
    </row>
    <row r="214" spans="1:11" ht="25.5" customHeight="1">
      <c r="A214" s="238" t="s">
        <v>65</v>
      </c>
      <c r="B214" s="21">
        <v>0.56000000000000005</v>
      </c>
      <c r="C214" s="5">
        <v>25</v>
      </c>
      <c r="D214" s="21">
        <v>0.61</v>
      </c>
      <c r="E214" s="5">
        <v>23</v>
      </c>
      <c r="F214" s="4">
        <v>0.6</v>
      </c>
      <c r="G214" s="5">
        <v>25</v>
      </c>
      <c r="H214" s="4">
        <v>0.3</v>
      </c>
      <c r="I214" s="5">
        <v>24</v>
      </c>
      <c r="J214" s="131" t="s">
        <v>85</v>
      </c>
      <c r="K214" s="5" t="s">
        <v>269</v>
      </c>
    </row>
    <row r="215" spans="1:11" ht="25.5" customHeight="1">
      <c r="A215" s="238" t="s">
        <v>74</v>
      </c>
      <c r="B215" s="21">
        <v>0.54</v>
      </c>
      <c r="C215" s="5">
        <v>27</v>
      </c>
      <c r="D215" s="21">
        <v>0.56999999999999995</v>
      </c>
      <c r="E215" s="5">
        <v>28</v>
      </c>
      <c r="F215" s="4">
        <v>0.6</v>
      </c>
      <c r="G215" s="5">
        <v>28</v>
      </c>
      <c r="H215" s="4">
        <v>1</v>
      </c>
      <c r="I215" s="5">
        <v>10</v>
      </c>
      <c r="J215" s="131" t="s">
        <v>85</v>
      </c>
      <c r="K215" s="5" t="s">
        <v>269</v>
      </c>
    </row>
    <row r="216" spans="1:11" ht="25.5" customHeight="1">
      <c r="A216" s="238" t="s">
        <v>66</v>
      </c>
      <c r="B216" s="21">
        <v>0.63</v>
      </c>
      <c r="C216" s="5">
        <v>19</v>
      </c>
      <c r="D216" s="21">
        <v>0.6</v>
      </c>
      <c r="E216" s="5">
        <v>24</v>
      </c>
      <c r="F216" s="4">
        <v>0.6</v>
      </c>
      <c r="G216" s="5">
        <v>23</v>
      </c>
      <c r="H216" s="4">
        <v>1.7</v>
      </c>
      <c r="I216" s="5">
        <v>6</v>
      </c>
      <c r="J216" s="131" t="s">
        <v>85</v>
      </c>
      <c r="K216" s="5" t="s">
        <v>269</v>
      </c>
    </row>
    <row r="217" spans="1:11" ht="25.5" customHeight="1">
      <c r="A217" s="238" t="s">
        <v>67</v>
      </c>
      <c r="B217" s="21">
        <v>0.67</v>
      </c>
      <c r="C217" s="5">
        <v>16</v>
      </c>
      <c r="D217" s="21">
        <v>0.67</v>
      </c>
      <c r="E217" s="5">
        <v>17</v>
      </c>
      <c r="F217" s="4">
        <v>0.6</v>
      </c>
      <c r="G217" s="5">
        <v>21</v>
      </c>
      <c r="H217" s="4">
        <v>0.3</v>
      </c>
      <c r="I217" s="5">
        <v>24</v>
      </c>
      <c r="J217" s="131" t="s">
        <v>85</v>
      </c>
      <c r="K217" s="5" t="s">
        <v>269</v>
      </c>
    </row>
    <row r="218" spans="1:11" ht="25.5" customHeight="1">
      <c r="A218" s="238" t="s">
        <v>68</v>
      </c>
      <c r="B218" s="21">
        <v>0.54</v>
      </c>
      <c r="C218" s="5">
        <v>28</v>
      </c>
      <c r="D218" s="21">
        <v>0.6</v>
      </c>
      <c r="E218" s="5">
        <v>25</v>
      </c>
      <c r="F218" s="4">
        <v>0.6</v>
      </c>
      <c r="G218" s="5">
        <v>22</v>
      </c>
      <c r="H218" s="4">
        <v>0.5</v>
      </c>
      <c r="I218" s="5">
        <v>21</v>
      </c>
      <c r="J218" s="131" t="s">
        <v>85</v>
      </c>
      <c r="K218" s="5" t="s">
        <v>269</v>
      </c>
    </row>
    <row r="219" spans="1:11" ht="25.5" customHeight="1">
      <c r="A219" s="238" t="s">
        <v>69</v>
      </c>
      <c r="B219" s="21">
        <v>0.72</v>
      </c>
      <c r="C219" s="5">
        <v>13</v>
      </c>
      <c r="D219" s="21">
        <v>0.76</v>
      </c>
      <c r="E219" s="5">
        <v>9</v>
      </c>
      <c r="F219" s="4">
        <v>0.8</v>
      </c>
      <c r="G219" s="5">
        <v>5</v>
      </c>
      <c r="H219" s="4">
        <v>1.2</v>
      </c>
      <c r="I219" s="5">
        <v>8</v>
      </c>
      <c r="J219" s="131" t="s">
        <v>85</v>
      </c>
      <c r="K219" s="5" t="s">
        <v>269</v>
      </c>
    </row>
    <row r="220" spans="1:11" ht="25.5" customHeight="1">
      <c r="A220" s="238" t="s">
        <v>70</v>
      </c>
      <c r="B220" s="21">
        <v>0.59</v>
      </c>
      <c r="C220" s="5">
        <v>24</v>
      </c>
      <c r="D220" s="21">
        <v>0.56000000000000005</v>
      </c>
      <c r="E220" s="5">
        <v>29</v>
      </c>
      <c r="F220" s="4">
        <v>0.6</v>
      </c>
      <c r="G220" s="5">
        <v>27</v>
      </c>
      <c r="H220" s="4">
        <v>0.3</v>
      </c>
      <c r="I220" s="5">
        <v>24</v>
      </c>
      <c r="J220" s="131" t="s">
        <v>85</v>
      </c>
      <c r="K220" s="5" t="s">
        <v>269</v>
      </c>
    </row>
    <row r="221" spans="1:11" ht="25.5" customHeight="1">
      <c r="A221" s="238" t="s">
        <v>138</v>
      </c>
      <c r="B221" s="21">
        <v>0.71</v>
      </c>
      <c r="C221" s="5">
        <v>14</v>
      </c>
      <c r="D221" s="21">
        <v>0.76</v>
      </c>
      <c r="E221" s="5">
        <v>10</v>
      </c>
      <c r="F221" s="4">
        <v>0.8</v>
      </c>
      <c r="G221" s="5">
        <v>6</v>
      </c>
      <c r="H221" s="4">
        <v>1.7</v>
      </c>
      <c r="I221" s="5">
        <v>6</v>
      </c>
      <c r="J221" s="131" t="s">
        <v>85</v>
      </c>
      <c r="K221" s="5" t="s">
        <v>269</v>
      </c>
    </row>
    <row r="222" spans="1:11" ht="25.5" customHeight="1">
      <c r="A222" s="238" t="s">
        <v>71</v>
      </c>
      <c r="B222" s="21">
        <v>0.78</v>
      </c>
      <c r="C222" s="5">
        <v>10</v>
      </c>
      <c r="D222" s="21">
        <v>0.76</v>
      </c>
      <c r="E222" s="5">
        <v>11</v>
      </c>
      <c r="F222" s="4">
        <v>0.7</v>
      </c>
      <c r="G222" s="5">
        <v>11</v>
      </c>
      <c r="H222" s="4">
        <v>0.7</v>
      </c>
      <c r="I222" s="5">
        <v>16</v>
      </c>
      <c r="J222" s="131" t="s">
        <v>85</v>
      </c>
      <c r="K222" s="5" t="s">
        <v>269</v>
      </c>
    </row>
    <row r="223" spans="1:11" ht="25.5" customHeight="1">
      <c r="A223" s="238" t="s">
        <v>75</v>
      </c>
      <c r="B223" s="21">
        <v>0.63</v>
      </c>
      <c r="C223" s="5">
        <v>20</v>
      </c>
      <c r="D223" s="21">
        <v>0.61</v>
      </c>
      <c r="E223" s="5">
        <v>22</v>
      </c>
      <c r="F223" s="4">
        <v>0.6</v>
      </c>
      <c r="G223" s="5">
        <v>24</v>
      </c>
      <c r="H223" s="4">
        <v>0.9</v>
      </c>
      <c r="I223" s="5">
        <v>11</v>
      </c>
      <c r="J223" s="131" t="s">
        <v>85</v>
      </c>
      <c r="K223" s="5" t="s">
        <v>269</v>
      </c>
    </row>
    <row r="224" spans="1:11" ht="25.5" customHeight="1">
      <c r="A224" s="238" t="s">
        <v>72</v>
      </c>
      <c r="B224" s="21">
        <v>0.63</v>
      </c>
      <c r="C224" s="5">
        <v>22</v>
      </c>
      <c r="D224" s="21">
        <v>0.67</v>
      </c>
      <c r="E224" s="5">
        <v>18</v>
      </c>
      <c r="F224" s="4">
        <v>0.7</v>
      </c>
      <c r="G224" s="5">
        <v>15</v>
      </c>
      <c r="H224" s="4">
        <v>0.9</v>
      </c>
      <c r="I224" s="5">
        <v>11</v>
      </c>
      <c r="J224" s="131" t="s">
        <v>85</v>
      </c>
      <c r="K224" s="5" t="s">
        <v>269</v>
      </c>
    </row>
    <row r="225" spans="1:11" ht="25.5" customHeight="1">
      <c r="A225" s="238" t="s">
        <v>36</v>
      </c>
      <c r="B225" s="21">
        <v>0.92</v>
      </c>
      <c r="C225" s="5">
        <v>4</v>
      </c>
      <c r="D225" s="21">
        <v>0.91</v>
      </c>
      <c r="E225" s="5">
        <v>3</v>
      </c>
      <c r="F225" s="4">
        <v>0.9</v>
      </c>
      <c r="G225" s="5">
        <v>4</v>
      </c>
      <c r="H225" s="4">
        <v>0.4</v>
      </c>
      <c r="I225" s="5">
        <v>23</v>
      </c>
      <c r="J225" s="131" t="s">
        <v>85</v>
      </c>
      <c r="K225" s="5" t="s">
        <v>269</v>
      </c>
    </row>
    <row r="226" spans="1:11" ht="25.5" customHeight="1">
      <c r="A226" s="347" t="s">
        <v>319</v>
      </c>
      <c r="B226" s="347"/>
      <c r="C226" s="347"/>
      <c r="D226" s="347"/>
      <c r="E226" s="347"/>
      <c r="F226" s="347"/>
      <c r="G226" s="347"/>
      <c r="H226" s="347"/>
      <c r="I226" s="347"/>
    </row>
    <row r="229" spans="1:11" ht="25.5" customHeight="1">
      <c r="A229" s="571" t="s">
        <v>788</v>
      </c>
      <c r="B229" s="7"/>
      <c r="C229" s="7"/>
      <c r="D229" s="7"/>
      <c r="E229" s="7"/>
      <c r="F229" s="7"/>
      <c r="G229" s="7"/>
      <c r="H229" s="7"/>
      <c r="I229" s="7"/>
    </row>
    <row r="230" spans="1:11" ht="25.5" customHeight="1">
      <c r="A230" s="655" t="s">
        <v>1</v>
      </c>
      <c r="B230" s="653">
        <v>1397</v>
      </c>
      <c r="C230" s="654"/>
      <c r="D230" s="653">
        <v>1398</v>
      </c>
      <c r="E230" s="654"/>
      <c r="F230" s="652">
        <v>1399</v>
      </c>
      <c r="G230" s="652"/>
      <c r="H230" s="652">
        <v>1400</v>
      </c>
      <c r="I230" s="652"/>
      <c r="J230" s="652">
        <v>1401</v>
      </c>
      <c r="K230" s="652"/>
    </row>
    <row r="231" spans="1:11" ht="25.5" customHeight="1">
      <c r="A231" s="656"/>
      <c r="B231" s="232" t="s">
        <v>39</v>
      </c>
      <c r="C231" s="232" t="s">
        <v>149</v>
      </c>
      <c r="D231" s="232" t="s">
        <v>39</v>
      </c>
      <c r="E231" s="232" t="s">
        <v>149</v>
      </c>
      <c r="F231" s="232" t="s">
        <v>39</v>
      </c>
      <c r="G231" s="232" t="s">
        <v>149</v>
      </c>
      <c r="H231" s="232" t="s">
        <v>39</v>
      </c>
      <c r="I231" s="232" t="s">
        <v>149</v>
      </c>
      <c r="J231" s="232" t="s">
        <v>39</v>
      </c>
      <c r="K231" s="232" t="s">
        <v>149</v>
      </c>
    </row>
    <row r="232" spans="1:11" s="24" customFormat="1" ht="25.5" customHeight="1">
      <c r="A232" s="126" t="s">
        <v>49</v>
      </c>
      <c r="B232" s="20">
        <v>100</v>
      </c>
      <c r="C232" s="18" t="s">
        <v>269</v>
      </c>
      <c r="D232" s="20">
        <v>100</v>
      </c>
      <c r="E232" s="18" t="s">
        <v>269</v>
      </c>
      <c r="F232" s="3">
        <v>100</v>
      </c>
      <c r="G232" s="18" t="s">
        <v>269</v>
      </c>
      <c r="H232" s="20">
        <v>100</v>
      </c>
      <c r="I232" s="18" t="s">
        <v>269</v>
      </c>
      <c r="J232" s="79" t="s">
        <v>85</v>
      </c>
      <c r="K232" s="18" t="s">
        <v>269</v>
      </c>
    </row>
    <row r="233" spans="1:11" ht="25.5" customHeight="1">
      <c r="A233" s="238" t="s">
        <v>50</v>
      </c>
      <c r="B233" s="21">
        <v>0.97</v>
      </c>
      <c r="C233" s="5">
        <v>6</v>
      </c>
      <c r="D233" s="21">
        <v>0.73</v>
      </c>
      <c r="E233" s="5">
        <v>7</v>
      </c>
      <c r="F233" s="4">
        <v>0.4</v>
      </c>
      <c r="G233" s="491">
        <v>5</v>
      </c>
      <c r="H233" s="21">
        <v>0.31</v>
      </c>
      <c r="I233" s="5">
        <v>5</v>
      </c>
      <c r="J233" s="131" t="s">
        <v>85</v>
      </c>
      <c r="K233" s="5" t="s">
        <v>269</v>
      </c>
    </row>
    <row r="234" spans="1:11" ht="25.5" customHeight="1">
      <c r="A234" s="238" t="s">
        <v>51</v>
      </c>
      <c r="B234" s="21">
        <v>0.18</v>
      </c>
      <c r="C234" s="5">
        <v>15</v>
      </c>
      <c r="D234" s="21">
        <v>0.15</v>
      </c>
      <c r="E234" s="5">
        <v>17</v>
      </c>
      <c r="F234" s="4">
        <v>0.13</v>
      </c>
      <c r="G234" s="491">
        <v>15</v>
      </c>
      <c r="H234" s="21">
        <v>0.06</v>
      </c>
      <c r="I234" s="5">
        <v>17</v>
      </c>
      <c r="J234" s="131" t="s">
        <v>85</v>
      </c>
      <c r="K234" s="5" t="s">
        <v>269</v>
      </c>
    </row>
    <row r="235" spans="1:11" ht="25.5" customHeight="1">
      <c r="A235" s="238" t="s">
        <v>52</v>
      </c>
      <c r="B235" s="21">
        <v>0.16</v>
      </c>
      <c r="C235" s="5">
        <v>17</v>
      </c>
      <c r="D235" s="21">
        <v>0.13</v>
      </c>
      <c r="E235" s="5">
        <v>18</v>
      </c>
      <c r="F235" s="4">
        <v>0.13</v>
      </c>
      <c r="G235" s="491">
        <v>18</v>
      </c>
      <c r="H235" s="21">
        <v>0.05</v>
      </c>
      <c r="I235" s="5">
        <v>18</v>
      </c>
      <c r="J235" s="131" t="s">
        <v>85</v>
      </c>
      <c r="K235" s="5" t="s">
        <v>269</v>
      </c>
    </row>
    <row r="236" spans="1:11" ht="25.5" customHeight="1">
      <c r="A236" s="238" t="s">
        <v>53</v>
      </c>
      <c r="B236" s="21">
        <v>1.66</v>
      </c>
      <c r="C236" s="5">
        <v>3</v>
      </c>
      <c r="D236" s="21">
        <v>1.2</v>
      </c>
      <c r="E236" s="5">
        <v>2</v>
      </c>
      <c r="F236" s="4">
        <v>0.7</v>
      </c>
      <c r="G236" s="491">
        <v>2</v>
      </c>
      <c r="H236" s="21">
        <v>0.7</v>
      </c>
      <c r="I236" s="5">
        <v>3</v>
      </c>
      <c r="J236" s="131" t="s">
        <v>85</v>
      </c>
      <c r="K236" s="5" t="s">
        <v>269</v>
      </c>
    </row>
    <row r="237" spans="1:11" ht="25.5" customHeight="1">
      <c r="A237" s="238" t="s">
        <v>10</v>
      </c>
      <c r="B237" s="131">
        <v>1.02</v>
      </c>
      <c r="C237" s="5">
        <v>5</v>
      </c>
      <c r="D237" s="131">
        <v>0.48</v>
      </c>
      <c r="E237" s="5">
        <v>7</v>
      </c>
      <c r="F237" s="4">
        <v>0.3</v>
      </c>
      <c r="G237" s="491">
        <v>7</v>
      </c>
      <c r="H237" s="21">
        <v>0.25</v>
      </c>
      <c r="I237" s="5">
        <v>8</v>
      </c>
      <c r="J237" s="131" t="s">
        <v>85</v>
      </c>
      <c r="K237" s="5" t="s">
        <v>269</v>
      </c>
    </row>
    <row r="238" spans="1:11" ht="25.5" customHeight="1">
      <c r="A238" s="238" t="s">
        <v>54</v>
      </c>
      <c r="B238" s="21">
        <v>0</v>
      </c>
      <c r="C238" s="5">
        <v>30</v>
      </c>
      <c r="D238" s="21">
        <v>0</v>
      </c>
      <c r="E238" s="5">
        <v>30</v>
      </c>
      <c r="F238" s="4">
        <v>0</v>
      </c>
      <c r="G238" s="491">
        <v>30</v>
      </c>
      <c r="H238" s="21">
        <v>0</v>
      </c>
      <c r="I238" s="5">
        <v>30</v>
      </c>
      <c r="J238" s="131" t="s">
        <v>85</v>
      </c>
      <c r="K238" s="5" t="s">
        <v>269</v>
      </c>
    </row>
    <row r="239" spans="1:11" ht="25.5" customHeight="1">
      <c r="A239" s="238" t="s">
        <v>12</v>
      </c>
      <c r="B239" s="21">
        <v>0</v>
      </c>
      <c r="C239" s="5">
        <v>29</v>
      </c>
      <c r="D239" s="21">
        <v>0.01</v>
      </c>
      <c r="E239" s="5">
        <v>28</v>
      </c>
      <c r="F239" s="4">
        <v>0</v>
      </c>
      <c r="G239" s="491">
        <v>29</v>
      </c>
      <c r="H239" s="21">
        <v>0</v>
      </c>
      <c r="I239" s="5">
        <v>28</v>
      </c>
      <c r="J239" s="131" t="s">
        <v>85</v>
      </c>
      <c r="K239" s="5" t="s">
        <v>269</v>
      </c>
    </row>
    <row r="240" spans="1:11" ht="25.5" customHeight="1">
      <c r="A240" s="238" t="s">
        <v>13</v>
      </c>
      <c r="B240" s="21">
        <v>53.11</v>
      </c>
      <c r="C240" s="5">
        <v>1</v>
      </c>
      <c r="D240" s="21">
        <v>32.89</v>
      </c>
      <c r="E240" s="5">
        <v>1</v>
      </c>
      <c r="F240" s="4">
        <v>20.2</v>
      </c>
      <c r="G240" s="491">
        <v>1</v>
      </c>
      <c r="H240" s="21">
        <v>28.72</v>
      </c>
      <c r="I240" s="5">
        <v>1</v>
      </c>
      <c r="J240" s="131" t="s">
        <v>85</v>
      </c>
      <c r="K240" s="5" t="s">
        <v>269</v>
      </c>
    </row>
    <row r="241" spans="1:11" ht="25.5" customHeight="1">
      <c r="A241" s="238" t="s">
        <v>56</v>
      </c>
      <c r="B241" s="21">
        <v>0.02</v>
      </c>
      <c r="C241" s="5">
        <v>27</v>
      </c>
      <c r="D241" s="21">
        <v>0.01</v>
      </c>
      <c r="E241" s="5">
        <v>27</v>
      </c>
      <c r="F241" s="4">
        <v>0</v>
      </c>
      <c r="G241" s="491">
        <v>28</v>
      </c>
      <c r="H241" s="21">
        <v>0</v>
      </c>
      <c r="I241" s="5">
        <v>27</v>
      </c>
      <c r="J241" s="131" t="s">
        <v>85</v>
      </c>
      <c r="K241" s="5" t="s">
        <v>269</v>
      </c>
    </row>
    <row r="242" spans="1:11" ht="25.5" customHeight="1">
      <c r="A242" s="238" t="s">
        <v>57</v>
      </c>
      <c r="B242" s="21">
        <v>0.04</v>
      </c>
      <c r="C242" s="5">
        <v>24</v>
      </c>
      <c r="D242" s="21">
        <v>0.02</v>
      </c>
      <c r="E242" s="5">
        <v>24</v>
      </c>
      <c r="F242" s="4">
        <v>0</v>
      </c>
      <c r="G242" s="491">
        <v>24</v>
      </c>
      <c r="H242" s="21">
        <v>0</v>
      </c>
      <c r="I242" s="5">
        <v>25</v>
      </c>
      <c r="J242" s="131" t="s">
        <v>85</v>
      </c>
      <c r="K242" s="5" t="s">
        <v>269</v>
      </c>
    </row>
    <row r="243" spans="1:11" ht="25.5" customHeight="1">
      <c r="A243" s="238" t="s">
        <v>58</v>
      </c>
      <c r="B243" s="21">
        <v>1.22</v>
      </c>
      <c r="C243" s="5">
        <v>4</v>
      </c>
      <c r="D243" s="21">
        <v>0.83</v>
      </c>
      <c r="E243" s="5">
        <v>4</v>
      </c>
      <c r="F243" s="4">
        <v>0.4</v>
      </c>
      <c r="G243" s="491">
        <v>4</v>
      </c>
      <c r="H243" s="21">
        <v>0.34</v>
      </c>
      <c r="I243" s="5">
        <v>4</v>
      </c>
      <c r="J243" s="131" t="s">
        <v>85</v>
      </c>
      <c r="K243" s="5" t="s">
        <v>269</v>
      </c>
    </row>
    <row r="244" spans="1:11" ht="25.5" customHeight="1">
      <c r="A244" s="238" t="s">
        <v>59</v>
      </c>
      <c r="B244" s="21">
        <v>0.03</v>
      </c>
      <c r="C244" s="5">
        <v>26</v>
      </c>
      <c r="D244" s="21">
        <v>0.05</v>
      </c>
      <c r="E244" s="5">
        <v>29</v>
      </c>
      <c r="F244" s="4">
        <v>0</v>
      </c>
      <c r="G244" s="491">
        <v>27</v>
      </c>
      <c r="H244" s="21">
        <v>0</v>
      </c>
      <c r="I244" s="5">
        <v>29</v>
      </c>
      <c r="J244" s="131" t="s">
        <v>85</v>
      </c>
      <c r="K244" s="5" t="s">
        <v>269</v>
      </c>
    </row>
    <row r="245" spans="1:11" ht="25.5" customHeight="1">
      <c r="A245" s="238" t="s">
        <v>60</v>
      </c>
      <c r="B245" s="21">
        <v>0.15</v>
      </c>
      <c r="C245" s="5">
        <v>19</v>
      </c>
      <c r="D245" s="21">
        <v>0.18</v>
      </c>
      <c r="E245" s="5">
        <v>15</v>
      </c>
      <c r="F245" s="4">
        <v>0</v>
      </c>
      <c r="G245" s="491">
        <v>20</v>
      </c>
      <c r="H245" s="21">
        <v>0.05</v>
      </c>
      <c r="I245" s="5">
        <v>20</v>
      </c>
      <c r="J245" s="131" t="s">
        <v>85</v>
      </c>
      <c r="K245" s="5" t="s">
        <v>269</v>
      </c>
    </row>
    <row r="246" spans="1:11" ht="25.5" customHeight="1">
      <c r="A246" s="238" t="s">
        <v>19</v>
      </c>
      <c r="B246" s="21">
        <v>0.5</v>
      </c>
      <c r="C246" s="5">
        <v>9</v>
      </c>
      <c r="D246" s="21">
        <v>0.41</v>
      </c>
      <c r="E246" s="5">
        <v>9</v>
      </c>
      <c r="F246" s="4">
        <v>0.2</v>
      </c>
      <c r="G246" s="491">
        <v>9</v>
      </c>
      <c r="H246" s="21">
        <v>0.16</v>
      </c>
      <c r="I246" s="5">
        <v>12</v>
      </c>
      <c r="J246" s="131" t="s">
        <v>85</v>
      </c>
      <c r="K246" s="5" t="s">
        <v>269</v>
      </c>
    </row>
    <row r="247" spans="1:11" ht="25.5" customHeight="1">
      <c r="A247" s="238" t="s">
        <v>61</v>
      </c>
      <c r="B247" s="21">
        <v>0.12</v>
      </c>
      <c r="C247" s="5">
        <v>20</v>
      </c>
      <c r="D247" s="21">
        <v>0.1</v>
      </c>
      <c r="E247" s="5">
        <v>21</v>
      </c>
      <c r="F247" s="4">
        <v>0</v>
      </c>
      <c r="G247" s="491">
        <v>21</v>
      </c>
      <c r="H247" s="21">
        <v>0.02</v>
      </c>
      <c r="I247" s="5">
        <v>21</v>
      </c>
      <c r="J247" s="131" t="s">
        <v>85</v>
      </c>
      <c r="K247" s="5" t="s">
        <v>269</v>
      </c>
    </row>
    <row r="248" spans="1:11" ht="25.5" customHeight="1">
      <c r="A248" s="238" t="s">
        <v>21</v>
      </c>
      <c r="B248" s="21">
        <v>0.04</v>
      </c>
      <c r="C248" s="5">
        <v>24</v>
      </c>
      <c r="D248" s="21">
        <v>0.01</v>
      </c>
      <c r="E248" s="5">
        <v>26</v>
      </c>
      <c r="F248" s="4">
        <v>0</v>
      </c>
      <c r="G248" s="491">
        <v>25</v>
      </c>
      <c r="H248" s="21">
        <v>0.01</v>
      </c>
      <c r="I248" s="5">
        <v>24</v>
      </c>
      <c r="J248" s="131" t="s">
        <v>85</v>
      </c>
      <c r="K248" s="5" t="s">
        <v>269</v>
      </c>
    </row>
    <row r="249" spans="1:11" ht="25.5" customHeight="1">
      <c r="A249" s="238" t="s">
        <v>62</v>
      </c>
      <c r="B249" s="21">
        <v>0.34</v>
      </c>
      <c r="C249" s="5">
        <v>10</v>
      </c>
      <c r="D249" s="21">
        <v>0.24</v>
      </c>
      <c r="E249" s="5">
        <v>10</v>
      </c>
      <c r="F249" s="4">
        <v>0.2</v>
      </c>
      <c r="G249" s="491">
        <v>10</v>
      </c>
      <c r="H249" s="21">
        <v>0.16</v>
      </c>
      <c r="I249" s="5">
        <v>11</v>
      </c>
      <c r="J249" s="131" t="s">
        <v>85</v>
      </c>
      <c r="K249" s="5" t="s">
        <v>269</v>
      </c>
    </row>
    <row r="250" spans="1:11" ht="25.5" customHeight="1">
      <c r="A250" s="238" t="s">
        <v>63</v>
      </c>
      <c r="B250" s="21">
        <v>0.15</v>
      </c>
      <c r="C250" s="5">
        <v>18</v>
      </c>
      <c r="D250" s="21">
        <v>0.21</v>
      </c>
      <c r="E250" s="5">
        <v>12</v>
      </c>
      <c r="F250" s="4">
        <v>0.13</v>
      </c>
      <c r="G250" s="491">
        <v>13</v>
      </c>
      <c r="H250" s="21">
        <v>0.14000000000000001</v>
      </c>
      <c r="I250" s="5">
        <v>13</v>
      </c>
      <c r="J250" s="131" t="s">
        <v>85</v>
      </c>
      <c r="K250" s="5" t="s">
        <v>269</v>
      </c>
    </row>
    <row r="251" spans="1:11" ht="25.5" customHeight="1">
      <c r="A251" s="238" t="s">
        <v>64</v>
      </c>
      <c r="B251" s="21">
        <v>0.22</v>
      </c>
      <c r="C251" s="5">
        <v>14</v>
      </c>
      <c r="D251" s="21">
        <v>0.15</v>
      </c>
      <c r="E251" s="5">
        <v>16</v>
      </c>
      <c r="F251" s="4">
        <v>0.13</v>
      </c>
      <c r="G251" s="491">
        <v>16</v>
      </c>
      <c r="H251" s="21">
        <v>0.11</v>
      </c>
      <c r="I251" s="5">
        <v>14</v>
      </c>
      <c r="J251" s="131" t="s">
        <v>85</v>
      </c>
      <c r="K251" s="5" t="s">
        <v>269</v>
      </c>
    </row>
    <row r="252" spans="1:11" ht="25.5" customHeight="1">
      <c r="A252" s="238" t="s">
        <v>65</v>
      </c>
      <c r="B252" s="21">
        <v>0.08</v>
      </c>
      <c r="C252" s="5">
        <v>22</v>
      </c>
      <c r="D252" s="21">
        <v>0.1</v>
      </c>
      <c r="E252" s="5">
        <v>22</v>
      </c>
      <c r="F252" s="4">
        <v>0</v>
      </c>
      <c r="G252" s="491">
        <v>22</v>
      </c>
      <c r="H252" s="21">
        <v>0.01</v>
      </c>
      <c r="I252" s="5">
        <v>22</v>
      </c>
      <c r="J252" s="131" t="s">
        <v>85</v>
      </c>
      <c r="K252" s="5" t="s">
        <v>269</v>
      </c>
    </row>
    <row r="253" spans="1:11" ht="25.5" customHeight="1">
      <c r="A253" s="238" t="s">
        <v>74</v>
      </c>
      <c r="B253" s="21">
        <v>0.18</v>
      </c>
      <c r="C253" s="5">
        <v>15</v>
      </c>
      <c r="D253" s="21">
        <v>0.2</v>
      </c>
      <c r="E253" s="5">
        <v>13</v>
      </c>
      <c r="F253" s="4">
        <v>0.13</v>
      </c>
      <c r="G253" s="491">
        <v>17</v>
      </c>
      <c r="H253" s="21">
        <v>0.05</v>
      </c>
      <c r="I253" s="5">
        <v>19</v>
      </c>
      <c r="J253" s="131" t="s">
        <v>85</v>
      </c>
      <c r="K253" s="5" t="s">
        <v>269</v>
      </c>
    </row>
    <row r="254" spans="1:11" ht="25.5" customHeight="1">
      <c r="A254" s="238" t="s">
        <v>66</v>
      </c>
      <c r="B254" s="21">
        <v>0.28999999999999998</v>
      </c>
      <c r="C254" s="5">
        <v>12</v>
      </c>
      <c r="D254" s="21">
        <v>0.24</v>
      </c>
      <c r="E254" s="5">
        <v>11</v>
      </c>
      <c r="F254" s="4">
        <v>0.13</v>
      </c>
      <c r="G254" s="491">
        <v>12</v>
      </c>
      <c r="H254" s="21">
        <v>7.0000000000000007E-2</v>
      </c>
      <c r="I254" s="5">
        <v>16</v>
      </c>
      <c r="J254" s="131" t="s">
        <v>85</v>
      </c>
      <c r="K254" s="5" t="s">
        <v>269</v>
      </c>
    </row>
    <row r="255" spans="1:11" ht="25.5" customHeight="1">
      <c r="A255" s="238" t="s">
        <v>67</v>
      </c>
      <c r="B255" s="21">
        <v>0</v>
      </c>
      <c r="C255" s="5">
        <v>30</v>
      </c>
      <c r="D255" s="21">
        <v>0</v>
      </c>
      <c r="E255" s="5">
        <v>30</v>
      </c>
      <c r="F255" s="4">
        <v>0</v>
      </c>
      <c r="G255" s="491">
        <v>30</v>
      </c>
      <c r="H255" s="21">
        <v>0</v>
      </c>
      <c r="I255" s="5">
        <v>30</v>
      </c>
      <c r="J255" s="131" t="s">
        <v>85</v>
      </c>
      <c r="K255" s="5" t="s">
        <v>269</v>
      </c>
    </row>
    <row r="256" spans="1:11" ht="25.5" customHeight="1">
      <c r="A256" s="238" t="s">
        <v>68</v>
      </c>
      <c r="B256" s="21">
        <v>0.02</v>
      </c>
      <c r="C256" s="5">
        <v>27</v>
      </c>
      <c r="D256" s="21">
        <v>0.05</v>
      </c>
      <c r="E256" s="5">
        <v>23</v>
      </c>
      <c r="F256" s="4">
        <v>0</v>
      </c>
      <c r="G256" s="491">
        <v>23</v>
      </c>
      <c r="H256" s="21">
        <v>0</v>
      </c>
      <c r="I256" s="5">
        <v>26</v>
      </c>
      <c r="J256" s="131" t="s">
        <v>85</v>
      </c>
      <c r="K256" s="5" t="s">
        <v>269</v>
      </c>
    </row>
    <row r="257" spans="1:11" ht="25.5" customHeight="1">
      <c r="A257" s="238" t="s">
        <v>69</v>
      </c>
      <c r="B257" s="21">
        <v>0.51</v>
      </c>
      <c r="C257" s="5">
        <v>8</v>
      </c>
      <c r="D257" s="21">
        <v>0.55000000000000004</v>
      </c>
      <c r="E257" s="5">
        <v>7</v>
      </c>
      <c r="F257" s="4">
        <v>0.3</v>
      </c>
      <c r="G257" s="491">
        <v>8</v>
      </c>
      <c r="H257" s="21">
        <v>0.27</v>
      </c>
      <c r="I257" s="5">
        <v>7</v>
      </c>
      <c r="J257" s="131" t="s">
        <v>85</v>
      </c>
      <c r="K257" s="5" t="s">
        <v>269</v>
      </c>
    </row>
    <row r="258" spans="1:11" ht="25.5" customHeight="1">
      <c r="A258" s="238" t="s">
        <v>70</v>
      </c>
      <c r="B258" s="21">
        <v>0.04</v>
      </c>
      <c r="C258" s="5">
        <v>23</v>
      </c>
      <c r="D258" s="21">
        <v>0.02</v>
      </c>
      <c r="E258" s="5">
        <v>25</v>
      </c>
      <c r="F258" s="4">
        <v>0</v>
      </c>
      <c r="G258" s="491">
        <v>26</v>
      </c>
      <c r="H258" s="21">
        <v>0.01</v>
      </c>
      <c r="I258" s="5">
        <v>23</v>
      </c>
      <c r="J258" s="131" t="s">
        <v>85</v>
      </c>
      <c r="K258" s="5" t="s">
        <v>269</v>
      </c>
    </row>
    <row r="259" spans="1:11" ht="25.5" customHeight="1">
      <c r="A259" s="238" t="s">
        <v>138</v>
      </c>
      <c r="B259" s="21">
        <v>0.32</v>
      </c>
      <c r="C259" s="5">
        <v>11</v>
      </c>
      <c r="D259" s="21">
        <v>0.18</v>
      </c>
      <c r="E259" s="5">
        <v>14</v>
      </c>
      <c r="F259" s="4">
        <v>0.2</v>
      </c>
      <c r="G259" s="491">
        <v>11</v>
      </c>
      <c r="H259" s="21">
        <v>0.16</v>
      </c>
      <c r="I259" s="5">
        <v>10</v>
      </c>
      <c r="J259" s="131" t="s">
        <v>85</v>
      </c>
      <c r="K259" s="5" t="s">
        <v>269</v>
      </c>
    </row>
    <row r="260" spans="1:11" ht="25.5" customHeight="1">
      <c r="A260" s="238" t="s">
        <v>71</v>
      </c>
      <c r="B260" s="21">
        <v>0.09</v>
      </c>
      <c r="C260" s="5">
        <v>21</v>
      </c>
      <c r="D260" s="21">
        <v>0.08</v>
      </c>
      <c r="E260" s="5">
        <v>20</v>
      </c>
      <c r="F260" s="4">
        <v>0.13</v>
      </c>
      <c r="G260" s="491">
        <v>19</v>
      </c>
      <c r="H260" s="21">
        <v>0.1</v>
      </c>
      <c r="I260" s="5">
        <v>15</v>
      </c>
      <c r="J260" s="131" t="s">
        <v>85</v>
      </c>
      <c r="K260" s="5" t="s">
        <v>269</v>
      </c>
    </row>
    <row r="261" spans="1:11" ht="25.5" customHeight="1">
      <c r="A261" s="238" t="s">
        <v>75</v>
      </c>
      <c r="B261" s="21">
        <v>5.1100000000000003</v>
      </c>
      <c r="C261" s="5">
        <v>2</v>
      </c>
      <c r="D261" s="21">
        <v>1.08</v>
      </c>
      <c r="E261" s="5">
        <v>3</v>
      </c>
      <c r="F261" s="4">
        <v>0.6</v>
      </c>
      <c r="G261" s="491">
        <v>3</v>
      </c>
      <c r="H261" s="21">
        <v>0.99913928127857021</v>
      </c>
      <c r="I261" s="5">
        <v>2</v>
      </c>
      <c r="J261" s="131" t="s">
        <v>85</v>
      </c>
      <c r="K261" s="5" t="s">
        <v>269</v>
      </c>
    </row>
    <row r="262" spans="1:11" ht="25.5" customHeight="1">
      <c r="A262" s="238" t="s">
        <v>72</v>
      </c>
      <c r="B262" s="21">
        <v>0.27</v>
      </c>
      <c r="C262" s="5">
        <v>13</v>
      </c>
      <c r="D262" s="21">
        <v>0.12</v>
      </c>
      <c r="E262" s="5">
        <v>19</v>
      </c>
      <c r="F262" s="4">
        <v>0.13</v>
      </c>
      <c r="G262" s="491">
        <v>14</v>
      </c>
      <c r="H262" s="21">
        <v>0.23</v>
      </c>
      <c r="I262" s="5">
        <v>9</v>
      </c>
      <c r="J262" s="131" t="s">
        <v>85</v>
      </c>
      <c r="K262" s="5" t="s">
        <v>269</v>
      </c>
    </row>
    <row r="263" spans="1:11" ht="25.5" customHeight="1">
      <c r="A263" s="238" t="s">
        <v>36</v>
      </c>
      <c r="B263" s="21">
        <v>0.76</v>
      </c>
      <c r="C263" s="5">
        <v>7</v>
      </c>
      <c r="D263" s="21">
        <v>0.46</v>
      </c>
      <c r="E263" s="5">
        <v>8</v>
      </c>
      <c r="F263" s="4">
        <v>0.3</v>
      </c>
      <c r="G263" s="491">
        <v>6</v>
      </c>
      <c r="H263" s="21">
        <v>0.31</v>
      </c>
      <c r="I263" s="5">
        <v>6</v>
      </c>
      <c r="J263" s="131" t="s">
        <v>85</v>
      </c>
      <c r="K263" s="5" t="s">
        <v>269</v>
      </c>
    </row>
    <row r="264" spans="1:11" ht="25.5" customHeight="1">
      <c r="A264" s="397" t="s">
        <v>320</v>
      </c>
      <c r="B264" s="21">
        <v>32.44</v>
      </c>
      <c r="C264" s="21" t="s">
        <v>269</v>
      </c>
      <c r="D264" s="21">
        <v>59.27</v>
      </c>
      <c r="E264" s="21" t="s">
        <v>269</v>
      </c>
      <c r="F264" s="4">
        <v>75.400000000000006</v>
      </c>
      <c r="G264" s="810" t="s">
        <v>269</v>
      </c>
      <c r="H264" s="21">
        <v>66.7</v>
      </c>
      <c r="I264" s="175" t="s">
        <v>269</v>
      </c>
    </row>
    <row r="265" spans="1:11" ht="25.5" customHeight="1">
      <c r="A265" s="348" t="s">
        <v>321</v>
      </c>
      <c r="B265" s="348"/>
      <c r="C265" s="348"/>
      <c r="D265" s="348"/>
      <c r="E265" s="348"/>
      <c r="F265" s="348"/>
      <c r="G265" s="348"/>
      <c r="H265" s="348"/>
      <c r="I265" s="348"/>
    </row>
    <row r="268" spans="1:11" ht="25.5" customHeight="1">
      <c r="A268" s="571" t="s">
        <v>789</v>
      </c>
      <c r="B268" s="7"/>
      <c r="C268" s="7"/>
      <c r="D268" s="7"/>
      <c r="E268" s="7"/>
      <c r="F268" s="7"/>
      <c r="G268" s="7"/>
      <c r="H268" s="7"/>
      <c r="I268" s="7"/>
    </row>
    <row r="269" spans="1:11" ht="25.5" customHeight="1">
      <c r="A269" s="655" t="s">
        <v>1</v>
      </c>
      <c r="B269" s="653">
        <v>1397</v>
      </c>
      <c r="C269" s="654"/>
      <c r="D269" s="653">
        <v>1398</v>
      </c>
      <c r="E269" s="654"/>
      <c r="F269" s="652">
        <v>1399</v>
      </c>
      <c r="G269" s="652"/>
      <c r="H269" s="652">
        <v>1400</v>
      </c>
      <c r="I269" s="652"/>
      <c r="J269" s="652">
        <v>1401</v>
      </c>
      <c r="K269" s="652"/>
    </row>
    <row r="270" spans="1:11" ht="25.5" customHeight="1">
      <c r="A270" s="656"/>
      <c r="B270" s="232" t="s">
        <v>39</v>
      </c>
      <c r="C270" s="232" t="s">
        <v>149</v>
      </c>
      <c r="D270" s="232" t="s">
        <v>39</v>
      </c>
      <c r="E270" s="232" t="s">
        <v>149</v>
      </c>
      <c r="F270" s="232" t="s">
        <v>39</v>
      </c>
      <c r="G270" s="232" t="s">
        <v>149</v>
      </c>
      <c r="H270" s="232" t="s">
        <v>39</v>
      </c>
      <c r="I270" s="232" t="s">
        <v>149</v>
      </c>
      <c r="J270" s="232" t="s">
        <v>39</v>
      </c>
      <c r="K270" s="232" t="s">
        <v>149</v>
      </c>
    </row>
    <row r="271" spans="1:11" s="24" customFormat="1" ht="25.5" customHeight="1">
      <c r="A271" s="126" t="s">
        <v>49</v>
      </c>
      <c r="B271" s="3">
        <v>100</v>
      </c>
      <c r="C271" s="18" t="s">
        <v>269</v>
      </c>
      <c r="D271" s="3">
        <v>100</v>
      </c>
      <c r="E271" s="18" t="s">
        <v>269</v>
      </c>
      <c r="F271" s="3">
        <v>100</v>
      </c>
      <c r="G271" s="18" t="s">
        <v>269</v>
      </c>
      <c r="H271" s="20">
        <v>100</v>
      </c>
      <c r="I271" s="18" t="s">
        <v>269</v>
      </c>
      <c r="J271" s="79" t="s">
        <v>85</v>
      </c>
      <c r="K271" s="18" t="s">
        <v>269</v>
      </c>
    </row>
    <row r="272" spans="1:11" ht="25.5" customHeight="1">
      <c r="A272" s="238" t="s">
        <v>50</v>
      </c>
      <c r="B272" s="4">
        <v>1.1000000000000001</v>
      </c>
      <c r="C272" s="5">
        <v>6</v>
      </c>
      <c r="D272" s="4">
        <v>0.8</v>
      </c>
      <c r="E272" s="5">
        <v>5</v>
      </c>
      <c r="F272" s="4">
        <v>0.4</v>
      </c>
      <c r="G272" s="491">
        <v>4</v>
      </c>
      <c r="H272" s="21">
        <v>0.33</v>
      </c>
      <c r="I272" s="5">
        <v>7</v>
      </c>
      <c r="J272" s="131" t="s">
        <v>85</v>
      </c>
      <c r="K272" s="5" t="s">
        <v>269</v>
      </c>
    </row>
    <row r="273" spans="1:11" ht="25.5" customHeight="1">
      <c r="A273" s="238" t="s">
        <v>51</v>
      </c>
      <c r="B273" s="4">
        <v>0.2</v>
      </c>
      <c r="C273" s="5">
        <v>20</v>
      </c>
      <c r="D273" s="4">
        <v>0.2</v>
      </c>
      <c r="E273" s="5">
        <v>12</v>
      </c>
      <c r="F273" s="4">
        <v>0.13</v>
      </c>
      <c r="G273" s="491">
        <v>16</v>
      </c>
      <c r="H273" s="21">
        <v>7.0000000000000007E-2</v>
      </c>
      <c r="I273" s="5">
        <v>16</v>
      </c>
      <c r="J273" s="131" t="s">
        <v>85</v>
      </c>
      <c r="K273" s="5" t="s">
        <v>269</v>
      </c>
    </row>
    <row r="274" spans="1:11" ht="25.5" customHeight="1">
      <c r="A274" s="238" t="s">
        <v>52</v>
      </c>
      <c r="B274" s="4">
        <v>0.2</v>
      </c>
      <c r="C274" s="5">
        <v>15</v>
      </c>
      <c r="D274" s="4">
        <v>0.1</v>
      </c>
      <c r="E274" s="5">
        <v>18</v>
      </c>
      <c r="F274" s="4">
        <v>0.13</v>
      </c>
      <c r="G274" s="491">
        <v>17</v>
      </c>
      <c r="H274" s="21">
        <v>0.06</v>
      </c>
      <c r="I274" s="5">
        <v>18</v>
      </c>
      <c r="J274" s="131" t="s">
        <v>85</v>
      </c>
      <c r="K274" s="5" t="s">
        <v>269</v>
      </c>
    </row>
    <row r="275" spans="1:11" ht="25.5" customHeight="1">
      <c r="A275" s="238" t="s">
        <v>53</v>
      </c>
      <c r="B275" s="4">
        <v>1.8</v>
      </c>
      <c r="C275" s="5">
        <v>3</v>
      </c>
      <c r="D275" s="4">
        <v>1.2</v>
      </c>
      <c r="E275" s="5">
        <v>3</v>
      </c>
      <c r="F275" s="4">
        <v>0.7</v>
      </c>
      <c r="G275" s="491">
        <v>2</v>
      </c>
      <c r="H275" s="21">
        <v>0.6</v>
      </c>
      <c r="I275" s="5">
        <v>3</v>
      </c>
      <c r="J275" s="131" t="s">
        <v>85</v>
      </c>
      <c r="K275" s="5" t="s">
        <v>269</v>
      </c>
    </row>
    <row r="276" spans="1:11" ht="25.5" customHeight="1">
      <c r="A276" s="238" t="s">
        <v>10</v>
      </c>
      <c r="B276" s="4">
        <v>1.6</v>
      </c>
      <c r="C276" s="5">
        <v>4</v>
      </c>
      <c r="D276" s="4">
        <v>0.5</v>
      </c>
      <c r="E276" s="5">
        <v>7</v>
      </c>
      <c r="F276" s="4">
        <v>0.3</v>
      </c>
      <c r="G276" s="491">
        <v>7</v>
      </c>
      <c r="H276" s="21">
        <v>0.27</v>
      </c>
      <c r="I276" s="5">
        <v>8</v>
      </c>
      <c r="J276" s="131" t="s">
        <v>85</v>
      </c>
      <c r="K276" s="5" t="s">
        <v>269</v>
      </c>
    </row>
    <row r="277" spans="1:11" ht="25.5" customHeight="1">
      <c r="A277" s="238" t="s">
        <v>54</v>
      </c>
      <c r="B277" s="4">
        <v>0</v>
      </c>
      <c r="C277" s="5">
        <v>30</v>
      </c>
      <c r="D277" s="4">
        <v>0</v>
      </c>
      <c r="E277" s="5">
        <v>30</v>
      </c>
      <c r="F277" s="4">
        <v>0</v>
      </c>
      <c r="G277" s="491">
        <v>30</v>
      </c>
      <c r="H277" s="21">
        <v>0</v>
      </c>
      <c r="I277" s="5">
        <v>30</v>
      </c>
      <c r="J277" s="131" t="s">
        <v>85</v>
      </c>
      <c r="K277" s="5" t="s">
        <v>269</v>
      </c>
    </row>
    <row r="278" spans="1:11" ht="25.5" customHeight="1">
      <c r="A278" s="238" t="s">
        <v>12</v>
      </c>
      <c r="B278" s="4">
        <v>0</v>
      </c>
      <c r="C278" s="5">
        <v>29</v>
      </c>
      <c r="D278" s="4">
        <v>0.01</v>
      </c>
      <c r="E278" s="5">
        <v>28</v>
      </c>
      <c r="F278" s="4">
        <v>0</v>
      </c>
      <c r="G278" s="491">
        <v>29</v>
      </c>
      <c r="H278" s="21">
        <v>0</v>
      </c>
      <c r="I278" s="5">
        <v>27</v>
      </c>
      <c r="J278" s="131" t="s">
        <v>85</v>
      </c>
      <c r="K278" s="5" t="s">
        <v>269</v>
      </c>
    </row>
    <row r="279" spans="1:11" ht="25.5" customHeight="1">
      <c r="A279" s="238" t="s">
        <v>13</v>
      </c>
      <c r="B279" s="4">
        <v>45.9</v>
      </c>
      <c r="C279" s="5">
        <v>1</v>
      </c>
      <c r="D279" s="4">
        <v>30.2</v>
      </c>
      <c r="E279" s="5">
        <v>1</v>
      </c>
      <c r="F279" s="4">
        <v>22.4</v>
      </c>
      <c r="G279" s="491">
        <v>1</v>
      </c>
      <c r="H279" s="21">
        <v>24.52</v>
      </c>
      <c r="I279" s="5">
        <v>1</v>
      </c>
      <c r="J279" s="131" t="s">
        <v>85</v>
      </c>
      <c r="K279" s="5" t="s">
        <v>269</v>
      </c>
    </row>
    <row r="280" spans="1:11" ht="25.5" customHeight="1">
      <c r="A280" s="238" t="s">
        <v>56</v>
      </c>
      <c r="B280" s="4">
        <v>0</v>
      </c>
      <c r="C280" s="5">
        <v>27</v>
      </c>
      <c r="D280" s="4">
        <v>0</v>
      </c>
      <c r="E280" s="5">
        <v>28</v>
      </c>
      <c r="F280" s="4">
        <v>0</v>
      </c>
      <c r="G280" s="491">
        <v>28</v>
      </c>
      <c r="H280" s="21">
        <v>0</v>
      </c>
      <c r="I280" s="5">
        <v>25</v>
      </c>
      <c r="J280" s="131" t="s">
        <v>85</v>
      </c>
      <c r="K280" s="5" t="s">
        <v>269</v>
      </c>
    </row>
    <row r="281" spans="1:11" ht="25.5" customHeight="1">
      <c r="A281" s="238" t="s">
        <v>57</v>
      </c>
      <c r="B281" s="4">
        <v>0.1</v>
      </c>
      <c r="C281" s="5">
        <v>23</v>
      </c>
      <c r="D281" s="4">
        <v>0</v>
      </c>
      <c r="E281" s="5">
        <v>25</v>
      </c>
      <c r="F281" s="4">
        <v>0</v>
      </c>
      <c r="G281" s="491">
        <v>25</v>
      </c>
      <c r="H281" s="21">
        <v>0</v>
      </c>
      <c r="I281" s="5">
        <v>28</v>
      </c>
      <c r="J281" s="131" t="s">
        <v>85</v>
      </c>
      <c r="K281" s="5" t="s">
        <v>269</v>
      </c>
    </row>
    <row r="282" spans="1:11" ht="25.5" customHeight="1">
      <c r="A282" s="238" t="s">
        <v>58</v>
      </c>
      <c r="B282" s="4">
        <v>1.4</v>
      </c>
      <c r="C282" s="5">
        <v>5</v>
      </c>
      <c r="D282" s="4">
        <v>0.9</v>
      </c>
      <c r="E282" s="5">
        <v>4</v>
      </c>
      <c r="F282" s="4">
        <v>0.4</v>
      </c>
      <c r="G282" s="491">
        <v>5</v>
      </c>
      <c r="H282" s="21">
        <v>0.36</v>
      </c>
      <c r="I282" s="5">
        <v>5</v>
      </c>
      <c r="J282" s="131" t="s">
        <v>85</v>
      </c>
      <c r="K282" s="5" t="s">
        <v>269</v>
      </c>
    </row>
    <row r="283" spans="1:11" ht="25.5" customHeight="1">
      <c r="A283" s="238" t="s">
        <v>59</v>
      </c>
      <c r="B283" s="4">
        <v>0</v>
      </c>
      <c r="C283" s="5">
        <v>26</v>
      </c>
      <c r="D283" s="4">
        <v>0</v>
      </c>
      <c r="E283" s="5">
        <v>23</v>
      </c>
      <c r="F283" s="4">
        <v>0</v>
      </c>
      <c r="G283" s="491">
        <v>27</v>
      </c>
      <c r="H283" s="21">
        <v>0</v>
      </c>
      <c r="I283" s="5">
        <v>29</v>
      </c>
      <c r="J283" s="131" t="s">
        <v>85</v>
      </c>
      <c r="K283" s="5" t="s">
        <v>269</v>
      </c>
    </row>
    <row r="284" spans="1:11" ht="25.5" customHeight="1">
      <c r="A284" s="238" t="s">
        <v>60</v>
      </c>
      <c r="B284" s="4">
        <v>0.2</v>
      </c>
      <c r="C284" s="5">
        <v>15</v>
      </c>
      <c r="D284" s="4">
        <v>0.2</v>
      </c>
      <c r="E284" s="5">
        <v>12</v>
      </c>
      <c r="F284" s="4">
        <v>0</v>
      </c>
      <c r="G284" s="491">
        <v>20</v>
      </c>
      <c r="H284" s="21">
        <v>0.05</v>
      </c>
      <c r="I284" s="5">
        <v>19</v>
      </c>
      <c r="J284" s="131" t="s">
        <v>85</v>
      </c>
      <c r="K284" s="5" t="s">
        <v>269</v>
      </c>
    </row>
    <row r="285" spans="1:11" ht="25.5" customHeight="1">
      <c r="A285" s="238" t="s">
        <v>19</v>
      </c>
      <c r="B285" s="4">
        <v>0.6</v>
      </c>
      <c r="C285" s="5">
        <v>8</v>
      </c>
      <c r="D285" s="4">
        <v>0.5</v>
      </c>
      <c r="E285" s="5">
        <v>7</v>
      </c>
      <c r="F285" s="4">
        <v>0.2</v>
      </c>
      <c r="G285" s="491">
        <v>9</v>
      </c>
      <c r="H285" s="21">
        <v>0.16</v>
      </c>
      <c r="I285" s="5">
        <v>13</v>
      </c>
      <c r="J285" s="131" t="s">
        <v>85</v>
      </c>
      <c r="K285" s="5" t="s">
        <v>269</v>
      </c>
    </row>
    <row r="286" spans="1:11" ht="25.5" customHeight="1">
      <c r="A286" s="238" t="s">
        <v>61</v>
      </c>
      <c r="B286" s="4">
        <v>0.2</v>
      </c>
      <c r="C286" s="5">
        <v>15</v>
      </c>
      <c r="D286" s="4">
        <v>0.1</v>
      </c>
      <c r="E286" s="5">
        <v>18</v>
      </c>
      <c r="F286" s="4">
        <v>0</v>
      </c>
      <c r="G286" s="491">
        <v>21</v>
      </c>
      <c r="H286" s="21">
        <v>0.03</v>
      </c>
      <c r="I286" s="5">
        <v>21</v>
      </c>
      <c r="J286" s="131" t="s">
        <v>85</v>
      </c>
      <c r="K286" s="5" t="s">
        <v>269</v>
      </c>
    </row>
    <row r="287" spans="1:11" ht="25.5" customHeight="1">
      <c r="A287" s="238" t="s">
        <v>21</v>
      </c>
      <c r="B287" s="4">
        <v>0</v>
      </c>
      <c r="C287" s="5">
        <v>25</v>
      </c>
      <c r="D287" s="4">
        <v>0</v>
      </c>
      <c r="E287" s="5">
        <v>27</v>
      </c>
      <c r="F287" s="4">
        <v>0</v>
      </c>
      <c r="G287" s="491">
        <v>24</v>
      </c>
      <c r="H287" s="21">
        <v>0.01</v>
      </c>
      <c r="I287" s="5">
        <v>24</v>
      </c>
      <c r="J287" s="131" t="s">
        <v>85</v>
      </c>
      <c r="K287" s="5" t="s">
        <v>269</v>
      </c>
    </row>
    <row r="288" spans="1:11" ht="25.5" customHeight="1">
      <c r="A288" s="238" t="s">
        <v>62</v>
      </c>
      <c r="B288" s="4">
        <v>0.4</v>
      </c>
      <c r="C288" s="5">
        <v>10</v>
      </c>
      <c r="D288" s="4">
        <v>0.3</v>
      </c>
      <c r="E288" s="5">
        <v>10</v>
      </c>
      <c r="F288" s="4">
        <v>0.2</v>
      </c>
      <c r="G288" s="491">
        <v>11</v>
      </c>
      <c r="H288" s="21">
        <v>0.19</v>
      </c>
      <c r="I288" s="5">
        <v>10</v>
      </c>
      <c r="J288" s="131" t="s">
        <v>85</v>
      </c>
      <c r="K288" s="5" t="s">
        <v>269</v>
      </c>
    </row>
    <row r="289" spans="1:11" ht="25.5" customHeight="1">
      <c r="A289" s="238" t="s">
        <v>63</v>
      </c>
      <c r="B289" s="4">
        <v>0.2</v>
      </c>
      <c r="C289" s="5">
        <v>15</v>
      </c>
      <c r="D289" s="4">
        <v>0.2</v>
      </c>
      <c r="E289" s="5">
        <v>12</v>
      </c>
      <c r="F289" s="4">
        <v>0.13</v>
      </c>
      <c r="G289" s="491">
        <v>13</v>
      </c>
      <c r="H289" s="21">
        <v>0.18</v>
      </c>
      <c r="I289" s="5">
        <v>11</v>
      </c>
      <c r="J289" s="131" t="s">
        <v>85</v>
      </c>
      <c r="K289" s="5" t="s">
        <v>269</v>
      </c>
    </row>
    <row r="290" spans="1:11" ht="25.5" customHeight="1">
      <c r="A290" s="238" t="s">
        <v>64</v>
      </c>
      <c r="B290" s="4">
        <v>0.3</v>
      </c>
      <c r="C290" s="5">
        <v>13</v>
      </c>
      <c r="D290" s="4">
        <v>0.2</v>
      </c>
      <c r="E290" s="5">
        <v>12</v>
      </c>
      <c r="F290" s="4">
        <v>0.13</v>
      </c>
      <c r="G290" s="491">
        <v>14</v>
      </c>
      <c r="H290" s="21">
        <v>0.11</v>
      </c>
      <c r="I290" s="5">
        <v>14</v>
      </c>
      <c r="J290" s="131" t="s">
        <v>85</v>
      </c>
      <c r="K290" s="5" t="s">
        <v>269</v>
      </c>
    </row>
    <row r="291" spans="1:11" ht="25.5" customHeight="1">
      <c r="A291" s="238" t="s">
        <v>65</v>
      </c>
      <c r="B291" s="4">
        <v>0.1</v>
      </c>
      <c r="C291" s="5">
        <v>21</v>
      </c>
      <c r="D291" s="4">
        <v>0.1</v>
      </c>
      <c r="E291" s="5">
        <v>18</v>
      </c>
      <c r="F291" s="4">
        <v>0</v>
      </c>
      <c r="G291" s="491">
        <v>22</v>
      </c>
      <c r="H291" s="21">
        <v>0.01</v>
      </c>
      <c r="I291" s="5">
        <v>22</v>
      </c>
      <c r="J291" s="131" t="s">
        <v>85</v>
      </c>
      <c r="K291" s="5" t="s">
        <v>269</v>
      </c>
    </row>
    <row r="292" spans="1:11" ht="25.5" customHeight="1">
      <c r="A292" s="238" t="s">
        <v>74</v>
      </c>
      <c r="B292" s="4">
        <v>0.2</v>
      </c>
      <c r="C292" s="5">
        <v>15</v>
      </c>
      <c r="D292" s="4">
        <v>0.2</v>
      </c>
      <c r="E292" s="5">
        <v>12</v>
      </c>
      <c r="F292" s="4">
        <v>0.13</v>
      </c>
      <c r="G292" s="491">
        <v>18</v>
      </c>
      <c r="H292" s="21">
        <v>0.05</v>
      </c>
      <c r="I292" s="5">
        <v>20</v>
      </c>
      <c r="J292" s="131" t="s">
        <v>85</v>
      </c>
      <c r="K292" s="5" t="s">
        <v>269</v>
      </c>
    </row>
    <row r="293" spans="1:11" ht="25.5" customHeight="1">
      <c r="A293" s="238" t="s">
        <v>66</v>
      </c>
      <c r="B293" s="4">
        <v>0.4</v>
      </c>
      <c r="C293" s="5">
        <v>10</v>
      </c>
      <c r="D293" s="4">
        <v>0.3</v>
      </c>
      <c r="E293" s="5">
        <v>10</v>
      </c>
      <c r="F293" s="4">
        <v>0.13</v>
      </c>
      <c r="G293" s="491">
        <v>12</v>
      </c>
      <c r="H293" s="21">
        <v>0.09</v>
      </c>
      <c r="I293" s="5">
        <v>15</v>
      </c>
      <c r="J293" s="131" t="s">
        <v>85</v>
      </c>
      <c r="K293" s="5" t="s">
        <v>269</v>
      </c>
    </row>
    <row r="294" spans="1:11" ht="25.5" customHeight="1">
      <c r="A294" s="238" t="s">
        <v>67</v>
      </c>
      <c r="B294" s="4">
        <v>0</v>
      </c>
      <c r="C294" s="5">
        <v>30</v>
      </c>
      <c r="D294" s="4">
        <v>0</v>
      </c>
      <c r="E294" s="5">
        <v>30</v>
      </c>
      <c r="F294" s="4">
        <v>0</v>
      </c>
      <c r="G294" s="491">
        <v>30</v>
      </c>
      <c r="H294" s="21">
        <v>0</v>
      </c>
      <c r="I294" s="5">
        <v>30</v>
      </c>
      <c r="J294" s="131" t="s">
        <v>85</v>
      </c>
      <c r="K294" s="5" t="s">
        <v>269</v>
      </c>
    </row>
    <row r="295" spans="1:11" ht="25.5" customHeight="1">
      <c r="A295" s="238" t="s">
        <v>68</v>
      </c>
      <c r="B295" s="4">
        <v>0</v>
      </c>
      <c r="C295" s="5">
        <v>28</v>
      </c>
      <c r="D295" s="4">
        <v>0</v>
      </c>
      <c r="E295" s="5">
        <v>23</v>
      </c>
      <c r="F295" s="4">
        <v>0</v>
      </c>
      <c r="G295" s="491">
        <v>23</v>
      </c>
      <c r="H295" s="21">
        <v>0</v>
      </c>
      <c r="I295" s="5">
        <v>26</v>
      </c>
      <c r="J295" s="131" t="s">
        <v>85</v>
      </c>
      <c r="K295" s="5" t="s">
        <v>269</v>
      </c>
    </row>
    <row r="296" spans="1:11" ht="25.5" customHeight="1">
      <c r="A296" s="238" t="s">
        <v>69</v>
      </c>
      <c r="B296" s="4">
        <v>0.5</v>
      </c>
      <c r="C296" s="5">
        <v>9</v>
      </c>
      <c r="D296" s="4">
        <v>0.4</v>
      </c>
      <c r="E296" s="5">
        <v>9</v>
      </c>
      <c r="F296" s="4">
        <v>0.2</v>
      </c>
      <c r="G296" s="491">
        <v>8</v>
      </c>
      <c r="H296" s="21">
        <v>0.33</v>
      </c>
      <c r="I296" s="5">
        <v>6</v>
      </c>
      <c r="J296" s="131" t="s">
        <v>85</v>
      </c>
      <c r="K296" s="5" t="s">
        <v>269</v>
      </c>
    </row>
    <row r="297" spans="1:11" ht="25.5" customHeight="1">
      <c r="A297" s="238" t="s">
        <v>70</v>
      </c>
      <c r="B297" s="4">
        <v>0.1</v>
      </c>
      <c r="C297" s="5">
        <v>23</v>
      </c>
      <c r="D297" s="4">
        <v>0</v>
      </c>
      <c r="E297" s="5">
        <v>25</v>
      </c>
      <c r="F297" s="4">
        <v>0</v>
      </c>
      <c r="G297" s="491">
        <v>27</v>
      </c>
      <c r="H297" s="21">
        <v>0.01</v>
      </c>
      <c r="I297" s="5">
        <v>23</v>
      </c>
      <c r="J297" s="131" t="s">
        <v>85</v>
      </c>
      <c r="K297" s="5" t="s">
        <v>269</v>
      </c>
    </row>
    <row r="298" spans="1:11" ht="25.5" customHeight="1">
      <c r="A298" s="238" t="s">
        <v>138</v>
      </c>
      <c r="B298" s="4">
        <v>0.4</v>
      </c>
      <c r="C298" s="5">
        <v>10</v>
      </c>
      <c r="D298" s="4">
        <v>0.2</v>
      </c>
      <c r="E298" s="5">
        <v>12</v>
      </c>
      <c r="F298" s="4">
        <v>0.2</v>
      </c>
      <c r="G298" s="491">
        <v>10</v>
      </c>
      <c r="H298" s="21">
        <v>0.16</v>
      </c>
      <c r="I298" s="5">
        <v>12</v>
      </c>
      <c r="J298" s="131" t="s">
        <v>85</v>
      </c>
      <c r="K298" s="5" t="s">
        <v>269</v>
      </c>
    </row>
    <row r="299" spans="1:11" ht="25.5" customHeight="1">
      <c r="A299" s="238" t="s">
        <v>71</v>
      </c>
      <c r="B299" s="4">
        <v>0.1</v>
      </c>
      <c r="C299" s="5">
        <v>21</v>
      </c>
      <c r="D299" s="4">
        <v>0.1</v>
      </c>
      <c r="E299" s="5">
        <v>18</v>
      </c>
      <c r="F299" s="4">
        <v>0</v>
      </c>
      <c r="G299" s="491">
        <v>19</v>
      </c>
      <c r="H299" s="21">
        <v>0.06</v>
      </c>
      <c r="I299" s="5">
        <v>17</v>
      </c>
      <c r="J299" s="131" t="s">
        <v>85</v>
      </c>
      <c r="K299" s="5" t="s">
        <v>269</v>
      </c>
    </row>
    <row r="300" spans="1:11" ht="25.5" customHeight="1">
      <c r="A300" s="238" t="s">
        <v>75</v>
      </c>
      <c r="B300" s="4">
        <v>3.3</v>
      </c>
      <c r="C300" s="5">
        <v>2</v>
      </c>
      <c r="D300" s="4">
        <v>1.5</v>
      </c>
      <c r="E300" s="5">
        <v>2</v>
      </c>
      <c r="F300" s="4">
        <v>0.5</v>
      </c>
      <c r="G300" s="491">
        <v>3</v>
      </c>
      <c r="H300" s="21">
        <v>0.72</v>
      </c>
      <c r="I300" s="5">
        <v>2</v>
      </c>
      <c r="J300" s="131" t="s">
        <v>85</v>
      </c>
      <c r="K300" s="5" t="s">
        <v>269</v>
      </c>
    </row>
    <row r="301" spans="1:11" ht="25.5" customHeight="1">
      <c r="A301" s="238" t="s">
        <v>72</v>
      </c>
      <c r="B301" s="4">
        <v>0.3</v>
      </c>
      <c r="C301" s="5">
        <v>14</v>
      </c>
      <c r="D301" s="4">
        <v>0.1</v>
      </c>
      <c r="E301" s="5">
        <v>18</v>
      </c>
      <c r="F301" s="4">
        <v>0.13</v>
      </c>
      <c r="G301" s="491">
        <v>15</v>
      </c>
      <c r="H301" s="21">
        <v>0.24</v>
      </c>
      <c r="I301" s="5">
        <v>9</v>
      </c>
      <c r="J301" s="131" t="s">
        <v>85</v>
      </c>
      <c r="K301" s="5" t="s">
        <v>269</v>
      </c>
    </row>
    <row r="302" spans="1:11" ht="25.5" customHeight="1">
      <c r="A302" s="238" t="s">
        <v>36</v>
      </c>
      <c r="B302" s="4">
        <v>0.9</v>
      </c>
      <c r="C302" s="5">
        <v>7</v>
      </c>
      <c r="D302" s="4">
        <v>0.6</v>
      </c>
      <c r="E302" s="5">
        <v>6</v>
      </c>
      <c r="F302" s="4">
        <v>0.4</v>
      </c>
      <c r="G302" s="491">
        <v>6</v>
      </c>
      <c r="H302" s="21">
        <v>0.38</v>
      </c>
      <c r="I302" s="5">
        <v>4</v>
      </c>
      <c r="J302" s="131" t="s">
        <v>85</v>
      </c>
      <c r="K302" s="5" t="s">
        <v>269</v>
      </c>
    </row>
    <row r="303" spans="1:11" ht="25.5" customHeight="1">
      <c r="A303" s="397" t="s">
        <v>1178</v>
      </c>
      <c r="B303" s="4">
        <v>39.6</v>
      </c>
      <c r="C303" s="810" t="s">
        <v>269</v>
      </c>
      <c r="D303" s="4">
        <v>61</v>
      </c>
      <c r="E303" s="810" t="s">
        <v>269</v>
      </c>
      <c r="F303" s="4">
        <v>73.3</v>
      </c>
      <c r="G303" s="810" t="s">
        <v>269</v>
      </c>
      <c r="H303" s="21">
        <v>71</v>
      </c>
      <c r="I303" s="175" t="s">
        <v>269</v>
      </c>
      <c r="J303" s="131" t="s">
        <v>85</v>
      </c>
      <c r="K303" s="5" t="s">
        <v>269</v>
      </c>
    </row>
    <row r="304" spans="1:11" ht="25.5" customHeight="1">
      <c r="A304" s="348" t="s">
        <v>321</v>
      </c>
      <c r="B304" s="348"/>
      <c r="C304" s="348"/>
      <c r="D304" s="348"/>
      <c r="E304" s="348"/>
      <c r="F304" s="348"/>
      <c r="G304" s="348"/>
      <c r="H304" s="348"/>
      <c r="I304" s="348"/>
    </row>
    <row r="307" spans="1:11" ht="25.5" customHeight="1">
      <c r="A307" s="571" t="s">
        <v>790</v>
      </c>
      <c r="B307" s="7"/>
      <c r="C307" s="7"/>
      <c r="D307" s="7"/>
      <c r="E307" s="7"/>
      <c r="F307" s="7"/>
      <c r="G307" s="7"/>
      <c r="H307" s="7"/>
      <c r="I307" s="7"/>
    </row>
    <row r="308" spans="1:11" ht="25.5" customHeight="1">
      <c r="A308" s="655" t="s">
        <v>1</v>
      </c>
      <c r="B308" s="653">
        <v>1397</v>
      </c>
      <c r="C308" s="654"/>
      <c r="D308" s="653">
        <v>1398</v>
      </c>
      <c r="E308" s="654"/>
      <c r="F308" s="652">
        <v>1399</v>
      </c>
      <c r="G308" s="652"/>
      <c r="H308" s="652">
        <v>1400</v>
      </c>
      <c r="I308" s="652"/>
      <c r="J308" s="652">
        <v>1401</v>
      </c>
      <c r="K308" s="652"/>
    </row>
    <row r="309" spans="1:11" ht="25.5" customHeight="1">
      <c r="A309" s="656"/>
      <c r="B309" s="232" t="s">
        <v>39</v>
      </c>
      <c r="C309" s="232" t="s">
        <v>149</v>
      </c>
      <c r="D309" s="232" t="s">
        <v>39</v>
      </c>
      <c r="E309" s="232" t="s">
        <v>149</v>
      </c>
      <c r="F309" s="232" t="s">
        <v>39</v>
      </c>
      <c r="G309" s="232" t="s">
        <v>149</v>
      </c>
      <c r="H309" s="232" t="s">
        <v>39</v>
      </c>
      <c r="I309" s="232" t="s">
        <v>149</v>
      </c>
      <c r="J309" s="232" t="s">
        <v>39</v>
      </c>
      <c r="K309" s="232" t="s">
        <v>149</v>
      </c>
    </row>
    <row r="310" spans="1:11" s="24" customFormat="1" ht="25.5" customHeight="1">
      <c r="A310" s="126" t="s">
        <v>49</v>
      </c>
      <c r="B310" s="3">
        <v>100</v>
      </c>
      <c r="C310" s="18" t="s">
        <v>269</v>
      </c>
      <c r="D310" s="20">
        <v>100</v>
      </c>
      <c r="E310" s="18" t="s">
        <v>269</v>
      </c>
      <c r="F310" s="3">
        <v>100</v>
      </c>
      <c r="G310" s="492" t="s">
        <v>269</v>
      </c>
      <c r="H310" s="20">
        <v>100</v>
      </c>
      <c r="I310" s="18" t="s">
        <v>269</v>
      </c>
      <c r="J310" s="79" t="s">
        <v>85</v>
      </c>
      <c r="K310" s="18" t="s">
        <v>269</v>
      </c>
    </row>
    <row r="311" spans="1:11" ht="25.5" customHeight="1">
      <c r="A311" s="238" t="s">
        <v>50</v>
      </c>
      <c r="B311" s="4">
        <v>3.6</v>
      </c>
      <c r="C311" s="5">
        <v>6</v>
      </c>
      <c r="D311" s="21">
        <v>3.62</v>
      </c>
      <c r="E311" s="5">
        <v>6</v>
      </c>
      <c r="F311" s="4">
        <v>3.6</v>
      </c>
      <c r="G311" s="491">
        <v>6</v>
      </c>
      <c r="H311" s="21">
        <v>3.63</v>
      </c>
      <c r="I311" s="5">
        <v>7</v>
      </c>
      <c r="J311" s="131" t="s">
        <v>85</v>
      </c>
      <c r="K311" s="5" t="s">
        <v>269</v>
      </c>
    </row>
    <row r="312" spans="1:11" ht="25.5" customHeight="1">
      <c r="A312" s="238" t="s">
        <v>51</v>
      </c>
      <c r="B312" s="4">
        <v>2.2000000000000002</v>
      </c>
      <c r="C312" s="5">
        <v>12</v>
      </c>
      <c r="D312" s="21">
        <v>2.2799999999999998</v>
      </c>
      <c r="E312" s="5">
        <v>11</v>
      </c>
      <c r="F312" s="4">
        <v>2.1</v>
      </c>
      <c r="G312" s="491">
        <v>11</v>
      </c>
      <c r="H312" s="21">
        <v>2.2000000000000002</v>
      </c>
      <c r="I312" s="5">
        <v>12</v>
      </c>
      <c r="J312" s="131" t="s">
        <v>85</v>
      </c>
      <c r="K312" s="5" t="s">
        <v>269</v>
      </c>
    </row>
    <row r="313" spans="1:11" ht="25.5" customHeight="1">
      <c r="A313" s="238" t="s">
        <v>52</v>
      </c>
      <c r="B313" s="4">
        <v>0.9</v>
      </c>
      <c r="C313" s="5">
        <v>24</v>
      </c>
      <c r="D313" s="21">
        <v>0.9</v>
      </c>
      <c r="E313" s="5">
        <v>24</v>
      </c>
      <c r="F313" s="4">
        <v>0.9</v>
      </c>
      <c r="G313" s="491">
        <v>24</v>
      </c>
      <c r="H313" s="21">
        <v>0.97</v>
      </c>
      <c r="I313" s="5">
        <v>24</v>
      </c>
      <c r="J313" s="131" t="s">
        <v>85</v>
      </c>
      <c r="K313" s="5" t="s">
        <v>269</v>
      </c>
    </row>
    <row r="314" spans="1:11" ht="25.5" customHeight="1">
      <c r="A314" s="238" t="s">
        <v>53</v>
      </c>
      <c r="B314" s="4">
        <v>6</v>
      </c>
      <c r="C314" s="5">
        <v>3</v>
      </c>
      <c r="D314" s="21">
        <v>5.77</v>
      </c>
      <c r="E314" s="5">
        <v>3</v>
      </c>
      <c r="F314" s="4">
        <v>6</v>
      </c>
      <c r="G314" s="491">
        <v>2</v>
      </c>
      <c r="H314" s="21">
        <v>5.69</v>
      </c>
      <c r="I314" s="5">
        <v>2</v>
      </c>
      <c r="J314" s="131" t="s">
        <v>85</v>
      </c>
      <c r="K314" s="5" t="s">
        <v>269</v>
      </c>
    </row>
    <row r="315" spans="1:11" ht="25.5" customHeight="1">
      <c r="A315" s="238" t="s">
        <v>10</v>
      </c>
      <c r="B315" s="4">
        <v>3.2</v>
      </c>
      <c r="C315" s="5">
        <v>8</v>
      </c>
      <c r="D315" s="21">
        <v>3.17</v>
      </c>
      <c r="E315" s="5">
        <v>8</v>
      </c>
      <c r="F315" s="4">
        <v>3</v>
      </c>
      <c r="G315" s="491">
        <v>8</v>
      </c>
      <c r="H315" s="21">
        <v>2.94</v>
      </c>
      <c r="I315" s="5">
        <v>8</v>
      </c>
      <c r="J315" s="131" t="s">
        <v>85</v>
      </c>
      <c r="K315" s="5" t="s">
        <v>269</v>
      </c>
    </row>
    <row r="316" spans="1:11" ht="25.5" customHeight="1">
      <c r="A316" s="238" t="s">
        <v>54</v>
      </c>
      <c r="B316" s="4">
        <v>0.6</v>
      </c>
      <c r="C316" s="5">
        <v>30</v>
      </c>
      <c r="D316" s="21">
        <v>0.56000000000000005</v>
      </c>
      <c r="E316" s="5">
        <v>30</v>
      </c>
      <c r="F316" s="4">
        <v>0.5</v>
      </c>
      <c r="G316" s="491">
        <v>30</v>
      </c>
      <c r="H316" s="21">
        <v>0.47</v>
      </c>
      <c r="I316" s="5">
        <v>28</v>
      </c>
      <c r="J316" s="131" t="s">
        <v>85</v>
      </c>
      <c r="K316" s="5" t="s">
        <v>269</v>
      </c>
    </row>
    <row r="317" spans="1:11" ht="25.5" customHeight="1">
      <c r="A317" s="238" t="s">
        <v>12</v>
      </c>
      <c r="B317" s="4">
        <v>1.1000000000000001</v>
      </c>
      <c r="C317" s="5">
        <v>20</v>
      </c>
      <c r="D317" s="21">
        <v>1.1399999999999999</v>
      </c>
      <c r="E317" s="5">
        <v>20</v>
      </c>
      <c r="F317" s="4">
        <v>1.1000000000000001</v>
      </c>
      <c r="G317" s="491">
        <v>21</v>
      </c>
      <c r="H317" s="21">
        <v>1.24</v>
      </c>
      <c r="I317" s="5">
        <v>18</v>
      </c>
      <c r="J317" s="131" t="s">
        <v>85</v>
      </c>
      <c r="K317" s="5" t="s">
        <v>269</v>
      </c>
    </row>
    <row r="318" spans="1:11" ht="25.5" customHeight="1">
      <c r="A318" s="238" t="s">
        <v>13</v>
      </c>
      <c r="B318" s="4">
        <v>39.5</v>
      </c>
      <c r="C318" s="5">
        <v>1</v>
      </c>
      <c r="D318" s="21">
        <v>41.03</v>
      </c>
      <c r="E318" s="5">
        <v>1</v>
      </c>
      <c r="F318" s="4">
        <v>41.7</v>
      </c>
      <c r="G318" s="491">
        <v>1</v>
      </c>
      <c r="H318" s="21">
        <v>41.1</v>
      </c>
      <c r="I318" s="5">
        <v>1</v>
      </c>
      <c r="J318" s="131" t="s">
        <v>85</v>
      </c>
      <c r="K318" s="5" t="s">
        <v>269</v>
      </c>
    </row>
    <row r="319" spans="1:11" ht="25.5" customHeight="1">
      <c r="A319" s="238" t="s">
        <v>56</v>
      </c>
      <c r="B319" s="4">
        <v>0.6</v>
      </c>
      <c r="C319" s="5">
        <v>28</v>
      </c>
      <c r="D319" s="21">
        <v>0.65</v>
      </c>
      <c r="E319" s="5">
        <v>27</v>
      </c>
      <c r="F319" s="4">
        <v>0.7</v>
      </c>
      <c r="G319" s="491">
        <v>27</v>
      </c>
      <c r="H319" s="21">
        <v>0.66</v>
      </c>
      <c r="I319" s="5">
        <v>28</v>
      </c>
      <c r="J319" s="131" t="s">
        <v>85</v>
      </c>
      <c r="K319" s="5" t="s">
        <v>269</v>
      </c>
    </row>
    <row r="320" spans="1:11" ht="25.5" customHeight="1">
      <c r="A320" s="238" t="s">
        <v>57</v>
      </c>
      <c r="B320" s="4">
        <v>0.6</v>
      </c>
      <c r="C320" s="5">
        <v>29</v>
      </c>
      <c r="D320" s="21">
        <v>0.59</v>
      </c>
      <c r="E320" s="5">
        <v>29</v>
      </c>
      <c r="F320" s="4">
        <v>0.7</v>
      </c>
      <c r="G320" s="491">
        <v>28</v>
      </c>
      <c r="H320" s="21">
        <v>0.68</v>
      </c>
      <c r="I320" s="5">
        <v>27</v>
      </c>
      <c r="J320" s="131" t="s">
        <v>85</v>
      </c>
      <c r="K320" s="5" t="s">
        <v>269</v>
      </c>
    </row>
    <row r="321" spans="1:11" ht="25.5" customHeight="1">
      <c r="A321" s="238" t="s">
        <v>58</v>
      </c>
      <c r="B321" s="4">
        <v>6.7</v>
      </c>
      <c r="C321" s="5">
        <v>2</v>
      </c>
      <c r="D321" s="21">
        <v>5.96</v>
      </c>
      <c r="E321" s="5">
        <v>2</v>
      </c>
      <c r="F321" s="4">
        <v>5.7</v>
      </c>
      <c r="G321" s="491">
        <v>3</v>
      </c>
      <c r="H321" s="21">
        <v>5.52</v>
      </c>
      <c r="I321" s="5">
        <v>3</v>
      </c>
      <c r="J321" s="131" t="s">
        <v>85</v>
      </c>
      <c r="K321" s="5" t="s">
        <v>269</v>
      </c>
    </row>
    <row r="322" spans="1:11" ht="25.5" customHeight="1">
      <c r="A322" s="238" t="s">
        <v>59</v>
      </c>
      <c r="B322" s="4">
        <v>0.6</v>
      </c>
      <c r="C322" s="5">
        <v>27</v>
      </c>
      <c r="D322" s="21">
        <v>0.63</v>
      </c>
      <c r="E322" s="5">
        <v>28</v>
      </c>
      <c r="F322" s="4">
        <v>0.6</v>
      </c>
      <c r="G322" s="491">
        <v>29</v>
      </c>
      <c r="H322" s="21">
        <v>0.62</v>
      </c>
      <c r="I322" s="5">
        <v>29</v>
      </c>
      <c r="J322" s="131" t="s">
        <v>85</v>
      </c>
      <c r="K322" s="5" t="s">
        <v>269</v>
      </c>
    </row>
    <row r="323" spans="1:11" ht="25.5" customHeight="1">
      <c r="A323" s="238" t="s">
        <v>60</v>
      </c>
      <c r="B323" s="4">
        <v>4</v>
      </c>
      <c r="C323" s="5">
        <v>5</v>
      </c>
      <c r="D323" s="21">
        <v>3.94</v>
      </c>
      <c r="E323" s="5">
        <v>5</v>
      </c>
      <c r="F323" s="4">
        <v>3.7</v>
      </c>
      <c r="G323" s="491">
        <v>5</v>
      </c>
      <c r="H323" s="21">
        <v>3.77</v>
      </c>
      <c r="I323" s="5">
        <v>5</v>
      </c>
      <c r="J323" s="131" t="s">
        <v>85</v>
      </c>
      <c r="K323" s="5" t="s">
        <v>269</v>
      </c>
    </row>
    <row r="324" spans="1:11" ht="25.5" customHeight="1">
      <c r="A324" s="238" t="s">
        <v>19</v>
      </c>
      <c r="B324" s="4">
        <v>0.9</v>
      </c>
      <c r="C324" s="5">
        <v>23</v>
      </c>
      <c r="D324" s="21">
        <v>0.96</v>
      </c>
      <c r="E324" s="5">
        <v>23</v>
      </c>
      <c r="F324" s="4">
        <v>1</v>
      </c>
      <c r="G324" s="491">
        <v>23</v>
      </c>
      <c r="H324" s="21">
        <v>1.03</v>
      </c>
      <c r="I324" s="5">
        <v>23</v>
      </c>
      <c r="J324" s="131" t="s">
        <v>85</v>
      </c>
      <c r="K324" s="5" t="s">
        <v>269</v>
      </c>
    </row>
    <row r="325" spans="1:11" ht="25.5" customHeight="1">
      <c r="A325" s="238" t="s">
        <v>61</v>
      </c>
      <c r="B325" s="4">
        <v>0.8</v>
      </c>
      <c r="C325" s="5">
        <v>25</v>
      </c>
      <c r="D325" s="21">
        <v>0.84</v>
      </c>
      <c r="E325" s="5">
        <v>25</v>
      </c>
      <c r="F325" s="4">
        <v>0.8</v>
      </c>
      <c r="G325" s="491">
        <v>26</v>
      </c>
      <c r="H325" s="21">
        <v>0.83</v>
      </c>
      <c r="I325" s="5">
        <v>26</v>
      </c>
      <c r="J325" s="131" t="s">
        <v>85</v>
      </c>
      <c r="K325" s="5" t="s">
        <v>269</v>
      </c>
    </row>
    <row r="326" spans="1:11" ht="25.5" customHeight="1">
      <c r="A326" s="238" t="s">
        <v>21</v>
      </c>
      <c r="B326" s="4">
        <v>1.1000000000000001</v>
      </c>
      <c r="C326" s="5">
        <v>21</v>
      </c>
      <c r="D326" s="21">
        <v>1.1299999999999999</v>
      </c>
      <c r="E326" s="5">
        <v>21</v>
      </c>
      <c r="F326" s="4">
        <v>1.1000000000000001</v>
      </c>
      <c r="G326" s="491">
        <v>20</v>
      </c>
      <c r="H326" s="21">
        <v>1.1200000000000001</v>
      </c>
      <c r="I326" s="5">
        <v>21</v>
      </c>
      <c r="J326" s="131" t="s">
        <v>85</v>
      </c>
      <c r="K326" s="5" t="s">
        <v>269</v>
      </c>
    </row>
    <row r="327" spans="1:11" ht="25.5" customHeight="1">
      <c r="A327" s="238" t="s">
        <v>62</v>
      </c>
      <c r="B327" s="4">
        <v>4.3</v>
      </c>
      <c r="C327" s="5">
        <v>4</v>
      </c>
      <c r="D327" s="21">
        <v>4.28</v>
      </c>
      <c r="E327" s="5">
        <v>4</v>
      </c>
      <c r="F327" s="4">
        <v>4.2</v>
      </c>
      <c r="G327" s="491">
        <v>4</v>
      </c>
      <c r="H327" s="21">
        <v>4.18</v>
      </c>
      <c r="I327" s="5">
        <v>4</v>
      </c>
      <c r="J327" s="131" t="s">
        <v>85</v>
      </c>
      <c r="K327" s="5" t="s">
        <v>269</v>
      </c>
    </row>
    <row r="328" spans="1:11" ht="25.5" customHeight="1">
      <c r="A328" s="238" t="s">
        <v>63</v>
      </c>
      <c r="B328" s="4">
        <v>1.2</v>
      </c>
      <c r="C328" s="5">
        <v>19</v>
      </c>
      <c r="D328" s="21">
        <v>1.17</v>
      </c>
      <c r="E328" s="5">
        <v>19</v>
      </c>
      <c r="F328" s="4">
        <v>1.2</v>
      </c>
      <c r="G328" s="491">
        <v>18</v>
      </c>
      <c r="H328" s="21">
        <v>1.23</v>
      </c>
      <c r="I328" s="5">
        <v>19</v>
      </c>
      <c r="J328" s="131" t="s">
        <v>85</v>
      </c>
      <c r="K328" s="5" t="s">
        <v>269</v>
      </c>
    </row>
    <row r="329" spans="1:11" ht="25.5" customHeight="1">
      <c r="A329" s="238" t="s">
        <v>64</v>
      </c>
      <c r="B329" s="4">
        <v>1.2</v>
      </c>
      <c r="C329" s="5">
        <v>18</v>
      </c>
      <c r="D329" s="21">
        <v>1.26</v>
      </c>
      <c r="E329" s="5">
        <v>18</v>
      </c>
      <c r="F329" s="4">
        <v>1.2</v>
      </c>
      <c r="G329" s="491">
        <v>18</v>
      </c>
      <c r="H329" s="21">
        <v>1.19</v>
      </c>
      <c r="I329" s="5">
        <v>20</v>
      </c>
      <c r="J329" s="131" t="s">
        <v>85</v>
      </c>
      <c r="K329" s="5" t="s">
        <v>269</v>
      </c>
    </row>
    <row r="330" spans="1:11" ht="25.5" customHeight="1">
      <c r="A330" s="238" t="s">
        <v>65</v>
      </c>
      <c r="B330" s="4">
        <v>0.7</v>
      </c>
      <c r="C330" s="5">
        <v>26</v>
      </c>
      <c r="D330" s="21">
        <v>0.79</v>
      </c>
      <c r="E330" s="5">
        <v>26</v>
      </c>
      <c r="F330" s="4">
        <v>0.8</v>
      </c>
      <c r="G330" s="491">
        <v>25</v>
      </c>
      <c r="H330" s="21">
        <v>0.84</v>
      </c>
      <c r="I330" s="5">
        <v>25</v>
      </c>
      <c r="J330" s="131" t="s">
        <v>85</v>
      </c>
      <c r="K330" s="5" t="s">
        <v>269</v>
      </c>
    </row>
    <row r="331" spans="1:11" ht="25.5" customHeight="1">
      <c r="A331" s="238" t="s">
        <v>74</v>
      </c>
      <c r="B331" s="4">
        <v>2.7</v>
      </c>
      <c r="C331" s="5">
        <v>9</v>
      </c>
      <c r="D331" s="21">
        <v>2.57</v>
      </c>
      <c r="E331" s="5">
        <v>9</v>
      </c>
      <c r="F331" s="4">
        <v>2.4</v>
      </c>
      <c r="G331" s="491">
        <v>10</v>
      </c>
      <c r="H331" s="21">
        <v>2.66</v>
      </c>
      <c r="I331" s="5">
        <v>9</v>
      </c>
      <c r="J331" s="131" t="s">
        <v>85</v>
      </c>
      <c r="K331" s="5" t="s">
        <v>269</v>
      </c>
    </row>
    <row r="332" spans="1:11" ht="25.5" customHeight="1">
      <c r="A332" s="238" t="s">
        <v>66</v>
      </c>
      <c r="B332" s="4">
        <v>1.5</v>
      </c>
      <c r="C332" s="5">
        <v>14</v>
      </c>
      <c r="D332" s="21">
        <v>1.47</v>
      </c>
      <c r="E332" s="5">
        <v>14</v>
      </c>
      <c r="F332" s="4">
        <v>1.4</v>
      </c>
      <c r="G332" s="491">
        <v>15</v>
      </c>
      <c r="H332" s="21">
        <v>1.4</v>
      </c>
      <c r="I332" s="5">
        <v>15</v>
      </c>
      <c r="J332" s="131" t="s">
        <v>85</v>
      </c>
      <c r="K332" s="5" t="s">
        <v>269</v>
      </c>
    </row>
    <row r="333" spans="1:11" ht="25.5" customHeight="1">
      <c r="A333" s="238" t="s">
        <v>67</v>
      </c>
      <c r="B333" s="4">
        <v>0.6</v>
      </c>
      <c r="C333" s="5">
        <v>31</v>
      </c>
      <c r="D333" s="21">
        <v>0.53</v>
      </c>
      <c r="E333" s="5">
        <v>31</v>
      </c>
      <c r="F333" s="4">
        <v>0.5</v>
      </c>
      <c r="G333" s="491">
        <v>31</v>
      </c>
      <c r="H333" s="21">
        <v>0.46</v>
      </c>
      <c r="I333" s="5">
        <v>31</v>
      </c>
      <c r="J333" s="131" t="s">
        <v>85</v>
      </c>
      <c r="K333" s="5" t="s">
        <v>269</v>
      </c>
    </row>
    <row r="334" spans="1:11" ht="25.5" customHeight="1">
      <c r="A334" s="238" t="s">
        <v>68</v>
      </c>
      <c r="B334" s="4">
        <v>1.4</v>
      </c>
      <c r="C334" s="5">
        <v>16</v>
      </c>
      <c r="D334" s="21">
        <v>1.41</v>
      </c>
      <c r="E334" s="5">
        <v>16</v>
      </c>
      <c r="F334" s="4">
        <v>1.4</v>
      </c>
      <c r="G334" s="491">
        <v>16</v>
      </c>
      <c r="H334" s="21">
        <v>1.39</v>
      </c>
      <c r="I334" s="5">
        <v>16</v>
      </c>
      <c r="J334" s="131" t="s">
        <v>85</v>
      </c>
      <c r="K334" s="5" t="s">
        <v>269</v>
      </c>
    </row>
    <row r="335" spans="1:11" ht="25.5" customHeight="1">
      <c r="A335" s="238" t="s">
        <v>69</v>
      </c>
      <c r="B335" s="4">
        <v>2.6</v>
      </c>
      <c r="C335" s="5">
        <v>10</v>
      </c>
      <c r="D335" s="21">
        <v>2.5499999999999998</v>
      </c>
      <c r="E335" s="5">
        <v>10</v>
      </c>
      <c r="F335" s="4">
        <v>2.6</v>
      </c>
      <c r="G335" s="491">
        <v>9</v>
      </c>
      <c r="H335" s="21">
        <v>2.56</v>
      </c>
      <c r="I335" s="5">
        <v>10</v>
      </c>
      <c r="J335" s="131" t="s">
        <v>85</v>
      </c>
      <c r="K335" s="5" t="s">
        <v>269</v>
      </c>
    </row>
    <row r="336" spans="1:11" ht="25.5" customHeight="1">
      <c r="A336" s="238" t="s">
        <v>70</v>
      </c>
      <c r="B336" s="4">
        <v>1</v>
      </c>
      <c r="C336" s="5">
        <v>22</v>
      </c>
      <c r="D336" s="21">
        <v>1.03</v>
      </c>
      <c r="E336" s="5">
        <v>22</v>
      </c>
      <c r="F336" s="4">
        <v>1</v>
      </c>
      <c r="G336" s="491">
        <v>22</v>
      </c>
      <c r="H336" s="21">
        <v>1.04</v>
      </c>
      <c r="I336" s="5">
        <v>22</v>
      </c>
      <c r="J336" s="131" t="s">
        <v>85</v>
      </c>
      <c r="K336" s="5" t="s">
        <v>269</v>
      </c>
    </row>
    <row r="337" spans="1:11" ht="25.5" customHeight="1">
      <c r="A337" s="238" t="s">
        <v>138</v>
      </c>
      <c r="B337" s="4">
        <v>3.4</v>
      </c>
      <c r="C337" s="5">
        <v>7</v>
      </c>
      <c r="D337" s="21">
        <v>3.45</v>
      </c>
      <c r="E337" s="5">
        <v>7</v>
      </c>
      <c r="F337" s="4">
        <v>3.6</v>
      </c>
      <c r="G337" s="491">
        <v>7</v>
      </c>
      <c r="H337" s="21">
        <v>3.74</v>
      </c>
      <c r="I337" s="5">
        <v>6</v>
      </c>
      <c r="J337" s="131" t="s">
        <v>85</v>
      </c>
      <c r="K337" s="5" t="s">
        <v>269</v>
      </c>
    </row>
    <row r="338" spans="1:11" ht="25.5" customHeight="1">
      <c r="A338" s="238" t="s">
        <v>71</v>
      </c>
      <c r="B338" s="4">
        <v>1.4</v>
      </c>
      <c r="C338" s="5">
        <v>15</v>
      </c>
      <c r="D338" s="21">
        <v>1.45</v>
      </c>
      <c r="E338" s="5">
        <v>15</v>
      </c>
      <c r="F338" s="4">
        <v>1.4</v>
      </c>
      <c r="G338" s="491">
        <v>14</v>
      </c>
      <c r="H338" s="21">
        <v>1.44</v>
      </c>
      <c r="I338" s="5">
        <v>14</v>
      </c>
      <c r="J338" s="131" t="s">
        <v>85</v>
      </c>
      <c r="K338" s="5" t="s">
        <v>269</v>
      </c>
    </row>
    <row r="339" spans="1:11" ht="25.5" customHeight="1">
      <c r="A339" s="238" t="s">
        <v>75</v>
      </c>
      <c r="B339" s="4">
        <v>2.4</v>
      </c>
      <c r="C339" s="5">
        <v>11</v>
      </c>
      <c r="D339" s="21">
        <v>1.8</v>
      </c>
      <c r="E339" s="5">
        <v>13</v>
      </c>
      <c r="F339" s="4">
        <v>2</v>
      </c>
      <c r="G339" s="491">
        <v>12</v>
      </c>
      <c r="H339" s="21">
        <v>2.31</v>
      </c>
      <c r="I339" s="5">
        <v>11</v>
      </c>
      <c r="J339" s="131" t="s">
        <v>85</v>
      </c>
      <c r="K339" s="5" t="s">
        <v>269</v>
      </c>
    </row>
    <row r="340" spans="1:11" ht="25.5" customHeight="1">
      <c r="A340" s="238" t="s">
        <v>72</v>
      </c>
      <c r="B340" s="4">
        <v>1.3</v>
      </c>
      <c r="C340" s="5">
        <v>17</v>
      </c>
      <c r="D340" s="21">
        <v>1.28</v>
      </c>
      <c r="E340" s="5">
        <v>17</v>
      </c>
      <c r="F340" s="4">
        <v>1.3</v>
      </c>
      <c r="G340" s="491">
        <v>17</v>
      </c>
      <c r="H340" s="21">
        <v>1.25</v>
      </c>
      <c r="I340" s="5">
        <v>17</v>
      </c>
      <c r="J340" s="131" t="s">
        <v>85</v>
      </c>
      <c r="K340" s="5" t="s">
        <v>269</v>
      </c>
    </row>
    <row r="341" spans="1:11" ht="25.5" customHeight="1">
      <c r="A341" s="238" t="s">
        <v>36</v>
      </c>
      <c r="B341" s="4">
        <v>1.8</v>
      </c>
      <c r="C341" s="5">
        <v>13</v>
      </c>
      <c r="D341" s="21">
        <v>1.81</v>
      </c>
      <c r="E341" s="5">
        <v>12</v>
      </c>
      <c r="F341" s="4">
        <v>1.8</v>
      </c>
      <c r="G341" s="491">
        <v>13</v>
      </c>
      <c r="H341" s="21">
        <v>1.83</v>
      </c>
      <c r="I341" s="5">
        <v>13</v>
      </c>
      <c r="J341" s="131" t="s">
        <v>85</v>
      </c>
      <c r="K341" s="5" t="s">
        <v>269</v>
      </c>
    </row>
    <row r="342" spans="1:11" ht="25.5" customHeight="1">
      <c r="A342" s="348" t="s">
        <v>322</v>
      </c>
      <c r="B342" s="398"/>
      <c r="C342" s="398"/>
      <c r="D342" s="398"/>
      <c r="E342" s="398"/>
      <c r="F342" s="398"/>
      <c r="G342" s="398"/>
      <c r="H342" s="399"/>
      <c r="I342" s="236"/>
    </row>
    <row r="345" spans="1:11" ht="25.5" customHeight="1">
      <c r="A345" s="571" t="s">
        <v>791</v>
      </c>
      <c r="B345" s="7"/>
      <c r="C345" s="7"/>
      <c r="D345" s="7"/>
      <c r="E345" s="7"/>
      <c r="F345" s="7"/>
      <c r="G345" s="7"/>
      <c r="H345" s="7"/>
      <c r="I345" s="7"/>
    </row>
    <row r="346" spans="1:11" ht="25.5" customHeight="1">
      <c r="A346" s="655" t="s">
        <v>1</v>
      </c>
      <c r="B346" s="653">
        <v>1397</v>
      </c>
      <c r="C346" s="654"/>
      <c r="D346" s="653">
        <v>1398</v>
      </c>
      <c r="E346" s="654"/>
      <c r="F346" s="652">
        <v>1399</v>
      </c>
      <c r="G346" s="652"/>
      <c r="H346" s="652">
        <v>1400</v>
      </c>
      <c r="I346" s="652"/>
      <c r="J346" s="652">
        <v>1401</v>
      </c>
      <c r="K346" s="652"/>
    </row>
    <row r="347" spans="1:11" ht="25.5" customHeight="1">
      <c r="A347" s="656"/>
      <c r="B347" s="232" t="s">
        <v>39</v>
      </c>
      <c r="C347" s="232" t="s">
        <v>149</v>
      </c>
      <c r="D347" s="232" t="s">
        <v>39</v>
      </c>
      <c r="E347" s="232" t="s">
        <v>149</v>
      </c>
      <c r="F347" s="232" t="s">
        <v>39</v>
      </c>
      <c r="G347" s="232" t="s">
        <v>149</v>
      </c>
      <c r="H347" s="232" t="s">
        <v>39</v>
      </c>
      <c r="I347" s="232" t="s">
        <v>149</v>
      </c>
      <c r="J347" s="232" t="s">
        <v>39</v>
      </c>
      <c r="K347" s="232" t="s">
        <v>149</v>
      </c>
    </row>
    <row r="348" spans="1:11" s="24" customFormat="1" ht="25.5" customHeight="1">
      <c r="A348" s="126" t="s">
        <v>49</v>
      </c>
      <c r="B348" s="3">
        <v>100</v>
      </c>
      <c r="C348" s="18" t="s">
        <v>269</v>
      </c>
      <c r="D348" s="20">
        <v>100</v>
      </c>
      <c r="E348" s="18" t="s">
        <v>269</v>
      </c>
      <c r="F348" s="3">
        <v>100</v>
      </c>
      <c r="G348" s="492" t="s">
        <v>269</v>
      </c>
      <c r="H348" s="20">
        <v>100</v>
      </c>
      <c r="I348" s="18" t="s">
        <v>269</v>
      </c>
      <c r="J348" s="79" t="s">
        <v>85</v>
      </c>
      <c r="K348" s="18" t="s">
        <v>269</v>
      </c>
    </row>
    <row r="349" spans="1:11" ht="25.5" customHeight="1">
      <c r="A349" s="238" t="s">
        <v>50</v>
      </c>
      <c r="B349" s="4">
        <v>3.7</v>
      </c>
      <c r="C349" s="5">
        <v>6</v>
      </c>
      <c r="D349" s="21">
        <v>3.65</v>
      </c>
      <c r="E349" s="5">
        <v>6</v>
      </c>
      <c r="F349" s="4">
        <v>4.0999999999999996</v>
      </c>
      <c r="G349" s="491">
        <v>6</v>
      </c>
      <c r="H349" s="21">
        <v>3.84</v>
      </c>
      <c r="I349" s="5">
        <v>6</v>
      </c>
      <c r="J349" s="131" t="s">
        <v>85</v>
      </c>
      <c r="K349" s="5" t="s">
        <v>269</v>
      </c>
    </row>
    <row r="350" spans="1:11" ht="25.5" customHeight="1">
      <c r="A350" s="238" t="s">
        <v>51</v>
      </c>
      <c r="B350" s="4">
        <v>2.6</v>
      </c>
      <c r="C350" s="5">
        <v>11</v>
      </c>
      <c r="D350" s="21">
        <v>2.79</v>
      </c>
      <c r="E350" s="5">
        <v>9</v>
      </c>
      <c r="F350" s="4">
        <v>2.6</v>
      </c>
      <c r="G350" s="491">
        <v>10</v>
      </c>
      <c r="H350" s="21">
        <v>2.37</v>
      </c>
      <c r="I350" s="5">
        <v>11</v>
      </c>
      <c r="J350" s="131" t="s">
        <v>85</v>
      </c>
      <c r="K350" s="5" t="s">
        <v>269</v>
      </c>
    </row>
    <row r="351" spans="1:11" ht="25.5" customHeight="1">
      <c r="A351" s="238" t="s">
        <v>52</v>
      </c>
      <c r="B351" s="4">
        <v>1</v>
      </c>
      <c r="C351" s="5">
        <v>24</v>
      </c>
      <c r="D351" s="21">
        <v>1.06</v>
      </c>
      <c r="E351" s="5">
        <v>23</v>
      </c>
      <c r="F351" s="4">
        <v>1.1000000000000001</v>
      </c>
      <c r="G351" s="491">
        <v>22</v>
      </c>
      <c r="H351" s="21">
        <v>1.1200000000000001</v>
      </c>
      <c r="I351" s="5">
        <v>24</v>
      </c>
      <c r="J351" s="131" t="s">
        <v>85</v>
      </c>
      <c r="K351" s="5" t="s">
        <v>269</v>
      </c>
    </row>
    <row r="352" spans="1:11" ht="25.5" customHeight="1">
      <c r="A352" s="238" t="s">
        <v>53</v>
      </c>
      <c r="B352" s="4">
        <v>6.2</v>
      </c>
      <c r="C352" s="5">
        <v>2</v>
      </c>
      <c r="D352" s="21">
        <v>5.97</v>
      </c>
      <c r="E352" s="5">
        <v>2</v>
      </c>
      <c r="F352" s="4">
        <v>5.8</v>
      </c>
      <c r="G352" s="491">
        <v>2</v>
      </c>
      <c r="H352" s="21">
        <v>5.71</v>
      </c>
      <c r="I352" s="5">
        <v>2</v>
      </c>
      <c r="J352" s="131" t="s">
        <v>85</v>
      </c>
      <c r="K352" s="5" t="s">
        <v>269</v>
      </c>
    </row>
    <row r="353" spans="1:11" ht="25.5" customHeight="1">
      <c r="A353" s="238" t="s">
        <v>10</v>
      </c>
      <c r="B353" s="4">
        <v>2.7</v>
      </c>
      <c r="C353" s="5">
        <v>10</v>
      </c>
      <c r="D353" s="21">
        <v>2.75</v>
      </c>
      <c r="E353" s="5">
        <v>10</v>
      </c>
      <c r="F353" s="4">
        <v>2.6</v>
      </c>
      <c r="G353" s="491">
        <v>11</v>
      </c>
      <c r="H353" s="21">
        <v>2.61</v>
      </c>
      <c r="I353" s="5">
        <v>9</v>
      </c>
      <c r="J353" s="131" t="s">
        <v>85</v>
      </c>
      <c r="K353" s="5" t="s">
        <v>269</v>
      </c>
    </row>
    <row r="354" spans="1:11" ht="25.5" customHeight="1">
      <c r="A354" s="238" t="s">
        <v>54</v>
      </c>
      <c r="B354" s="4">
        <v>0.8</v>
      </c>
      <c r="C354" s="5">
        <v>28</v>
      </c>
      <c r="D354" s="21">
        <v>0.71</v>
      </c>
      <c r="E354" s="5">
        <v>30</v>
      </c>
      <c r="F354" s="4">
        <v>0.7</v>
      </c>
      <c r="G354" s="491">
        <v>30</v>
      </c>
      <c r="H354" s="21">
        <v>0.7</v>
      </c>
      <c r="I354" s="5">
        <v>28</v>
      </c>
      <c r="J354" s="131" t="s">
        <v>85</v>
      </c>
      <c r="K354" s="5" t="s">
        <v>269</v>
      </c>
    </row>
    <row r="355" spans="1:11" ht="25.5" customHeight="1">
      <c r="A355" s="238" t="s">
        <v>12</v>
      </c>
      <c r="B355" s="4">
        <v>1</v>
      </c>
      <c r="C355" s="5">
        <v>23</v>
      </c>
      <c r="D355" s="21">
        <v>1.1200000000000001</v>
      </c>
      <c r="E355" s="5">
        <v>22</v>
      </c>
      <c r="F355" s="4">
        <v>1.1000000000000001</v>
      </c>
      <c r="G355" s="491">
        <v>21</v>
      </c>
      <c r="H355" s="21">
        <v>1.27</v>
      </c>
      <c r="I355" s="5">
        <v>20</v>
      </c>
      <c r="J355" s="131" t="s">
        <v>85</v>
      </c>
      <c r="K355" s="5" t="s">
        <v>269</v>
      </c>
    </row>
    <row r="356" spans="1:11" ht="25.5" customHeight="1">
      <c r="A356" s="238" t="s">
        <v>13</v>
      </c>
      <c r="B356" s="4">
        <v>37.1</v>
      </c>
      <c r="C356" s="5">
        <v>1</v>
      </c>
      <c r="D356" s="21">
        <v>36.75</v>
      </c>
      <c r="E356" s="5">
        <v>1</v>
      </c>
      <c r="F356" s="4">
        <v>36.700000000000003</v>
      </c>
      <c r="G356" s="491">
        <v>1</v>
      </c>
      <c r="H356" s="21">
        <v>36.630000000000003</v>
      </c>
      <c r="I356" s="5">
        <v>1</v>
      </c>
      <c r="J356" s="131" t="s">
        <v>85</v>
      </c>
      <c r="K356" s="5" t="s">
        <v>269</v>
      </c>
    </row>
    <row r="357" spans="1:11" ht="25.5" customHeight="1">
      <c r="A357" s="238" t="s">
        <v>56</v>
      </c>
      <c r="B357" s="4">
        <v>0.7</v>
      </c>
      <c r="C357" s="5">
        <v>29</v>
      </c>
      <c r="D357" s="21">
        <v>0.79</v>
      </c>
      <c r="E357" s="5">
        <v>27</v>
      </c>
      <c r="F357" s="4">
        <v>0.8</v>
      </c>
      <c r="G357" s="491">
        <v>28</v>
      </c>
      <c r="H357" s="21">
        <v>0.76</v>
      </c>
      <c r="I357" s="5">
        <v>28</v>
      </c>
      <c r="J357" s="131" t="s">
        <v>85</v>
      </c>
      <c r="K357" s="5" t="s">
        <v>269</v>
      </c>
    </row>
    <row r="358" spans="1:11" ht="25.5" customHeight="1">
      <c r="A358" s="238" t="s">
        <v>57</v>
      </c>
      <c r="B358" s="4">
        <v>0.6</v>
      </c>
      <c r="C358" s="5">
        <v>31</v>
      </c>
      <c r="D358" s="21">
        <v>0.59</v>
      </c>
      <c r="E358" s="5">
        <v>31</v>
      </c>
      <c r="F358" s="4">
        <v>0.7</v>
      </c>
      <c r="G358" s="491">
        <v>31</v>
      </c>
      <c r="H358" s="21">
        <v>0.64</v>
      </c>
      <c r="I358" s="5">
        <v>31</v>
      </c>
      <c r="J358" s="131" t="s">
        <v>85</v>
      </c>
      <c r="K358" s="5" t="s">
        <v>269</v>
      </c>
    </row>
    <row r="359" spans="1:11" ht="25.5" customHeight="1">
      <c r="A359" s="238" t="s">
        <v>58</v>
      </c>
      <c r="B359" s="4">
        <v>5.8</v>
      </c>
      <c r="C359" s="5">
        <v>3</v>
      </c>
      <c r="D359" s="21">
        <v>5.7</v>
      </c>
      <c r="E359" s="5">
        <v>3</v>
      </c>
      <c r="F359" s="4">
        <v>5.6</v>
      </c>
      <c r="G359" s="491">
        <v>3</v>
      </c>
      <c r="H359" s="21">
        <v>5.54</v>
      </c>
      <c r="I359" s="5">
        <v>3</v>
      </c>
      <c r="J359" s="131" t="s">
        <v>85</v>
      </c>
      <c r="K359" s="5" t="s">
        <v>269</v>
      </c>
    </row>
    <row r="360" spans="1:11" ht="25.5" customHeight="1">
      <c r="A360" s="238" t="s">
        <v>59</v>
      </c>
      <c r="B360" s="4">
        <v>0.7</v>
      </c>
      <c r="C360" s="5">
        <v>30</v>
      </c>
      <c r="D360" s="21">
        <v>0.76</v>
      </c>
      <c r="E360" s="5">
        <v>29</v>
      </c>
      <c r="F360" s="4">
        <v>0.7</v>
      </c>
      <c r="G360" s="491">
        <v>29</v>
      </c>
      <c r="H360" s="21">
        <v>0.68</v>
      </c>
      <c r="I360" s="5">
        <v>30</v>
      </c>
      <c r="J360" s="131" t="s">
        <v>85</v>
      </c>
      <c r="K360" s="5" t="s">
        <v>269</v>
      </c>
    </row>
    <row r="361" spans="1:11" ht="25.5" customHeight="1">
      <c r="A361" s="238" t="s">
        <v>60</v>
      </c>
      <c r="B361" s="4">
        <v>4.5999999999999996</v>
      </c>
      <c r="C361" s="5">
        <v>5</v>
      </c>
      <c r="D361" s="21">
        <v>4.67</v>
      </c>
      <c r="E361" s="5">
        <v>4</v>
      </c>
      <c r="F361" s="4">
        <v>4.0999999999999996</v>
      </c>
      <c r="G361" s="491">
        <v>5</v>
      </c>
      <c r="H361" s="21">
        <v>4.46</v>
      </c>
      <c r="I361" s="5">
        <v>5</v>
      </c>
      <c r="J361" s="131" t="s">
        <v>85</v>
      </c>
      <c r="K361" s="5" t="s">
        <v>269</v>
      </c>
    </row>
    <row r="362" spans="1:11" ht="25.5" customHeight="1">
      <c r="A362" s="238" t="s">
        <v>19</v>
      </c>
      <c r="B362" s="4">
        <v>1</v>
      </c>
      <c r="C362" s="5">
        <v>22</v>
      </c>
      <c r="D362" s="21">
        <v>1.06</v>
      </c>
      <c r="E362" s="5">
        <v>24</v>
      </c>
      <c r="F362" s="4">
        <v>1</v>
      </c>
      <c r="G362" s="491">
        <v>24</v>
      </c>
      <c r="H362" s="21">
        <v>1.1299999999999999</v>
      </c>
      <c r="I362" s="5">
        <v>23</v>
      </c>
      <c r="J362" s="131" t="s">
        <v>85</v>
      </c>
      <c r="K362" s="5" t="s">
        <v>269</v>
      </c>
    </row>
    <row r="363" spans="1:11" ht="25.5" customHeight="1">
      <c r="A363" s="238" t="s">
        <v>61</v>
      </c>
      <c r="B363" s="4">
        <v>0.9</v>
      </c>
      <c r="C363" s="5">
        <v>25</v>
      </c>
      <c r="D363" s="21">
        <v>0.9</v>
      </c>
      <c r="E363" s="5">
        <v>25</v>
      </c>
      <c r="F363" s="4">
        <v>0.9</v>
      </c>
      <c r="G363" s="491">
        <v>26</v>
      </c>
      <c r="H363" s="21">
        <v>0.88</v>
      </c>
      <c r="I363" s="5">
        <v>25</v>
      </c>
      <c r="J363" s="131" t="s">
        <v>85</v>
      </c>
      <c r="K363" s="5" t="s">
        <v>269</v>
      </c>
    </row>
    <row r="364" spans="1:11" ht="25.5" customHeight="1">
      <c r="A364" s="238" t="s">
        <v>21</v>
      </c>
      <c r="B364" s="4">
        <v>1.4</v>
      </c>
      <c r="C364" s="5">
        <v>19</v>
      </c>
      <c r="D364" s="21">
        <v>1.42</v>
      </c>
      <c r="E364" s="5">
        <v>18</v>
      </c>
      <c r="F364" s="4">
        <v>1.7</v>
      </c>
      <c r="G364" s="491">
        <v>16</v>
      </c>
      <c r="H364" s="21">
        <v>1.76</v>
      </c>
      <c r="I364" s="5">
        <v>14</v>
      </c>
      <c r="J364" s="131" t="s">
        <v>85</v>
      </c>
      <c r="K364" s="5" t="s">
        <v>269</v>
      </c>
    </row>
    <row r="365" spans="1:11" ht="25.5" customHeight="1">
      <c r="A365" s="238" t="s">
        <v>62</v>
      </c>
      <c r="B365" s="4">
        <v>4.5999999999999996</v>
      </c>
      <c r="C365" s="5">
        <v>4</v>
      </c>
      <c r="D365" s="21">
        <v>4.6500000000000004</v>
      </c>
      <c r="E365" s="5">
        <v>5</v>
      </c>
      <c r="F365" s="4">
        <v>4.8</v>
      </c>
      <c r="G365" s="491">
        <v>4</v>
      </c>
      <c r="H365" s="21">
        <v>4.72</v>
      </c>
      <c r="I365" s="5">
        <v>4</v>
      </c>
      <c r="J365" s="131" t="s">
        <v>85</v>
      </c>
      <c r="K365" s="5" t="s">
        <v>269</v>
      </c>
    </row>
    <row r="366" spans="1:11" ht="25.5" customHeight="1">
      <c r="A366" s="238" t="s">
        <v>63</v>
      </c>
      <c r="B366" s="4">
        <v>1.1000000000000001</v>
      </c>
      <c r="C366" s="5">
        <v>21</v>
      </c>
      <c r="D366" s="21">
        <v>1.1399999999999999</v>
      </c>
      <c r="E366" s="5">
        <v>21</v>
      </c>
      <c r="F366" s="4">
        <v>1.1000000000000001</v>
      </c>
      <c r="G366" s="491">
        <v>22</v>
      </c>
      <c r="H366" s="21">
        <v>1.19</v>
      </c>
      <c r="I366" s="5">
        <v>22</v>
      </c>
      <c r="J366" s="131" t="s">
        <v>85</v>
      </c>
      <c r="K366" s="5" t="s">
        <v>269</v>
      </c>
    </row>
    <row r="367" spans="1:11" ht="25.5" customHeight="1">
      <c r="A367" s="238" t="s">
        <v>64</v>
      </c>
      <c r="B367" s="4">
        <v>1.6</v>
      </c>
      <c r="C367" s="5">
        <v>15</v>
      </c>
      <c r="D367" s="21">
        <v>1.62</v>
      </c>
      <c r="E367" s="5">
        <v>16</v>
      </c>
      <c r="F367" s="4">
        <v>1.6</v>
      </c>
      <c r="G367" s="491">
        <v>18</v>
      </c>
      <c r="H367" s="21">
        <v>1.56</v>
      </c>
      <c r="I367" s="5">
        <v>19</v>
      </c>
      <c r="J367" s="131" t="s">
        <v>85</v>
      </c>
      <c r="K367" s="5" t="s">
        <v>269</v>
      </c>
    </row>
    <row r="368" spans="1:11" ht="25.5" customHeight="1">
      <c r="A368" s="238" t="s">
        <v>65</v>
      </c>
      <c r="B368" s="4">
        <v>0.8</v>
      </c>
      <c r="C368" s="5">
        <v>27</v>
      </c>
      <c r="D368" s="21">
        <v>0.78</v>
      </c>
      <c r="E368" s="5">
        <v>28</v>
      </c>
      <c r="F368" s="4">
        <v>0.9</v>
      </c>
      <c r="G368" s="491">
        <v>25</v>
      </c>
      <c r="H368" s="21">
        <v>0.88</v>
      </c>
      <c r="I368" s="5">
        <v>26</v>
      </c>
      <c r="J368" s="131" t="s">
        <v>85</v>
      </c>
      <c r="K368" s="5" t="s">
        <v>269</v>
      </c>
    </row>
    <row r="369" spans="1:11" ht="25.5" customHeight="1">
      <c r="A369" s="238" t="s">
        <v>74</v>
      </c>
      <c r="B369" s="4">
        <v>3</v>
      </c>
      <c r="C369" s="5">
        <v>8</v>
      </c>
      <c r="D369" s="21">
        <v>2.91</v>
      </c>
      <c r="E369" s="5">
        <v>8</v>
      </c>
      <c r="F369" s="4">
        <v>3</v>
      </c>
      <c r="G369" s="491">
        <v>8</v>
      </c>
      <c r="H369" s="21">
        <v>3.2</v>
      </c>
      <c r="I369" s="5">
        <v>8</v>
      </c>
      <c r="J369" s="131" t="s">
        <v>85</v>
      </c>
      <c r="K369" s="5" t="s">
        <v>269</v>
      </c>
    </row>
    <row r="370" spans="1:11" ht="25.5" customHeight="1">
      <c r="A370" s="238" t="s">
        <v>66</v>
      </c>
      <c r="B370" s="4">
        <v>1.8</v>
      </c>
      <c r="C370" s="5">
        <v>13</v>
      </c>
      <c r="D370" s="21">
        <v>1.85</v>
      </c>
      <c r="E370" s="5">
        <v>13</v>
      </c>
      <c r="F370" s="4">
        <v>1.9</v>
      </c>
      <c r="G370" s="491">
        <v>12</v>
      </c>
      <c r="H370" s="21">
        <v>1.9</v>
      </c>
      <c r="I370" s="5">
        <v>12</v>
      </c>
      <c r="J370" s="131" t="s">
        <v>85</v>
      </c>
      <c r="K370" s="5" t="s">
        <v>269</v>
      </c>
    </row>
    <row r="371" spans="1:11" ht="25.5" customHeight="1">
      <c r="A371" s="238" t="s">
        <v>67</v>
      </c>
      <c r="B371" s="4">
        <v>0.8</v>
      </c>
      <c r="C371" s="5">
        <v>26</v>
      </c>
      <c r="D371" s="21">
        <v>0.84</v>
      </c>
      <c r="E371" s="5">
        <v>26</v>
      </c>
      <c r="F371" s="4">
        <v>0.9</v>
      </c>
      <c r="G371" s="491">
        <v>27</v>
      </c>
      <c r="H371" s="21">
        <v>0.78</v>
      </c>
      <c r="I371" s="5">
        <v>31</v>
      </c>
      <c r="J371" s="131" t="s">
        <v>85</v>
      </c>
      <c r="K371" s="5" t="s">
        <v>269</v>
      </c>
    </row>
    <row r="372" spans="1:11" ht="25.5" customHeight="1">
      <c r="A372" s="238" t="s">
        <v>68</v>
      </c>
      <c r="B372" s="4">
        <v>1.5</v>
      </c>
      <c r="C372" s="5">
        <v>17</v>
      </c>
      <c r="D372" s="21">
        <v>1.7</v>
      </c>
      <c r="E372" s="5">
        <v>15</v>
      </c>
      <c r="F372" s="4">
        <v>1.5</v>
      </c>
      <c r="G372" s="491">
        <v>19</v>
      </c>
      <c r="H372" s="21">
        <v>1.59</v>
      </c>
      <c r="I372" s="5">
        <v>18</v>
      </c>
      <c r="J372" s="131" t="s">
        <v>85</v>
      </c>
      <c r="K372" s="5" t="s">
        <v>269</v>
      </c>
    </row>
    <row r="373" spans="1:11" ht="25.5" customHeight="1">
      <c r="A373" s="238" t="s">
        <v>69</v>
      </c>
      <c r="B373" s="4">
        <v>2.7</v>
      </c>
      <c r="C373" s="5">
        <v>9</v>
      </c>
      <c r="D373" s="21">
        <v>2.61</v>
      </c>
      <c r="E373" s="5">
        <v>11</v>
      </c>
      <c r="F373" s="4">
        <v>2.6</v>
      </c>
      <c r="G373" s="491">
        <v>9</v>
      </c>
      <c r="H373" s="21">
        <v>2.5499999999999998</v>
      </c>
      <c r="I373" s="5">
        <v>10</v>
      </c>
      <c r="J373" s="131" t="s">
        <v>85</v>
      </c>
      <c r="K373" s="5" t="s">
        <v>269</v>
      </c>
    </row>
    <row r="374" spans="1:11" ht="25.5" customHeight="1">
      <c r="A374" s="238" t="s">
        <v>70</v>
      </c>
      <c r="B374" s="4">
        <v>1.4</v>
      </c>
      <c r="C374" s="5">
        <v>18</v>
      </c>
      <c r="D374" s="21">
        <v>1.39</v>
      </c>
      <c r="E374" s="5">
        <v>19</v>
      </c>
      <c r="F374" s="4">
        <v>1.6</v>
      </c>
      <c r="G374" s="491">
        <v>17</v>
      </c>
      <c r="H374" s="21">
        <v>1.6</v>
      </c>
      <c r="I374" s="5">
        <v>17</v>
      </c>
      <c r="J374" s="131" t="s">
        <v>85</v>
      </c>
      <c r="K374" s="5" t="s">
        <v>269</v>
      </c>
    </row>
    <row r="375" spans="1:11" ht="25.5" customHeight="1">
      <c r="A375" s="238" t="s">
        <v>138</v>
      </c>
      <c r="B375" s="4">
        <v>3.4</v>
      </c>
      <c r="C375" s="5">
        <v>7</v>
      </c>
      <c r="D375" s="21">
        <v>3.4</v>
      </c>
      <c r="E375" s="5">
        <v>7</v>
      </c>
      <c r="F375" s="4">
        <v>3.5</v>
      </c>
      <c r="G375" s="491">
        <v>7</v>
      </c>
      <c r="H375" s="21">
        <v>3.37</v>
      </c>
      <c r="I375" s="5">
        <v>7</v>
      </c>
      <c r="J375" s="131" t="s">
        <v>85</v>
      </c>
      <c r="K375" s="5" t="s">
        <v>269</v>
      </c>
    </row>
    <row r="376" spans="1:11" ht="25.5" customHeight="1">
      <c r="A376" s="238" t="s">
        <v>71</v>
      </c>
      <c r="B376" s="4">
        <v>1.5</v>
      </c>
      <c r="C376" s="5">
        <v>16</v>
      </c>
      <c r="D376" s="21">
        <v>1.57</v>
      </c>
      <c r="E376" s="5">
        <v>17</v>
      </c>
      <c r="F376" s="4">
        <v>1.7</v>
      </c>
      <c r="G376" s="491">
        <v>14</v>
      </c>
      <c r="H376" s="21">
        <v>1.85</v>
      </c>
      <c r="I376" s="5">
        <v>13</v>
      </c>
      <c r="J376" s="131" t="s">
        <v>85</v>
      </c>
      <c r="K376" s="5" t="s">
        <v>269</v>
      </c>
    </row>
    <row r="377" spans="1:11" ht="25.5" customHeight="1">
      <c r="A377" s="238" t="s">
        <v>75</v>
      </c>
      <c r="B377" s="4">
        <v>2</v>
      </c>
      <c r="C377" s="5">
        <v>12</v>
      </c>
      <c r="D377" s="21">
        <v>1.72</v>
      </c>
      <c r="E377" s="5">
        <v>14</v>
      </c>
      <c r="F377" s="4">
        <v>1.7</v>
      </c>
      <c r="G377" s="491">
        <v>14</v>
      </c>
      <c r="H377" s="21">
        <v>1.72</v>
      </c>
      <c r="I377" s="5">
        <v>16</v>
      </c>
      <c r="J377" s="131" t="s">
        <v>85</v>
      </c>
      <c r="K377" s="5" t="s">
        <v>269</v>
      </c>
    </row>
    <row r="378" spans="1:11" ht="25.5" customHeight="1">
      <c r="A378" s="238" t="s">
        <v>72</v>
      </c>
      <c r="B378" s="4">
        <v>1.3</v>
      </c>
      <c r="C378" s="5">
        <v>20</v>
      </c>
      <c r="D378" s="21">
        <v>1.29</v>
      </c>
      <c r="E378" s="5">
        <v>20</v>
      </c>
      <c r="F378" s="4">
        <v>1.3</v>
      </c>
      <c r="G378" s="491">
        <v>20</v>
      </c>
      <c r="H378" s="21">
        <v>1.25</v>
      </c>
      <c r="I378" s="5">
        <v>21</v>
      </c>
      <c r="J378" s="131" t="s">
        <v>85</v>
      </c>
      <c r="K378" s="5" t="s">
        <v>269</v>
      </c>
    </row>
    <row r="379" spans="1:11" ht="25.5" customHeight="1">
      <c r="A379" s="238" t="s">
        <v>36</v>
      </c>
      <c r="B379" s="4">
        <v>1.7</v>
      </c>
      <c r="C379" s="5">
        <v>14</v>
      </c>
      <c r="D379" s="21">
        <v>1.86</v>
      </c>
      <c r="E379" s="5">
        <v>12</v>
      </c>
      <c r="F379" s="4">
        <v>1.8</v>
      </c>
      <c r="G379" s="491">
        <v>13</v>
      </c>
      <c r="H379" s="21">
        <v>1.73</v>
      </c>
      <c r="I379" s="5">
        <v>15</v>
      </c>
      <c r="J379" s="131" t="s">
        <v>85</v>
      </c>
      <c r="K379" s="5" t="s">
        <v>269</v>
      </c>
    </row>
    <row r="380" spans="1:11" ht="25.5" customHeight="1">
      <c r="A380" s="348" t="s">
        <v>322</v>
      </c>
      <c r="B380" s="398"/>
      <c r="C380" s="398"/>
      <c r="D380" s="398"/>
      <c r="E380" s="398"/>
      <c r="F380" s="398"/>
      <c r="G380" s="398"/>
      <c r="H380" s="399"/>
      <c r="I380" s="236"/>
    </row>
    <row r="383" spans="1:11" ht="25.5" customHeight="1">
      <c r="A383" s="571" t="s">
        <v>792</v>
      </c>
      <c r="B383" s="7"/>
      <c r="C383" s="7"/>
      <c r="D383" s="7"/>
      <c r="E383" s="7"/>
      <c r="F383" s="7"/>
      <c r="G383" s="7"/>
      <c r="H383" s="7"/>
      <c r="I383" s="7"/>
    </row>
    <row r="384" spans="1:11" ht="25.5" customHeight="1">
      <c r="A384" s="655" t="s">
        <v>1</v>
      </c>
      <c r="B384" s="653">
        <v>1397</v>
      </c>
      <c r="C384" s="654"/>
      <c r="D384" s="653">
        <v>1398</v>
      </c>
      <c r="E384" s="654"/>
      <c r="F384" s="652">
        <v>1399</v>
      </c>
      <c r="G384" s="652"/>
      <c r="H384" s="652">
        <v>1400</v>
      </c>
      <c r="I384" s="652"/>
      <c r="J384" s="652">
        <v>1401</v>
      </c>
      <c r="K384" s="652"/>
    </row>
    <row r="385" spans="1:11" ht="25.5" customHeight="1">
      <c r="A385" s="656"/>
      <c r="B385" s="232" t="s">
        <v>318</v>
      </c>
      <c r="C385" s="232" t="s">
        <v>149</v>
      </c>
      <c r="D385" s="232" t="s">
        <v>318</v>
      </c>
      <c r="E385" s="232" t="s">
        <v>149</v>
      </c>
      <c r="F385" s="232" t="s">
        <v>318</v>
      </c>
      <c r="G385" s="232" t="s">
        <v>149</v>
      </c>
      <c r="H385" s="232" t="s">
        <v>318</v>
      </c>
      <c r="I385" s="232" t="s">
        <v>149</v>
      </c>
      <c r="J385" s="232" t="s">
        <v>318</v>
      </c>
      <c r="K385" s="232" t="s">
        <v>149</v>
      </c>
    </row>
    <row r="386" spans="1:11" s="24" customFormat="1" ht="25.5" customHeight="1">
      <c r="A386" s="126" t="s">
        <v>49</v>
      </c>
      <c r="B386" s="3">
        <v>5.5</v>
      </c>
      <c r="C386" s="18" t="s">
        <v>269</v>
      </c>
      <c r="D386" s="3">
        <v>7.2</v>
      </c>
      <c r="E386" s="18" t="s">
        <v>269</v>
      </c>
      <c r="F386" s="3">
        <v>9.8000000000000007</v>
      </c>
      <c r="G386" s="492" t="s">
        <v>269</v>
      </c>
      <c r="H386" s="20">
        <v>13.569710823529411</v>
      </c>
      <c r="I386" s="492" t="s">
        <v>269</v>
      </c>
      <c r="J386" s="79" t="s">
        <v>85</v>
      </c>
      <c r="K386" s="18" t="s">
        <v>269</v>
      </c>
    </row>
    <row r="387" spans="1:11" ht="25.5" customHeight="1">
      <c r="A387" s="238" t="s">
        <v>50</v>
      </c>
      <c r="B387" s="4">
        <v>4.0999999999999996</v>
      </c>
      <c r="C387" s="5">
        <v>14</v>
      </c>
      <c r="D387" s="4">
        <v>5.4</v>
      </c>
      <c r="E387" s="5">
        <v>13</v>
      </c>
      <c r="F387" s="4">
        <v>7.3</v>
      </c>
      <c r="G387" s="491">
        <v>10</v>
      </c>
      <c r="H387" s="21">
        <v>10.220000000000001</v>
      </c>
      <c r="I387" s="5">
        <v>13</v>
      </c>
      <c r="J387" s="131" t="s">
        <v>85</v>
      </c>
      <c r="K387" s="5" t="s">
        <v>269</v>
      </c>
    </row>
    <row r="388" spans="1:11" ht="25.5" customHeight="1">
      <c r="A388" s="238" t="s">
        <v>51</v>
      </c>
      <c r="B388" s="4">
        <v>3</v>
      </c>
      <c r="C388" s="5">
        <v>27</v>
      </c>
      <c r="D388" s="4">
        <v>4</v>
      </c>
      <c r="E388" s="5">
        <v>27</v>
      </c>
      <c r="F388" s="4">
        <v>5.0999999999999996</v>
      </c>
      <c r="G388" s="491">
        <v>28</v>
      </c>
      <c r="H388" s="21">
        <v>7.3</v>
      </c>
      <c r="I388" s="5">
        <v>27</v>
      </c>
      <c r="J388" s="131" t="s">
        <v>85</v>
      </c>
      <c r="K388" s="5" t="s">
        <v>269</v>
      </c>
    </row>
    <row r="389" spans="1:11" ht="25.5" customHeight="1">
      <c r="A389" s="238" t="s">
        <v>52</v>
      </c>
      <c r="B389" s="4">
        <v>3.1</v>
      </c>
      <c r="C389" s="5">
        <v>26</v>
      </c>
      <c r="D389" s="4">
        <v>4.2</v>
      </c>
      <c r="E389" s="5">
        <v>25</v>
      </c>
      <c r="F389" s="4">
        <v>5.9</v>
      </c>
      <c r="G389" s="491">
        <v>21</v>
      </c>
      <c r="H389" s="21">
        <v>8.44</v>
      </c>
      <c r="I389" s="5">
        <v>21</v>
      </c>
      <c r="J389" s="131" t="s">
        <v>85</v>
      </c>
      <c r="K389" s="5" t="s">
        <v>269</v>
      </c>
    </row>
    <row r="390" spans="1:11" ht="25.5" customHeight="1">
      <c r="A390" s="238" t="s">
        <v>53</v>
      </c>
      <c r="B390" s="4">
        <v>5.2</v>
      </c>
      <c r="C390" s="5">
        <v>6</v>
      </c>
      <c r="D390" s="4">
        <v>6.5</v>
      </c>
      <c r="E390" s="5">
        <v>5</v>
      </c>
      <c r="F390" s="4">
        <v>9.1</v>
      </c>
      <c r="G390" s="491">
        <v>3</v>
      </c>
      <c r="H390" s="21">
        <v>12.14</v>
      </c>
      <c r="I390" s="5">
        <v>6</v>
      </c>
      <c r="J390" s="131" t="s">
        <v>85</v>
      </c>
      <c r="K390" s="5" t="s">
        <v>269</v>
      </c>
    </row>
    <row r="391" spans="1:11" ht="25.5" customHeight="1">
      <c r="A391" s="238" t="s">
        <v>10</v>
      </c>
      <c r="B391" s="4">
        <v>5.3</v>
      </c>
      <c r="C391" s="5">
        <v>4</v>
      </c>
      <c r="D391" s="4">
        <v>6.7</v>
      </c>
      <c r="E391" s="5">
        <v>4</v>
      </c>
      <c r="F391" s="4">
        <v>8.4</v>
      </c>
      <c r="G391" s="491">
        <v>7</v>
      </c>
      <c r="H391" s="21">
        <v>11.52</v>
      </c>
      <c r="I391" s="5">
        <v>7</v>
      </c>
      <c r="J391" s="131" t="s">
        <v>85</v>
      </c>
      <c r="K391" s="5" t="s">
        <v>269</v>
      </c>
    </row>
    <row r="392" spans="1:11" ht="25.5" customHeight="1">
      <c r="A392" s="238" t="s">
        <v>54</v>
      </c>
      <c r="B392" s="4">
        <v>4.4000000000000004</v>
      </c>
      <c r="C392" s="5">
        <v>10</v>
      </c>
      <c r="D392" s="4">
        <v>5.7</v>
      </c>
      <c r="E392" s="5">
        <v>9</v>
      </c>
      <c r="F392" s="4">
        <v>6.8</v>
      </c>
      <c r="G392" s="491">
        <v>15</v>
      </c>
      <c r="H392" s="21">
        <v>8.93</v>
      </c>
      <c r="I392" s="5">
        <v>28</v>
      </c>
      <c r="J392" s="131" t="s">
        <v>85</v>
      </c>
      <c r="K392" s="5" t="s">
        <v>269</v>
      </c>
    </row>
    <row r="393" spans="1:11" ht="25.5" customHeight="1">
      <c r="A393" s="238" t="s">
        <v>12</v>
      </c>
      <c r="B393" s="4">
        <v>4.0999999999999996</v>
      </c>
      <c r="C393" s="5">
        <v>14</v>
      </c>
      <c r="D393" s="4">
        <v>5.6</v>
      </c>
      <c r="E393" s="5">
        <v>11</v>
      </c>
      <c r="F393" s="4">
        <v>7.2</v>
      </c>
      <c r="G393" s="491">
        <v>12</v>
      </c>
      <c r="H393" s="21">
        <v>11.28</v>
      </c>
      <c r="I393" s="5">
        <v>9</v>
      </c>
      <c r="J393" s="131" t="s">
        <v>85</v>
      </c>
      <c r="K393" s="5" t="s">
        <v>269</v>
      </c>
    </row>
    <row r="394" spans="1:11" ht="25.5" customHeight="1">
      <c r="A394" s="238" t="s">
        <v>13</v>
      </c>
      <c r="B394" s="4">
        <v>13.2</v>
      </c>
      <c r="C394" s="5">
        <v>1</v>
      </c>
      <c r="D394" s="4">
        <v>17.899999999999999</v>
      </c>
      <c r="E394" s="5">
        <v>1</v>
      </c>
      <c r="F394" s="4">
        <v>24.5</v>
      </c>
      <c r="G394" s="491">
        <v>1</v>
      </c>
      <c r="H394" s="21">
        <v>33.549999999999997</v>
      </c>
      <c r="I394" s="5">
        <v>1</v>
      </c>
      <c r="J394" s="131" t="s">
        <v>85</v>
      </c>
      <c r="K394" s="5" t="s">
        <v>269</v>
      </c>
    </row>
    <row r="395" spans="1:11" ht="25.5" customHeight="1">
      <c r="A395" s="238" t="s">
        <v>56</v>
      </c>
      <c r="B395" s="4">
        <v>3</v>
      </c>
      <c r="C395" s="5">
        <v>28</v>
      </c>
      <c r="D395" s="4">
        <v>4</v>
      </c>
      <c r="E395" s="5">
        <v>27</v>
      </c>
      <c r="F395" s="4">
        <v>5.8</v>
      </c>
      <c r="G395" s="491">
        <v>22</v>
      </c>
      <c r="H395" s="21">
        <v>7.61</v>
      </c>
      <c r="I395" s="5">
        <v>26</v>
      </c>
      <c r="J395" s="131" t="s">
        <v>85</v>
      </c>
      <c r="K395" s="5" t="s">
        <v>269</v>
      </c>
    </row>
    <row r="396" spans="1:11" ht="25.5" customHeight="1">
      <c r="A396" s="238" t="s">
        <v>57</v>
      </c>
      <c r="B396" s="4">
        <v>3.3</v>
      </c>
      <c r="C396" s="5">
        <v>22</v>
      </c>
      <c r="D396" s="4">
        <v>4.4000000000000004</v>
      </c>
      <c r="E396" s="5">
        <v>20</v>
      </c>
      <c r="F396" s="4">
        <v>6.6</v>
      </c>
      <c r="G396" s="491">
        <v>18</v>
      </c>
      <c r="H396" s="21">
        <v>9.42</v>
      </c>
      <c r="I396" s="5">
        <v>16</v>
      </c>
      <c r="J396" s="131" t="s">
        <v>85</v>
      </c>
      <c r="K396" s="5" t="s">
        <v>269</v>
      </c>
    </row>
    <row r="397" spans="1:11" ht="25.5" customHeight="1">
      <c r="A397" s="238" t="s">
        <v>58</v>
      </c>
      <c r="B397" s="4">
        <v>4.5999999999999996</v>
      </c>
      <c r="C397" s="5">
        <v>8</v>
      </c>
      <c r="D397" s="4">
        <v>5.3</v>
      </c>
      <c r="E397" s="5">
        <v>14</v>
      </c>
      <c r="F397" s="4">
        <v>6.8</v>
      </c>
      <c r="G397" s="491">
        <v>15</v>
      </c>
      <c r="H397" s="21">
        <v>9.16</v>
      </c>
      <c r="I397" s="5">
        <v>17</v>
      </c>
      <c r="J397" s="131" t="s">
        <v>85</v>
      </c>
      <c r="K397" s="5" t="s">
        <v>269</v>
      </c>
    </row>
    <row r="398" spans="1:11" ht="25.5" customHeight="1">
      <c r="A398" s="238" t="s">
        <v>59</v>
      </c>
      <c r="B398" s="4">
        <v>3.3</v>
      </c>
      <c r="C398" s="5">
        <v>23</v>
      </c>
      <c r="D398" s="4">
        <v>4.2</v>
      </c>
      <c r="E398" s="5">
        <v>25</v>
      </c>
      <c r="F398" s="4">
        <v>5.7</v>
      </c>
      <c r="G398" s="491">
        <v>26</v>
      </c>
      <c r="H398" s="21">
        <v>7.89</v>
      </c>
      <c r="I398" s="5">
        <v>25</v>
      </c>
      <c r="J398" s="131" t="s">
        <v>85</v>
      </c>
      <c r="K398" s="5" t="s">
        <v>269</v>
      </c>
    </row>
    <row r="399" spans="1:11" ht="25.5" customHeight="1">
      <c r="A399" s="238" t="s">
        <v>60</v>
      </c>
      <c r="B399" s="4">
        <v>3.8</v>
      </c>
      <c r="C399" s="5">
        <v>18</v>
      </c>
      <c r="D399" s="4">
        <v>4.8</v>
      </c>
      <c r="E399" s="5">
        <v>18</v>
      </c>
      <c r="F399" s="4">
        <v>6.1</v>
      </c>
      <c r="G399" s="491">
        <v>19</v>
      </c>
      <c r="H399" s="21">
        <v>8.7100000000000009</v>
      </c>
      <c r="I399" s="5">
        <v>20</v>
      </c>
      <c r="J399" s="131" t="s">
        <v>85</v>
      </c>
      <c r="K399" s="5" t="s">
        <v>269</v>
      </c>
    </row>
    <row r="400" spans="1:11" ht="25.5" customHeight="1">
      <c r="A400" s="238" t="s">
        <v>19</v>
      </c>
      <c r="B400" s="4">
        <v>4</v>
      </c>
      <c r="C400" s="5">
        <v>17</v>
      </c>
      <c r="D400" s="4">
        <v>5.3</v>
      </c>
      <c r="E400" s="5">
        <v>15</v>
      </c>
      <c r="F400" s="4">
        <v>7.2</v>
      </c>
      <c r="G400" s="491">
        <v>12</v>
      </c>
      <c r="H400" s="21">
        <v>10.64</v>
      </c>
      <c r="I400" s="5">
        <v>11</v>
      </c>
      <c r="J400" s="131" t="s">
        <v>85</v>
      </c>
      <c r="K400" s="5" t="s">
        <v>269</v>
      </c>
    </row>
    <row r="401" spans="1:11" ht="25.5" customHeight="1">
      <c r="A401" s="238" t="s">
        <v>61</v>
      </c>
      <c r="B401" s="4">
        <v>5.3</v>
      </c>
      <c r="C401" s="5">
        <v>5</v>
      </c>
      <c r="D401" s="4">
        <v>6.8</v>
      </c>
      <c r="E401" s="5">
        <v>3</v>
      </c>
      <c r="F401" s="4">
        <v>8.6999999999999993</v>
      </c>
      <c r="G401" s="491">
        <v>4</v>
      </c>
      <c r="H401" s="21">
        <v>12.42</v>
      </c>
      <c r="I401" s="5">
        <v>5</v>
      </c>
      <c r="J401" s="131" t="s">
        <v>85</v>
      </c>
      <c r="K401" s="5" t="s">
        <v>269</v>
      </c>
    </row>
    <row r="402" spans="1:11" ht="25.5" customHeight="1">
      <c r="A402" s="238" t="s">
        <v>21</v>
      </c>
      <c r="B402" s="4">
        <v>1.7</v>
      </c>
      <c r="C402" s="5">
        <v>31</v>
      </c>
      <c r="D402" s="4">
        <v>2.2999999999999998</v>
      </c>
      <c r="E402" s="5">
        <v>31</v>
      </c>
      <c r="F402" s="4">
        <v>3</v>
      </c>
      <c r="G402" s="491">
        <v>31</v>
      </c>
      <c r="H402" s="21">
        <v>4.1900000000000004</v>
      </c>
      <c r="I402" s="5">
        <v>31</v>
      </c>
      <c r="J402" s="131" t="s">
        <v>85</v>
      </c>
      <c r="K402" s="5" t="s">
        <v>269</v>
      </c>
    </row>
    <row r="403" spans="1:11" ht="25.5" customHeight="1">
      <c r="A403" s="238" t="s">
        <v>62</v>
      </c>
      <c r="B403" s="4">
        <v>4</v>
      </c>
      <c r="C403" s="5">
        <v>16</v>
      </c>
      <c r="D403" s="4">
        <v>5.0999999999999996</v>
      </c>
      <c r="E403" s="5">
        <v>17</v>
      </c>
      <c r="F403" s="4">
        <v>6.8</v>
      </c>
      <c r="G403" s="491">
        <v>15</v>
      </c>
      <c r="H403" s="21">
        <v>9.43</v>
      </c>
      <c r="I403" s="5">
        <v>15</v>
      </c>
      <c r="J403" s="131" t="s">
        <v>85</v>
      </c>
      <c r="K403" s="5" t="s">
        <v>269</v>
      </c>
    </row>
    <row r="404" spans="1:11" ht="25.5" customHeight="1">
      <c r="A404" s="238" t="s">
        <v>63</v>
      </c>
      <c r="B404" s="4">
        <v>4.0999999999999996</v>
      </c>
      <c r="C404" s="5">
        <v>13</v>
      </c>
      <c r="D404" s="4">
        <v>5.3</v>
      </c>
      <c r="E404" s="5">
        <v>14</v>
      </c>
      <c r="F404" s="4">
        <v>7.3</v>
      </c>
      <c r="G404" s="491">
        <v>10</v>
      </c>
      <c r="H404" s="21">
        <v>10.52</v>
      </c>
      <c r="I404" s="5">
        <v>12</v>
      </c>
      <c r="J404" s="131" t="s">
        <v>85</v>
      </c>
      <c r="K404" s="5" t="s">
        <v>269</v>
      </c>
    </row>
    <row r="405" spans="1:11" ht="25.5" customHeight="1">
      <c r="A405" s="238" t="s">
        <v>64</v>
      </c>
      <c r="B405" s="4">
        <v>4.2</v>
      </c>
      <c r="C405" s="5">
        <v>12</v>
      </c>
      <c r="D405" s="4">
        <v>5.6</v>
      </c>
      <c r="E405" s="5">
        <v>11</v>
      </c>
      <c r="F405" s="4">
        <v>7</v>
      </c>
      <c r="G405" s="491">
        <v>14</v>
      </c>
      <c r="H405" s="21">
        <v>9.69</v>
      </c>
      <c r="I405" s="5">
        <v>14</v>
      </c>
      <c r="J405" s="131" t="s">
        <v>85</v>
      </c>
      <c r="K405" s="5" t="s">
        <v>269</v>
      </c>
    </row>
    <row r="406" spans="1:11" ht="25.5" customHeight="1">
      <c r="A406" s="238" t="s">
        <v>65</v>
      </c>
      <c r="B406" s="4">
        <v>2.1</v>
      </c>
      <c r="C406" s="5">
        <v>30</v>
      </c>
      <c r="D406" s="4">
        <v>2.9</v>
      </c>
      <c r="E406" s="5">
        <v>30</v>
      </c>
      <c r="F406" s="4">
        <v>4</v>
      </c>
      <c r="G406" s="491">
        <v>30</v>
      </c>
      <c r="H406" s="21">
        <v>5.72</v>
      </c>
      <c r="I406" s="5">
        <v>30</v>
      </c>
      <c r="J406" s="131" t="s">
        <v>85</v>
      </c>
      <c r="K406" s="5" t="s">
        <v>269</v>
      </c>
    </row>
    <row r="407" spans="1:11" ht="25.5" customHeight="1">
      <c r="A407" s="238" t="s">
        <v>74</v>
      </c>
      <c r="B407" s="4">
        <v>3.7</v>
      </c>
      <c r="C407" s="5">
        <v>19</v>
      </c>
      <c r="D407" s="4">
        <v>4.7</v>
      </c>
      <c r="E407" s="5">
        <v>19</v>
      </c>
      <c r="F407" s="4">
        <v>6</v>
      </c>
      <c r="G407" s="491">
        <v>20</v>
      </c>
      <c r="H407" s="21">
        <v>9.09</v>
      </c>
      <c r="I407" s="5">
        <v>18</v>
      </c>
      <c r="J407" s="131" t="s">
        <v>85</v>
      </c>
      <c r="K407" s="5" t="s">
        <v>269</v>
      </c>
    </row>
    <row r="408" spans="1:11" ht="25.5" customHeight="1">
      <c r="A408" s="238" t="s">
        <v>66</v>
      </c>
      <c r="B408" s="4">
        <v>3.3</v>
      </c>
      <c r="C408" s="5">
        <v>21</v>
      </c>
      <c r="D408" s="4">
        <v>4.4000000000000004</v>
      </c>
      <c r="E408" s="5">
        <v>20</v>
      </c>
      <c r="F408" s="4">
        <v>5.8</v>
      </c>
      <c r="G408" s="491">
        <v>22</v>
      </c>
      <c r="H408" s="21">
        <v>8</v>
      </c>
      <c r="I408" s="5">
        <v>23</v>
      </c>
      <c r="J408" s="131" t="s">
        <v>85</v>
      </c>
      <c r="K408" s="5" t="s">
        <v>269</v>
      </c>
    </row>
    <row r="409" spans="1:11" ht="25.5" customHeight="1">
      <c r="A409" s="238" t="s">
        <v>67</v>
      </c>
      <c r="B409" s="4">
        <v>3.5</v>
      </c>
      <c r="C409" s="5">
        <v>20</v>
      </c>
      <c r="D409" s="4">
        <v>4.3</v>
      </c>
      <c r="E409" s="5">
        <v>22</v>
      </c>
      <c r="F409" s="4">
        <v>5.2</v>
      </c>
      <c r="G409" s="491">
        <v>27</v>
      </c>
      <c r="H409" s="21">
        <v>6.93</v>
      </c>
      <c r="I409" s="5">
        <v>31</v>
      </c>
      <c r="J409" s="131" t="s">
        <v>85</v>
      </c>
      <c r="K409" s="5" t="s">
        <v>269</v>
      </c>
    </row>
    <row r="410" spans="1:11" ht="25.5" customHeight="1">
      <c r="A410" s="238" t="s">
        <v>68</v>
      </c>
      <c r="B410" s="4">
        <v>3.2</v>
      </c>
      <c r="C410" s="5">
        <v>25</v>
      </c>
      <c r="D410" s="4">
        <v>4.3</v>
      </c>
      <c r="E410" s="5">
        <v>22</v>
      </c>
      <c r="F410" s="4">
        <v>5.8</v>
      </c>
      <c r="G410" s="491">
        <v>22</v>
      </c>
      <c r="H410" s="21">
        <v>8</v>
      </c>
      <c r="I410" s="5">
        <v>24</v>
      </c>
      <c r="J410" s="131" t="s">
        <v>85</v>
      </c>
      <c r="K410" s="5" t="s">
        <v>269</v>
      </c>
    </row>
    <row r="411" spans="1:11" ht="25.5" customHeight="1">
      <c r="A411" s="238" t="s">
        <v>69</v>
      </c>
      <c r="B411" s="4">
        <v>4.5999999999999996</v>
      </c>
      <c r="C411" s="5">
        <v>9</v>
      </c>
      <c r="D411" s="4">
        <v>5.9</v>
      </c>
      <c r="E411" s="5">
        <v>7</v>
      </c>
      <c r="F411" s="4">
        <v>8.1999999999999993</v>
      </c>
      <c r="G411" s="491">
        <v>8</v>
      </c>
      <c r="H411" s="21">
        <v>11.37</v>
      </c>
      <c r="I411" s="5">
        <v>8</v>
      </c>
      <c r="J411" s="131" t="s">
        <v>85</v>
      </c>
      <c r="K411" s="5" t="s">
        <v>269</v>
      </c>
    </row>
    <row r="412" spans="1:11" ht="25.5" customHeight="1">
      <c r="A412" s="238" t="s">
        <v>70</v>
      </c>
      <c r="B412" s="4">
        <v>2.5</v>
      </c>
      <c r="C412" s="5">
        <v>29</v>
      </c>
      <c r="D412" s="4">
        <v>3.4</v>
      </c>
      <c r="E412" s="5">
        <v>29</v>
      </c>
      <c r="F412" s="4">
        <v>4.7</v>
      </c>
      <c r="G412" s="491">
        <v>29</v>
      </c>
      <c r="H412" s="21">
        <v>6.56</v>
      </c>
      <c r="I412" s="5">
        <v>29</v>
      </c>
      <c r="J412" s="131" t="s">
        <v>85</v>
      </c>
      <c r="K412" s="5" t="s">
        <v>269</v>
      </c>
    </row>
    <row r="413" spans="1:11" ht="25.5" customHeight="1">
      <c r="A413" s="238" t="s">
        <v>138</v>
      </c>
      <c r="B413" s="4">
        <v>4.7</v>
      </c>
      <c r="C413" s="5">
        <v>7</v>
      </c>
      <c r="D413" s="4">
        <v>6.1</v>
      </c>
      <c r="E413" s="5">
        <v>6</v>
      </c>
      <c r="F413" s="4">
        <v>8.6</v>
      </c>
      <c r="G413" s="491">
        <v>5</v>
      </c>
      <c r="H413" s="21">
        <v>12.59</v>
      </c>
      <c r="I413" s="5">
        <v>4</v>
      </c>
      <c r="J413" s="131" t="s">
        <v>85</v>
      </c>
      <c r="K413" s="5" t="s">
        <v>269</v>
      </c>
    </row>
    <row r="414" spans="1:11" ht="25.5" customHeight="1">
      <c r="A414" s="238" t="s">
        <v>71</v>
      </c>
      <c r="B414" s="4">
        <v>4.4000000000000004</v>
      </c>
      <c r="C414" s="5">
        <v>11</v>
      </c>
      <c r="D414" s="4">
        <v>5.9</v>
      </c>
      <c r="E414" s="5">
        <v>7</v>
      </c>
      <c r="F414" s="4">
        <v>7.9</v>
      </c>
      <c r="G414" s="491">
        <v>9</v>
      </c>
      <c r="H414" s="21">
        <v>11.14</v>
      </c>
      <c r="I414" s="5">
        <v>10</v>
      </c>
      <c r="J414" s="131" t="s">
        <v>85</v>
      </c>
      <c r="K414" s="5" t="s">
        <v>269</v>
      </c>
    </row>
    <row r="415" spans="1:11" ht="25.5" customHeight="1">
      <c r="A415" s="238" t="s">
        <v>75</v>
      </c>
      <c r="B415" s="4">
        <v>5.8</v>
      </c>
      <c r="C415" s="5">
        <v>3</v>
      </c>
      <c r="D415" s="4">
        <v>5.7</v>
      </c>
      <c r="E415" s="5">
        <v>9</v>
      </c>
      <c r="F415" s="4">
        <v>8.6</v>
      </c>
      <c r="G415" s="491">
        <v>5</v>
      </c>
      <c r="H415" s="21">
        <v>13.54</v>
      </c>
      <c r="I415" s="5">
        <v>3</v>
      </c>
      <c r="J415" s="131" t="s">
        <v>85</v>
      </c>
      <c r="K415" s="5" t="s">
        <v>269</v>
      </c>
    </row>
    <row r="416" spans="1:11" ht="25.5" customHeight="1">
      <c r="A416" s="238" t="s">
        <v>72</v>
      </c>
      <c r="B416" s="4">
        <v>3.3</v>
      </c>
      <c r="C416" s="5">
        <v>24</v>
      </c>
      <c r="D416" s="4">
        <v>4.3</v>
      </c>
      <c r="E416" s="5">
        <v>22</v>
      </c>
      <c r="F416" s="4">
        <v>5.8</v>
      </c>
      <c r="G416" s="491">
        <v>22</v>
      </c>
      <c r="H416" s="21">
        <v>8.01</v>
      </c>
      <c r="I416" s="5">
        <v>22</v>
      </c>
      <c r="J416" s="131" t="s">
        <v>85</v>
      </c>
      <c r="K416" s="5" t="s">
        <v>269</v>
      </c>
    </row>
    <row r="417" spans="1:11" ht="25.5" customHeight="1">
      <c r="A417" s="238" t="s">
        <v>36</v>
      </c>
      <c r="B417" s="4">
        <v>7</v>
      </c>
      <c r="C417" s="5">
        <v>2</v>
      </c>
      <c r="D417" s="4">
        <v>9</v>
      </c>
      <c r="E417" s="5">
        <v>2</v>
      </c>
      <c r="F417" s="4">
        <v>11.7</v>
      </c>
      <c r="G417" s="491">
        <v>2</v>
      </c>
      <c r="H417" s="21">
        <v>16.93</v>
      </c>
      <c r="I417" s="5">
        <v>2</v>
      </c>
      <c r="J417" s="131" t="s">
        <v>85</v>
      </c>
      <c r="K417" s="5" t="s">
        <v>269</v>
      </c>
    </row>
    <row r="418" spans="1:11" ht="25.5" customHeight="1">
      <c r="A418" s="348" t="s">
        <v>322</v>
      </c>
      <c r="B418" s="398"/>
      <c r="C418" s="398"/>
      <c r="D418" s="398"/>
      <c r="E418" s="398"/>
      <c r="F418" s="398"/>
      <c r="G418" s="398"/>
      <c r="H418" s="399"/>
      <c r="I418" s="236"/>
    </row>
    <row r="422" spans="1:11" ht="25.5" customHeight="1">
      <c r="A422" s="571" t="s">
        <v>793</v>
      </c>
      <c r="B422" s="7"/>
      <c r="C422" s="7"/>
      <c r="D422" s="7"/>
      <c r="E422" s="7"/>
      <c r="F422" s="7"/>
      <c r="G422" s="7"/>
      <c r="H422" s="7"/>
      <c r="I422" s="7"/>
    </row>
    <row r="423" spans="1:11" ht="25.5" customHeight="1">
      <c r="A423" s="655" t="s">
        <v>1</v>
      </c>
      <c r="B423" s="653">
        <v>1397</v>
      </c>
      <c r="C423" s="654"/>
      <c r="D423" s="653">
        <v>1398</v>
      </c>
      <c r="E423" s="654"/>
      <c r="F423" s="652">
        <v>1399</v>
      </c>
      <c r="G423" s="652"/>
      <c r="H423" s="652">
        <v>1400</v>
      </c>
      <c r="I423" s="652"/>
      <c r="J423" s="652">
        <v>1401</v>
      </c>
      <c r="K423" s="652"/>
    </row>
    <row r="424" spans="1:11" ht="25.5" customHeight="1">
      <c r="A424" s="656"/>
      <c r="B424" s="232" t="s">
        <v>318</v>
      </c>
      <c r="C424" s="232" t="s">
        <v>149</v>
      </c>
      <c r="D424" s="232" t="s">
        <v>318</v>
      </c>
      <c r="E424" s="232" t="s">
        <v>149</v>
      </c>
      <c r="F424" s="232" t="s">
        <v>318</v>
      </c>
      <c r="G424" s="232" t="s">
        <v>149</v>
      </c>
      <c r="H424" s="493" t="s">
        <v>318</v>
      </c>
      <c r="I424" s="493" t="s">
        <v>149</v>
      </c>
      <c r="J424" s="232" t="s">
        <v>318</v>
      </c>
      <c r="K424" s="232" t="s">
        <v>149</v>
      </c>
    </row>
    <row r="425" spans="1:11" s="24" customFormat="1" ht="25.5" customHeight="1">
      <c r="A425" s="126" t="s">
        <v>49</v>
      </c>
      <c r="B425" s="3">
        <v>2.4</v>
      </c>
      <c r="C425" s="18" t="s">
        <v>269</v>
      </c>
      <c r="D425" s="3">
        <v>2.5</v>
      </c>
      <c r="E425" s="18" t="s">
        <v>269</v>
      </c>
      <c r="F425" s="3">
        <v>2.5</v>
      </c>
      <c r="G425" s="492" t="s">
        <v>269</v>
      </c>
      <c r="H425" s="20">
        <v>1.9</v>
      </c>
      <c r="I425" s="18" t="s">
        <v>269</v>
      </c>
      <c r="J425" s="79" t="s">
        <v>85</v>
      </c>
      <c r="K425" s="18" t="s">
        <v>269</v>
      </c>
    </row>
    <row r="426" spans="1:11" ht="25.5" customHeight="1">
      <c r="A426" s="238" t="s">
        <v>50</v>
      </c>
      <c r="B426" s="4">
        <v>2.6</v>
      </c>
      <c r="C426" s="5">
        <v>8</v>
      </c>
      <c r="D426" s="4">
        <v>2.6</v>
      </c>
      <c r="E426" s="5">
        <v>10</v>
      </c>
      <c r="F426" s="4">
        <v>2.7</v>
      </c>
      <c r="G426" s="491">
        <v>8</v>
      </c>
      <c r="H426" s="21">
        <v>1.99</v>
      </c>
      <c r="I426" s="5">
        <v>14</v>
      </c>
      <c r="J426" s="131" t="s">
        <v>85</v>
      </c>
      <c r="K426" s="5" t="s">
        <v>269</v>
      </c>
    </row>
    <row r="427" spans="1:11" ht="25.5" customHeight="1">
      <c r="A427" s="238" t="s">
        <v>51</v>
      </c>
      <c r="B427" s="4">
        <v>2.6</v>
      </c>
      <c r="C427" s="5">
        <v>9</v>
      </c>
      <c r="D427" s="4">
        <v>2.7</v>
      </c>
      <c r="E427" s="5">
        <v>8</v>
      </c>
      <c r="F427" s="4">
        <v>2.7</v>
      </c>
      <c r="G427" s="491">
        <v>8</v>
      </c>
      <c r="H427" s="21">
        <v>2.0499999999999998</v>
      </c>
      <c r="I427" s="5">
        <v>9</v>
      </c>
      <c r="J427" s="131" t="s">
        <v>85</v>
      </c>
      <c r="K427" s="5" t="s">
        <v>269</v>
      </c>
    </row>
    <row r="428" spans="1:11" ht="25.5" customHeight="1">
      <c r="A428" s="238" t="s">
        <v>52</v>
      </c>
      <c r="B428" s="4">
        <v>2</v>
      </c>
      <c r="C428" s="5">
        <v>21</v>
      </c>
      <c r="D428" s="4">
        <v>2.2999999999999998</v>
      </c>
      <c r="E428" s="5">
        <v>17</v>
      </c>
      <c r="F428" s="4">
        <v>2.4</v>
      </c>
      <c r="G428" s="491">
        <v>17</v>
      </c>
      <c r="H428" s="21">
        <v>2</v>
      </c>
      <c r="I428" s="5">
        <v>13</v>
      </c>
      <c r="J428" s="131" t="s">
        <v>85</v>
      </c>
      <c r="K428" s="5" t="s">
        <v>269</v>
      </c>
    </row>
    <row r="429" spans="1:11" ht="25.5" customHeight="1">
      <c r="A429" s="238" t="s">
        <v>53</v>
      </c>
      <c r="B429" s="4">
        <v>2.5</v>
      </c>
      <c r="C429" s="5">
        <v>10</v>
      </c>
      <c r="D429" s="4">
        <v>2.5</v>
      </c>
      <c r="E429" s="5">
        <v>11</v>
      </c>
      <c r="F429" s="4">
        <v>2.6</v>
      </c>
      <c r="G429" s="491">
        <v>13</v>
      </c>
      <c r="H429" s="21">
        <v>1.89</v>
      </c>
      <c r="I429" s="5">
        <v>18</v>
      </c>
      <c r="J429" s="131" t="s">
        <v>85</v>
      </c>
      <c r="K429" s="5" t="s">
        <v>269</v>
      </c>
    </row>
    <row r="430" spans="1:11" ht="25.5" customHeight="1">
      <c r="A430" s="238" t="s">
        <v>10</v>
      </c>
      <c r="B430" s="4">
        <v>2.2999999999999998</v>
      </c>
      <c r="C430" s="5">
        <v>15</v>
      </c>
      <c r="D430" s="4">
        <v>2.8</v>
      </c>
      <c r="E430" s="5">
        <v>6</v>
      </c>
      <c r="F430" s="4">
        <v>2.7</v>
      </c>
      <c r="G430" s="491">
        <v>8</v>
      </c>
      <c r="H430" s="21">
        <v>2.0299999999999998</v>
      </c>
      <c r="I430" s="5">
        <v>12</v>
      </c>
      <c r="J430" s="131" t="s">
        <v>85</v>
      </c>
      <c r="K430" s="5" t="s">
        <v>269</v>
      </c>
    </row>
    <row r="431" spans="1:11" ht="25.5" customHeight="1">
      <c r="A431" s="238" t="s">
        <v>54</v>
      </c>
      <c r="B431" s="4">
        <v>2</v>
      </c>
      <c r="C431" s="5">
        <v>22</v>
      </c>
      <c r="D431" s="4">
        <v>1.4</v>
      </c>
      <c r="E431" s="5">
        <v>28</v>
      </c>
      <c r="F431" s="4">
        <v>1.1000000000000001</v>
      </c>
      <c r="G431" s="491">
        <v>28</v>
      </c>
      <c r="H431" s="21">
        <v>0.63</v>
      </c>
      <c r="I431" s="5">
        <v>28</v>
      </c>
      <c r="J431" s="131" t="s">
        <v>85</v>
      </c>
      <c r="K431" s="5" t="s">
        <v>269</v>
      </c>
    </row>
    <row r="432" spans="1:11" ht="25.5" customHeight="1">
      <c r="A432" s="238" t="s">
        <v>12</v>
      </c>
      <c r="B432" s="4">
        <v>0.6</v>
      </c>
      <c r="C432" s="5">
        <v>31</v>
      </c>
      <c r="D432" s="4">
        <v>0.5</v>
      </c>
      <c r="E432" s="5">
        <v>31</v>
      </c>
      <c r="F432" s="4">
        <v>0.5</v>
      </c>
      <c r="G432" s="491">
        <v>31</v>
      </c>
      <c r="H432" s="21">
        <v>0.4</v>
      </c>
      <c r="I432" s="5">
        <v>31</v>
      </c>
      <c r="J432" s="131" t="s">
        <v>85</v>
      </c>
      <c r="K432" s="5" t="s">
        <v>269</v>
      </c>
    </row>
    <row r="433" spans="1:11" ht="25.5" customHeight="1">
      <c r="A433" s="238" t="s">
        <v>13</v>
      </c>
      <c r="B433" s="4">
        <v>4</v>
      </c>
      <c r="C433" s="5">
        <v>1</v>
      </c>
      <c r="D433" s="4">
        <v>4.4000000000000004</v>
      </c>
      <c r="E433" s="5">
        <v>1</v>
      </c>
      <c r="F433" s="4">
        <v>4.5999999999999996</v>
      </c>
      <c r="G433" s="491">
        <v>1</v>
      </c>
      <c r="H433" s="21">
        <v>3.66</v>
      </c>
      <c r="I433" s="5">
        <v>1</v>
      </c>
      <c r="J433" s="131" t="s">
        <v>85</v>
      </c>
      <c r="K433" s="5" t="s">
        <v>269</v>
      </c>
    </row>
    <row r="434" spans="1:11" ht="25.5" customHeight="1">
      <c r="A434" s="238" t="s">
        <v>56</v>
      </c>
      <c r="B434" s="4">
        <v>2.1</v>
      </c>
      <c r="C434" s="5">
        <v>20</v>
      </c>
      <c r="D434" s="4">
        <v>2.5</v>
      </c>
      <c r="E434" s="5">
        <v>11</v>
      </c>
      <c r="F434" s="4">
        <v>2.7</v>
      </c>
      <c r="G434" s="491">
        <v>8</v>
      </c>
      <c r="H434" s="21">
        <v>2.04</v>
      </c>
      <c r="I434" s="5">
        <v>10</v>
      </c>
      <c r="J434" s="131" t="s">
        <v>85</v>
      </c>
      <c r="K434" s="5" t="s">
        <v>269</v>
      </c>
    </row>
    <row r="435" spans="1:11" ht="25.5" customHeight="1">
      <c r="A435" s="238" t="s">
        <v>57</v>
      </c>
      <c r="B435" s="4">
        <v>2.5</v>
      </c>
      <c r="C435" s="5">
        <v>11</v>
      </c>
      <c r="D435" s="4">
        <v>2.9</v>
      </c>
      <c r="E435" s="5">
        <v>3</v>
      </c>
      <c r="F435" s="4">
        <v>3.2</v>
      </c>
      <c r="G435" s="491">
        <v>2</v>
      </c>
      <c r="H435" s="21">
        <v>2.5299999999999998</v>
      </c>
      <c r="I435" s="5">
        <v>2</v>
      </c>
      <c r="J435" s="131" t="s">
        <v>85</v>
      </c>
      <c r="K435" s="5" t="s">
        <v>269</v>
      </c>
    </row>
    <row r="436" spans="1:11" ht="25.5" customHeight="1">
      <c r="A436" s="238" t="s">
        <v>58</v>
      </c>
      <c r="B436" s="4">
        <v>3</v>
      </c>
      <c r="C436" s="5">
        <v>2</v>
      </c>
      <c r="D436" s="4">
        <v>2.9</v>
      </c>
      <c r="E436" s="5">
        <v>3</v>
      </c>
      <c r="F436" s="4">
        <v>2.8</v>
      </c>
      <c r="G436" s="491">
        <v>7</v>
      </c>
      <c r="H436" s="21">
        <v>2.14</v>
      </c>
      <c r="I436" s="5">
        <v>7</v>
      </c>
      <c r="J436" s="131" t="s">
        <v>85</v>
      </c>
      <c r="K436" s="5" t="s">
        <v>269</v>
      </c>
    </row>
    <row r="437" spans="1:11" ht="25.5" customHeight="1">
      <c r="A437" s="238" t="s">
        <v>59</v>
      </c>
      <c r="B437" s="4">
        <v>2.7</v>
      </c>
      <c r="C437" s="5">
        <v>6</v>
      </c>
      <c r="D437" s="4">
        <v>2.9</v>
      </c>
      <c r="E437" s="5">
        <v>3</v>
      </c>
      <c r="F437" s="4">
        <v>2.9</v>
      </c>
      <c r="G437" s="491">
        <v>4</v>
      </c>
      <c r="H437" s="21">
        <v>1.93</v>
      </c>
      <c r="I437" s="5">
        <v>16</v>
      </c>
      <c r="J437" s="131" t="s">
        <v>85</v>
      </c>
      <c r="K437" s="5" t="s">
        <v>269</v>
      </c>
    </row>
    <row r="438" spans="1:11" ht="25.5" customHeight="1">
      <c r="A438" s="238" t="s">
        <v>60</v>
      </c>
      <c r="B438" s="4">
        <v>0.7</v>
      </c>
      <c r="C438" s="5">
        <v>30</v>
      </c>
      <c r="D438" s="4">
        <v>0.8</v>
      </c>
      <c r="E438" s="5">
        <v>29</v>
      </c>
      <c r="F438" s="4">
        <v>0.6</v>
      </c>
      <c r="G438" s="491">
        <v>29</v>
      </c>
      <c r="H438" s="21">
        <v>0.41</v>
      </c>
      <c r="I438" s="5">
        <v>29</v>
      </c>
      <c r="J438" s="131" t="s">
        <v>85</v>
      </c>
      <c r="K438" s="5" t="s">
        <v>269</v>
      </c>
    </row>
    <row r="439" spans="1:11" ht="25.5" customHeight="1">
      <c r="A439" s="238" t="s">
        <v>19</v>
      </c>
      <c r="B439" s="4">
        <v>2</v>
      </c>
      <c r="C439" s="5">
        <v>24</v>
      </c>
      <c r="D439" s="4">
        <v>2.2999999999999998</v>
      </c>
      <c r="E439" s="5">
        <v>17</v>
      </c>
      <c r="F439" s="4">
        <v>2.4</v>
      </c>
      <c r="G439" s="491">
        <v>17</v>
      </c>
      <c r="H439" s="21">
        <v>2.13</v>
      </c>
      <c r="I439" s="5">
        <v>8</v>
      </c>
      <c r="J439" s="131" t="s">
        <v>85</v>
      </c>
      <c r="K439" s="5" t="s">
        <v>269</v>
      </c>
    </row>
    <row r="440" spans="1:11" ht="25.5" customHeight="1">
      <c r="A440" s="238" t="s">
        <v>61</v>
      </c>
      <c r="B440" s="4">
        <v>2.2999999999999998</v>
      </c>
      <c r="C440" s="5">
        <v>14</v>
      </c>
      <c r="D440" s="4">
        <v>2.2000000000000002</v>
      </c>
      <c r="E440" s="5">
        <v>19</v>
      </c>
      <c r="F440" s="4">
        <v>2.2999999999999998</v>
      </c>
      <c r="G440" s="491">
        <v>20</v>
      </c>
      <c r="H440" s="21">
        <v>1.93</v>
      </c>
      <c r="I440" s="5">
        <v>15</v>
      </c>
      <c r="J440" s="131" t="s">
        <v>85</v>
      </c>
      <c r="K440" s="5" t="s">
        <v>269</v>
      </c>
    </row>
    <row r="441" spans="1:11" ht="25.5" customHeight="1">
      <c r="A441" s="238" t="s">
        <v>21</v>
      </c>
      <c r="B441" s="4">
        <v>1.9</v>
      </c>
      <c r="C441" s="5">
        <v>25</v>
      </c>
      <c r="D441" s="4">
        <v>2.1</v>
      </c>
      <c r="E441" s="5">
        <v>24</v>
      </c>
      <c r="F441" s="4">
        <v>2</v>
      </c>
      <c r="G441" s="491">
        <v>24</v>
      </c>
      <c r="H441" s="21">
        <v>1.49</v>
      </c>
      <c r="I441" s="5">
        <v>26</v>
      </c>
      <c r="J441" s="131" t="s">
        <v>85</v>
      </c>
      <c r="K441" s="5" t="s">
        <v>269</v>
      </c>
    </row>
    <row r="442" spans="1:11" ht="25.5" customHeight="1">
      <c r="A442" s="238" t="s">
        <v>62</v>
      </c>
      <c r="B442" s="4">
        <v>2.2000000000000002</v>
      </c>
      <c r="C442" s="5">
        <v>18</v>
      </c>
      <c r="D442" s="4">
        <v>2.2000000000000002</v>
      </c>
      <c r="E442" s="5">
        <v>19</v>
      </c>
      <c r="F442" s="4">
        <v>2.2999999999999998</v>
      </c>
      <c r="G442" s="491">
        <v>20</v>
      </c>
      <c r="H442" s="21">
        <v>1.81</v>
      </c>
      <c r="I442" s="5">
        <v>19</v>
      </c>
      <c r="J442" s="131" t="s">
        <v>85</v>
      </c>
      <c r="K442" s="5" t="s">
        <v>269</v>
      </c>
    </row>
    <row r="443" spans="1:11" ht="25.5" customHeight="1">
      <c r="A443" s="238" t="s">
        <v>63</v>
      </c>
      <c r="B443" s="4">
        <v>1.6</v>
      </c>
      <c r="C443" s="5">
        <v>27</v>
      </c>
      <c r="D443" s="4">
        <v>1.7</v>
      </c>
      <c r="E443" s="5">
        <v>27</v>
      </c>
      <c r="F443" s="4">
        <v>2</v>
      </c>
      <c r="G443" s="491">
        <v>24</v>
      </c>
      <c r="H443" s="21">
        <v>1.53</v>
      </c>
      <c r="I443" s="5">
        <v>25</v>
      </c>
      <c r="J443" s="131" t="s">
        <v>85</v>
      </c>
      <c r="K443" s="5" t="s">
        <v>269</v>
      </c>
    </row>
    <row r="444" spans="1:11" ht="25.5" customHeight="1">
      <c r="A444" s="238" t="s">
        <v>64</v>
      </c>
      <c r="B444" s="4">
        <v>2.7</v>
      </c>
      <c r="C444" s="5">
        <v>7</v>
      </c>
      <c r="D444" s="4">
        <v>3.1</v>
      </c>
      <c r="E444" s="5">
        <v>2</v>
      </c>
      <c r="F444" s="4">
        <v>3.1</v>
      </c>
      <c r="G444" s="491">
        <v>3</v>
      </c>
      <c r="H444" s="21">
        <v>2.4500000000000002</v>
      </c>
      <c r="I444" s="5">
        <v>3</v>
      </c>
      <c r="J444" s="131" t="s">
        <v>85</v>
      </c>
      <c r="K444" s="5" t="s">
        <v>269</v>
      </c>
    </row>
    <row r="445" spans="1:11" ht="25.5" customHeight="1">
      <c r="A445" s="238" t="s">
        <v>65</v>
      </c>
      <c r="B445" s="4">
        <v>1.9</v>
      </c>
      <c r="C445" s="5">
        <v>26</v>
      </c>
      <c r="D445" s="4">
        <v>2</v>
      </c>
      <c r="E445" s="5">
        <v>25</v>
      </c>
      <c r="F445" s="4">
        <v>2.2000000000000002</v>
      </c>
      <c r="G445" s="491">
        <v>22</v>
      </c>
      <c r="H445" s="21">
        <v>1.74</v>
      </c>
      <c r="I445" s="5">
        <v>22</v>
      </c>
      <c r="J445" s="131" t="s">
        <v>85</v>
      </c>
      <c r="K445" s="5" t="s">
        <v>269</v>
      </c>
    </row>
    <row r="446" spans="1:11" ht="25.5" customHeight="1">
      <c r="A446" s="238" t="s">
        <v>74</v>
      </c>
      <c r="B446" s="4">
        <v>2.2000000000000002</v>
      </c>
      <c r="C446" s="5">
        <v>17</v>
      </c>
      <c r="D446" s="4">
        <v>2.2000000000000002</v>
      </c>
      <c r="E446" s="5">
        <v>19</v>
      </c>
      <c r="F446" s="4">
        <v>2</v>
      </c>
      <c r="G446" s="491">
        <v>24</v>
      </c>
      <c r="H446" s="21">
        <v>1.71</v>
      </c>
      <c r="I446" s="5">
        <v>23</v>
      </c>
      <c r="J446" s="131" t="s">
        <v>85</v>
      </c>
      <c r="K446" s="5" t="s">
        <v>269</v>
      </c>
    </row>
    <row r="447" spans="1:11" ht="25.5" customHeight="1">
      <c r="A447" s="238" t="s">
        <v>66</v>
      </c>
      <c r="B447" s="4">
        <v>2.1</v>
      </c>
      <c r="C447" s="5">
        <v>19</v>
      </c>
      <c r="D447" s="4">
        <v>2.5</v>
      </c>
      <c r="E447" s="5">
        <v>11</v>
      </c>
      <c r="F447" s="4">
        <v>2.4</v>
      </c>
      <c r="G447" s="491">
        <v>17</v>
      </c>
      <c r="H447" s="21">
        <v>1.63</v>
      </c>
      <c r="I447" s="5">
        <v>24</v>
      </c>
      <c r="J447" s="131" t="s">
        <v>85</v>
      </c>
      <c r="K447" s="5" t="s">
        <v>269</v>
      </c>
    </row>
    <row r="448" spans="1:11" ht="25.5" customHeight="1">
      <c r="A448" s="238" t="s">
        <v>67</v>
      </c>
      <c r="B448" s="4">
        <v>1.1000000000000001</v>
      </c>
      <c r="C448" s="5">
        <v>29</v>
      </c>
      <c r="D448" s="4">
        <v>0.7</v>
      </c>
      <c r="E448" s="5">
        <v>30</v>
      </c>
      <c r="F448" s="4">
        <v>0.6</v>
      </c>
      <c r="G448" s="491">
        <v>29</v>
      </c>
      <c r="H448" s="21">
        <v>0.41</v>
      </c>
      <c r="I448" s="5">
        <v>31</v>
      </c>
      <c r="J448" s="131" t="s">
        <v>85</v>
      </c>
      <c r="K448" s="5" t="s">
        <v>269</v>
      </c>
    </row>
    <row r="449" spans="1:11" ht="25.5" customHeight="1">
      <c r="A449" s="238" t="s">
        <v>68</v>
      </c>
      <c r="B449" s="4">
        <v>2.7</v>
      </c>
      <c r="C449" s="5">
        <v>5</v>
      </c>
      <c r="D449" s="4">
        <v>2.7</v>
      </c>
      <c r="E449" s="5">
        <v>8</v>
      </c>
      <c r="F449" s="4">
        <v>2.9</v>
      </c>
      <c r="G449" s="491">
        <v>4</v>
      </c>
      <c r="H449" s="21">
        <v>2.34</v>
      </c>
      <c r="I449" s="5">
        <v>4</v>
      </c>
      <c r="J449" s="131" t="s">
        <v>85</v>
      </c>
      <c r="K449" s="5" t="s">
        <v>269</v>
      </c>
    </row>
    <row r="450" spans="1:11" ht="25.5" customHeight="1">
      <c r="A450" s="238" t="s">
        <v>69</v>
      </c>
      <c r="B450" s="4">
        <v>2.9</v>
      </c>
      <c r="C450" s="5">
        <v>3</v>
      </c>
      <c r="D450" s="4">
        <v>2.8</v>
      </c>
      <c r="E450" s="5">
        <v>6</v>
      </c>
      <c r="F450" s="4">
        <v>2.9</v>
      </c>
      <c r="G450" s="491">
        <v>4</v>
      </c>
      <c r="H450" s="21">
        <v>2.27</v>
      </c>
      <c r="I450" s="5">
        <v>5</v>
      </c>
      <c r="J450" s="131" t="s">
        <v>85</v>
      </c>
      <c r="K450" s="5" t="s">
        <v>269</v>
      </c>
    </row>
    <row r="451" spans="1:11" ht="25.5" customHeight="1">
      <c r="A451" s="238" t="s">
        <v>70</v>
      </c>
      <c r="B451" s="4">
        <v>2</v>
      </c>
      <c r="C451" s="5">
        <v>23</v>
      </c>
      <c r="D451" s="4">
        <v>2.2000000000000002</v>
      </c>
      <c r="E451" s="5">
        <v>19</v>
      </c>
      <c r="F451" s="4">
        <v>2.2000000000000002</v>
      </c>
      <c r="G451" s="491">
        <v>22</v>
      </c>
      <c r="H451" s="21">
        <v>1.75</v>
      </c>
      <c r="I451" s="5">
        <v>21</v>
      </c>
      <c r="J451" s="131" t="s">
        <v>85</v>
      </c>
      <c r="K451" s="5" t="s">
        <v>269</v>
      </c>
    </row>
    <row r="452" spans="1:11" ht="25.5" customHeight="1">
      <c r="A452" s="238" t="s">
        <v>138</v>
      </c>
      <c r="B452" s="4">
        <v>2.4</v>
      </c>
      <c r="C452" s="5">
        <v>12</v>
      </c>
      <c r="D452" s="4">
        <v>2.5</v>
      </c>
      <c r="E452" s="5">
        <v>11</v>
      </c>
      <c r="F452" s="4">
        <v>2.7</v>
      </c>
      <c r="G452" s="491">
        <v>8</v>
      </c>
      <c r="H452" s="21">
        <v>2.25</v>
      </c>
      <c r="I452" s="5">
        <v>6</v>
      </c>
      <c r="J452" s="131" t="s">
        <v>85</v>
      </c>
      <c r="K452" s="5" t="s">
        <v>269</v>
      </c>
    </row>
    <row r="453" spans="1:11" ht="25.5" customHeight="1">
      <c r="A453" s="238" t="s">
        <v>71</v>
      </c>
      <c r="B453" s="4">
        <v>1.5</v>
      </c>
      <c r="C453" s="5">
        <v>28</v>
      </c>
      <c r="D453" s="4">
        <v>1.9</v>
      </c>
      <c r="E453" s="5">
        <v>26</v>
      </c>
      <c r="F453" s="4">
        <v>1.9</v>
      </c>
      <c r="G453" s="491">
        <v>27</v>
      </c>
      <c r="H453" s="21">
        <v>1.34</v>
      </c>
      <c r="I453" s="5">
        <v>27</v>
      </c>
      <c r="J453" s="131" t="s">
        <v>85</v>
      </c>
      <c r="K453" s="5" t="s">
        <v>269</v>
      </c>
    </row>
    <row r="454" spans="1:11" ht="25.5" customHeight="1">
      <c r="A454" s="238" t="s">
        <v>75</v>
      </c>
      <c r="B454" s="4">
        <v>2.7</v>
      </c>
      <c r="C454" s="5">
        <v>4</v>
      </c>
      <c r="D454" s="4">
        <v>2.2000000000000002</v>
      </c>
      <c r="E454" s="5">
        <v>19</v>
      </c>
      <c r="F454" s="4">
        <v>2.5</v>
      </c>
      <c r="G454" s="491">
        <v>14</v>
      </c>
      <c r="H454" s="21">
        <v>2.04</v>
      </c>
      <c r="I454" s="5">
        <v>11</v>
      </c>
      <c r="J454" s="131" t="s">
        <v>85</v>
      </c>
      <c r="K454" s="5" t="s">
        <v>269</v>
      </c>
    </row>
    <row r="455" spans="1:11" ht="25.5" customHeight="1">
      <c r="A455" s="238" t="s">
        <v>72</v>
      </c>
      <c r="B455" s="4">
        <v>2.2999999999999998</v>
      </c>
      <c r="C455" s="5">
        <v>16</v>
      </c>
      <c r="D455" s="4">
        <v>2.4</v>
      </c>
      <c r="E455" s="5">
        <v>16</v>
      </c>
      <c r="F455" s="4">
        <v>2.5</v>
      </c>
      <c r="G455" s="491">
        <v>14</v>
      </c>
      <c r="H455" s="21">
        <v>1.79</v>
      </c>
      <c r="I455" s="5">
        <v>20</v>
      </c>
      <c r="J455" s="131" t="s">
        <v>85</v>
      </c>
      <c r="K455" s="5" t="s">
        <v>269</v>
      </c>
    </row>
    <row r="456" spans="1:11" ht="25.5" customHeight="1">
      <c r="A456" s="238" t="s">
        <v>36</v>
      </c>
      <c r="B456" s="4">
        <v>2.4</v>
      </c>
      <c r="C456" s="5">
        <v>13</v>
      </c>
      <c r="D456" s="4">
        <v>2.5</v>
      </c>
      <c r="E456" s="5">
        <v>11</v>
      </c>
      <c r="F456" s="4">
        <v>2.5</v>
      </c>
      <c r="G456" s="491">
        <v>14</v>
      </c>
      <c r="H456" s="21">
        <v>1.9</v>
      </c>
      <c r="I456" s="5">
        <v>17</v>
      </c>
      <c r="J456" s="131" t="s">
        <v>85</v>
      </c>
      <c r="K456" s="5" t="s">
        <v>269</v>
      </c>
    </row>
    <row r="457" spans="1:11" ht="25.5" customHeight="1">
      <c r="A457" s="348" t="s">
        <v>322</v>
      </c>
      <c r="B457" s="398"/>
      <c r="C457" s="398"/>
      <c r="D457" s="398"/>
      <c r="E457" s="398"/>
      <c r="F457" s="398"/>
      <c r="G457" s="398"/>
      <c r="H457" s="399"/>
      <c r="I457" s="236"/>
    </row>
  </sheetData>
  <mergeCells count="72">
    <mergeCell ref="A192:A193"/>
    <mergeCell ref="A423:A424"/>
    <mergeCell ref="A230:A231"/>
    <mergeCell ref="A269:A270"/>
    <mergeCell ref="A308:A309"/>
    <mergeCell ref="A346:A347"/>
    <mergeCell ref="A384:A385"/>
    <mergeCell ref="A2:A3"/>
    <mergeCell ref="A40:A41"/>
    <mergeCell ref="A78:A79"/>
    <mergeCell ref="A116:A117"/>
    <mergeCell ref="A154:A155"/>
    <mergeCell ref="F384:G384"/>
    <mergeCell ref="H384:I384"/>
    <mergeCell ref="B423:C423"/>
    <mergeCell ref="D423:E423"/>
    <mergeCell ref="F423:G423"/>
    <mergeCell ref="H423:I423"/>
    <mergeCell ref="B384:C384"/>
    <mergeCell ref="D384:E384"/>
    <mergeCell ref="F308:G308"/>
    <mergeCell ref="H308:I308"/>
    <mergeCell ref="B346:C346"/>
    <mergeCell ref="D346:E346"/>
    <mergeCell ref="F346:G346"/>
    <mergeCell ref="H346:I346"/>
    <mergeCell ref="B308:C308"/>
    <mergeCell ref="D308:E308"/>
    <mergeCell ref="F230:G230"/>
    <mergeCell ref="H230:I230"/>
    <mergeCell ref="B269:C269"/>
    <mergeCell ref="D269:E269"/>
    <mergeCell ref="F269:G269"/>
    <mergeCell ref="H269:I269"/>
    <mergeCell ref="B230:C230"/>
    <mergeCell ref="D230:E230"/>
    <mergeCell ref="F116:G116"/>
    <mergeCell ref="H116:I116"/>
    <mergeCell ref="B2:C2"/>
    <mergeCell ref="D2:E2"/>
    <mergeCell ref="F2:G2"/>
    <mergeCell ref="H2:I2"/>
    <mergeCell ref="D78:E78"/>
    <mergeCell ref="F78:G78"/>
    <mergeCell ref="H78:I78"/>
    <mergeCell ref="B78:C78"/>
    <mergeCell ref="B116:C116"/>
    <mergeCell ref="D116:E116"/>
    <mergeCell ref="B40:C40"/>
    <mergeCell ref="D40:E40"/>
    <mergeCell ref="F40:G40"/>
    <mergeCell ref="H40:I40"/>
    <mergeCell ref="D154:E154"/>
    <mergeCell ref="F154:G154"/>
    <mergeCell ref="H154:I154"/>
    <mergeCell ref="B192:C192"/>
    <mergeCell ref="D192:E192"/>
    <mergeCell ref="F192:G192"/>
    <mergeCell ref="H192:I192"/>
    <mergeCell ref="B154:C154"/>
    <mergeCell ref="J2:K2"/>
    <mergeCell ref="J40:K40"/>
    <mergeCell ref="J78:K78"/>
    <mergeCell ref="J116:K116"/>
    <mergeCell ref="J154:K154"/>
    <mergeCell ref="J384:K384"/>
    <mergeCell ref="J423:K423"/>
    <mergeCell ref="J192:K192"/>
    <mergeCell ref="J230:K230"/>
    <mergeCell ref="J269:K269"/>
    <mergeCell ref="J308:K308"/>
    <mergeCell ref="J346:K346"/>
  </mergeCells>
  <hyperlinks>
    <hyperlink ref="A1:I1" location="فهرست!A172" display="14-1- نسبت تسهیلات اعطایی بانک ها به سپرده بانکی (درصد)"/>
    <hyperlink ref="A39:I39" location="فهرست!A173" display="14-2-نرخ رشد سپرده های بانکی (درصد)"/>
    <hyperlink ref="A77:I77" location="فهرست!A174" display="14-3- نرخ رشد تراکنش از طریق خودپرداز(درصد)"/>
    <hyperlink ref="A115:I115" location="فهرست!A175" display="14-4- نرخ رشد تراکنش از طریق پایانه شعب(درصد)"/>
    <hyperlink ref="A153:I153" location="فهرست!A176" display="14-5- نسبت کارت صادر شده بانکی به جمعیت(تعداد به جمعیت)"/>
    <hyperlink ref="A191:I191" location="فهرست!A177" display="14-6- نسبت خودپرداز به جمعیت (تعداد به هزار نفر جمعیت)"/>
    <hyperlink ref="A229:I229" location="فهرست!A178" display="14-7- سهم استان از ارزش کل معاملات بورس اوراق بهادار تهران(درصد)"/>
    <hyperlink ref="A268:I268" location="فهرست!A179" display="14-8-سهم استان از حجم  کل معاملات بورس اوراق بهادار تهران(درصد)"/>
    <hyperlink ref="A307:I307" location="فهرست!A180" display="14-9- سهم استان ازحق بیمه تولیدی  (درصد)"/>
    <hyperlink ref="A345:I345" location="فهرست!A181" display="14-10- سهم استان ازخسارت پرداختی  (درصد)"/>
    <hyperlink ref="A383" location="فهرست!A189" display="11- حق بیمه سرانه                                                                                                                                          (میلیون ریال)"/>
    <hyperlink ref="A422" location="فهرست!A190" display="12-ضریب نفوذ بیمه تولیدی                                                                                                                                          (درصد)"/>
    <hyperlink ref="A1" location="فهرست!A179" display="1- نسبت تسهیلات اعطایی بانک ها به سپرده بانکی"/>
    <hyperlink ref="A39" location="فهرست!A180" display="2-نرخ رشد سپرده های بانکی"/>
    <hyperlink ref="A77" location="فهرست!A181" display="3- نرخ رشد تراکنش از طریق خودپرداز                                                                                                                        (درصد)"/>
    <hyperlink ref="A115" location="فهرست!A182" display="4- نرخ رشد تراکنش از طریق پایانه شعب                                                                                                                     (درصد)"/>
    <hyperlink ref="A153" location="فهرست!A183" display="5- نسبت کارت صادر شده بانکی به جمعیت                                                                                                 (تعداد به جمعیت)"/>
    <hyperlink ref="A191" location="فهرست!A184" display="6- نسبت خودپرداز به جمعیت                                                                                                        (تعداد به هزار نفر جمعیت)"/>
    <hyperlink ref="A229" location="فهرست!A185" display="7- سهم استان از ارزش کل معاملات بورس اوراق بهادار تهران                                                                                      (درصد)"/>
    <hyperlink ref="A268" location="فهرست!A186" display="8-سهم استان از حجم  کل معاملات بورس اوراق بهادار تهران                                                                                       (درصد)"/>
    <hyperlink ref="A307" location="فهرست!A187" display="9- سهم استان ازحق بیمه تولیدی                                                                                                                                (درصد)"/>
    <hyperlink ref="A345" location="فهرست!A188" display="10- سهم استان ازخسارت پرداختی                                                                                                                             (درصد)"/>
  </hyperlinks>
  <pageMargins left="0.7" right="0.7" top="0.75" bottom="0.75" header="0.3" footer="0.3"/>
  <pageSetup orientation="portrait" verticalDpi="0" r:id="rId1"/>
  <ignoredErrors>
    <ignoredError sqref="H4:H35 H42:H73 H80:I111"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9"/>
  <sheetViews>
    <sheetView rightToLeft="1" workbookViewId="0">
      <selection sqref="A1:XFD1048576"/>
    </sheetView>
  </sheetViews>
  <sheetFormatPr defaultColWidth="9.140625" defaultRowHeight="26.25" customHeight="1"/>
  <cols>
    <col min="1" max="1" width="23.85546875" style="33" customWidth="1"/>
    <col min="2" max="6" width="12.28515625" style="33" customWidth="1"/>
    <col min="7" max="7" width="7.28515625" style="33" customWidth="1"/>
    <col min="8" max="8" width="12.28515625" style="33" customWidth="1"/>
    <col min="9" max="9" width="9.28515625" style="33" customWidth="1"/>
    <col min="10" max="10" width="12.28515625" style="33" customWidth="1"/>
    <col min="11" max="16384" width="9.140625" style="33"/>
  </cols>
  <sheetData>
    <row r="1" spans="1:11" ht="26.25" customHeight="1">
      <c r="A1" s="571" t="s">
        <v>1025</v>
      </c>
      <c r="B1" s="571"/>
      <c r="C1" s="571"/>
      <c r="D1" s="571"/>
      <c r="E1" s="108"/>
      <c r="F1" s="162"/>
      <c r="H1" s="572"/>
      <c r="I1" s="572"/>
      <c r="J1" s="29" t="s">
        <v>78</v>
      </c>
    </row>
    <row r="2" spans="1:11" ht="26.25" customHeight="1">
      <c r="A2" s="621" t="s">
        <v>1</v>
      </c>
      <c r="B2" s="659">
        <v>1397</v>
      </c>
      <c r="C2" s="660"/>
      <c r="D2" s="659">
        <v>1398</v>
      </c>
      <c r="E2" s="660"/>
      <c r="F2" s="621">
        <v>1399</v>
      </c>
      <c r="G2" s="621"/>
      <c r="H2" s="621">
        <v>1400</v>
      </c>
      <c r="I2" s="621"/>
      <c r="J2" s="621">
        <v>1401</v>
      </c>
      <c r="K2" s="621"/>
    </row>
    <row r="3" spans="1:11" ht="26.25" customHeight="1">
      <c r="A3" s="621"/>
      <c r="B3" s="575" t="s">
        <v>285</v>
      </c>
      <c r="C3" s="558" t="s">
        <v>3</v>
      </c>
      <c r="D3" s="575" t="s">
        <v>285</v>
      </c>
      <c r="E3" s="558" t="s">
        <v>3</v>
      </c>
      <c r="F3" s="575" t="s">
        <v>285</v>
      </c>
      <c r="G3" s="558" t="s">
        <v>3</v>
      </c>
      <c r="H3" s="575" t="s">
        <v>285</v>
      </c>
      <c r="I3" s="558" t="s">
        <v>3</v>
      </c>
      <c r="J3" s="575" t="s">
        <v>285</v>
      </c>
      <c r="K3" s="558" t="s">
        <v>3</v>
      </c>
    </row>
    <row r="4" spans="1:11" ht="26.25" customHeight="1">
      <c r="A4" s="109" t="s">
        <v>95</v>
      </c>
      <c r="B4" s="110">
        <v>3.8643340967789093</v>
      </c>
      <c r="C4" s="101" t="s">
        <v>269</v>
      </c>
      <c r="D4" s="110">
        <v>3.9650917845320492</v>
      </c>
      <c r="E4" s="101" t="s">
        <v>269</v>
      </c>
      <c r="F4" s="62">
        <v>4.1350341512173063</v>
      </c>
      <c r="G4" s="170" t="s">
        <v>269</v>
      </c>
      <c r="H4" s="404">
        <v>4.4078282077211348</v>
      </c>
      <c r="I4" s="405" t="s">
        <v>269</v>
      </c>
      <c r="J4" s="404">
        <v>4.556080283353011</v>
      </c>
      <c r="K4" s="405" t="s">
        <v>269</v>
      </c>
    </row>
    <row r="5" spans="1:11" ht="26.25" customHeight="1">
      <c r="A5" s="111" t="s">
        <v>113</v>
      </c>
      <c r="B5" s="112">
        <v>4.1154328732747807</v>
      </c>
      <c r="C5" s="113">
        <v>16</v>
      </c>
      <c r="D5" s="112">
        <v>4.2558486809357889</v>
      </c>
      <c r="E5" s="113">
        <v>16</v>
      </c>
      <c r="F5" s="64">
        <v>4.4186620587509262</v>
      </c>
      <c r="G5" s="114">
        <v>19</v>
      </c>
      <c r="H5" s="406">
        <v>4.7277227722772279</v>
      </c>
      <c r="I5" s="407">
        <v>19</v>
      </c>
      <c r="J5" s="406">
        <v>4.8792508624938398</v>
      </c>
      <c r="K5" s="407">
        <v>19</v>
      </c>
    </row>
    <row r="6" spans="1:11" ht="26.25" customHeight="1">
      <c r="A6" s="111" t="s">
        <v>7</v>
      </c>
      <c r="B6" s="112">
        <v>3.6044086982424783</v>
      </c>
      <c r="C6" s="113">
        <v>24</v>
      </c>
      <c r="D6" s="112">
        <v>3.8846380223660981</v>
      </c>
      <c r="E6" s="113">
        <v>22</v>
      </c>
      <c r="F6" s="64">
        <v>3.98371619656877</v>
      </c>
      <c r="G6" s="114">
        <v>23</v>
      </c>
      <c r="H6" s="406">
        <v>4.1219158200290273</v>
      </c>
      <c r="I6" s="407">
        <v>24</v>
      </c>
      <c r="J6" s="406">
        <v>4.3753598157743232</v>
      </c>
      <c r="K6" s="407">
        <v>23</v>
      </c>
    </row>
    <row r="7" spans="1:11" ht="26.25" customHeight="1">
      <c r="A7" s="111" t="s">
        <v>115</v>
      </c>
      <c r="B7" s="112">
        <v>4.5771916214119468</v>
      </c>
      <c r="C7" s="113">
        <v>10</v>
      </c>
      <c r="D7" s="112">
        <v>4.4718581341557435</v>
      </c>
      <c r="E7" s="113">
        <v>11</v>
      </c>
      <c r="F7" s="64">
        <v>4.8238897396630929</v>
      </c>
      <c r="G7" s="114">
        <v>9</v>
      </c>
      <c r="H7" s="406">
        <v>5.1737451737451741</v>
      </c>
      <c r="I7" s="407">
        <v>11</v>
      </c>
      <c r="J7" s="406">
        <v>5.4741711642251349</v>
      </c>
      <c r="K7" s="407">
        <v>9</v>
      </c>
    </row>
    <row r="8" spans="1:11" ht="26.25" customHeight="1">
      <c r="A8" s="111" t="s">
        <v>116</v>
      </c>
      <c r="B8" s="112">
        <v>3.5884710822676085</v>
      </c>
      <c r="C8" s="113">
        <v>25</v>
      </c>
      <c r="D8" s="112">
        <v>3.873771730914588</v>
      </c>
      <c r="E8" s="113">
        <v>23</v>
      </c>
      <c r="F8" s="64">
        <v>4.023956578701104</v>
      </c>
      <c r="G8" s="114">
        <v>22</v>
      </c>
      <c r="H8" s="406">
        <v>4.3600299401197606</v>
      </c>
      <c r="I8" s="407">
        <v>21</v>
      </c>
      <c r="J8" s="406">
        <v>4.5589877186453291</v>
      </c>
      <c r="K8" s="407">
        <v>21</v>
      </c>
    </row>
    <row r="9" spans="1:11" ht="26.25" customHeight="1">
      <c r="A9" s="111" t="s">
        <v>117</v>
      </c>
      <c r="B9" s="112">
        <v>3.4090909090909092</v>
      </c>
      <c r="C9" s="113">
        <v>27</v>
      </c>
      <c r="D9" s="112">
        <v>3.4554973821989532</v>
      </c>
      <c r="E9" s="113">
        <v>27</v>
      </c>
      <c r="F9" s="64">
        <v>3.8105046343975286</v>
      </c>
      <c r="G9" s="114">
        <v>25</v>
      </c>
      <c r="H9" s="406">
        <v>4.175222450376455</v>
      </c>
      <c r="I9" s="407">
        <v>23</v>
      </c>
      <c r="J9" s="406">
        <v>4.2948934731146435</v>
      </c>
      <c r="K9" s="407">
        <v>24</v>
      </c>
    </row>
    <row r="10" spans="1:11" ht="26.25" customHeight="1">
      <c r="A10" s="111" t="s">
        <v>118</v>
      </c>
      <c r="B10" s="112">
        <v>6.0810810810810816</v>
      </c>
      <c r="C10" s="113">
        <v>1</v>
      </c>
      <c r="D10" s="112">
        <v>5.8626465661641545</v>
      </c>
      <c r="E10" s="113">
        <v>3</v>
      </c>
      <c r="F10" s="64">
        <v>5.9800664451827243</v>
      </c>
      <c r="G10" s="114">
        <v>2</v>
      </c>
      <c r="H10" s="406">
        <v>6.2289562289562284</v>
      </c>
      <c r="I10" s="407">
        <v>3</v>
      </c>
      <c r="J10" s="406">
        <v>6.2184873949579833</v>
      </c>
      <c r="K10" s="407">
        <v>5</v>
      </c>
    </row>
    <row r="11" spans="1:11" ht="26.25" customHeight="1">
      <c r="A11" s="111" t="s">
        <v>119</v>
      </c>
      <c r="B11" s="112">
        <v>3.8875103391232422</v>
      </c>
      <c r="C11" s="113">
        <v>19</v>
      </c>
      <c r="D11" s="112">
        <v>3.9837398373983737</v>
      </c>
      <c r="E11" s="113">
        <v>20</v>
      </c>
      <c r="F11" s="64">
        <v>4.0767386091127102</v>
      </c>
      <c r="G11" s="114">
        <v>21</v>
      </c>
      <c r="H11" s="406">
        <v>4.3513295729250601</v>
      </c>
      <c r="I11" s="407">
        <v>22</v>
      </c>
      <c r="J11" s="406">
        <v>4.3894652833200318</v>
      </c>
      <c r="K11" s="407">
        <v>22</v>
      </c>
    </row>
    <row r="12" spans="1:11" ht="26.25" customHeight="1">
      <c r="A12" s="111" t="s">
        <v>93</v>
      </c>
      <c r="B12" s="112">
        <v>3.6667644470519209</v>
      </c>
      <c r="C12" s="113">
        <v>23</v>
      </c>
      <c r="D12" s="112">
        <v>3.7227493300499748</v>
      </c>
      <c r="E12" s="113">
        <v>24</v>
      </c>
      <c r="F12" s="64">
        <v>3.8216560509554145</v>
      </c>
      <c r="G12" s="114">
        <v>24</v>
      </c>
      <c r="H12" s="406">
        <v>3.9335851207867165</v>
      </c>
      <c r="I12" s="407">
        <v>27</v>
      </c>
      <c r="J12" s="406">
        <v>3.9971751412429382</v>
      </c>
      <c r="K12" s="407">
        <v>29</v>
      </c>
    </row>
    <row r="13" spans="1:11" ht="26.25" customHeight="1">
      <c r="A13" s="111" t="s">
        <v>179</v>
      </c>
      <c r="B13" s="112">
        <v>5.9855521155830758</v>
      </c>
      <c r="C13" s="113">
        <v>3</v>
      </c>
      <c r="D13" s="112">
        <v>5.9244126659857006</v>
      </c>
      <c r="E13" s="113">
        <v>1</v>
      </c>
      <c r="F13" s="64">
        <v>6.2753036437246958</v>
      </c>
      <c r="G13" s="114">
        <v>1</v>
      </c>
      <c r="H13" s="406">
        <v>6.5040650406504064</v>
      </c>
      <c r="I13" s="407">
        <v>2</v>
      </c>
      <c r="J13" s="406">
        <v>6.4777327935222671</v>
      </c>
      <c r="K13" s="407">
        <v>3</v>
      </c>
    </row>
    <row r="14" spans="1:11" ht="26.25" customHeight="1">
      <c r="A14" s="111" t="s">
        <v>121</v>
      </c>
      <c r="B14" s="112">
        <v>4.3969849246231156</v>
      </c>
      <c r="C14" s="113">
        <v>12</v>
      </c>
      <c r="D14" s="112">
        <v>4.3263288009888754</v>
      </c>
      <c r="E14" s="113">
        <v>15</v>
      </c>
      <c r="F14" s="64">
        <v>4.6228710462287097</v>
      </c>
      <c r="G14" s="114">
        <v>13</v>
      </c>
      <c r="H14" s="406">
        <v>5.5012224938875312</v>
      </c>
      <c r="I14" s="407">
        <v>9</v>
      </c>
      <c r="J14" s="406">
        <v>5.0785973397823465</v>
      </c>
      <c r="K14" s="407">
        <v>16</v>
      </c>
    </row>
    <row r="15" spans="1:11" ht="26.25" customHeight="1">
      <c r="A15" s="111" t="s">
        <v>122</v>
      </c>
      <c r="B15" s="112">
        <v>3.6925848093665565</v>
      </c>
      <c r="C15" s="113">
        <v>22</v>
      </c>
      <c r="D15" s="112">
        <v>3.7086288416075646</v>
      </c>
      <c r="E15" s="113">
        <v>25</v>
      </c>
      <c r="F15" s="64">
        <v>3.7840197933343038</v>
      </c>
      <c r="G15" s="114">
        <v>26</v>
      </c>
      <c r="H15" s="406">
        <v>3.9628393090434026</v>
      </c>
      <c r="I15" s="407">
        <v>26</v>
      </c>
      <c r="J15" s="406">
        <v>4.0643400832974299</v>
      </c>
      <c r="K15" s="407">
        <v>28</v>
      </c>
    </row>
    <row r="16" spans="1:11" ht="26.25" customHeight="1">
      <c r="A16" s="111" t="s">
        <v>17</v>
      </c>
      <c r="B16" s="64">
        <v>5.5429864253393664</v>
      </c>
      <c r="C16" s="114">
        <v>4</v>
      </c>
      <c r="D16" s="112">
        <v>5.493273542600897</v>
      </c>
      <c r="E16" s="113">
        <v>5</v>
      </c>
      <c r="F16" s="64">
        <v>5.8954393770856504</v>
      </c>
      <c r="G16" s="114">
        <v>3</v>
      </c>
      <c r="H16" s="406">
        <v>6.7274800456100348</v>
      </c>
      <c r="I16" s="407">
        <v>1</v>
      </c>
      <c r="J16" s="406">
        <v>6.9555302166476629</v>
      </c>
      <c r="K16" s="407">
        <v>1</v>
      </c>
    </row>
    <row r="17" spans="1:11" ht="26.25" customHeight="1">
      <c r="A17" s="111" t="s">
        <v>124</v>
      </c>
      <c r="B17" s="112">
        <v>3.2912440488511692</v>
      </c>
      <c r="C17" s="113">
        <v>28</v>
      </c>
      <c r="D17" s="112">
        <v>3.418628454452405</v>
      </c>
      <c r="E17" s="113">
        <v>28</v>
      </c>
      <c r="F17" s="64">
        <v>3.5453808752025933</v>
      </c>
      <c r="G17" s="114">
        <v>29</v>
      </c>
      <c r="H17" s="406">
        <v>3.8846615939126954</v>
      </c>
      <c r="I17" s="407">
        <v>28</v>
      </c>
      <c r="J17" s="406">
        <v>4.0913604766633567</v>
      </c>
      <c r="K17" s="407">
        <v>27</v>
      </c>
    </row>
    <row r="18" spans="1:11" ht="26.25" customHeight="1">
      <c r="A18" s="111" t="s">
        <v>125</v>
      </c>
      <c r="B18" s="112">
        <v>3.7822878228782288</v>
      </c>
      <c r="C18" s="113">
        <v>21</v>
      </c>
      <c r="D18" s="112">
        <v>4.2009132420091326</v>
      </c>
      <c r="E18" s="113">
        <v>18</v>
      </c>
      <c r="F18" s="64">
        <v>4.6973803071364042</v>
      </c>
      <c r="G18" s="114">
        <v>11</v>
      </c>
      <c r="H18" s="406">
        <v>4.9909255898366611</v>
      </c>
      <c r="I18" s="407">
        <v>14</v>
      </c>
      <c r="J18" s="406">
        <v>5.1444043321299642</v>
      </c>
      <c r="K18" s="407">
        <v>14</v>
      </c>
    </row>
    <row r="19" spans="1:11" ht="26.25" customHeight="1">
      <c r="A19" s="111" t="s">
        <v>126</v>
      </c>
      <c r="B19" s="112">
        <v>5.9945504087193457</v>
      </c>
      <c r="C19" s="113">
        <v>2</v>
      </c>
      <c r="D19" s="112">
        <v>5.8666666666666663</v>
      </c>
      <c r="E19" s="113">
        <v>2</v>
      </c>
      <c r="F19" s="64">
        <v>5.8900523560209423</v>
      </c>
      <c r="G19" s="114">
        <v>4</v>
      </c>
      <c r="H19" s="406">
        <v>6.0766182298546889</v>
      </c>
      <c r="I19" s="407">
        <v>4</v>
      </c>
      <c r="J19" s="406">
        <v>6.2581486310299868</v>
      </c>
      <c r="K19" s="407">
        <v>4</v>
      </c>
    </row>
    <row r="20" spans="1:11" ht="26.25" customHeight="1">
      <c r="A20" s="111" t="s">
        <v>127</v>
      </c>
      <c r="B20" s="112">
        <v>1.7513736263736264</v>
      </c>
      <c r="C20" s="113">
        <v>31</v>
      </c>
      <c r="D20" s="112">
        <v>1.7797179314976495</v>
      </c>
      <c r="E20" s="113">
        <v>31</v>
      </c>
      <c r="F20" s="64">
        <v>1.9047619047619049</v>
      </c>
      <c r="G20" s="114">
        <v>31</v>
      </c>
      <c r="H20" s="406">
        <v>1.912479740680713</v>
      </c>
      <c r="I20" s="407">
        <v>31</v>
      </c>
      <c r="J20" s="406">
        <v>2</v>
      </c>
      <c r="K20" s="407">
        <v>31</v>
      </c>
    </row>
    <row r="21" spans="1:11" ht="26.25" customHeight="1">
      <c r="A21" s="111" t="s">
        <v>128</v>
      </c>
      <c r="B21" s="112">
        <v>3.4886065739060292</v>
      </c>
      <c r="C21" s="113">
        <v>26</v>
      </c>
      <c r="D21" s="112">
        <v>3.4958050339592486</v>
      </c>
      <c r="E21" s="113">
        <v>26</v>
      </c>
      <c r="F21" s="64">
        <v>3.7022371807562862</v>
      </c>
      <c r="G21" s="114">
        <v>27</v>
      </c>
      <c r="H21" s="406">
        <v>3.9960435212660732</v>
      </c>
      <c r="I21" s="407">
        <v>25</v>
      </c>
      <c r="J21" s="406">
        <v>4.1699449252557041</v>
      </c>
      <c r="K21" s="407">
        <v>25</v>
      </c>
    </row>
    <row r="22" spans="1:11" ht="26.25" customHeight="1">
      <c r="A22" s="111" t="s">
        <v>129</v>
      </c>
      <c r="B22" s="112">
        <v>4.667176740627391</v>
      </c>
      <c r="C22" s="113">
        <v>8</v>
      </c>
      <c r="D22" s="112">
        <v>4.689863842662632</v>
      </c>
      <c r="E22" s="113">
        <v>9</v>
      </c>
      <c r="F22" s="64">
        <v>4.7904191616766472</v>
      </c>
      <c r="G22" s="114">
        <v>10</v>
      </c>
      <c r="H22" s="406">
        <v>4.9773755656108598</v>
      </c>
      <c r="I22" s="407">
        <v>15</v>
      </c>
      <c r="J22" s="406">
        <v>5.2513128282070518</v>
      </c>
      <c r="K22" s="407">
        <v>12</v>
      </c>
    </row>
    <row r="23" spans="1:11" ht="26.25" customHeight="1">
      <c r="A23" s="111" t="s">
        <v>130</v>
      </c>
      <c r="B23" s="112">
        <v>3.934669636228656</v>
      </c>
      <c r="C23" s="113">
        <v>18</v>
      </c>
      <c r="D23" s="112">
        <v>3.9329934450109247</v>
      </c>
      <c r="E23" s="113">
        <v>21</v>
      </c>
      <c r="F23" s="64">
        <v>4.2918454935622314</v>
      </c>
      <c r="G23" s="114">
        <v>20</v>
      </c>
      <c r="H23" s="406">
        <v>5.2894924946390276</v>
      </c>
      <c r="I23" s="407">
        <v>10</v>
      </c>
      <c r="J23" s="406">
        <v>5.2223006351446717</v>
      </c>
      <c r="K23" s="407">
        <v>13</v>
      </c>
    </row>
    <row r="24" spans="1:11" ht="26.25" customHeight="1">
      <c r="A24" s="111" t="s">
        <v>131</v>
      </c>
      <c r="B24" s="112">
        <v>4.2656916514320535</v>
      </c>
      <c r="C24" s="113">
        <v>14</v>
      </c>
      <c r="D24" s="112">
        <v>4.3425814234016888</v>
      </c>
      <c r="E24" s="113">
        <v>14</v>
      </c>
      <c r="F24" s="64">
        <v>4.5373134328358207</v>
      </c>
      <c r="G24" s="114">
        <v>18</v>
      </c>
      <c r="H24" s="406">
        <v>4.8019207683073226</v>
      </c>
      <c r="I24" s="407">
        <v>17</v>
      </c>
      <c r="J24" s="406">
        <v>5.4360812425328557</v>
      </c>
      <c r="K24" s="407">
        <v>10</v>
      </c>
    </row>
    <row r="25" spans="1:11" ht="26.25" customHeight="1">
      <c r="A25" s="111" t="s">
        <v>132</v>
      </c>
      <c r="B25" s="112">
        <v>3.1326781326781323</v>
      </c>
      <c r="C25" s="113">
        <v>29</v>
      </c>
      <c r="D25" s="112">
        <v>3.2737193088814789</v>
      </c>
      <c r="E25" s="113">
        <v>29</v>
      </c>
      <c r="F25" s="64">
        <v>3.5618078419634842</v>
      </c>
      <c r="G25" s="114">
        <v>28</v>
      </c>
      <c r="H25" s="406">
        <v>3.8426898829180423</v>
      </c>
      <c r="I25" s="407">
        <v>29</v>
      </c>
      <c r="J25" s="406">
        <v>4.1393686718284695</v>
      </c>
      <c r="K25" s="407">
        <v>26</v>
      </c>
    </row>
    <row r="26" spans="1:11" ht="26.25" customHeight="1">
      <c r="A26" s="111" t="s">
        <v>133</v>
      </c>
      <c r="B26" s="112">
        <v>4.2972699696663295</v>
      </c>
      <c r="C26" s="113">
        <v>13</v>
      </c>
      <c r="D26" s="112">
        <v>4.4243338360985422</v>
      </c>
      <c r="E26" s="113">
        <v>13</v>
      </c>
      <c r="F26" s="64">
        <v>4.5522761380690353</v>
      </c>
      <c r="G26" s="114">
        <v>17</v>
      </c>
      <c r="H26" s="406">
        <v>4.7690763052208833</v>
      </c>
      <c r="I26" s="407">
        <v>18</v>
      </c>
      <c r="J26" s="406">
        <v>5.1102204408817631</v>
      </c>
      <c r="K26" s="407">
        <v>15</v>
      </c>
    </row>
    <row r="27" spans="1:11" ht="26.25" customHeight="1">
      <c r="A27" s="111" t="s">
        <v>180</v>
      </c>
      <c r="B27" s="112">
        <v>4.6321525885558588</v>
      </c>
      <c r="C27" s="113">
        <v>9</v>
      </c>
      <c r="D27" s="112">
        <v>5.10752688172043</v>
      </c>
      <c r="E27" s="113">
        <v>6</v>
      </c>
      <c r="F27" s="64">
        <v>5.4448871181938907</v>
      </c>
      <c r="G27" s="114">
        <v>6</v>
      </c>
      <c r="H27" s="406">
        <v>5.9060402684563753</v>
      </c>
      <c r="I27" s="407">
        <v>6</v>
      </c>
      <c r="J27" s="406">
        <v>6.666666666666667</v>
      </c>
      <c r="K27" s="407">
        <v>2</v>
      </c>
    </row>
    <row r="28" spans="1:11" ht="26.25" customHeight="1">
      <c r="A28" s="111" t="s">
        <v>135</v>
      </c>
      <c r="B28" s="112">
        <v>3.7922077922077921</v>
      </c>
      <c r="C28" s="113">
        <v>20</v>
      </c>
      <c r="D28" s="112">
        <v>4.25422860071758</v>
      </c>
      <c r="E28" s="113">
        <v>17</v>
      </c>
      <c r="F28" s="64">
        <v>4.556962025316456</v>
      </c>
      <c r="G28" s="114">
        <v>15</v>
      </c>
      <c r="H28" s="406">
        <v>4.9670552458185506</v>
      </c>
      <c r="I28" s="407">
        <v>16</v>
      </c>
      <c r="J28" s="406">
        <v>4.9798792756539241</v>
      </c>
      <c r="K28" s="407">
        <v>18</v>
      </c>
    </row>
    <row r="29" spans="1:11" ht="26.25" customHeight="1">
      <c r="A29" s="111" t="s">
        <v>136</v>
      </c>
      <c r="B29" s="112">
        <v>4.8178613396004701</v>
      </c>
      <c r="C29" s="113">
        <v>6</v>
      </c>
      <c r="D29" s="112">
        <v>5.0741608118657293</v>
      </c>
      <c r="E29" s="113">
        <v>7</v>
      </c>
      <c r="F29" s="64">
        <v>5.250875145857643</v>
      </c>
      <c r="G29" s="114">
        <v>7</v>
      </c>
      <c r="H29" s="406">
        <v>5.5403823644166996</v>
      </c>
      <c r="I29" s="407">
        <v>8</v>
      </c>
      <c r="J29" s="406">
        <v>5.6508183943881525</v>
      </c>
      <c r="K29" s="407">
        <v>8</v>
      </c>
    </row>
    <row r="30" spans="1:11" ht="26.25" customHeight="1">
      <c r="A30" s="111" t="s">
        <v>137</v>
      </c>
      <c r="B30" s="112">
        <v>4.2624789680314086</v>
      </c>
      <c r="C30" s="113">
        <v>15</v>
      </c>
      <c r="D30" s="112">
        <v>4.4617958728388176</v>
      </c>
      <c r="E30" s="113">
        <v>12</v>
      </c>
      <c r="F30" s="64">
        <v>4.664075513603553</v>
      </c>
      <c r="G30" s="114">
        <v>12</v>
      </c>
      <c r="H30" s="406">
        <v>5.1367950865438301</v>
      </c>
      <c r="I30" s="407">
        <v>12</v>
      </c>
      <c r="J30" s="406">
        <v>5.3541550474065813</v>
      </c>
      <c r="K30" s="407">
        <v>11</v>
      </c>
    </row>
    <row r="31" spans="1:11" ht="26.25" customHeight="1">
      <c r="A31" s="111" t="s">
        <v>138</v>
      </c>
      <c r="B31" s="112">
        <v>5.3908355795148246</v>
      </c>
      <c r="C31" s="113">
        <v>5</v>
      </c>
      <c r="D31" s="112">
        <v>5.5274888558692421</v>
      </c>
      <c r="E31" s="113">
        <v>4</v>
      </c>
      <c r="F31" s="64">
        <v>5.6915364199351233</v>
      </c>
      <c r="G31" s="114">
        <v>5</v>
      </c>
      <c r="H31" s="406">
        <v>6.0426540284360195</v>
      </c>
      <c r="I31" s="407">
        <v>5</v>
      </c>
      <c r="J31" s="406">
        <v>6.078489229861316</v>
      </c>
      <c r="K31" s="407">
        <v>6</v>
      </c>
    </row>
    <row r="32" spans="1:11" ht="26.25" customHeight="1">
      <c r="A32" s="111" t="s">
        <v>139</v>
      </c>
      <c r="B32" s="112">
        <v>4.8076923076923075</v>
      </c>
      <c r="C32" s="113">
        <v>7</v>
      </c>
      <c r="D32" s="112">
        <v>4.9079754601226995</v>
      </c>
      <c r="E32" s="113">
        <v>8</v>
      </c>
      <c r="F32" s="64">
        <v>5.1420838971583223</v>
      </c>
      <c r="G32" s="114">
        <v>8</v>
      </c>
      <c r="H32" s="406">
        <v>5.6049213943950784</v>
      </c>
      <c r="I32" s="407">
        <v>7</v>
      </c>
      <c r="J32" s="406">
        <v>5.7980900409276943</v>
      </c>
      <c r="K32" s="407">
        <v>7</v>
      </c>
    </row>
    <row r="33" spans="1:11" ht="26.25" customHeight="1">
      <c r="A33" s="111" t="s">
        <v>140</v>
      </c>
      <c r="B33" s="112">
        <v>2.8479312197743152</v>
      </c>
      <c r="C33" s="113">
        <v>30</v>
      </c>
      <c r="D33" s="112">
        <v>2.6288117770767614</v>
      </c>
      <c r="E33" s="113">
        <v>30</v>
      </c>
      <c r="F33" s="64">
        <v>2.6776519052523171</v>
      </c>
      <c r="G33" s="114">
        <v>30</v>
      </c>
      <c r="H33" s="406">
        <v>2.9472595656670113</v>
      </c>
      <c r="I33" s="407">
        <v>30</v>
      </c>
      <c r="J33" s="406">
        <v>3.2619775739041792</v>
      </c>
      <c r="K33" s="407">
        <v>30</v>
      </c>
    </row>
    <row r="34" spans="1:11" ht="26.25" customHeight="1">
      <c r="A34" s="111" t="s">
        <v>141</v>
      </c>
      <c r="B34" s="112">
        <v>4.0318001135718342</v>
      </c>
      <c r="C34" s="113">
        <v>17</v>
      </c>
      <c r="D34" s="112">
        <v>4.1784302653867869</v>
      </c>
      <c r="E34" s="113">
        <v>19</v>
      </c>
      <c r="F34" s="64">
        <v>4.5531197301854975</v>
      </c>
      <c r="G34" s="114">
        <v>16</v>
      </c>
      <c r="H34" s="406">
        <v>5.0962627406568517</v>
      </c>
      <c r="I34" s="407">
        <v>13</v>
      </c>
      <c r="J34" s="406">
        <v>5.0339366515837103</v>
      </c>
      <c r="K34" s="407">
        <v>17</v>
      </c>
    </row>
    <row r="35" spans="1:11" ht="26.25" customHeight="1">
      <c r="A35" s="111" t="s">
        <v>142</v>
      </c>
      <c r="B35" s="112">
        <v>4.5416316232127834</v>
      </c>
      <c r="C35" s="113">
        <v>11</v>
      </c>
      <c r="D35" s="112">
        <v>4.6166529266281939</v>
      </c>
      <c r="E35" s="113">
        <v>10</v>
      </c>
      <c r="F35" s="64">
        <v>4.6116504854368934</v>
      </c>
      <c r="G35" s="114">
        <v>14</v>
      </c>
      <c r="H35" s="406">
        <v>4.6288906624102157</v>
      </c>
      <c r="I35" s="407">
        <v>20</v>
      </c>
      <c r="J35" s="406">
        <v>4.8703849175176748</v>
      </c>
      <c r="K35" s="407">
        <v>20</v>
      </c>
    </row>
    <row r="36" spans="1:11" ht="26.25" customHeight="1">
      <c r="A36" s="347" t="s">
        <v>38</v>
      </c>
    </row>
    <row r="38" spans="1:11" ht="26.25" customHeight="1">
      <c r="A38" s="571" t="s">
        <v>1026</v>
      </c>
      <c r="B38" s="571"/>
      <c r="C38" s="571"/>
      <c r="D38" s="571"/>
      <c r="E38" s="499"/>
      <c r="F38" s="572" t="s">
        <v>219</v>
      </c>
      <c r="G38" s="572"/>
      <c r="J38" s="29" t="s">
        <v>453</v>
      </c>
    </row>
    <row r="39" spans="1:11" ht="26.25" customHeight="1">
      <c r="A39" s="619" t="s">
        <v>1</v>
      </c>
      <c r="B39" s="659">
        <v>1397</v>
      </c>
      <c r="C39" s="660"/>
      <c r="D39" s="659">
        <v>1398</v>
      </c>
      <c r="E39" s="660"/>
      <c r="F39" s="621">
        <v>1399</v>
      </c>
      <c r="G39" s="621"/>
      <c r="H39" s="621">
        <v>1400</v>
      </c>
      <c r="I39" s="621"/>
      <c r="J39" s="621">
        <v>1401</v>
      </c>
      <c r="K39" s="621"/>
    </row>
    <row r="40" spans="1:11" ht="26.25" customHeight="1">
      <c r="A40" s="620"/>
      <c r="B40" s="575" t="s">
        <v>285</v>
      </c>
      <c r="C40" s="558" t="s">
        <v>3</v>
      </c>
      <c r="D40" s="575" t="s">
        <v>285</v>
      </c>
      <c r="E40" s="558" t="s">
        <v>3</v>
      </c>
      <c r="F40" s="575" t="s">
        <v>285</v>
      </c>
      <c r="G40" s="558" t="s">
        <v>3</v>
      </c>
      <c r="H40" s="575" t="s">
        <v>285</v>
      </c>
      <c r="I40" s="558" t="s">
        <v>3</v>
      </c>
      <c r="J40" s="575" t="s">
        <v>285</v>
      </c>
      <c r="K40" s="558" t="s">
        <v>3</v>
      </c>
    </row>
    <row r="41" spans="1:11" ht="26.25" customHeight="1">
      <c r="A41" s="109" t="s">
        <v>95</v>
      </c>
      <c r="B41" s="110">
        <v>8.0770917596608349</v>
      </c>
      <c r="C41" s="101" t="s">
        <v>269</v>
      </c>
      <c r="D41" s="110">
        <v>8.4863075534155872</v>
      </c>
      <c r="E41" s="101" t="s">
        <v>269</v>
      </c>
      <c r="F41" s="62">
        <v>7.1991242057164619</v>
      </c>
      <c r="G41" s="170" t="s">
        <v>269</v>
      </c>
      <c r="H41" s="404">
        <v>7.6497531378264227</v>
      </c>
      <c r="I41" s="405" t="s">
        <v>269</v>
      </c>
      <c r="J41" s="404">
        <v>7.8394332939787486</v>
      </c>
      <c r="K41" s="405" t="s">
        <v>269</v>
      </c>
    </row>
    <row r="42" spans="1:11" ht="26.25" customHeight="1">
      <c r="A42" s="111" t="s">
        <v>113</v>
      </c>
      <c r="B42" s="112">
        <v>10.288582183186952</v>
      </c>
      <c r="C42" s="113">
        <v>11</v>
      </c>
      <c r="D42" s="112">
        <v>9.955201592832255</v>
      </c>
      <c r="E42" s="113">
        <v>14</v>
      </c>
      <c r="F42" s="64">
        <v>8.8866946432979503</v>
      </c>
      <c r="G42" s="114">
        <v>15</v>
      </c>
      <c r="H42" s="406">
        <v>9.9009900990099009</v>
      </c>
      <c r="I42" s="407">
        <v>12</v>
      </c>
      <c r="J42" s="406">
        <v>10.103499260719566</v>
      </c>
      <c r="K42" s="407">
        <v>12</v>
      </c>
    </row>
    <row r="43" spans="1:11" ht="26.25" customHeight="1">
      <c r="A43" s="111" t="s">
        <v>7</v>
      </c>
      <c r="B43" s="112">
        <v>7.4471254095918971</v>
      </c>
      <c r="C43" s="113">
        <v>21</v>
      </c>
      <c r="D43" s="112">
        <v>8.2401412595644494</v>
      </c>
      <c r="E43" s="113">
        <v>21</v>
      </c>
      <c r="F43" s="64">
        <v>7.2695551032276819</v>
      </c>
      <c r="G43" s="114">
        <v>22</v>
      </c>
      <c r="H43" s="406">
        <v>7.8374455732946302</v>
      </c>
      <c r="I43" s="407">
        <v>20</v>
      </c>
      <c r="J43" s="406">
        <v>7.7720207253886002</v>
      </c>
      <c r="K43" s="407">
        <v>23</v>
      </c>
    </row>
    <row r="44" spans="1:11" ht="26.25" customHeight="1">
      <c r="A44" s="111" t="s">
        <v>115</v>
      </c>
      <c r="B44" s="112">
        <v>10.861132660977503</v>
      </c>
      <c r="C44" s="113">
        <v>10</v>
      </c>
      <c r="D44" s="112">
        <v>11.56515034695451</v>
      </c>
      <c r="E44" s="113">
        <v>11</v>
      </c>
      <c r="F44" s="64">
        <v>9.9540581929555891</v>
      </c>
      <c r="G44" s="114">
        <v>8</v>
      </c>
      <c r="H44" s="406">
        <v>10.810810810810811</v>
      </c>
      <c r="I44" s="407">
        <v>7</v>
      </c>
      <c r="J44" s="406">
        <v>11.56515034695451</v>
      </c>
      <c r="K44" s="407">
        <v>5</v>
      </c>
    </row>
    <row r="45" spans="1:11" ht="26.25" customHeight="1">
      <c r="A45" s="111" t="s">
        <v>116</v>
      </c>
      <c r="B45" s="112">
        <v>6.8715403702996758</v>
      </c>
      <c r="C45" s="113">
        <v>25</v>
      </c>
      <c r="D45" s="112">
        <v>8.1254724111866974</v>
      </c>
      <c r="E45" s="113">
        <v>22</v>
      </c>
      <c r="F45" s="64">
        <v>7.4864308440950778</v>
      </c>
      <c r="G45" s="114">
        <v>20</v>
      </c>
      <c r="H45" s="406">
        <v>7.4850299401197598</v>
      </c>
      <c r="I45" s="407">
        <v>23</v>
      </c>
      <c r="J45" s="406">
        <v>7.6293263863044292</v>
      </c>
      <c r="K45" s="407">
        <v>24</v>
      </c>
    </row>
    <row r="46" spans="1:11" ht="26.25" customHeight="1">
      <c r="A46" s="111" t="s">
        <v>117</v>
      </c>
      <c r="B46" s="112">
        <v>6.0369318181818183</v>
      </c>
      <c r="C46" s="113">
        <v>29</v>
      </c>
      <c r="D46" s="112">
        <v>5.9336823734729487</v>
      </c>
      <c r="E46" s="113">
        <v>30</v>
      </c>
      <c r="F46" s="64">
        <v>5.4926192928252666</v>
      </c>
      <c r="G46" s="114">
        <v>27</v>
      </c>
      <c r="H46" s="406">
        <v>6.5023956194387402</v>
      </c>
      <c r="I46" s="407">
        <v>25</v>
      </c>
      <c r="J46" s="406">
        <v>6.4254311802502544</v>
      </c>
      <c r="K46" s="407">
        <v>25</v>
      </c>
    </row>
    <row r="47" spans="1:11" ht="26.25" customHeight="1">
      <c r="A47" s="111" t="s">
        <v>118</v>
      </c>
      <c r="B47" s="112">
        <v>16.891891891891891</v>
      </c>
      <c r="C47" s="113">
        <v>2</v>
      </c>
      <c r="D47" s="112">
        <v>16.750418760469014</v>
      </c>
      <c r="E47" s="113">
        <v>2</v>
      </c>
      <c r="F47" s="64">
        <v>13.289036544850498</v>
      </c>
      <c r="G47" s="114">
        <v>1</v>
      </c>
      <c r="H47" s="406">
        <v>13.468013468013469</v>
      </c>
      <c r="I47" s="407">
        <v>1</v>
      </c>
      <c r="J47" s="406">
        <v>13.445378151260504</v>
      </c>
      <c r="K47" s="407">
        <v>1</v>
      </c>
    </row>
    <row r="48" spans="1:11" ht="26.25" customHeight="1">
      <c r="A48" s="111" t="s">
        <v>119</v>
      </c>
      <c r="B48" s="112">
        <v>9.0984284532671627</v>
      </c>
      <c r="C48" s="113">
        <v>17</v>
      </c>
      <c r="D48" s="112">
        <v>9.7560975609756095</v>
      </c>
      <c r="E48" s="113">
        <v>17</v>
      </c>
      <c r="F48" s="64">
        <v>7.1942446043165473</v>
      </c>
      <c r="G48" s="114">
        <v>24</v>
      </c>
      <c r="H48" s="406">
        <v>8.0580177276389993</v>
      </c>
      <c r="I48" s="407">
        <v>19</v>
      </c>
      <c r="J48" s="406">
        <v>7.980845969672786</v>
      </c>
      <c r="K48" s="407">
        <v>21</v>
      </c>
    </row>
    <row r="49" spans="1:11" ht="26.25" customHeight="1">
      <c r="A49" s="111" t="s">
        <v>93</v>
      </c>
      <c r="B49" s="112">
        <v>6.4535054268113816</v>
      </c>
      <c r="C49" s="113">
        <v>26</v>
      </c>
      <c r="D49" s="112">
        <v>6.5908597088433405</v>
      </c>
      <c r="E49" s="113">
        <v>27</v>
      </c>
      <c r="F49" s="64">
        <v>5.7253274171616688</v>
      </c>
      <c r="G49" s="114">
        <v>25</v>
      </c>
      <c r="H49" s="406">
        <v>5.9146298011829259</v>
      </c>
      <c r="I49" s="407">
        <v>27</v>
      </c>
      <c r="J49" s="406">
        <v>6.0734463276836159</v>
      </c>
      <c r="K49" s="407">
        <v>27</v>
      </c>
    </row>
    <row r="50" spans="1:11" ht="26.25" customHeight="1">
      <c r="A50" s="111" t="s">
        <v>179</v>
      </c>
      <c r="B50" s="112">
        <v>13.415892672858618</v>
      </c>
      <c r="C50" s="113">
        <v>3</v>
      </c>
      <c r="D50" s="112">
        <v>13.27885597548519</v>
      </c>
      <c r="E50" s="113">
        <v>3</v>
      </c>
      <c r="F50" s="64">
        <v>9.1093117408906892</v>
      </c>
      <c r="G50" s="114">
        <v>11</v>
      </c>
      <c r="H50" s="406">
        <v>11.178861788617887</v>
      </c>
      <c r="I50" s="407">
        <v>5</v>
      </c>
      <c r="J50" s="406">
        <v>11.133603238866398</v>
      </c>
      <c r="K50" s="407">
        <v>7</v>
      </c>
    </row>
    <row r="51" spans="1:11" ht="26.25" customHeight="1">
      <c r="A51" s="111" t="s">
        <v>121</v>
      </c>
      <c r="B51" s="112">
        <v>7.5376884422110546</v>
      </c>
      <c r="C51" s="113">
        <v>20</v>
      </c>
      <c r="D51" s="112">
        <v>7.4165636588380712</v>
      </c>
      <c r="E51" s="113">
        <v>24</v>
      </c>
      <c r="F51" s="64">
        <v>7.2992700729927016</v>
      </c>
      <c r="G51" s="114">
        <v>21</v>
      </c>
      <c r="H51" s="406">
        <v>7.3349633251833746</v>
      </c>
      <c r="I51" s="407">
        <v>24</v>
      </c>
      <c r="J51" s="406">
        <v>8.464328899637243</v>
      </c>
      <c r="K51" s="407">
        <v>19</v>
      </c>
    </row>
    <row r="52" spans="1:11" ht="26.25" customHeight="1">
      <c r="A52" s="111" t="s">
        <v>122</v>
      </c>
      <c r="B52" s="112">
        <v>7.2050435304713298</v>
      </c>
      <c r="C52" s="113">
        <v>23</v>
      </c>
      <c r="D52" s="112">
        <v>7.0921985815602842</v>
      </c>
      <c r="E52" s="113">
        <v>26</v>
      </c>
      <c r="F52" s="64">
        <v>5.3849512443603551</v>
      </c>
      <c r="G52" s="114">
        <v>28</v>
      </c>
      <c r="H52" s="406">
        <v>6.0966758600667728</v>
      </c>
      <c r="I52" s="407">
        <v>26</v>
      </c>
      <c r="J52" s="406">
        <v>6.1754990664943268</v>
      </c>
      <c r="K52" s="407">
        <v>26</v>
      </c>
    </row>
    <row r="53" spans="1:11" ht="26.25" customHeight="1">
      <c r="A53" s="111" t="s">
        <v>17</v>
      </c>
      <c r="B53" s="112">
        <v>11.312217194570136</v>
      </c>
      <c r="C53" s="113">
        <v>6</v>
      </c>
      <c r="D53" s="112">
        <v>12.331838565022421</v>
      </c>
      <c r="E53" s="113">
        <v>7</v>
      </c>
      <c r="F53" s="64">
        <v>11.123470522803114</v>
      </c>
      <c r="G53" s="114">
        <v>4</v>
      </c>
      <c r="H53" s="406">
        <v>11.402508551881414</v>
      </c>
      <c r="I53" s="407">
        <v>4</v>
      </c>
      <c r="J53" s="406">
        <v>12.542759407069555</v>
      </c>
      <c r="K53" s="407">
        <v>3</v>
      </c>
    </row>
    <row r="54" spans="1:11" ht="26.25" customHeight="1">
      <c r="A54" s="111" t="s">
        <v>124</v>
      </c>
      <c r="B54" s="112">
        <v>5.7959014696750151</v>
      </c>
      <c r="C54" s="113">
        <v>30</v>
      </c>
      <c r="D54" s="112">
        <v>5.9365404298874109</v>
      </c>
      <c r="E54" s="113">
        <v>29</v>
      </c>
      <c r="F54" s="64">
        <v>5.0648298217179901</v>
      </c>
      <c r="G54" s="114">
        <v>29</v>
      </c>
      <c r="H54" s="406">
        <v>5.2062474969963963</v>
      </c>
      <c r="I54" s="407">
        <v>29</v>
      </c>
      <c r="J54" s="406">
        <v>5.5610724925521353</v>
      </c>
      <c r="K54" s="407">
        <v>29</v>
      </c>
    </row>
    <row r="55" spans="1:11" ht="26.25" customHeight="1">
      <c r="A55" s="111" t="s">
        <v>125</v>
      </c>
      <c r="B55" s="112">
        <v>9.2250922509225077</v>
      </c>
      <c r="C55" s="113">
        <v>16</v>
      </c>
      <c r="D55" s="112">
        <v>10.045662100456621</v>
      </c>
      <c r="E55" s="113">
        <v>13</v>
      </c>
      <c r="F55" s="64">
        <v>9.033423667570009</v>
      </c>
      <c r="G55" s="114">
        <v>12</v>
      </c>
      <c r="H55" s="406">
        <v>9.0744101633393814</v>
      </c>
      <c r="I55" s="407">
        <v>17</v>
      </c>
      <c r="J55" s="406">
        <v>9.927797833935017</v>
      </c>
      <c r="K55" s="407">
        <v>13</v>
      </c>
    </row>
    <row r="56" spans="1:11" ht="26.25" customHeight="1">
      <c r="A56" s="111" t="s">
        <v>126</v>
      </c>
      <c r="B56" s="112">
        <v>19.073569482288828</v>
      </c>
      <c r="C56" s="113">
        <v>1</v>
      </c>
      <c r="D56" s="112">
        <v>17.333333333333332</v>
      </c>
      <c r="E56" s="113">
        <v>1</v>
      </c>
      <c r="F56" s="64">
        <v>13.089005235602095</v>
      </c>
      <c r="G56" s="114">
        <v>2</v>
      </c>
      <c r="H56" s="406">
        <v>13.21003963011889</v>
      </c>
      <c r="I56" s="407">
        <v>2</v>
      </c>
      <c r="J56" s="406">
        <v>13.03780964797914</v>
      </c>
      <c r="K56" s="407">
        <v>2</v>
      </c>
    </row>
    <row r="57" spans="1:11" ht="26.25" customHeight="1">
      <c r="A57" s="111" t="s">
        <v>127</v>
      </c>
      <c r="B57" s="112">
        <v>4.1208791208791213</v>
      </c>
      <c r="C57" s="113">
        <v>31</v>
      </c>
      <c r="D57" s="112">
        <v>4.0295500335795831</v>
      </c>
      <c r="E57" s="113">
        <v>31</v>
      </c>
      <c r="F57" s="64">
        <v>1.9704433497536946</v>
      </c>
      <c r="G57" s="114">
        <v>31</v>
      </c>
      <c r="H57" s="406">
        <v>2.2690437601296596</v>
      </c>
      <c r="I57" s="407">
        <v>31</v>
      </c>
      <c r="J57" s="406">
        <v>2.5396825396825395</v>
      </c>
      <c r="K57" s="407">
        <v>31</v>
      </c>
    </row>
    <row r="58" spans="1:11" ht="26.25" customHeight="1">
      <c r="A58" s="111" t="s">
        <v>128</v>
      </c>
      <c r="B58" s="112">
        <v>7.0578745714861872</v>
      </c>
      <c r="C58" s="113">
        <v>24</v>
      </c>
      <c r="D58" s="112">
        <v>7.9904115061925687</v>
      </c>
      <c r="E58" s="113">
        <v>23</v>
      </c>
      <c r="F58" s="64">
        <v>7.523262720253415</v>
      </c>
      <c r="G58" s="114">
        <v>19</v>
      </c>
      <c r="H58" s="406">
        <v>7.7151335311572709</v>
      </c>
      <c r="I58" s="407">
        <v>22</v>
      </c>
      <c r="J58" s="406">
        <v>8.064516129032258</v>
      </c>
      <c r="K58" s="407">
        <v>20</v>
      </c>
    </row>
    <row r="59" spans="1:11" ht="26.25" customHeight="1">
      <c r="A59" s="111" t="s">
        <v>129</v>
      </c>
      <c r="B59" s="112">
        <v>9.946442234123948</v>
      </c>
      <c r="C59" s="113">
        <v>12</v>
      </c>
      <c r="D59" s="112">
        <v>9.8335854765506809</v>
      </c>
      <c r="E59" s="113">
        <v>15</v>
      </c>
      <c r="F59" s="64">
        <v>8.9820359281437128</v>
      </c>
      <c r="G59" s="114">
        <v>13</v>
      </c>
      <c r="H59" s="406">
        <v>9.0497737556561084</v>
      </c>
      <c r="I59" s="407">
        <v>18</v>
      </c>
      <c r="J59" s="406">
        <v>9.7524381095273824</v>
      </c>
      <c r="K59" s="407">
        <v>14</v>
      </c>
    </row>
    <row r="60" spans="1:11" ht="26.25" customHeight="1">
      <c r="A60" s="111" t="s">
        <v>130</v>
      </c>
      <c r="B60" s="112">
        <v>9.6510764662212321</v>
      </c>
      <c r="C60" s="113">
        <v>15</v>
      </c>
      <c r="D60" s="112">
        <v>11.653313911143481</v>
      </c>
      <c r="E60" s="113">
        <v>9</v>
      </c>
      <c r="F60" s="64">
        <v>9.2989985693848354</v>
      </c>
      <c r="G60" s="114">
        <v>10</v>
      </c>
      <c r="H60" s="406">
        <v>10.007147962830594</v>
      </c>
      <c r="I60" s="407">
        <v>11</v>
      </c>
      <c r="J60" s="406">
        <v>11.291460832745235</v>
      </c>
      <c r="K60" s="407">
        <v>6</v>
      </c>
    </row>
    <row r="61" spans="1:11" ht="26.25" customHeight="1">
      <c r="A61" s="111" t="s">
        <v>131</v>
      </c>
      <c r="B61" s="112">
        <v>9.7501523461304078</v>
      </c>
      <c r="C61" s="113">
        <v>14</v>
      </c>
      <c r="D61" s="112">
        <v>9.0470446320868518</v>
      </c>
      <c r="E61" s="113">
        <v>19</v>
      </c>
      <c r="F61" s="64">
        <v>7.7611940298507465</v>
      </c>
      <c r="G61" s="114">
        <v>18</v>
      </c>
      <c r="H61" s="406">
        <v>9.603841536614647</v>
      </c>
      <c r="I61" s="407">
        <v>14</v>
      </c>
      <c r="J61" s="406">
        <v>9.5579450418160103</v>
      </c>
      <c r="K61" s="407">
        <v>16</v>
      </c>
    </row>
    <row r="62" spans="1:11" ht="26.25" customHeight="1">
      <c r="A62" s="111" t="s">
        <v>132</v>
      </c>
      <c r="B62" s="112">
        <v>6.1425061425061429</v>
      </c>
      <c r="C62" s="113">
        <v>28</v>
      </c>
      <c r="D62" s="112">
        <v>7.2749317975143981</v>
      </c>
      <c r="E62" s="113">
        <v>25</v>
      </c>
      <c r="F62" s="64">
        <v>5.6869200838072427</v>
      </c>
      <c r="G62" s="114">
        <v>26</v>
      </c>
      <c r="H62" s="406">
        <v>5.7039927949564699</v>
      </c>
      <c r="I62" s="407">
        <v>28</v>
      </c>
      <c r="J62" s="406">
        <v>5.9559261465157833</v>
      </c>
      <c r="K62" s="407">
        <v>28</v>
      </c>
    </row>
    <row r="63" spans="1:11" ht="26.25" customHeight="1">
      <c r="A63" s="111" t="s">
        <v>133</v>
      </c>
      <c r="B63" s="112">
        <v>12.639029322548028</v>
      </c>
      <c r="C63" s="113">
        <v>4</v>
      </c>
      <c r="D63" s="112">
        <v>12.569130216189039</v>
      </c>
      <c r="E63" s="113">
        <v>6</v>
      </c>
      <c r="F63" s="64">
        <v>10.505252626313156</v>
      </c>
      <c r="G63" s="114">
        <v>7</v>
      </c>
      <c r="H63" s="406">
        <v>10.542168674698795</v>
      </c>
      <c r="I63" s="407">
        <v>9</v>
      </c>
      <c r="J63" s="406">
        <v>11.022044088176353</v>
      </c>
      <c r="K63" s="407">
        <v>8</v>
      </c>
    </row>
    <row r="64" spans="1:11" ht="26.25" customHeight="1">
      <c r="A64" s="111" t="s">
        <v>180</v>
      </c>
      <c r="B64" s="112">
        <v>10.899182561307903</v>
      </c>
      <c r="C64" s="113">
        <v>9</v>
      </c>
      <c r="D64" s="112">
        <v>12.096774193548388</v>
      </c>
      <c r="E64" s="113">
        <v>8</v>
      </c>
      <c r="F64" s="64">
        <v>10.624169986719787</v>
      </c>
      <c r="G64" s="114">
        <v>6</v>
      </c>
      <c r="H64" s="406">
        <v>10.738255033557047</v>
      </c>
      <c r="I64" s="407">
        <v>8</v>
      </c>
      <c r="J64" s="406">
        <v>10.666666666666666</v>
      </c>
      <c r="K64" s="407">
        <v>10</v>
      </c>
    </row>
    <row r="65" spans="1:11" ht="26.25" customHeight="1">
      <c r="A65" s="111" t="s">
        <v>135</v>
      </c>
      <c r="B65" s="112">
        <v>8.8311688311688314</v>
      </c>
      <c r="C65" s="113">
        <v>18</v>
      </c>
      <c r="D65" s="112">
        <v>9.2260379292670418</v>
      </c>
      <c r="E65" s="113">
        <v>18</v>
      </c>
      <c r="F65" s="64">
        <v>8.1012658227848089</v>
      </c>
      <c r="G65" s="114">
        <v>17</v>
      </c>
      <c r="H65" s="406">
        <v>9.123162696401419</v>
      </c>
      <c r="I65" s="407">
        <v>16</v>
      </c>
      <c r="J65" s="406">
        <v>9.5573440643863172</v>
      </c>
      <c r="K65" s="407">
        <v>17</v>
      </c>
    </row>
    <row r="66" spans="1:11" ht="26.25" customHeight="1">
      <c r="A66" s="111" t="s">
        <v>136</v>
      </c>
      <c r="B66" s="112">
        <v>9.7924010967489235</v>
      </c>
      <c r="C66" s="113">
        <v>13</v>
      </c>
      <c r="D66" s="112">
        <v>9.7580015612802509</v>
      </c>
      <c r="E66" s="113">
        <v>16</v>
      </c>
      <c r="F66" s="64">
        <v>8.9459354336833918</v>
      </c>
      <c r="G66" s="114">
        <v>14</v>
      </c>
      <c r="H66" s="406">
        <v>10.144362075692547</v>
      </c>
      <c r="I66" s="407">
        <v>10</v>
      </c>
      <c r="J66" s="406">
        <v>10.132501948558067</v>
      </c>
      <c r="K66" s="407">
        <v>11</v>
      </c>
    </row>
    <row r="67" spans="1:11" ht="26.25" customHeight="1">
      <c r="A67" s="111" t="s">
        <v>137</v>
      </c>
      <c r="B67" s="112">
        <v>8.4127874369040949</v>
      </c>
      <c r="C67" s="113">
        <v>19</v>
      </c>
      <c r="D67" s="112">
        <v>8.3658672615727827</v>
      </c>
      <c r="E67" s="113">
        <v>20</v>
      </c>
      <c r="F67" s="64">
        <v>7.2182121043864527</v>
      </c>
      <c r="G67" s="114">
        <v>23</v>
      </c>
      <c r="H67" s="406">
        <v>7.8168620882188726</v>
      </c>
      <c r="I67" s="407">
        <v>21</v>
      </c>
      <c r="J67" s="406">
        <v>7.8081427774679311</v>
      </c>
      <c r="K67" s="407">
        <v>22</v>
      </c>
    </row>
    <row r="68" spans="1:11" ht="26.25" customHeight="1">
      <c r="A68" s="111" t="s">
        <v>138</v>
      </c>
      <c r="B68" s="112">
        <v>11.081162024558251</v>
      </c>
      <c r="C68" s="113">
        <v>7</v>
      </c>
      <c r="D68" s="112">
        <v>12.778603268945021</v>
      </c>
      <c r="E68" s="113">
        <v>5</v>
      </c>
      <c r="F68" s="64">
        <v>10.911235623709819</v>
      </c>
      <c r="G68" s="114">
        <v>5</v>
      </c>
      <c r="H68" s="406">
        <v>11.848341232227488</v>
      </c>
      <c r="I68" s="407">
        <v>3</v>
      </c>
      <c r="J68" s="406">
        <v>11.802891708468575</v>
      </c>
      <c r="K68" s="407">
        <v>4</v>
      </c>
    </row>
    <row r="69" spans="1:11" ht="26.25" customHeight="1">
      <c r="A69" s="111" t="s">
        <v>139</v>
      </c>
      <c r="B69" s="112">
        <v>10.989010989010989</v>
      </c>
      <c r="C69" s="113">
        <v>8</v>
      </c>
      <c r="D69" s="112">
        <v>11.588275391956373</v>
      </c>
      <c r="E69" s="113">
        <v>10</v>
      </c>
      <c r="F69" s="64">
        <v>8.7956698240866036</v>
      </c>
      <c r="G69" s="114">
        <v>16</v>
      </c>
      <c r="H69" s="406">
        <v>9.5693779904306222</v>
      </c>
      <c r="I69" s="407">
        <v>15</v>
      </c>
      <c r="J69" s="406">
        <v>9.549795361527968</v>
      </c>
      <c r="K69" s="407">
        <v>18</v>
      </c>
    </row>
    <row r="70" spans="1:11" ht="26.25" customHeight="1">
      <c r="A70" s="111" t="s">
        <v>140</v>
      </c>
      <c r="B70" s="112">
        <v>6.4481461579795809</v>
      </c>
      <c r="C70" s="113">
        <v>27</v>
      </c>
      <c r="D70" s="112">
        <v>6.309148264984227</v>
      </c>
      <c r="E70" s="113">
        <v>28</v>
      </c>
      <c r="F70" s="64">
        <v>4.1194644696189497</v>
      </c>
      <c r="G70" s="114">
        <v>30</v>
      </c>
      <c r="H70" s="406">
        <v>4.1365046535677354</v>
      </c>
      <c r="I70" s="407">
        <v>30</v>
      </c>
      <c r="J70" s="406">
        <v>4.077471967380224</v>
      </c>
      <c r="K70" s="407">
        <v>30</v>
      </c>
    </row>
    <row r="71" spans="1:11" ht="26.25" customHeight="1">
      <c r="A71" s="111" t="s">
        <v>141</v>
      </c>
      <c r="B71" s="112">
        <v>7.3821692220329362</v>
      </c>
      <c r="C71" s="113">
        <v>22</v>
      </c>
      <c r="D71" s="112">
        <v>10.163749294184077</v>
      </c>
      <c r="E71" s="113">
        <v>12</v>
      </c>
      <c r="F71" s="64">
        <v>9.555930297920181</v>
      </c>
      <c r="G71" s="114">
        <v>9</v>
      </c>
      <c r="H71" s="406">
        <v>9.6262740656851644</v>
      </c>
      <c r="I71" s="407">
        <v>13</v>
      </c>
      <c r="J71" s="406">
        <v>9.615384615384615</v>
      </c>
      <c r="K71" s="407">
        <v>15</v>
      </c>
    </row>
    <row r="72" spans="1:11" ht="26.25" customHeight="1">
      <c r="A72" s="111" t="s">
        <v>142</v>
      </c>
      <c r="B72" s="112">
        <v>12.615643397813288</v>
      </c>
      <c r="C72" s="113">
        <v>5</v>
      </c>
      <c r="D72" s="112">
        <v>13.190436933223411</v>
      </c>
      <c r="E72" s="113">
        <v>4</v>
      </c>
      <c r="F72" s="64">
        <v>11.326860841423949</v>
      </c>
      <c r="G72" s="114">
        <v>3</v>
      </c>
      <c r="H72" s="406">
        <v>11.173184357541901</v>
      </c>
      <c r="I72" s="407">
        <v>6</v>
      </c>
      <c r="J72" s="406">
        <v>10.997643362136685</v>
      </c>
      <c r="K72" s="407">
        <v>9</v>
      </c>
    </row>
    <row r="73" spans="1:11" ht="26.25" customHeight="1">
      <c r="A73" s="347" t="s">
        <v>38</v>
      </c>
    </row>
    <row r="75" spans="1:11" ht="26.25" customHeight="1">
      <c r="A75" s="571" t="s">
        <v>1027</v>
      </c>
      <c r="B75" s="571"/>
      <c r="C75" s="571"/>
      <c r="D75" s="571"/>
      <c r="E75" s="499"/>
      <c r="F75" s="572" t="s">
        <v>219</v>
      </c>
      <c r="G75" s="572"/>
      <c r="J75" s="29" t="s">
        <v>453</v>
      </c>
    </row>
    <row r="76" spans="1:11" ht="26.25" customHeight="1">
      <c r="A76" s="619" t="s">
        <v>1</v>
      </c>
      <c r="B76" s="659">
        <v>1397</v>
      </c>
      <c r="C76" s="660"/>
      <c r="D76" s="659">
        <v>1398</v>
      </c>
      <c r="E76" s="660"/>
      <c r="F76" s="621">
        <v>1399</v>
      </c>
      <c r="G76" s="621"/>
      <c r="H76" s="621">
        <v>1400</v>
      </c>
      <c r="I76" s="621"/>
      <c r="J76" s="621">
        <v>1401</v>
      </c>
      <c r="K76" s="621"/>
    </row>
    <row r="77" spans="1:11" ht="26.25" customHeight="1">
      <c r="A77" s="620"/>
      <c r="B77" s="575" t="s">
        <v>285</v>
      </c>
      <c r="C77" s="558" t="s">
        <v>3</v>
      </c>
      <c r="D77" s="575" t="s">
        <v>285</v>
      </c>
      <c r="E77" s="558" t="s">
        <v>3</v>
      </c>
      <c r="F77" s="575" t="s">
        <v>285</v>
      </c>
      <c r="G77" s="558" t="s">
        <v>3</v>
      </c>
      <c r="H77" s="575" t="s">
        <v>285</v>
      </c>
      <c r="I77" s="558" t="s">
        <v>3</v>
      </c>
      <c r="J77" s="575" t="s">
        <v>285</v>
      </c>
      <c r="K77" s="558" t="s">
        <v>3</v>
      </c>
    </row>
    <row r="78" spans="1:11" ht="26.25" customHeight="1">
      <c r="A78" s="109" t="s">
        <v>95</v>
      </c>
      <c r="B78" s="110">
        <v>3.2162175332586131</v>
      </c>
      <c r="C78" s="101" t="s">
        <v>269</v>
      </c>
      <c r="D78" s="110">
        <v>3.105627445079747</v>
      </c>
      <c r="E78" s="101" t="s">
        <v>269</v>
      </c>
      <c r="F78" s="62">
        <v>3.0105428496632478</v>
      </c>
      <c r="G78" s="170" t="s">
        <v>269</v>
      </c>
      <c r="H78" s="404">
        <v>2.9980369995836056</v>
      </c>
      <c r="I78" s="405" t="s">
        <v>269</v>
      </c>
      <c r="J78" s="404">
        <v>2.9634002361275087</v>
      </c>
      <c r="K78" s="405" t="s">
        <v>269</v>
      </c>
    </row>
    <row r="79" spans="1:11" ht="26.25" customHeight="1">
      <c r="A79" s="111" t="s">
        <v>113</v>
      </c>
      <c r="B79" s="112">
        <v>5.0188205771643668</v>
      </c>
      <c r="C79" s="113">
        <v>10</v>
      </c>
      <c r="D79" s="112">
        <v>4.9776007964161275</v>
      </c>
      <c r="E79" s="113">
        <v>8</v>
      </c>
      <c r="F79" s="64">
        <v>4.9370525796099729</v>
      </c>
      <c r="G79" s="114">
        <v>6</v>
      </c>
      <c r="H79" s="406">
        <v>5.1980198019801982</v>
      </c>
      <c r="I79" s="407">
        <v>5</v>
      </c>
      <c r="J79" s="406">
        <v>5.1749630359783145</v>
      </c>
      <c r="K79" s="407">
        <v>4</v>
      </c>
    </row>
    <row r="80" spans="1:11" ht="26.25" customHeight="1">
      <c r="A80" s="111" t="s">
        <v>7</v>
      </c>
      <c r="B80" s="112">
        <v>1.4894250819183794</v>
      </c>
      <c r="C80" s="113">
        <v>31</v>
      </c>
      <c r="D80" s="112">
        <v>1.4714537963507945</v>
      </c>
      <c r="E80" s="113">
        <v>31</v>
      </c>
      <c r="F80" s="64">
        <v>1.4539110206455366</v>
      </c>
      <c r="G80" s="114">
        <v>30</v>
      </c>
      <c r="H80" s="406">
        <v>1.7416545718432512</v>
      </c>
      <c r="I80" s="407">
        <v>29</v>
      </c>
      <c r="J80" s="406">
        <v>1.7271157167530224</v>
      </c>
      <c r="K80" s="407">
        <v>29</v>
      </c>
    </row>
    <row r="81" spans="1:11" ht="26.25" customHeight="1">
      <c r="A81" s="111" t="s">
        <v>115</v>
      </c>
      <c r="B81" s="112">
        <v>2.327385570209465</v>
      </c>
      <c r="C81" s="113">
        <v>20</v>
      </c>
      <c r="D81" s="112">
        <v>2.3130300693909023</v>
      </c>
      <c r="E81" s="113">
        <v>21</v>
      </c>
      <c r="F81" s="64">
        <v>2.2970903522205206</v>
      </c>
      <c r="G81" s="114">
        <v>21</v>
      </c>
      <c r="H81" s="406">
        <v>2.3166023166023169</v>
      </c>
      <c r="I81" s="407">
        <v>19</v>
      </c>
      <c r="J81" s="406">
        <v>2.3130300693909023</v>
      </c>
      <c r="K81" s="407">
        <v>20</v>
      </c>
    </row>
    <row r="82" spans="1:11" ht="26.25" customHeight="1">
      <c r="A82" s="111" t="s">
        <v>116</v>
      </c>
      <c r="B82" s="112">
        <v>2.2905134567665586</v>
      </c>
      <c r="C82" s="113">
        <v>22</v>
      </c>
      <c r="D82" s="112">
        <v>2.2675736961451247</v>
      </c>
      <c r="E82" s="113">
        <v>22</v>
      </c>
      <c r="F82" s="64">
        <v>2.2459292532285233</v>
      </c>
      <c r="G82" s="114">
        <v>22</v>
      </c>
      <c r="H82" s="406">
        <v>2.2455089820359282</v>
      </c>
      <c r="I82" s="407">
        <v>22</v>
      </c>
      <c r="J82" s="406">
        <v>2.232973576479345</v>
      </c>
      <c r="K82" s="407">
        <v>23</v>
      </c>
    </row>
    <row r="83" spans="1:11" ht="26.25" customHeight="1">
      <c r="A83" s="111" t="s">
        <v>117</v>
      </c>
      <c r="B83" s="112">
        <v>1.7755681818181819</v>
      </c>
      <c r="C83" s="113">
        <v>29</v>
      </c>
      <c r="D83" s="112">
        <v>1.745200698080279</v>
      </c>
      <c r="E83" s="113">
        <v>30</v>
      </c>
      <c r="F83" s="64">
        <v>1.7164435290078957</v>
      </c>
      <c r="G83" s="114">
        <v>29</v>
      </c>
      <c r="H83" s="406">
        <v>1.7111567419575633</v>
      </c>
      <c r="I83" s="407">
        <v>30</v>
      </c>
      <c r="J83" s="406">
        <v>1.6909029421711195</v>
      </c>
      <c r="K83" s="407">
        <v>30</v>
      </c>
    </row>
    <row r="84" spans="1:11" ht="26.25" customHeight="1">
      <c r="A84" s="111" t="s">
        <v>118</v>
      </c>
      <c r="B84" s="112">
        <v>20.27027027027027</v>
      </c>
      <c r="C84" s="113">
        <v>1</v>
      </c>
      <c r="D84" s="112">
        <v>3.3500837520938025</v>
      </c>
      <c r="E84" s="113">
        <v>14</v>
      </c>
      <c r="F84" s="64">
        <v>3.3222591362126246</v>
      </c>
      <c r="G84" s="114">
        <v>13</v>
      </c>
      <c r="H84" s="406">
        <v>3.3670033670033672</v>
      </c>
      <c r="I84" s="407">
        <v>11</v>
      </c>
      <c r="J84" s="406">
        <v>3.3613445378151261</v>
      </c>
      <c r="K84" s="407">
        <v>10</v>
      </c>
    </row>
    <row r="85" spans="1:11" ht="26.25" customHeight="1">
      <c r="A85" s="111" t="s">
        <v>119</v>
      </c>
      <c r="B85" s="112">
        <v>2.4813895781637716</v>
      </c>
      <c r="C85" s="113">
        <v>19</v>
      </c>
      <c r="D85" s="112">
        <v>2.4390243902439024</v>
      </c>
      <c r="E85" s="113">
        <v>18</v>
      </c>
      <c r="F85" s="64">
        <v>2.3980815347721824</v>
      </c>
      <c r="G85" s="114">
        <v>18</v>
      </c>
      <c r="H85" s="406">
        <v>2.4174053182917001</v>
      </c>
      <c r="I85" s="407">
        <v>18</v>
      </c>
      <c r="J85" s="406">
        <v>2.394253790901836</v>
      </c>
      <c r="K85" s="407">
        <v>19</v>
      </c>
    </row>
    <row r="86" spans="1:11" ht="26.25" customHeight="1">
      <c r="A86" s="111" t="s">
        <v>93</v>
      </c>
      <c r="B86" s="112">
        <v>2.2733939571721913</v>
      </c>
      <c r="C86" s="113">
        <v>23</v>
      </c>
      <c r="D86" s="112">
        <v>2.2452379227927861</v>
      </c>
      <c r="E86" s="113">
        <v>24</v>
      </c>
      <c r="F86" s="64">
        <v>2.3616975595791883</v>
      </c>
      <c r="G86" s="114">
        <v>19</v>
      </c>
      <c r="H86" s="406">
        <v>2.2803392004560679</v>
      </c>
      <c r="I86" s="407">
        <v>21</v>
      </c>
      <c r="J86" s="406">
        <v>2.2598870056497176</v>
      </c>
      <c r="K86" s="407">
        <v>22</v>
      </c>
    </row>
    <row r="87" spans="1:11" ht="26.25" customHeight="1">
      <c r="A87" s="111" t="s">
        <v>179</v>
      </c>
      <c r="B87" s="112">
        <v>3.0959752321981426</v>
      </c>
      <c r="C87" s="113">
        <v>14</v>
      </c>
      <c r="D87" s="112">
        <v>2.0429009193054135</v>
      </c>
      <c r="E87" s="113">
        <v>29</v>
      </c>
      <c r="F87" s="64">
        <v>1.0121457489878543</v>
      </c>
      <c r="G87" s="114">
        <v>31</v>
      </c>
      <c r="H87" s="406">
        <v>1.0162601626016261</v>
      </c>
      <c r="I87" s="407">
        <v>31</v>
      </c>
      <c r="J87" s="406">
        <v>1.0121457489878543</v>
      </c>
      <c r="K87" s="407">
        <v>31</v>
      </c>
    </row>
    <row r="88" spans="1:11" ht="26.25" customHeight="1">
      <c r="A88" s="111" t="s">
        <v>121</v>
      </c>
      <c r="B88" s="112">
        <v>11.306532663316583</v>
      </c>
      <c r="C88" s="113">
        <v>2</v>
      </c>
      <c r="D88" s="112">
        <v>9.8887515451174277</v>
      </c>
      <c r="E88" s="113">
        <v>1</v>
      </c>
      <c r="F88" s="64">
        <v>12.165450121654501</v>
      </c>
      <c r="G88" s="114">
        <v>1</v>
      </c>
      <c r="H88" s="406">
        <v>12.224938875305623</v>
      </c>
      <c r="I88" s="407">
        <v>1</v>
      </c>
      <c r="J88" s="406">
        <v>10.882708585247885</v>
      </c>
      <c r="K88" s="407">
        <v>1</v>
      </c>
    </row>
    <row r="89" spans="1:11" ht="26.25" customHeight="1">
      <c r="A89" s="111" t="s">
        <v>122</v>
      </c>
      <c r="B89" s="112">
        <v>1.9513659561693186</v>
      </c>
      <c r="C89" s="113">
        <v>28</v>
      </c>
      <c r="D89" s="112">
        <v>2.0685579196217496</v>
      </c>
      <c r="E89" s="113">
        <v>28</v>
      </c>
      <c r="F89" s="64">
        <v>2.0375491194877018</v>
      </c>
      <c r="G89" s="114">
        <v>27</v>
      </c>
      <c r="H89" s="406">
        <v>3.4838147771810131</v>
      </c>
      <c r="I89" s="407">
        <v>10</v>
      </c>
      <c r="J89" s="406">
        <v>4.0212552060893296</v>
      </c>
      <c r="K89" s="407">
        <v>7</v>
      </c>
    </row>
    <row r="90" spans="1:11" ht="26.25" customHeight="1">
      <c r="A90" s="111" t="s">
        <v>17</v>
      </c>
      <c r="B90" s="112">
        <v>2.2624434389140271</v>
      </c>
      <c r="C90" s="113">
        <v>24</v>
      </c>
      <c r="D90" s="112">
        <v>2.2421524663677128</v>
      </c>
      <c r="E90" s="113">
        <v>25</v>
      </c>
      <c r="F90" s="64">
        <v>2.2246941045606228</v>
      </c>
      <c r="G90" s="114">
        <v>24</v>
      </c>
      <c r="H90" s="406">
        <v>2.2805017103762828</v>
      </c>
      <c r="I90" s="407">
        <v>20</v>
      </c>
      <c r="J90" s="406">
        <v>2.2805017103762828</v>
      </c>
      <c r="K90" s="407">
        <v>21</v>
      </c>
    </row>
    <row r="91" spans="1:11" ht="26.25" customHeight="1">
      <c r="A91" s="111" t="s">
        <v>124</v>
      </c>
      <c r="B91" s="112">
        <v>2.0699648105982198</v>
      </c>
      <c r="C91" s="113">
        <v>27</v>
      </c>
      <c r="D91" s="112">
        <v>2.2517911975435005</v>
      </c>
      <c r="E91" s="113">
        <v>23</v>
      </c>
      <c r="F91" s="64">
        <v>2.2285251215559159</v>
      </c>
      <c r="G91" s="114">
        <v>23</v>
      </c>
      <c r="H91" s="406">
        <v>1.8021625951141371</v>
      </c>
      <c r="I91" s="407">
        <v>28</v>
      </c>
      <c r="J91" s="406">
        <v>1.7874875868917577</v>
      </c>
      <c r="K91" s="407">
        <v>28</v>
      </c>
    </row>
    <row r="92" spans="1:11" ht="26.25" customHeight="1">
      <c r="A92" s="111" t="s">
        <v>125</v>
      </c>
      <c r="B92" s="112">
        <v>5.5350553505535052</v>
      </c>
      <c r="C92" s="113">
        <v>7</v>
      </c>
      <c r="D92" s="112">
        <v>9.1324200913242013</v>
      </c>
      <c r="E92" s="113">
        <v>2</v>
      </c>
      <c r="F92" s="64">
        <v>4.5167118337850045</v>
      </c>
      <c r="G92" s="114">
        <v>8</v>
      </c>
      <c r="H92" s="406">
        <v>2.7223230490018149</v>
      </c>
      <c r="I92" s="407">
        <v>16</v>
      </c>
      <c r="J92" s="406">
        <v>2.7075812274368229</v>
      </c>
      <c r="K92" s="407">
        <v>16</v>
      </c>
    </row>
    <row r="93" spans="1:11" ht="26.25" customHeight="1">
      <c r="A93" s="111" t="s">
        <v>126</v>
      </c>
      <c r="B93" s="112">
        <v>5.4495912806539515</v>
      </c>
      <c r="C93" s="113">
        <v>8</v>
      </c>
      <c r="D93" s="112">
        <v>5.333333333333333</v>
      </c>
      <c r="E93" s="113">
        <v>6</v>
      </c>
      <c r="F93" s="64">
        <v>5.2356020942408374</v>
      </c>
      <c r="G93" s="114">
        <v>5</v>
      </c>
      <c r="H93" s="406">
        <v>5.2840158520475562</v>
      </c>
      <c r="I93" s="407">
        <v>4</v>
      </c>
      <c r="J93" s="406">
        <v>5.2151238591916558</v>
      </c>
      <c r="K93" s="407">
        <v>3</v>
      </c>
    </row>
    <row r="94" spans="1:11" ht="26.25" customHeight="1">
      <c r="A94" s="111" t="s">
        <v>127</v>
      </c>
      <c r="B94" s="112">
        <v>5.1510989010989015</v>
      </c>
      <c r="C94" s="113">
        <v>9</v>
      </c>
      <c r="D94" s="112">
        <v>5.0369375419744795</v>
      </c>
      <c r="E94" s="113">
        <v>7</v>
      </c>
      <c r="F94" s="64">
        <v>4.9261083743842367</v>
      </c>
      <c r="G94" s="114">
        <v>7</v>
      </c>
      <c r="H94" s="406">
        <v>4.5380875202593192</v>
      </c>
      <c r="I94" s="407">
        <v>6</v>
      </c>
      <c r="J94" s="406">
        <v>4.4444444444444446</v>
      </c>
      <c r="K94" s="407">
        <v>5</v>
      </c>
    </row>
    <row r="95" spans="1:11" ht="26.25" customHeight="1">
      <c r="A95" s="111" t="s">
        <v>128</v>
      </c>
      <c r="B95" s="112">
        <v>2.2181891510385161</v>
      </c>
      <c r="C95" s="113">
        <v>26</v>
      </c>
      <c r="D95" s="112">
        <v>2.1973631642029563</v>
      </c>
      <c r="E95" s="113">
        <v>26</v>
      </c>
      <c r="F95" s="64">
        <v>2.1777865769154623</v>
      </c>
      <c r="G95" s="114">
        <v>25</v>
      </c>
      <c r="H95" s="406">
        <v>2.1760633036597428</v>
      </c>
      <c r="I95" s="407">
        <v>23</v>
      </c>
      <c r="J95" s="406">
        <v>1.966955153422502</v>
      </c>
      <c r="K95" s="407">
        <v>26</v>
      </c>
    </row>
    <row r="96" spans="1:11" ht="26.25" customHeight="1">
      <c r="A96" s="111" t="s">
        <v>129</v>
      </c>
      <c r="B96" s="112">
        <v>2.2953328232593728</v>
      </c>
      <c r="C96" s="113">
        <v>21</v>
      </c>
      <c r="D96" s="112">
        <v>3.02571860816944</v>
      </c>
      <c r="E96" s="113">
        <v>16</v>
      </c>
      <c r="F96" s="64">
        <v>3.7425149700598799</v>
      </c>
      <c r="G96" s="114">
        <v>10</v>
      </c>
      <c r="H96" s="406">
        <v>3.0165912518853695</v>
      </c>
      <c r="I96" s="407">
        <v>14</v>
      </c>
      <c r="J96" s="406">
        <v>3.0007501875468869</v>
      </c>
      <c r="K96" s="407">
        <v>14</v>
      </c>
    </row>
    <row r="97" spans="1:11" ht="26.25" customHeight="1">
      <c r="A97" s="111" t="s">
        <v>130</v>
      </c>
      <c r="B97" s="112">
        <v>2.2271714922048997</v>
      </c>
      <c r="C97" s="113">
        <v>25</v>
      </c>
      <c r="D97" s="112">
        <v>2.184996358339403</v>
      </c>
      <c r="E97" s="113">
        <v>27</v>
      </c>
      <c r="F97" s="64">
        <v>2.1459227467811162</v>
      </c>
      <c r="G97" s="114">
        <v>26</v>
      </c>
      <c r="H97" s="406">
        <v>2.1443888491779841</v>
      </c>
      <c r="I97" s="407">
        <v>24</v>
      </c>
      <c r="J97" s="406">
        <v>2.1171489061397319</v>
      </c>
      <c r="K97" s="407">
        <v>24</v>
      </c>
    </row>
    <row r="98" spans="1:11" ht="26.25" customHeight="1">
      <c r="A98" s="111" t="s">
        <v>131</v>
      </c>
      <c r="B98" s="112">
        <v>3.6563071297989032</v>
      </c>
      <c r="C98" s="113">
        <v>12</v>
      </c>
      <c r="D98" s="112">
        <v>3.618817852834741</v>
      </c>
      <c r="E98" s="113">
        <v>12</v>
      </c>
      <c r="F98" s="64">
        <v>3.5820895522388061</v>
      </c>
      <c r="G98" s="114">
        <v>11</v>
      </c>
      <c r="H98" s="406">
        <v>3.6014405762304924</v>
      </c>
      <c r="I98" s="407">
        <v>8</v>
      </c>
      <c r="J98" s="406">
        <v>3.5842293906810037</v>
      </c>
      <c r="K98" s="407">
        <v>9</v>
      </c>
    </row>
    <row r="99" spans="1:11" ht="26.25" customHeight="1">
      <c r="A99" s="111" t="s">
        <v>132</v>
      </c>
      <c r="B99" s="112">
        <v>3.0712530712530715</v>
      </c>
      <c r="C99" s="113">
        <v>15</v>
      </c>
      <c r="D99" s="112">
        <v>3.031221582297666</v>
      </c>
      <c r="E99" s="113">
        <v>15</v>
      </c>
      <c r="F99" s="64">
        <v>2.9931158335827597</v>
      </c>
      <c r="G99" s="114">
        <v>15</v>
      </c>
      <c r="H99" s="406">
        <v>3.0021014710297207</v>
      </c>
      <c r="I99" s="407">
        <v>15</v>
      </c>
      <c r="J99" s="406">
        <v>2.9779630732578917</v>
      </c>
      <c r="K99" s="407">
        <v>15</v>
      </c>
    </row>
    <row r="100" spans="1:11" ht="26.25" customHeight="1">
      <c r="A100" s="111" t="s">
        <v>133</v>
      </c>
      <c r="B100" s="112">
        <v>3.5389282103134478</v>
      </c>
      <c r="C100" s="113">
        <v>13</v>
      </c>
      <c r="D100" s="112">
        <v>3.5193564605329311</v>
      </c>
      <c r="E100" s="113">
        <v>13</v>
      </c>
      <c r="F100" s="64">
        <v>2.0010005002501248</v>
      </c>
      <c r="G100" s="114">
        <v>28</v>
      </c>
      <c r="H100" s="406">
        <v>2.0080321285140563</v>
      </c>
      <c r="I100" s="407">
        <v>26</v>
      </c>
      <c r="J100" s="406">
        <v>2.5050100200400802</v>
      </c>
      <c r="K100" s="407">
        <v>18</v>
      </c>
    </row>
    <row r="101" spans="1:11" ht="26.25" customHeight="1">
      <c r="A101" s="111" t="s">
        <v>180</v>
      </c>
      <c r="B101" s="112">
        <v>2.7247956403269757</v>
      </c>
      <c r="C101" s="113">
        <v>17</v>
      </c>
      <c r="D101" s="112">
        <v>2.6881720430107525</v>
      </c>
      <c r="E101" s="113">
        <v>17</v>
      </c>
      <c r="F101" s="64">
        <v>2.6560424966799467</v>
      </c>
      <c r="G101" s="114">
        <v>16</v>
      </c>
      <c r="H101" s="406">
        <v>2.6845637583892619</v>
      </c>
      <c r="I101" s="407">
        <v>17</v>
      </c>
      <c r="J101" s="406">
        <v>2.6666666666666665</v>
      </c>
      <c r="K101" s="407">
        <v>17</v>
      </c>
    </row>
    <row r="102" spans="1:11" ht="26.25" customHeight="1">
      <c r="A102" s="111" t="s">
        <v>135</v>
      </c>
      <c r="B102" s="112">
        <v>2.5974025974025974</v>
      </c>
      <c r="C102" s="113">
        <v>18</v>
      </c>
      <c r="D102" s="112">
        <v>4.1004613018964635</v>
      </c>
      <c r="E102" s="113">
        <v>10</v>
      </c>
      <c r="F102" s="64">
        <v>3.5443037974683542</v>
      </c>
      <c r="G102" s="114">
        <v>12</v>
      </c>
      <c r="H102" s="406">
        <v>3.5478966041561071</v>
      </c>
      <c r="I102" s="407">
        <v>9</v>
      </c>
      <c r="J102" s="406">
        <v>4.0241448692152915</v>
      </c>
      <c r="K102" s="407">
        <v>6</v>
      </c>
    </row>
    <row r="103" spans="1:11" ht="26.25" customHeight="1">
      <c r="A103" s="111" t="s">
        <v>136</v>
      </c>
      <c r="B103" s="112">
        <v>2.7418723070896984</v>
      </c>
      <c r="C103" s="113">
        <v>16</v>
      </c>
      <c r="D103" s="112">
        <v>2.3419203747072599</v>
      </c>
      <c r="E103" s="113">
        <v>20</v>
      </c>
      <c r="F103" s="64">
        <v>2.3337222870478413</v>
      </c>
      <c r="G103" s="114">
        <v>20</v>
      </c>
      <c r="H103" s="406">
        <v>1.9508388607101053</v>
      </c>
      <c r="I103" s="407">
        <v>27</v>
      </c>
      <c r="J103" s="406">
        <v>1.9485580670303977</v>
      </c>
      <c r="K103" s="407">
        <v>27</v>
      </c>
    </row>
    <row r="104" spans="1:11" ht="26.25" customHeight="1">
      <c r="A104" s="111" t="s">
        <v>137</v>
      </c>
      <c r="B104" s="112">
        <v>6.1693774537296697</v>
      </c>
      <c r="C104" s="113">
        <v>5</v>
      </c>
      <c r="D104" s="112">
        <v>6.1349693251533743</v>
      </c>
      <c r="E104" s="113">
        <v>5</v>
      </c>
      <c r="F104" s="64">
        <v>6.1077179344808439</v>
      </c>
      <c r="G104" s="114">
        <v>4</v>
      </c>
      <c r="H104" s="406">
        <v>3.9084310441094363</v>
      </c>
      <c r="I104" s="407">
        <v>7</v>
      </c>
      <c r="J104" s="406">
        <v>3.3463469046291134</v>
      </c>
      <c r="K104" s="407">
        <v>11</v>
      </c>
    </row>
    <row r="105" spans="1:11" ht="26.25" customHeight="1">
      <c r="A105" s="111" t="s">
        <v>138</v>
      </c>
      <c r="B105" s="112">
        <v>1.497454327643007</v>
      </c>
      <c r="C105" s="113">
        <v>30</v>
      </c>
      <c r="D105" s="112">
        <v>2.3774145616641902</v>
      </c>
      <c r="E105" s="113">
        <v>19</v>
      </c>
      <c r="F105" s="64">
        <v>2.6540843409023887</v>
      </c>
      <c r="G105" s="114">
        <v>17</v>
      </c>
      <c r="H105" s="406">
        <v>2.0734597156398107</v>
      </c>
      <c r="I105" s="407">
        <v>25</v>
      </c>
      <c r="J105" s="406">
        <v>2.0655060489820007</v>
      </c>
      <c r="K105" s="407">
        <v>25</v>
      </c>
    </row>
    <row r="106" spans="1:11" ht="26.25" customHeight="1">
      <c r="A106" s="111" t="s">
        <v>139</v>
      </c>
      <c r="B106" s="112">
        <v>8.2417582417582427</v>
      </c>
      <c r="C106" s="113">
        <v>3</v>
      </c>
      <c r="D106" s="112">
        <v>8.1799591002044991</v>
      </c>
      <c r="E106" s="113">
        <v>3</v>
      </c>
      <c r="F106" s="64">
        <v>8.1190798376184041</v>
      </c>
      <c r="G106" s="114">
        <v>2</v>
      </c>
      <c r="H106" s="406">
        <v>9.5693779904306222</v>
      </c>
      <c r="I106" s="407">
        <v>2</v>
      </c>
      <c r="J106" s="406">
        <v>9.549795361527968</v>
      </c>
      <c r="K106" s="407">
        <v>2</v>
      </c>
    </row>
    <row r="107" spans="1:11" ht="26.25" customHeight="1">
      <c r="A107" s="111" t="s">
        <v>140</v>
      </c>
      <c r="B107" s="112">
        <v>7.5228371843095108</v>
      </c>
      <c r="C107" s="113">
        <v>4</v>
      </c>
      <c r="D107" s="112">
        <v>3.680336487907466</v>
      </c>
      <c r="E107" s="113">
        <v>11</v>
      </c>
      <c r="F107" s="64">
        <v>3.0895983522142121</v>
      </c>
      <c r="G107" s="114">
        <v>14</v>
      </c>
      <c r="H107" s="406">
        <v>3.1023784901758016</v>
      </c>
      <c r="I107" s="407">
        <v>13</v>
      </c>
      <c r="J107" s="406">
        <v>3.0581039755351682</v>
      </c>
      <c r="K107" s="407">
        <v>13</v>
      </c>
    </row>
    <row r="108" spans="1:11" ht="26.25" customHeight="1">
      <c r="A108" s="111" t="s">
        <v>141</v>
      </c>
      <c r="B108" s="112">
        <v>5.6785917092561045</v>
      </c>
      <c r="C108" s="113">
        <v>6</v>
      </c>
      <c r="D108" s="112">
        <v>6.2111801242236027</v>
      </c>
      <c r="E108" s="113">
        <v>4</v>
      </c>
      <c r="F108" s="64">
        <v>6.1832490163012928</v>
      </c>
      <c r="G108" s="114">
        <v>3</v>
      </c>
      <c r="H108" s="406">
        <v>6.2287655719139297</v>
      </c>
      <c r="I108" s="407">
        <v>3</v>
      </c>
      <c r="J108" s="406">
        <v>3.9592760180995477</v>
      </c>
      <c r="K108" s="407">
        <v>8</v>
      </c>
    </row>
    <row r="109" spans="1:11" ht="26.25" customHeight="1">
      <c r="A109" s="111" t="s">
        <v>142</v>
      </c>
      <c r="B109" s="112">
        <v>4.2052144659377628</v>
      </c>
      <c r="C109" s="113">
        <v>11</v>
      </c>
      <c r="D109" s="112">
        <v>4.1220115416323164</v>
      </c>
      <c r="E109" s="113">
        <v>9</v>
      </c>
      <c r="F109" s="64">
        <v>4.0453074433656955</v>
      </c>
      <c r="G109" s="114">
        <v>9</v>
      </c>
      <c r="H109" s="406">
        <v>3.1923383878691145</v>
      </c>
      <c r="I109" s="407">
        <v>12</v>
      </c>
      <c r="J109" s="406">
        <v>3.142183817753339</v>
      </c>
      <c r="K109" s="407">
        <v>12</v>
      </c>
    </row>
    <row r="110" spans="1:11" ht="26.25" customHeight="1">
      <c r="A110" s="347" t="s">
        <v>38</v>
      </c>
      <c r="H110" s="115"/>
      <c r="I110" s="116"/>
      <c r="J110" s="115"/>
    </row>
    <row r="111" spans="1:11" ht="26.25" customHeight="1">
      <c r="A111" s="431"/>
    </row>
    <row r="112" spans="1:11" ht="26.25" customHeight="1">
      <c r="A112" s="571" t="s">
        <v>1035</v>
      </c>
      <c r="B112" s="571"/>
      <c r="C112" s="571"/>
      <c r="D112" s="571"/>
      <c r="E112" s="499"/>
      <c r="F112" s="499"/>
      <c r="G112" s="499"/>
      <c r="J112" s="29" t="s">
        <v>78</v>
      </c>
    </row>
    <row r="113" spans="1:11" ht="26.25" customHeight="1">
      <c r="A113" s="619" t="s">
        <v>1</v>
      </c>
      <c r="B113" s="659">
        <v>1397</v>
      </c>
      <c r="C113" s="660"/>
      <c r="D113" s="659">
        <v>1398</v>
      </c>
      <c r="E113" s="660"/>
      <c r="F113" s="621">
        <v>1399</v>
      </c>
      <c r="G113" s="621"/>
      <c r="H113" s="621">
        <v>1400</v>
      </c>
      <c r="I113" s="621"/>
      <c r="J113" s="621">
        <v>1401</v>
      </c>
      <c r="K113" s="621"/>
    </row>
    <row r="114" spans="1:11" ht="26.25" customHeight="1">
      <c r="A114" s="620"/>
      <c r="B114" s="575" t="s">
        <v>285</v>
      </c>
      <c r="C114" s="558" t="s">
        <v>3</v>
      </c>
      <c r="D114" s="575" t="s">
        <v>285</v>
      </c>
      <c r="E114" s="558" t="s">
        <v>3</v>
      </c>
      <c r="F114" s="575" t="s">
        <v>285</v>
      </c>
      <c r="G114" s="558" t="s">
        <v>3</v>
      </c>
      <c r="H114" s="575" t="s">
        <v>285</v>
      </c>
      <c r="I114" s="558" t="s">
        <v>3</v>
      </c>
      <c r="J114" s="575" t="s">
        <v>285</v>
      </c>
      <c r="K114" s="558" t="s">
        <v>3</v>
      </c>
    </row>
    <row r="115" spans="1:11" ht="26.25" customHeight="1">
      <c r="A115" s="109" t="s">
        <v>95</v>
      </c>
      <c r="B115" s="110">
        <v>3.6523561229959554</v>
      </c>
      <c r="C115" s="101" t="s">
        <v>269</v>
      </c>
      <c r="D115" s="110">
        <v>3.6232320192597052</v>
      </c>
      <c r="E115" s="101" t="s">
        <v>269</v>
      </c>
      <c r="F115" s="62">
        <v>3.5769532830386255</v>
      </c>
      <c r="G115" s="170" t="s">
        <v>269</v>
      </c>
      <c r="H115" s="404">
        <v>3.5452977217298201</v>
      </c>
      <c r="I115" s="405" t="s">
        <v>269</v>
      </c>
      <c r="J115" s="404">
        <v>4.9114521841794572</v>
      </c>
      <c r="K115" s="405" t="s">
        <v>269</v>
      </c>
    </row>
    <row r="116" spans="1:11" ht="26.25" customHeight="1">
      <c r="A116" s="111" t="s">
        <v>113</v>
      </c>
      <c r="B116" s="112">
        <v>3.4127979924717691</v>
      </c>
      <c r="C116" s="113">
        <v>22</v>
      </c>
      <c r="D116" s="112">
        <v>3.2105525136884023</v>
      </c>
      <c r="E116" s="113">
        <v>25</v>
      </c>
      <c r="F116" s="64">
        <v>3.1843989138484328</v>
      </c>
      <c r="G116" s="114">
        <v>23</v>
      </c>
      <c r="H116" s="406">
        <v>3.217821782178218</v>
      </c>
      <c r="I116" s="407">
        <v>21</v>
      </c>
      <c r="J116" s="406">
        <v>4.8546081813701329</v>
      </c>
      <c r="K116" s="407">
        <v>22</v>
      </c>
    </row>
    <row r="117" spans="1:11" ht="26.25" customHeight="1">
      <c r="A117" s="111" t="s">
        <v>7</v>
      </c>
      <c r="B117" s="112">
        <v>2.7703306523681857</v>
      </c>
      <c r="C117" s="113">
        <v>29</v>
      </c>
      <c r="D117" s="112">
        <v>2.7074749852854625</v>
      </c>
      <c r="E117" s="113">
        <v>29</v>
      </c>
      <c r="F117" s="64">
        <v>2.5879616167490549</v>
      </c>
      <c r="G117" s="114">
        <v>29</v>
      </c>
      <c r="H117" s="406">
        <v>2.3802612481857763</v>
      </c>
      <c r="I117" s="407">
        <v>29</v>
      </c>
      <c r="J117" s="406">
        <v>3.5118019573978123</v>
      </c>
      <c r="K117" s="407">
        <v>29</v>
      </c>
    </row>
    <row r="118" spans="1:11" ht="26.25" customHeight="1">
      <c r="A118" s="111" t="s">
        <v>115</v>
      </c>
      <c r="B118" s="112">
        <v>4.189294026377036</v>
      </c>
      <c r="C118" s="113">
        <v>7</v>
      </c>
      <c r="D118" s="112">
        <v>4.2405551272166537</v>
      </c>
      <c r="E118" s="113">
        <v>8</v>
      </c>
      <c r="F118" s="64">
        <v>3.9816232771822357</v>
      </c>
      <c r="G118" s="114">
        <v>14</v>
      </c>
      <c r="H118" s="406">
        <v>3.8610038610038613</v>
      </c>
      <c r="I118" s="407">
        <v>15</v>
      </c>
      <c r="J118" s="406">
        <v>5.5512721665381646</v>
      </c>
      <c r="K118" s="407">
        <v>11</v>
      </c>
    </row>
    <row r="119" spans="1:11" ht="26.25" customHeight="1">
      <c r="A119" s="111" t="s">
        <v>116</v>
      </c>
      <c r="B119" s="112">
        <v>3.6457339186867723</v>
      </c>
      <c r="C119" s="113">
        <v>20</v>
      </c>
      <c r="D119" s="112">
        <v>3.4202569916855632</v>
      </c>
      <c r="E119" s="113">
        <v>20</v>
      </c>
      <c r="F119" s="64">
        <v>3.4999064196144487</v>
      </c>
      <c r="G119" s="114">
        <v>18</v>
      </c>
      <c r="H119" s="406">
        <v>3.6115269461077846</v>
      </c>
      <c r="I119" s="407">
        <v>17</v>
      </c>
      <c r="J119" s="406">
        <v>4.8939337551172306</v>
      </c>
      <c r="K119" s="407">
        <v>19</v>
      </c>
    </row>
    <row r="120" spans="1:11" ht="26.25" customHeight="1">
      <c r="A120" s="111" t="s">
        <v>117</v>
      </c>
      <c r="B120" s="112">
        <v>3.3735795454545499</v>
      </c>
      <c r="C120" s="113">
        <v>23</v>
      </c>
      <c r="D120" s="112">
        <v>3.2809773123909252</v>
      </c>
      <c r="E120" s="113">
        <v>23</v>
      </c>
      <c r="F120" s="64">
        <v>3.0895983522142121</v>
      </c>
      <c r="G120" s="114">
        <v>26</v>
      </c>
      <c r="H120" s="406">
        <v>3.2169746748802193</v>
      </c>
      <c r="I120" s="407">
        <v>22</v>
      </c>
      <c r="J120" s="406">
        <v>3.9567128846804192</v>
      </c>
      <c r="K120" s="407">
        <v>28</v>
      </c>
    </row>
    <row r="121" spans="1:11" ht="26.25" customHeight="1">
      <c r="A121" s="111" t="s">
        <v>118</v>
      </c>
      <c r="B121" s="112">
        <v>6.25</v>
      </c>
      <c r="C121" s="113">
        <v>1</v>
      </c>
      <c r="D121" s="112">
        <v>5.1926298157453941</v>
      </c>
      <c r="E121" s="113">
        <v>1</v>
      </c>
      <c r="F121" s="64">
        <v>3.9867109634551499</v>
      </c>
      <c r="G121" s="114">
        <v>13</v>
      </c>
      <c r="H121" s="406">
        <v>3.872053872053872</v>
      </c>
      <c r="I121" s="407">
        <v>14</v>
      </c>
      <c r="J121" s="406">
        <v>7.3949579831932768</v>
      </c>
      <c r="K121" s="407">
        <v>5</v>
      </c>
    </row>
    <row r="122" spans="1:11" ht="26.25" customHeight="1">
      <c r="A122" s="111" t="s">
        <v>119</v>
      </c>
      <c r="B122" s="112">
        <v>3.9702233250620349</v>
      </c>
      <c r="C122" s="113">
        <v>12</v>
      </c>
      <c r="D122" s="112">
        <v>4.0650406504065035</v>
      </c>
      <c r="E122" s="113">
        <v>11</v>
      </c>
      <c r="F122" s="64">
        <v>4.0767386091127102</v>
      </c>
      <c r="G122" s="114">
        <v>10</v>
      </c>
      <c r="H122" s="406">
        <v>3.9484286865431102</v>
      </c>
      <c r="I122" s="407">
        <v>11</v>
      </c>
      <c r="J122" s="406">
        <v>5.4269752593774943</v>
      </c>
      <c r="K122" s="407">
        <v>14</v>
      </c>
    </row>
    <row r="123" spans="1:11" ht="26.25" customHeight="1">
      <c r="A123" s="111" t="s">
        <v>93</v>
      </c>
      <c r="B123" s="112">
        <v>4.1654444118509826</v>
      </c>
      <c r="C123" s="113">
        <v>8</v>
      </c>
      <c r="D123" s="112">
        <v>4.0993698848410229</v>
      </c>
      <c r="E123" s="113">
        <v>9</v>
      </c>
      <c r="F123" s="64">
        <v>4.1293923996278536</v>
      </c>
      <c r="G123" s="114">
        <v>6</v>
      </c>
      <c r="H123" s="406">
        <v>4.0119717808023942</v>
      </c>
      <c r="I123" s="407">
        <v>10</v>
      </c>
      <c r="J123" s="406">
        <v>4.7881355932203391</v>
      </c>
      <c r="K123" s="407">
        <v>23</v>
      </c>
    </row>
    <row r="124" spans="1:11" ht="26.25" customHeight="1">
      <c r="A124" s="111" t="s">
        <v>179</v>
      </c>
      <c r="B124" s="112">
        <v>4.8503611971104235</v>
      </c>
      <c r="C124" s="113">
        <v>2</v>
      </c>
      <c r="D124" s="112">
        <v>4.902962206332993</v>
      </c>
      <c r="E124" s="113">
        <v>2</v>
      </c>
      <c r="F124" s="64">
        <v>4.6558704453441289</v>
      </c>
      <c r="G124" s="114">
        <v>2</v>
      </c>
      <c r="H124" s="406">
        <v>4.7764227642276422</v>
      </c>
      <c r="I124" s="407">
        <v>2</v>
      </c>
      <c r="J124" s="406">
        <v>7.4898785425101213</v>
      </c>
      <c r="K124" s="407">
        <v>4</v>
      </c>
    </row>
    <row r="125" spans="1:11" ht="26.25" customHeight="1">
      <c r="A125" s="111" t="s">
        <v>121</v>
      </c>
      <c r="B125" s="112">
        <v>4.0201005025125625</v>
      </c>
      <c r="C125" s="113">
        <v>9</v>
      </c>
      <c r="D125" s="112">
        <v>4.0791100123609398</v>
      </c>
      <c r="E125" s="113">
        <v>10</v>
      </c>
      <c r="F125" s="64">
        <v>5.2311435523114351</v>
      </c>
      <c r="G125" s="114">
        <v>1</v>
      </c>
      <c r="H125" s="406">
        <v>5.8679706601466997</v>
      </c>
      <c r="I125" s="407">
        <v>1</v>
      </c>
      <c r="J125" s="406">
        <v>8.9480048367593721</v>
      </c>
      <c r="K125" s="407">
        <v>1</v>
      </c>
    </row>
    <row r="126" spans="1:11" ht="26.25" customHeight="1">
      <c r="A126" s="111" t="s">
        <v>122</v>
      </c>
      <c r="B126" s="112">
        <v>3.0771540078054636</v>
      </c>
      <c r="C126" s="113">
        <v>25</v>
      </c>
      <c r="D126" s="112">
        <v>3.1323877068557917</v>
      </c>
      <c r="E126" s="113">
        <v>26</v>
      </c>
      <c r="F126" s="64">
        <v>3.0417697569494981</v>
      </c>
      <c r="G126" s="114">
        <v>28</v>
      </c>
      <c r="H126" s="406">
        <v>3.0773697198432282</v>
      </c>
      <c r="I126" s="407">
        <v>27</v>
      </c>
      <c r="J126" s="406">
        <v>4.2797644693379295</v>
      </c>
      <c r="K126" s="407">
        <v>25</v>
      </c>
    </row>
    <row r="127" spans="1:11" ht="26.25" customHeight="1">
      <c r="A127" s="111" t="s">
        <v>17</v>
      </c>
      <c r="B127" s="112">
        <v>4.2986425339366514</v>
      </c>
      <c r="C127" s="113">
        <v>4</v>
      </c>
      <c r="D127" s="112">
        <v>4.5964125560538118</v>
      </c>
      <c r="E127" s="113">
        <v>4</v>
      </c>
      <c r="F127" s="64">
        <v>4.4493882091212456</v>
      </c>
      <c r="G127" s="114">
        <v>4</v>
      </c>
      <c r="H127" s="406">
        <v>4.5610034207525656</v>
      </c>
      <c r="I127" s="407">
        <v>3</v>
      </c>
      <c r="J127" s="406">
        <v>7.7537058152793614</v>
      </c>
      <c r="K127" s="407">
        <v>2</v>
      </c>
    </row>
    <row r="128" spans="1:11" ht="26.25" customHeight="1">
      <c r="A128" s="111" t="s">
        <v>124</v>
      </c>
      <c r="B128" s="112">
        <v>4.2848271579383148</v>
      </c>
      <c r="C128" s="113">
        <v>5</v>
      </c>
      <c r="D128" s="112">
        <v>4.2784032753326509</v>
      </c>
      <c r="E128" s="113">
        <v>7</v>
      </c>
      <c r="F128" s="64">
        <v>4.1126418152350084</v>
      </c>
      <c r="G128" s="114">
        <v>8</v>
      </c>
      <c r="H128" s="406">
        <v>4.1649979975971165</v>
      </c>
      <c r="I128" s="407">
        <v>6</v>
      </c>
      <c r="J128" s="406">
        <v>5.3624627606752728</v>
      </c>
      <c r="K128" s="407">
        <v>15</v>
      </c>
    </row>
    <row r="129" spans="1:11" ht="26.25" customHeight="1">
      <c r="A129" s="111" t="s">
        <v>125</v>
      </c>
      <c r="B129" s="112">
        <v>2.9520295202952029</v>
      </c>
      <c r="C129" s="113">
        <v>28</v>
      </c>
      <c r="D129" s="112">
        <v>2.9223744292237446</v>
      </c>
      <c r="E129" s="113">
        <v>27</v>
      </c>
      <c r="F129" s="64">
        <v>3.0713640469738031</v>
      </c>
      <c r="G129" s="114">
        <v>27</v>
      </c>
      <c r="H129" s="406">
        <v>3.1760435571687839</v>
      </c>
      <c r="I129" s="407">
        <v>25</v>
      </c>
      <c r="J129" s="406">
        <v>4.6931407942238268</v>
      </c>
      <c r="K129" s="407">
        <v>24</v>
      </c>
    </row>
    <row r="130" spans="1:11" ht="26.25" customHeight="1">
      <c r="A130" s="111" t="s">
        <v>126</v>
      </c>
      <c r="B130" s="112">
        <v>4.7683923705722071</v>
      </c>
      <c r="C130" s="113">
        <v>3</v>
      </c>
      <c r="D130" s="112">
        <v>4.666666666666667</v>
      </c>
      <c r="E130" s="113">
        <v>3</v>
      </c>
      <c r="F130" s="64">
        <v>4.5811518324607334</v>
      </c>
      <c r="G130" s="114">
        <v>3</v>
      </c>
      <c r="H130" s="406">
        <v>4.3593130779392339</v>
      </c>
      <c r="I130" s="407">
        <v>4</v>
      </c>
      <c r="J130" s="406">
        <v>5.8670143415906129</v>
      </c>
      <c r="K130" s="407">
        <v>8</v>
      </c>
    </row>
    <row r="131" spans="1:11" ht="26.25" customHeight="1">
      <c r="A131" s="111" t="s">
        <v>127</v>
      </c>
      <c r="B131" s="112">
        <v>2.1634615384615383</v>
      </c>
      <c r="C131" s="113">
        <v>31</v>
      </c>
      <c r="D131" s="112">
        <v>2.1826729348556078</v>
      </c>
      <c r="E131" s="113">
        <v>31</v>
      </c>
      <c r="F131" s="64">
        <v>2.2331691297208538</v>
      </c>
      <c r="G131" s="114">
        <v>31</v>
      </c>
      <c r="H131" s="406">
        <v>2.2042139384116695</v>
      </c>
      <c r="I131" s="407">
        <v>31</v>
      </c>
      <c r="J131" s="406">
        <v>3.1111111111111112</v>
      </c>
      <c r="K131" s="407">
        <v>31</v>
      </c>
    </row>
    <row r="132" spans="1:11" ht="26.25" customHeight="1">
      <c r="A132" s="111" t="s">
        <v>128</v>
      </c>
      <c r="B132" s="112">
        <v>3.0449687436983259</v>
      </c>
      <c r="C132" s="113">
        <v>26</v>
      </c>
      <c r="D132" s="112">
        <v>3.2361166600079905</v>
      </c>
      <c r="E132" s="113">
        <v>24</v>
      </c>
      <c r="F132" s="64">
        <v>3.1676895664224909</v>
      </c>
      <c r="G132" s="114">
        <v>24</v>
      </c>
      <c r="H132" s="406">
        <v>3.1256181998021764</v>
      </c>
      <c r="I132" s="407">
        <v>26</v>
      </c>
      <c r="J132" s="406">
        <v>4.2486231313926037</v>
      </c>
      <c r="K132" s="407">
        <v>26</v>
      </c>
    </row>
    <row r="133" spans="1:11" ht="26.25" customHeight="1">
      <c r="A133" s="111" t="s">
        <v>129</v>
      </c>
      <c r="B133" s="112">
        <v>3.6725325172149961</v>
      </c>
      <c r="C133" s="113">
        <v>18</v>
      </c>
      <c r="D133" s="112">
        <v>3.4039334341906202</v>
      </c>
      <c r="E133" s="113">
        <v>21</v>
      </c>
      <c r="F133" s="64">
        <v>3.3682634730538923</v>
      </c>
      <c r="G133" s="114">
        <v>21</v>
      </c>
      <c r="H133" s="406">
        <v>3.0165912518853695</v>
      </c>
      <c r="I133" s="407">
        <v>28</v>
      </c>
      <c r="J133" s="406">
        <v>4.8762190547636912</v>
      </c>
      <c r="K133" s="407">
        <v>21</v>
      </c>
    </row>
    <row r="134" spans="1:11" ht="26.25" customHeight="1">
      <c r="A134" s="111" t="s">
        <v>130</v>
      </c>
      <c r="B134" s="112">
        <v>2.7468448403860428</v>
      </c>
      <c r="C134" s="113">
        <v>30</v>
      </c>
      <c r="D134" s="112">
        <v>2.9133284777858703</v>
      </c>
      <c r="E134" s="113">
        <v>28</v>
      </c>
      <c r="F134" s="64">
        <v>3.2188841201716736</v>
      </c>
      <c r="G134" s="114">
        <v>22</v>
      </c>
      <c r="H134" s="406">
        <v>3.2880629020729093</v>
      </c>
      <c r="I134" s="407">
        <v>20</v>
      </c>
      <c r="J134" s="406">
        <v>4.0225829216654905</v>
      </c>
      <c r="K134" s="407">
        <v>27</v>
      </c>
    </row>
    <row r="135" spans="1:11" ht="26.25" customHeight="1">
      <c r="A135" s="111" t="s">
        <v>131</v>
      </c>
      <c r="B135" s="112">
        <v>3.6563071297989032</v>
      </c>
      <c r="C135" s="113">
        <v>19</v>
      </c>
      <c r="D135" s="112">
        <v>3.7394451145958989</v>
      </c>
      <c r="E135" s="113">
        <v>15</v>
      </c>
      <c r="F135" s="64">
        <v>3.8805970149253732</v>
      </c>
      <c r="G135" s="114">
        <v>15</v>
      </c>
      <c r="H135" s="406">
        <v>4.021608643457383</v>
      </c>
      <c r="I135" s="407">
        <v>9</v>
      </c>
      <c r="J135" s="406">
        <v>5.7347670250896066</v>
      </c>
      <c r="K135" s="407">
        <v>9</v>
      </c>
    </row>
    <row r="136" spans="1:11" ht="26.25" customHeight="1">
      <c r="A136" s="111" t="s">
        <v>132</v>
      </c>
      <c r="B136" s="112">
        <v>3.4705159705159705</v>
      </c>
      <c r="C136" s="113">
        <v>21</v>
      </c>
      <c r="D136" s="112">
        <v>3.6071536829342223</v>
      </c>
      <c r="E136" s="113">
        <v>17</v>
      </c>
      <c r="F136" s="64">
        <v>3.6516013169709671</v>
      </c>
      <c r="G136" s="114">
        <v>16</v>
      </c>
      <c r="H136" s="406">
        <v>3.5725007505253674</v>
      </c>
      <c r="I136" s="407">
        <v>18</v>
      </c>
      <c r="J136" s="406">
        <v>4.9731983323406794</v>
      </c>
      <c r="K136" s="407">
        <v>18</v>
      </c>
    </row>
    <row r="137" spans="1:11" ht="26.25" customHeight="1">
      <c r="A137" s="111" t="s">
        <v>133</v>
      </c>
      <c r="B137" s="112">
        <v>3.9433771486349847</v>
      </c>
      <c r="C137" s="113">
        <v>13</v>
      </c>
      <c r="D137" s="112">
        <v>3.5193564605329311</v>
      </c>
      <c r="E137" s="113">
        <v>19</v>
      </c>
      <c r="F137" s="64">
        <v>3.1515757878939472</v>
      </c>
      <c r="G137" s="114">
        <v>25</v>
      </c>
      <c r="H137" s="406">
        <v>3.2128514056224895</v>
      </c>
      <c r="I137" s="407">
        <v>23</v>
      </c>
      <c r="J137" s="406">
        <v>5.1102204408817631</v>
      </c>
      <c r="K137" s="407">
        <v>17</v>
      </c>
    </row>
    <row r="138" spans="1:11" ht="26.25" customHeight="1">
      <c r="A138" s="111" t="s">
        <v>180</v>
      </c>
      <c r="B138" s="112">
        <v>3.8147138964577656</v>
      </c>
      <c r="C138" s="113">
        <v>15</v>
      </c>
      <c r="D138" s="112">
        <v>3.897849462365591</v>
      </c>
      <c r="E138" s="113">
        <v>14</v>
      </c>
      <c r="F138" s="64">
        <v>4.1168658698539176</v>
      </c>
      <c r="G138" s="114">
        <v>7</v>
      </c>
      <c r="H138" s="406">
        <v>4.2953020134228188</v>
      </c>
      <c r="I138" s="407">
        <v>5</v>
      </c>
      <c r="J138" s="406">
        <v>7.6</v>
      </c>
      <c r="K138" s="407">
        <v>3</v>
      </c>
    </row>
    <row r="139" spans="1:11" ht="26.25" customHeight="1">
      <c r="A139" s="111" t="s">
        <v>135</v>
      </c>
      <c r="B139" s="112">
        <v>3.7922077922077921</v>
      </c>
      <c r="C139" s="113">
        <v>16</v>
      </c>
      <c r="D139" s="112">
        <v>3.5366478728856992</v>
      </c>
      <c r="E139" s="113">
        <v>18</v>
      </c>
      <c r="F139" s="64">
        <v>3.4430379746835444</v>
      </c>
      <c r="G139" s="114">
        <v>20</v>
      </c>
      <c r="H139" s="406">
        <v>3.345159655347187</v>
      </c>
      <c r="I139" s="407">
        <v>19</v>
      </c>
      <c r="J139" s="406">
        <v>4.8792756539235418</v>
      </c>
      <c r="K139" s="407">
        <v>20</v>
      </c>
    </row>
    <row r="140" spans="1:11" ht="26.25" customHeight="1">
      <c r="A140" s="111" t="s">
        <v>136</v>
      </c>
      <c r="B140" s="112">
        <v>3.8777908343125733</v>
      </c>
      <c r="C140" s="113">
        <v>14</v>
      </c>
      <c r="D140" s="112">
        <v>4.059328649492584</v>
      </c>
      <c r="E140" s="113">
        <v>12</v>
      </c>
      <c r="F140" s="64">
        <v>4.0840140023337224</v>
      </c>
      <c r="G140" s="114">
        <v>9</v>
      </c>
      <c r="H140" s="406">
        <v>3.940694498634413</v>
      </c>
      <c r="I140" s="407">
        <v>12</v>
      </c>
      <c r="J140" s="406">
        <v>5.6118472330475448</v>
      </c>
      <c r="K140" s="407">
        <v>10</v>
      </c>
    </row>
    <row r="141" spans="1:11" ht="26.25" customHeight="1">
      <c r="A141" s="111" t="s">
        <v>137</v>
      </c>
      <c r="B141" s="112">
        <v>3.9820527201346048</v>
      </c>
      <c r="C141" s="113">
        <v>11</v>
      </c>
      <c r="D141" s="112">
        <v>4.0156162855549358</v>
      </c>
      <c r="E141" s="113">
        <v>13</v>
      </c>
      <c r="F141" s="64">
        <v>4.0533037201554691</v>
      </c>
      <c r="G141" s="114">
        <v>12</v>
      </c>
      <c r="H141" s="406">
        <v>4.1317699609156895</v>
      </c>
      <c r="I141" s="407">
        <v>7</v>
      </c>
      <c r="J141" s="406">
        <v>6.0234244283324037</v>
      </c>
      <c r="K141" s="407">
        <v>7</v>
      </c>
    </row>
    <row r="142" spans="1:11" ht="26.25" customHeight="1">
      <c r="A142" s="111" t="s">
        <v>138</v>
      </c>
      <c r="B142" s="112">
        <v>4.2827193770589993</v>
      </c>
      <c r="C142" s="113">
        <v>6</v>
      </c>
      <c r="D142" s="112">
        <v>4.4279346210995545</v>
      </c>
      <c r="E142" s="113">
        <v>5</v>
      </c>
      <c r="F142" s="64">
        <v>4.0695959893836626</v>
      </c>
      <c r="G142" s="114">
        <v>11</v>
      </c>
      <c r="H142" s="406">
        <v>3.8803317535545028</v>
      </c>
      <c r="I142" s="407">
        <v>13</v>
      </c>
      <c r="J142" s="406">
        <v>5.5473591029802298</v>
      </c>
      <c r="K142" s="407">
        <v>12</v>
      </c>
    </row>
    <row r="143" spans="1:11" ht="26.25" customHeight="1">
      <c r="A143" s="111" t="s">
        <v>139</v>
      </c>
      <c r="B143" s="112">
        <v>3.9835164835164836</v>
      </c>
      <c r="C143" s="113">
        <v>10</v>
      </c>
      <c r="D143" s="112">
        <v>4.294478527607362</v>
      </c>
      <c r="E143" s="113">
        <v>6</v>
      </c>
      <c r="F143" s="64">
        <v>4.2625169147496615</v>
      </c>
      <c r="G143" s="114">
        <v>5</v>
      </c>
      <c r="H143" s="406">
        <v>4.0328092959671906</v>
      </c>
      <c r="I143" s="407">
        <v>8</v>
      </c>
      <c r="J143" s="406">
        <v>6.3437926330150072</v>
      </c>
      <c r="K143" s="407">
        <v>6</v>
      </c>
    </row>
    <row r="144" spans="1:11" ht="26.25" customHeight="1">
      <c r="A144" s="111" t="s">
        <v>140</v>
      </c>
      <c r="B144" s="112">
        <v>2.955400322407308</v>
      </c>
      <c r="C144" s="113">
        <v>27</v>
      </c>
      <c r="D144" s="112">
        <v>2.6288117770767614</v>
      </c>
      <c r="E144" s="113">
        <v>30</v>
      </c>
      <c r="F144" s="64">
        <v>2.2657054582904221</v>
      </c>
      <c r="G144" s="114">
        <v>30</v>
      </c>
      <c r="H144" s="406">
        <v>2.2750775594622543</v>
      </c>
      <c r="I144" s="407">
        <v>30</v>
      </c>
      <c r="J144" s="406">
        <v>3.2619775739041792</v>
      </c>
      <c r="K144" s="407">
        <v>30</v>
      </c>
    </row>
    <row r="145" spans="1:11" ht="26.25" customHeight="1">
      <c r="A145" s="111" t="s">
        <v>141</v>
      </c>
      <c r="B145" s="112">
        <v>3.3503691084611016</v>
      </c>
      <c r="C145" s="113">
        <v>24</v>
      </c>
      <c r="D145" s="112">
        <v>3.331451157538114</v>
      </c>
      <c r="E145" s="113">
        <v>22</v>
      </c>
      <c r="F145" s="64">
        <v>3.5975267003934794</v>
      </c>
      <c r="G145" s="114">
        <v>17</v>
      </c>
      <c r="H145" s="406">
        <v>3.62400906002265</v>
      </c>
      <c r="I145" s="407">
        <v>16</v>
      </c>
      <c r="J145" s="406">
        <v>5.5429864253393664</v>
      </c>
      <c r="K145" s="407">
        <v>13</v>
      </c>
    </row>
    <row r="146" spans="1:11" ht="26.25" customHeight="1">
      <c r="A146" s="111" t="s">
        <v>142</v>
      </c>
      <c r="B146" s="112">
        <v>3.7005887300252311</v>
      </c>
      <c r="C146" s="113">
        <v>17</v>
      </c>
      <c r="D146" s="112">
        <v>3.6273701566364385</v>
      </c>
      <c r="E146" s="113">
        <v>16</v>
      </c>
      <c r="F146" s="64">
        <v>3.4789644012944985</v>
      </c>
      <c r="G146" s="114">
        <v>19</v>
      </c>
      <c r="H146" s="406">
        <v>3.1923383878691145</v>
      </c>
      <c r="I146" s="407">
        <v>24</v>
      </c>
      <c r="J146" s="406">
        <v>5.341712490180675</v>
      </c>
      <c r="K146" s="407">
        <v>16</v>
      </c>
    </row>
    <row r="147" spans="1:11" ht="26.25" customHeight="1">
      <c r="A147" s="347" t="s">
        <v>38</v>
      </c>
      <c r="H147" s="117"/>
      <c r="I147" s="118"/>
      <c r="J147" s="117"/>
    </row>
    <row r="148" spans="1:11" ht="26.25" customHeight="1">
      <c r="H148" s="117"/>
      <c r="I148" s="118"/>
      <c r="J148" s="117"/>
    </row>
    <row r="149" spans="1:11" ht="26.25" customHeight="1">
      <c r="A149" s="571" t="s">
        <v>1034</v>
      </c>
      <c r="B149" s="571"/>
      <c r="C149" s="571"/>
      <c r="D149" s="571"/>
      <c r="E149" s="571"/>
      <c r="F149" s="82"/>
      <c r="G149" s="82"/>
      <c r="J149" s="29" t="s">
        <v>81</v>
      </c>
    </row>
    <row r="150" spans="1:11" ht="26.25" customHeight="1">
      <c r="A150" s="619" t="s">
        <v>1</v>
      </c>
      <c r="B150" s="659">
        <v>1397</v>
      </c>
      <c r="C150" s="660"/>
      <c r="D150" s="659">
        <v>1398</v>
      </c>
      <c r="E150" s="660"/>
      <c r="F150" s="659">
        <v>1399</v>
      </c>
      <c r="G150" s="660"/>
      <c r="H150" s="621">
        <v>1400</v>
      </c>
      <c r="I150" s="621"/>
      <c r="J150" s="621">
        <v>1401</v>
      </c>
      <c r="K150" s="621"/>
    </row>
    <row r="151" spans="1:11" ht="26.25" customHeight="1">
      <c r="A151" s="620"/>
      <c r="B151" s="575" t="s">
        <v>285</v>
      </c>
      <c r="C151" s="558" t="s">
        <v>3</v>
      </c>
      <c r="D151" s="575" t="s">
        <v>285</v>
      </c>
      <c r="E151" s="558" t="s">
        <v>3</v>
      </c>
      <c r="F151" s="575" t="s">
        <v>285</v>
      </c>
      <c r="G151" s="558" t="s">
        <v>3</v>
      </c>
      <c r="H151" s="575" t="s">
        <v>285</v>
      </c>
      <c r="I151" s="558" t="s">
        <v>3</v>
      </c>
      <c r="J151" s="575" t="s">
        <v>285</v>
      </c>
      <c r="K151" s="558" t="s">
        <v>3</v>
      </c>
    </row>
    <row r="152" spans="1:11" ht="26.25" customHeight="1">
      <c r="A152" s="109" t="s">
        <v>95</v>
      </c>
      <c r="B152" s="62">
        <v>8.5753618244724912</v>
      </c>
      <c r="C152" s="170" t="s">
        <v>269</v>
      </c>
      <c r="D152" s="110">
        <v>8.461029190490521</v>
      </c>
      <c r="E152" s="101" t="s">
        <v>269</v>
      </c>
      <c r="F152" s="62">
        <v>8.8567076798591113</v>
      </c>
      <c r="G152" s="170" t="s">
        <v>269</v>
      </c>
      <c r="H152" s="404">
        <v>8.03402534055083</v>
      </c>
      <c r="I152" s="408" t="s">
        <v>269</v>
      </c>
      <c r="J152" s="404">
        <v>7.7190082644628095</v>
      </c>
      <c r="K152" s="408" t="s">
        <v>269</v>
      </c>
    </row>
    <row r="153" spans="1:11" ht="26.25" customHeight="1">
      <c r="A153" s="111" t="s">
        <v>113</v>
      </c>
      <c r="B153" s="64">
        <v>7.1016311166875781</v>
      </c>
      <c r="C153" s="114">
        <v>22</v>
      </c>
      <c r="D153" s="112">
        <v>6.9935291189646591</v>
      </c>
      <c r="E153" s="113">
        <v>23</v>
      </c>
      <c r="F153" s="64">
        <v>7.1093557146383617</v>
      </c>
      <c r="G153" s="114">
        <v>23</v>
      </c>
      <c r="H153" s="406">
        <v>6.7079207920792081</v>
      </c>
      <c r="I153" s="407">
        <v>22</v>
      </c>
      <c r="J153" s="406">
        <v>6.5549531789058655</v>
      </c>
      <c r="K153" s="407">
        <v>22</v>
      </c>
    </row>
    <row r="154" spans="1:11" ht="26.25" customHeight="1">
      <c r="A154" s="111" t="s">
        <v>7</v>
      </c>
      <c r="B154" s="64">
        <v>10.187667560321715</v>
      </c>
      <c r="C154" s="114">
        <v>11</v>
      </c>
      <c r="D154" s="112">
        <v>10.094173042966451</v>
      </c>
      <c r="E154" s="113">
        <v>11</v>
      </c>
      <c r="F154" s="64">
        <v>10.148298924105845</v>
      </c>
      <c r="G154" s="114">
        <v>13</v>
      </c>
      <c r="H154" s="406">
        <v>9.8984034833091421</v>
      </c>
      <c r="I154" s="407">
        <v>13</v>
      </c>
      <c r="J154" s="406">
        <v>9.8157743235463428</v>
      </c>
      <c r="K154" s="407">
        <v>13</v>
      </c>
    </row>
    <row r="155" spans="1:11" ht="26.25" customHeight="1">
      <c r="A155" s="111" t="s">
        <v>115</v>
      </c>
      <c r="B155" s="64">
        <v>9.9301784328937153</v>
      </c>
      <c r="C155" s="114">
        <v>12</v>
      </c>
      <c r="D155" s="112">
        <v>10.023130300693909</v>
      </c>
      <c r="E155" s="113">
        <v>12</v>
      </c>
      <c r="F155" s="64">
        <v>11.332312404287901</v>
      </c>
      <c r="G155" s="114">
        <v>11</v>
      </c>
      <c r="H155" s="406">
        <v>11.196911196911197</v>
      </c>
      <c r="I155" s="407">
        <v>11</v>
      </c>
      <c r="J155" s="406">
        <v>11.333847340015419</v>
      </c>
      <c r="K155" s="407">
        <v>11</v>
      </c>
    </row>
    <row r="156" spans="1:11" ht="26.25" customHeight="1">
      <c r="A156" s="111" t="s">
        <v>116</v>
      </c>
      <c r="B156" s="64">
        <v>5.4208818476808549</v>
      </c>
      <c r="C156" s="114">
        <v>28</v>
      </c>
      <c r="D156" s="112">
        <v>5.3854875283446706</v>
      </c>
      <c r="E156" s="113">
        <v>28</v>
      </c>
      <c r="F156" s="64">
        <v>5.5961070559610704</v>
      </c>
      <c r="G156" s="114">
        <v>28</v>
      </c>
      <c r="H156" s="406">
        <v>5.3705089820359282</v>
      </c>
      <c r="I156" s="407">
        <v>26</v>
      </c>
      <c r="J156" s="406">
        <v>5.1544473390398213</v>
      </c>
      <c r="K156" s="407">
        <v>23</v>
      </c>
    </row>
    <row r="157" spans="1:11" ht="26.25" customHeight="1">
      <c r="A157" s="111" t="s">
        <v>117</v>
      </c>
      <c r="B157" s="64">
        <v>3.6221590909090908</v>
      </c>
      <c r="C157" s="114">
        <v>31</v>
      </c>
      <c r="D157" s="112">
        <v>3.4904013961605584</v>
      </c>
      <c r="E157" s="113">
        <v>31</v>
      </c>
      <c r="F157" s="64">
        <v>3.6731891520768967</v>
      </c>
      <c r="G157" s="114">
        <v>31</v>
      </c>
      <c r="H157" s="406">
        <v>3.3880903490759753</v>
      </c>
      <c r="I157" s="407">
        <v>31</v>
      </c>
      <c r="J157" s="406">
        <v>3.3479878254988162</v>
      </c>
      <c r="K157" s="407">
        <v>30</v>
      </c>
    </row>
    <row r="158" spans="1:11" ht="26.25" customHeight="1">
      <c r="A158" s="111" t="s">
        <v>118</v>
      </c>
      <c r="B158" s="64">
        <v>22.466216216216218</v>
      </c>
      <c r="C158" s="114">
        <v>2</v>
      </c>
      <c r="D158" s="112">
        <v>22.445561139028477</v>
      </c>
      <c r="E158" s="113">
        <v>2</v>
      </c>
      <c r="F158" s="64">
        <v>22.75747508305648</v>
      </c>
      <c r="G158" s="114">
        <v>2</v>
      </c>
      <c r="H158" s="406">
        <v>22.895622895622893</v>
      </c>
      <c r="I158" s="407">
        <v>2</v>
      </c>
      <c r="J158" s="406">
        <v>22.016806722689076</v>
      </c>
      <c r="K158" s="407">
        <v>2</v>
      </c>
    </row>
    <row r="159" spans="1:11" ht="26.25" customHeight="1">
      <c r="A159" s="111" t="s">
        <v>119</v>
      </c>
      <c r="B159" s="64">
        <v>5.7899090157154678</v>
      </c>
      <c r="C159" s="114">
        <v>27</v>
      </c>
      <c r="D159" s="112">
        <v>5.5284552845528454</v>
      </c>
      <c r="E159" s="113">
        <v>27</v>
      </c>
      <c r="F159" s="64">
        <v>5.9152677857713831</v>
      </c>
      <c r="G159" s="114">
        <v>27</v>
      </c>
      <c r="H159" s="406">
        <v>5.6406124093473009</v>
      </c>
      <c r="I159" s="407">
        <v>24</v>
      </c>
      <c r="J159" s="406">
        <v>4.9481245011971273</v>
      </c>
      <c r="K159" s="407">
        <v>26</v>
      </c>
    </row>
    <row r="160" spans="1:11" ht="26.25" customHeight="1">
      <c r="A160" s="111" t="s">
        <v>93</v>
      </c>
      <c r="B160" s="64">
        <v>4.6347902610736282</v>
      </c>
      <c r="C160" s="114">
        <v>30</v>
      </c>
      <c r="D160" s="112">
        <v>4.5773882813065843</v>
      </c>
      <c r="E160" s="113">
        <v>30</v>
      </c>
      <c r="F160" s="64">
        <v>5.195734631074215</v>
      </c>
      <c r="G160" s="114">
        <v>29</v>
      </c>
      <c r="H160" s="406">
        <v>4.0761063208152208</v>
      </c>
      <c r="I160" s="407">
        <v>30</v>
      </c>
      <c r="J160" s="406">
        <v>4.138418079096045</v>
      </c>
      <c r="K160" s="407">
        <v>29</v>
      </c>
    </row>
    <row r="161" spans="1:11" ht="26.25" customHeight="1">
      <c r="A161" s="111" t="s">
        <v>179</v>
      </c>
      <c r="B161" s="64">
        <v>13.725490196078432</v>
      </c>
      <c r="C161" s="114">
        <v>8</v>
      </c>
      <c r="D161" s="112">
        <v>13.483146067415731</v>
      </c>
      <c r="E161" s="113">
        <v>8</v>
      </c>
      <c r="F161" s="64">
        <v>14.170040485829958</v>
      </c>
      <c r="G161" s="114">
        <v>8</v>
      </c>
      <c r="H161" s="406">
        <v>13.3130081300813</v>
      </c>
      <c r="I161" s="407">
        <v>8</v>
      </c>
      <c r="J161" s="406">
        <v>12.955465587044534</v>
      </c>
      <c r="K161" s="407">
        <v>8</v>
      </c>
    </row>
    <row r="162" spans="1:11" ht="26.25" customHeight="1">
      <c r="A162" s="111" t="s">
        <v>121</v>
      </c>
      <c r="B162" s="64">
        <v>9.2964824120603016</v>
      </c>
      <c r="C162" s="114">
        <v>15</v>
      </c>
      <c r="D162" s="112">
        <v>9.1470951792336219</v>
      </c>
      <c r="E162" s="113">
        <v>15</v>
      </c>
      <c r="F162" s="64">
        <v>9.3673965936739645</v>
      </c>
      <c r="G162" s="114">
        <v>16</v>
      </c>
      <c r="H162" s="406">
        <v>9.9022004889975559</v>
      </c>
      <c r="I162" s="407">
        <v>12</v>
      </c>
      <c r="J162" s="406">
        <v>9.9153567110036285</v>
      </c>
      <c r="K162" s="407">
        <v>12</v>
      </c>
    </row>
    <row r="163" spans="1:11" ht="26.25" customHeight="1">
      <c r="A163" s="111" t="s">
        <v>122</v>
      </c>
      <c r="B163" s="64">
        <v>7.4151906334434097</v>
      </c>
      <c r="C163" s="114">
        <v>20</v>
      </c>
      <c r="D163" s="112">
        <v>7.2990543735224582</v>
      </c>
      <c r="E163" s="113">
        <v>21</v>
      </c>
      <c r="F163" s="64">
        <v>7.2624072187454525</v>
      </c>
      <c r="G163" s="114">
        <v>22</v>
      </c>
      <c r="H163" s="406">
        <v>4.8192771084337345</v>
      </c>
      <c r="I163" s="407">
        <v>28</v>
      </c>
      <c r="J163" s="406">
        <v>4.5813586097946288</v>
      </c>
      <c r="K163" s="407">
        <v>28</v>
      </c>
    </row>
    <row r="164" spans="1:11" ht="26.25" customHeight="1">
      <c r="A164" s="111" t="s">
        <v>17</v>
      </c>
      <c r="B164" s="64">
        <v>15.837104072398191</v>
      </c>
      <c r="C164" s="114">
        <v>5</v>
      </c>
      <c r="D164" s="112">
        <v>15.807174887892376</v>
      </c>
      <c r="E164" s="113">
        <v>4</v>
      </c>
      <c r="F164" s="64">
        <v>16.462736373748609</v>
      </c>
      <c r="G164" s="114">
        <v>4</v>
      </c>
      <c r="H164" s="406">
        <v>15.963511972633981</v>
      </c>
      <c r="I164" s="407">
        <v>5</v>
      </c>
      <c r="J164" s="406">
        <v>15.849486887115166</v>
      </c>
      <c r="K164" s="407">
        <v>4</v>
      </c>
    </row>
    <row r="165" spans="1:11" ht="26.25" customHeight="1">
      <c r="A165" s="111" t="s">
        <v>124</v>
      </c>
      <c r="B165" s="64">
        <v>6.8101842268681425</v>
      </c>
      <c r="C165" s="114">
        <v>24</v>
      </c>
      <c r="D165" s="112">
        <v>6.6325486182190376</v>
      </c>
      <c r="E165" s="113">
        <v>24</v>
      </c>
      <c r="F165" s="64">
        <v>6.7463533225283632</v>
      </c>
      <c r="G165" s="114">
        <v>25</v>
      </c>
      <c r="H165" s="406">
        <v>6.7080496595915102</v>
      </c>
      <c r="I165" s="407">
        <v>21</v>
      </c>
      <c r="J165" s="406">
        <v>6.6137040714995035</v>
      </c>
      <c r="K165" s="407">
        <v>21</v>
      </c>
    </row>
    <row r="166" spans="1:11" ht="26.25" customHeight="1">
      <c r="A166" s="111" t="s">
        <v>125</v>
      </c>
      <c r="B166" s="64">
        <v>51.014760147601478</v>
      </c>
      <c r="C166" s="114">
        <v>1</v>
      </c>
      <c r="D166" s="112">
        <v>50.502283105022833</v>
      </c>
      <c r="E166" s="113">
        <v>1</v>
      </c>
      <c r="F166" s="64">
        <v>50.225835591689247</v>
      </c>
      <c r="G166" s="114">
        <v>1</v>
      </c>
      <c r="H166" s="406">
        <v>49.092558983666066</v>
      </c>
      <c r="I166" s="407">
        <v>1</v>
      </c>
      <c r="J166" s="406">
        <v>48.194945848375454</v>
      </c>
      <c r="K166" s="407">
        <v>1</v>
      </c>
    </row>
    <row r="167" spans="1:11" ht="26.25" customHeight="1">
      <c r="A167" s="111" t="s">
        <v>126</v>
      </c>
      <c r="B167" s="64">
        <v>14.986376021798366</v>
      </c>
      <c r="C167" s="114">
        <v>6</v>
      </c>
      <c r="D167" s="112">
        <v>14.4</v>
      </c>
      <c r="E167" s="113">
        <v>6</v>
      </c>
      <c r="F167" s="64">
        <v>15.183246073298429</v>
      </c>
      <c r="G167" s="114">
        <v>6</v>
      </c>
      <c r="H167" s="406">
        <v>14.795244385733156</v>
      </c>
      <c r="I167" s="407">
        <v>6</v>
      </c>
      <c r="J167" s="406">
        <v>11.864406779661017</v>
      </c>
      <c r="K167" s="407">
        <v>9</v>
      </c>
    </row>
    <row r="168" spans="1:11" ht="26.25" customHeight="1">
      <c r="A168" s="111" t="s">
        <v>127</v>
      </c>
      <c r="B168" s="64">
        <v>5.0137362637362637</v>
      </c>
      <c r="C168" s="114">
        <v>29</v>
      </c>
      <c r="D168" s="112">
        <v>4.9026192075218269</v>
      </c>
      <c r="E168" s="113">
        <v>29</v>
      </c>
      <c r="F168" s="64">
        <v>5.0246305418719217</v>
      </c>
      <c r="G168" s="114">
        <v>30</v>
      </c>
      <c r="H168" s="406">
        <v>4.5056726094003237</v>
      </c>
      <c r="I168" s="407">
        <v>29</v>
      </c>
      <c r="J168" s="406">
        <v>2.7619047619047619</v>
      </c>
      <c r="K168" s="407">
        <v>31</v>
      </c>
    </row>
    <row r="169" spans="1:11" ht="26.25" customHeight="1">
      <c r="A169" s="111" t="s">
        <v>128</v>
      </c>
      <c r="B169" s="64">
        <v>8.7517644686428717</v>
      </c>
      <c r="C169" s="114">
        <v>17</v>
      </c>
      <c r="D169" s="112">
        <v>8.6296444266879746</v>
      </c>
      <c r="E169" s="113">
        <v>17</v>
      </c>
      <c r="F169" s="64">
        <v>9.2258958622055047</v>
      </c>
      <c r="G169" s="114">
        <v>17</v>
      </c>
      <c r="H169" s="406">
        <v>8.7636003956478739</v>
      </c>
      <c r="I169" s="407">
        <v>16</v>
      </c>
      <c r="J169" s="406">
        <v>8.3792289535798581</v>
      </c>
      <c r="K169" s="407">
        <v>16</v>
      </c>
    </row>
    <row r="170" spans="1:11" ht="26.25" customHeight="1">
      <c r="A170" s="111" t="s">
        <v>129</v>
      </c>
      <c r="B170" s="64">
        <v>13.848508033664881</v>
      </c>
      <c r="C170" s="114">
        <v>7</v>
      </c>
      <c r="D170" s="112">
        <v>13.540090771558244</v>
      </c>
      <c r="E170" s="113">
        <v>7</v>
      </c>
      <c r="F170" s="64">
        <v>15.119760479041917</v>
      </c>
      <c r="G170" s="114">
        <v>7</v>
      </c>
      <c r="H170" s="406">
        <v>13.951734539969834</v>
      </c>
      <c r="I170" s="407">
        <v>7</v>
      </c>
      <c r="J170" s="406">
        <v>13.50337584396099</v>
      </c>
      <c r="K170" s="407">
        <v>6</v>
      </c>
    </row>
    <row r="171" spans="1:11" ht="26.25" customHeight="1">
      <c r="A171" s="111" t="s">
        <v>130</v>
      </c>
      <c r="B171" s="64">
        <v>6.7557535263548623</v>
      </c>
      <c r="C171" s="114">
        <v>25</v>
      </c>
      <c r="D171" s="112">
        <v>6.6278222869628545</v>
      </c>
      <c r="E171" s="113">
        <v>25</v>
      </c>
      <c r="F171" s="64">
        <v>6.5092989985693848</v>
      </c>
      <c r="G171" s="114">
        <v>26</v>
      </c>
      <c r="H171" s="406">
        <v>4.9320943531093642</v>
      </c>
      <c r="I171" s="407">
        <v>27</v>
      </c>
      <c r="J171" s="406">
        <v>4.8694424841213833</v>
      </c>
      <c r="K171" s="407">
        <v>27</v>
      </c>
    </row>
    <row r="172" spans="1:11" ht="26.25" customHeight="1">
      <c r="A172" s="111" t="s">
        <v>131</v>
      </c>
      <c r="B172" s="64">
        <v>6.4594759293113952</v>
      </c>
      <c r="C172" s="114">
        <v>26</v>
      </c>
      <c r="D172" s="112">
        <v>6.3932448733413754</v>
      </c>
      <c r="E172" s="113">
        <v>26</v>
      </c>
      <c r="F172" s="64">
        <v>6.9253731343283578</v>
      </c>
      <c r="G172" s="114">
        <v>24</v>
      </c>
      <c r="H172" s="406">
        <v>6.8427370948379354</v>
      </c>
      <c r="I172" s="407">
        <v>20</v>
      </c>
      <c r="J172" s="406">
        <v>6.8697729988052574</v>
      </c>
      <c r="K172" s="407">
        <v>20</v>
      </c>
    </row>
    <row r="173" spans="1:11" ht="26.25" customHeight="1">
      <c r="A173" s="111" t="s">
        <v>132</v>
      </c>
      <c r="B173" s="64">
        <v>9.5823095823095823</v>
      </c>
      <c r="C173" s="114">
        <v>14</v>
      </c>
      <c r="D173" s="112">
        <v>9.4270991209457407</v>
      </c>
      <c r="E173" s="113">
        <v>14</v>
      </c>
      <c r="F173" s="64">
        <v>10.475905417539661</v>
      </c>
      <c r="G173" s="114">
        <v>12</v>
      </c>
      <c r="H173" s="406">
        <v>9.3665565896127276</v>
      </c>
      <c r="I173" s="407">
        <v>14</v>
      </c>
      <c r="J173" s="406">
        <v>9.0827873734365703</v>
      </c>
      <c r="K173" s="407">
        <v>14</v>
      </c>
    </row>
    <row r="174" spans="1:11" ht="26.25" customHeight="1">
      <c r="A174" s="111" t="s">
        <v>133</v>
      </c>
      <c r="B174" s="64">
        <v>7.5328614762386241</v>
      </c>
      <c r="C174" s="114">
        <v>19</v>
      </c>
      <c r="D174" s="112">
        <v>7.3906485671191549</v>
      </c>
      <c r="E174" s="113">
        <v>20</v>
      </c>
      <c r="F174" s="64">
        <v>7.7038519259629821</v>
      </c>
      <c r="G174" s="114">
        <v>21</v>
      </c>
      <c r="H174" s="406">
        <v>7.2791164658634528</v>
      </c>
      <c r="I174" s="407">
        <v>19</v>
      </c>
      <c r="J174" s="406">
        <v>7.214428857715431</v>
      </c>
      <c r="K174" s="407">
        <v>18</v>
      </c>
    </row>
    <row r="175" spans="1:11" ht="26.25" customHeight="1">
      <c r="A175" s="111" t="s">
        <v>180</v>
      </c>
      <c r="B175" s="64">
        <v>17.711171662125341</v>
      </c>
      <c r="C175" s="114">
        <v>3</v>
      </c>
      <c r="D175" s="112">
        <v>17.473118279569892</v>
      </c>
      <c r="E175" s="113">
        <v>3</v>
      </c>
      <c r="F175" s="64">
        <v>17.662682602921645</v>
      </c>
      <c r="G175" s="114">
        <v>3</v>
      </c>
      <c r="H175" s="406">
        <v>17.85234899328859</v>
      </c>
      <c r="I175" s="407">
        <v>3</v>
      </c>
      <c r="J175" s="406">
        <v>18</v>
      </c>
      <c r="K175" s="407">
        <v>3</v>
      </c>
    </row>
    <row r="176" spans="1:11" ht="26.25" customHeight="1">
      <c r="A176" s="111" t="s">
        <v>135</v>
      </c>
      <c r="B176" s="64">
        <v>7.3246753246753249</v>
      </c>
      <c r="C176" s="114">
        <v>21</v>
      </c>
      <c r="D176" s="112">
        <v>7.2270630445925157</v>
      </c>
      <c r="E176" s="113">
        <v>22</v>
      </c>
      <c r="F176" s="64">
        <v>7.7974683544303796</v>
      </c>
      <c r="G176" s="114">
        <v>20</v>
      </c>
      <c r="H176" s="406">
        <v>6.6903193106943739</v>
      </c>
      <c r="I176" s="407">
        <v>23</v>
      </c>
      <c r="J176" s="406">
        <v>5.0301810865191152</v>
      </c>
      <c r="K176" s="407">
        <v>25</v>
      </c>
    </row>
    <row r="177" spans="1:11" ht="26.25" customHeight="1">
      <c r="A177" s="111" t="s">
        <v>136</v>
      </c>
      <c r="B177" s="64">
        <v>8.6564825695260481</v>
      </c>
      <c r="C177" s="114">
        <v>18</v>
      </c>
      <c r="D177" s="112">
        <v>8.5089773614363775</v>
      </c>
      <c r="E177" s="113">
        <v>18</v>
      </c>
      <c r="F177" s="64">
        <v>8.9848308051341892</v>
      </c>
      <c r="G177" s="114">
        <v>18</v>
      </c>
      <c r="H177" s="406">
        <v>8.7397580959812728</v>
      </c>
      <c r="I177" s="407">
        <v>17</v>
      </c>
      <c r="J177" s="406">
        <v>8.6905689789555733</v>
      </c>
      <c r="K177" s="407">
        <v>15</v>
      </c>
    </row>
    <row r="178" spans="1:11" ht="26.25" customHeight="1">
      <c r="A178" s="111" t="s">
        <v>137</v>
      </c>
      <c r="B178" s="64">
        <v>12.731351654514864</v>
      </c>
      <c r="C178" s="114">
        <v>10</v>
      </c>
      <c r="D178" s="112">
        <v>12.660345789180145</v>
      </c>
      <c r="E178" s="113">
        <v>9</v>
      </c>
      <c r="F178" s="64">
        <v>13.159355913381454</v>
      </c>
      <c r="G178" s="114">
        <v>9</v>
      </c>
      <c r="H178" s="406">
        <v>13.121161362367392</v>
      </c>
      <c r="I178" s="407">
        <v>9</v>
      </c>
      <c r="J178" s="406">
        <v>13.218070273284997</v>
      </c>
      <c r="K178" s="407">
        <v>7</v>
      </c>
    </row>
    <row r="179" spans="1:11" ht="26.25" customHeight="1">
      <c r="A179" s="111" t="s">
        <v>138</v>
      </c>
      <c r="B179" s="64">
        <v>12.758310871518418</v>
      </c>
      <c r="C179" s="114">
        <v>9</v>
      </c>
      <c r="D179" s="112">
        <v>12.659732540861814</v>
      </c>
      <c r="E179" s="113">
        <v>10</v>
      </c>
      <c r="F179" s="64">
        <v>12.651135358301387</v>
      </c>
      <c r="G179" s="114">
        <v>10</v>
      </c>
      <c r="H179" s="406">
        <v>11.522511848341233</v>
      </c>
      <c r="I179" s="407">
        <v>10</v>
      </c>
      <c r="J179" s="406">
        <v>11.50781941575686</v>
      </c>
      <c r="K179" s="407">
        <v>10</v>
      </c>
    </row>
    <row r="180" spans="1:11" ht="26.25" customHeight="1">
      <c r="A180" s="111" t="s">
        <v>139</v>
      </c>
      <c r="B180" s="64">
        <v>9.8214285714285712</v>
      </c>
      <c r="C180" s="114">
        <v>13</v>
      </c>
      <c r="D180" s="112">
        <v>9.6796182685753234</v>
      </c>
      <c r="E180" s="113">
        <v>13</v>
      </c>
      <c r="F180" s="64">
        <v>9.9458728010825439</v>
      </c>
      <c r="G180" s="114">
        <v>14</v>
      </c>
      <c r="H180" s="406">
        <v>8.2706766917293226</v>
      </c>
      <c r="I180" s="407">
        <v>18</v>
      </c>
      <c r="J180" s="406">
        <v>7.2987721691678038</v>
      </c>
      <c r="K180" s="407">
        <v>17</v>
      </c>
    </row>
    <row r="181" spans="1:11" ht="26.25" customHeight="1">
      <c r="A181" s="111" t="s">
        <v>140</v>
      </c>
      <c r="B181" s="64">
        <v>16.066630843632456</v>
      </c>
      <c r="C181" s="114">
        <v>4</v>
      </c>
      <c r="D181" s="112">
        <v>15.615141955835963</v>
      </c>
      <c r="E181" s="113">
        <v>5</v>
      </c>
      <c r="F181" s="64">
        <v>15.962924819773429</v>
      </c>
      <c r="G181" s="114">
        <v>5</v>
      </c>
      <c r="H181" s="406">
        <v>16.028955532574976</v>
      </c>
      <c r="I181" s="407">
        <v>4</v>
      </c>
      <c r="J181" s="406">
        <v>15.596330275229358</v>
      </c>
      <c r="K181" s="407">
        <v>5</v>
      </c>
    </row>
    <row r="182" spans="1:11" ht="26.25" customHeight="1">
      <c r="A182" s="111" t="s">
        <v>141</v>
      </c>
      <c r="B182" s="64">
        <v>6.8143100511073254</v>
      </c>
      <c r="C182" s="114">
        <v>23</v>
      </c>
      <c r="D182" s="112">
        <v>7.3969508752117443</v>
      </c>
      <c r="E182" s="113">
        <v>19</v>
      </c>
      <c r="F182" s="64">
        <v>8.825182686902755</v>
      </c>
      <c r="G182" s="114">
        <v>19</v>
      </c>
      <c r="H182" s="406">
        <v>5.4926387315968288</v>
      </c>
      <c r="I182" s="407">
        <v>25</v>
      </c>
      <c r="J182" s="406">
        <v>5.0339366515837103</v>
      </c>
      <c r="K182" s="407">
        <v>24</v>
      </c>
    </row>
    <row r="183" spans="1:11" ht="26.25" customHeight="1">
      <c r="A183" s="111" t="s">
        <v>142</v>
      </c>
      <c r="B183" s="64">
        <v>8.9150546677880573</v>
      </c>
      <c r="C183" s="114">
        <v>16</v>
      </c>
      <c r="D183" s="112">
        <v>8.7386644682605112</v>
      </c>
      <c r="E183" s="113">
        <v>16</v>
      </c>
      <c r="F183" s="64">
        <v>9.3851132686084142</v>
      </c>
      <c r="G183" s="114">
        <v>15</v>
      </c>
      <c r="H183" s="406">
        <v>8.9385474860335208</v>
      </c>
      <c r="I183" s="407">
        <v>15</v>
      </c>
      <c r="J183" s="406">
        <v>7.0699135899450116</v>
      </c>
      <c r="K183" s="407">
        <v>19</v>
      </c>
    </row>
    <row r="184" spans="1:11" ht="26.25" customHeight="1">
      <c r="A184" s="347" t="s">
        <v>38</v>
      </c>
    </row>
    <row r="186" spans="1:11" ht="26.25" customHeight="1">
      <c r="A186" s="571" t="s">
        <v>1017</v>
      </c>
      <c r="B186" s="571"/>
      <c r="C186" s="571"/>
      <c r="D186" s="571"/>
      <c r="E186" s="571"/>
      <c r="F186" s="571"/>
      <c r="G186" s="571"/>
      <c r="H186" s="571"/>
      <c r="J186" s="29" t="s">
        <v>78</v>
      </c>
    </row>
    <row r="187" spans="1:11" ht="26.25" customHeight="1">
      <c r="A187" s="619" t="s">
        <v>176</v>
      </c>
      <c r="B187" s="659">
        <v>1397</v>
      </c>
      <c r="C187" s="660"/>
      <c r="D187" s="659">
        <v>1398</v>
      </c>
      <c r="E187" s="660"/>
      <c r="F187" s="621">
        <v>1399</v>
      </c>
      <c r="G187" s="621"/>
      <c r="H187" s="621">
        <v>1400</v>
      </c>
      <c r="I187" s="621"/>
      <c r="J187" s="621">
        <v>1401</v>
      </c>
      <c r="K187" s="621"/>
    </row>
    <row r="188" spans="1:11" ht="26.25" customHeight="1">
      <c r="A188" s="620"/>
      <c r="B188" s="575" t="s">
        <v>285</v>
      </c>
      <c r="C188" s="558" t="s">
        <v>3</v>
      </c>
      <c r="D188" s="575" t="s">
        <v>285</v>
      </c>
      <c r="E188" s="558" t="s">
        <v>3</v>
      </c>
      <c r="F188" s="575" t="s">
        <v>285</v>
      </c>
      <c r="G188" s="558" t="s">
        <v>3</v>
      </c>
      <c r="H188" s="575" t="s">
        <v>285</v>
      </c>
      <c r="I188" s="558" t="s">
        <v>3</v>
      </c>
      <c r="J188" s="575" t="s">
        <v>285</v>
      </c>
      <c r="K188" s="558" t="s">
        <v>3</v>
      </c>
    </row>
    <row r="189" spans="1:11" ht="26.25" customHeight="1">
      <c r="A189" s="109" t="s">
        <v>95</v>
      </c>
      <c r="B189" s="110">
        <v>8.7629745139125763</v>
      </c>
      <c r="C189" s="101" t="s">
        <v>269</v>
      </c>
      <c r="D189" s="110">
        <v>7.5173036412879926</v>
      </c>
      <c r="E189" s="101" t="s">
        <v>269</v>
      </c>
      <c r="F189" s="62">
        <v>11.917227920702539</v>
      </c>
      <c r="G189" s="170" t="s">
        <v>269</v>
      </c>
      <c r="H189" s="404">
        <v>10.085063351377075</v>
      </c>
      <c r="I189" s="405" t="s">
        <v>269</v>
      </c>
      <c r="J189" s="404">
        <v>9.3530106257378982</v>
      </c>
      <c r="K189" s="405" t="s">
        <v>269</v>
      </c>
    </row>
    <row r="190" spans="1:11" ht="26.25" customHeight="1">
      <c r="A190" s="111" t="s">
        <v>113</v>
      </c>
      <c r="B190" s="112">
        <v>4.7929736511919696</v>
      </c>
      <c r="C190" s="113">
        <v>11</v>
      </c>
      <c r="D190" s="112">
        <v>4.8282727725236434</v>
      </c>
      <c r="E190" s="113">
        <v>12</v>
      </c>
      <c r="F190" s="64">
        <v>8.1461367563564551</v>
      </c>
      <c r="G190" s="114">
        <v>13</v>
      </c>
      <c r="H190" s="406">
        <v>5.9900990099009901</v>
      </c>
      <c r="I190" s="407">
        <v>16</v>
      </c>
      <c r="J190" s="406">
        <v>8.1813701330704784</v>
      </c>
      <c r="K190" s="407">
        <v>9</v>
      </c>
    </row>
    <row r="191" spans="1:11" ht="26.25" customHeight="1">
      <c r="A191" s="111" t="s">
        <v>7</v>
      </c>
      <c r="B191" s="112">
        <v>0.86386654751266012</v>
      </c>
      <c r="C191" s="113">
        <v>28</v>
      </c>
      <c r="D191" s="112">
        <v>1.4125956444967629</v>
      </c>
      <c r="E191" s="113">
        <v>24</v>
      </c>
      <c r="F191" s="64">
        <v>2.6751962779877871</v>
      </c>
      <c r="G191" s="114">
        <v>24</v>
      </c>
      <c r="H191" s="406">
        <v>4.2960812772133528</v>
      </c>
      <c r="I191" s="407">
        <v>21</v>
      </c>
      <c r="J191" s="406">
        <v>3.7708693149107653</v>
      </c>
      <c r="K191" s="407">
        <v>20</v>
      </c>
    </row>
    <row r="192" spans="1:11" ht="26.25" customHeight="1">
      <c r="A192" s="111" t="s">
        <v>115</v>
      </c>
      <c r="B192" s="112">
        <v>2.7928626842513573</v>
      </c>
      <c r="C192" s="113">
        <v>18</v>
      </c>
      <c r="D192" s="112">
        <v>2.7756360832690823</v>
      </c>
      <c r="E192" s="113">
        <v>17</v>
      </c>
      <c r="F192" s="64">
        <v>6.8147013782542114</v>
      </c>
      <c r="G192" s="114">
        <v>17</v>
      </c>
      <c r="H192" s="406">
        <v>8.3397683397683409</v>
      </c>
      <c r="I192" s="407">
        <v>12</v>
      </c>
      <c r="J192" s="406">
        <v>5.7054741711642247</v>
      </c>
      <c r="K192" s="407">
        <v>14</v>
      </c>
    </row>
    <row r="193" spans="1:11" ht="26.25" customHeight="1">
      <c r="A193" s="111" t="s">
        <v>116</v>
      </c>
      <c r="B193" s="112">
        <v>0.80167970986829551</v>
      </c>
      <c r="C193" s="113">
        <v>29</v>
      </c>
      <c r="D193" s="112">
        <v>2.021919879062736</v>
      </c>
      <c r="E193" s="113">
        <v>20</v>
      </c>
      <c r="F193" s="64">
        <v>1.1791128579449748</v>
      </c>
      <c r="G193" s="114">
        <v>28</v>
      </c>
      <c r="H193" s="406">
        <v>7.4288922155688626</v>
      </c>
      <c r="I193" s="407">
        <v>13</v>
      </c>
      <c r="J193" s="406">
        <v>6.2523260141421657</v>
      </c>
      <c r="K193" s="407">
        <v>13</v>
      </c>
    </row>
    <row r="194" spans="1:11" ht="26.25" customHeight="1">
      <c r="A194" s="111" t="s">
        <v>117</v>
      </c>
      <c r="B194" s="112">
        <v>1.1363636363636365</v>
      </c>
      <c r="C194" s="113">
        <v>26</v>
      </c>
      <c r="D194" s="112">
        <v>0.55846422338568935</v>
      </c>
      <c r="E194" s="113">
        <v>29</v>
      </c>
      <c r="F194" s="64">
        <v>11.225540679711639</v>
      </c>
      <c r="G194" s="114">
        <v>10</v>
      </c>
      <c r="H194" s="406">
        <v>1.7796030116358659</v>
      </c>
      <c r="I194" s="407">
        <v>25</v>
      </c>
      <c r="J194" s="406">
        <v>3.3479878254988162</v>
      </c>
      <c r="K194" s="407">
        <v>21</v>
      </c>
    </row>
    <row r="195" spans="1:11" ht="26.25" customHeight="1">
      <c r="A195" s="111" t="s">
        <v>118</v>
      </c>
      <c r="B195" s="112">
        <v>21.283783783783782</v>
      </c>
      <c r="C195" s="113">
        <v>3</v>
      </c>
      <c r="D195" s="112">
        <v>8.7102177554438871</v>
      </c>
      <c r="E195" s="113">
        <v>7</v>
      </c>
      <c r="F195" s="64">
        <v>29.401993355481729</v>
      </c>
      <c r="G195" s="114">
        <v>3</v>
      </c>
      <c r="H195" s="406">
        <v>69.528619528619529</v>
      </c>
      <c r="I195" s="407">
        <v>1</v>
      </c>
      <c r="J195" s="406">
        <v>53.277310924369743</v>
      </c>
      <c r="K195" s="407">
        <v>1</v>
      </c>
    </row>
    <row r="196" spans="1:11" ht="26.25" customHeight="1">
      <c r="A196" s="111" t="s">
        <v>119</v>
      </c>
      <c r="B196" s="112">
        <v>0.16542597187758479</v>
      </c>
      <c r="C196" s="113">
        <v>31</v>
      </c>
      <c r="D196" s="112">
        <v>0.24390243902439024</v>
      </c>
      <c r="E196" s="113">
        <v>31</v>
      </c>
      <c r="F196" s="64">
        <v>1.1191047162270185</v>
      </c>
      <c r="G196" s="114">
        <v>29</v>
      </c>
      <c r="H196" s="406">
        <v>8.0580177276390011E-2</v>
      </c>
      <c r="I196" s="407">
        <v>31</v>
      </c>
      <c r="J196" s="406">
        <v>0.87789305666400641</v>
      </c>
      <c r="K196" s="407">
        <v>27</v>
      </c>
    </row>
    <row r="197" spans="1:11" ht="26.25" customHeight="1">
      <c r="A197" s="111" t="s">
        <v>93</v>
      </c>
      <c r="B197" s="112">
        <v>17.79114109709592</v>
      </c>
      <c r="C197" s="113">
        <v>5</v>
      </c>
      <c r="D197" s="112">
        <v>15.51386977620048</v>
      </c>
      <c r="E197" s="113">
        <v>4</v>
      </c>
      <c r="F197" s="64">
        <v>22.915622987189582</v>
      </c>
      <c r="G197" s="114">
        <v>5</v>
      </c>
      <c r="H197" s="406">
        <v>17.002779163400554</v>
      </c>
      <c r="I197" s="407">
        <v>5</v>
      </c>
      <c r="J197" s="406">
        <v>12.175141242937853</v>
      </c>
      <c r="K197" s="407">
        <v>8</v>
      </c>
    </row>
    <row r="198" spans="1:11" ht="26.25" customHeight="1">
      <c r="A198" s="111" t="s">
        <v>179</v>
      </c>
      <c r="B198" s="112">
        <v>9.0815273477812184</v>
      </c>
      <c r="C198" s="113">
        <v>7</v>
      </c>
      <c r="D198" s="112">
        <v>10.827374872318693</v>
      </c>
      <c r="E198" s="113">
        <v>5</v>
      </c>
      <c r="F198" s="64">
        <v>14.676113360323885</v>
      </c>
      <c r="G198" s="114">
        <v>8</v>
      </c>
      <c r="H198" s="406">
        <v>15.752032520325203</v>
      </c>
      <c r="I198" s="407">
        <v>6</v>
      </c>
      <c r="J198" s="406">
        <v>13.562753036437245</v>
      </c>
      <c r="K198" s="407">
        <v>7</v>
      </c>
    </row>
    <row r="199" spans="1:11" ht="26.25" customHeight="1">
      <c r="A199" s="111" t="s">
        <v>121</v>
      </c>
      <c r="B199" s="112">
        <v>4.8994974874371859</v>
      </c>
      <c r="C199" s="113">
        <v>10</v>
      </c>
      <c r="D199" s="112">
        <v>5.6860321384425214</v>
      </c>
      <c r="E199" s="113">
        <v>9</v>
      </c>
      <c r="F199" s="64">
        <v>8.0291970802919703</v>
      </c>
      <c r="G199" s="114">
        <v>14</v>
      </c>
      <c r="H199" s="406">
        <v>9.5354523227383865</v>
      </c>
      <c r="I199" s="407">
        <v>9</v>
      </c>
      <c r="J199" s="406">
        <v>6.6505441354292625</v>
      </c>
      <c r="K199" s="407">
        <v>11</v>
      </c>
    </row>
    <row r="200" spans="1:11" ht="26.25" customHeight="1">
      <c r="A200" s="111" t="s">
        <v>122</v>
      </c>
      <c r="B200" s="112">
        <v>4.638246772740918</v>
      </c>
      <c r="C200" s="113">
        <v>12</v>
      </c>
      <c r="D200" s="112">
        <v>6.3682033096926709</v>
      </c>
      <c r="E200" s="113">
        <v>8</v>
      </c>
      <c r="F200" s="64">
        <v>7.9609954882840936</v>
      </c>
      <c r="G200" s="114">
        <v>15</v>
      </c>
      <c r="H200" s="406">
        <v>8.404703149949194</v>
      </c>
      <c r="I200" s="407">
        <v>11</v>
      </c>
      <c r="J200" s="406">
        <v>7.0371966106563271</v>
      </c>
      <c r="K200" s="407">
        <v>10</v>
      </c>
    </row>
    <row r="201" spans="1:11" ht="26.25" customHeight="1">
      <c r="A201" s="111" t="s">
        <v>17</v>
      </c>
      <c r="B201" s="112">
        <v>1.6968325791855203</v>
      </c>
      <c r="C201" s="113">
        <v>22</v>
      </c>
      <c r="D201" s="112">
        <v>0.7847533632286996</v>
      </c>
      <c r="E201" s="113">
        <v>27</v>
      </c>
      <c r="F201" s="64">
        <v>2.1134593993325916</v>
      </c>
      <c r="G201" s="114">
        <v>26</v>
      </c>
      <c r="H201" s="406">
        <v>0.68415051311288488</v>
      </c>
      <c r="I201" s="407">
        <v>29</v>
      </c>
      <c r="J201" s="406">
        <v>0.5701254275940707</v>
      </c>
      <c r="K201" s="407">
        <v>29</v>
      </c>
    </row>
    <row r="202" spans="1:11" ht="26.25" customHeight="1">
      <c r="A202" s="111" t="s">
        <v>124</v>
      </c>
      <c r="B202" s="112">
        <v>0.66238873939143028</v>
      </c>
      <c r="C202" s="113">
        <v>30</v>
      </c>
      <c r="D202" s="112">
        <v>0.4298874104401228</v>
      </c>
      <c r="E202" s="113">
        <v>30</v>
      </c>
      <c r="F202" s="64">
        <v>0.52674230145867096</v>
      </c>
      <c r="G202" s="114">
        <v>31</v>
      </c>
      <c r="H202" s="406">
        <v>0.36043251902282741</v>
      </c>
      <c r="I202" s="407">
        <v>30</v>
      </c>
      <c r="J202" s="406">
        <v>0.47666335650446873</v>
      </c>
      <c r="K202" s="407">
        <v>31</v>
      </c>
    </row>
    <row r="203" spans="1:11" ht="26.25" customHeight="1">
      <c r="A203" s="111" t="s">
        <v>125</v>
      </c>
      <c r="B203" s="112">
        <v>2.5830258302583027</v>
      </c>
      <c r="C203" s="113">
        <v>20</v>
      </c>
      <c r="D203" s="112">
        <v>0.91324200913242015</v>
      </c>
      <c r="E203" s="113">
        <v>26</v>
      </c>
      <c r="F203" s="64">
        <v>5.239385727190605</v>
      </c>
      <c r="G203" s="114">
        <v>19</v>
      </c>
      <c r="H203" s="406">
        <v>3.7205081669691471</v>
      </c>
      <c r="I203" s="407">
        <v>22</v>
      </c>
      <c r="J203" s="406">
        <v>1.7148014440433212</v>
      </c>
      <c r="K203" s="407">
        <v>25</v>
      </c>
    </row>
    <row r="204" spans="1:11" ht="26.25" customHeight="1">
      <c r="A204" s="111" t="s">
        <v>126</v>
      </c>
      <c r="B204" s="112">
        <v>3.542234332425068</v>
      </c>
      <c r="C204" s="113">
        <v>16</v>
      </c>
      <c r="D204" s="112">
        <v>3.2</v>
      </c>
      <c r="E204" s="113">
        <v>13</v>
      </c>
      <c r="F204" s="64">
        <v>2.8795811518324608</v>
      </c>
      <c r="G204" s="114">
        <v>22</v>
      </c>
      <c r="H204" s="406">
        <v>6.0766182298546889</v>
      </c>
      <c r="I204" s="407">
        <v>15</v>
      </c>
      <c r="J204" s="406">
        <v>15.384615384615385</v>
      </c>
      <c r="K204" s="407">
        <v>6</v>
      </c>
    </row>
    <row r="205" spans="1:11" ht="26.25" customHeight="1">
      <c r="A205" s="111" t="s">
        <v>127</v>
      </c>
      <c r="B205" s="112">
        <v>4.5673076923076925</v>
      </c>
      <c r="C205" s="113">
        <v>13</v>
      </c>
      <c r="D205" s="112">
        <v>2.7871054398925454</v>
      </c>
      <c r="E205" s="113">
        <v>16</v>
      </c>
      <c r="F205" s="64">
        <v>3.3169129720853858</v>
      </c>
      <c r="G205" s="114">
        <v>21</v>
      </c>
      <c r="H205" s="406">
        <v>4.9270664505672608</v>
      </c>
      <c r="I205" s="407">
        <v>19</v>
      </c>
      <c r="J205" s="406">
        <v>6.6031746031746028</v>
      </c>
      <c r="K205" s="407">
        <v>12</v>
      </c>
    </row>
    <row r="206" spans="1:11" ht="26.25" customHeight="1">
      <c r="A206" s="111" t="s">
        <v>128</v>
      </c>
      <c r="B206" s="112">
        <v>8.7114337568058069</v>
      </c>
      <c r="C206" s="113">
        <v>8</v>
      </c>
      <c r="D206" s="112">
        <v>5.3335996803835393</v>
      </c>
      <c r="E206" s="113">
        <v>11</v>
      </c>
      <c r="F206" s="64">
        <v>16.03642843001386</v>
      </c>
      <c r="G206" s="114">
        <v>7</v>
      </c>
      <c r="H206" s="406">
        <v>7.3194856577645897</v>
      </c>
      <c r="I206" s="407">
        <v>14</v>
      </c>
      <c r="J206" s="406">
        <v>4.8583792289535799</v>
      </c>
      <c r="K206" s="407">
        <v>16</v>
      </c>
    </row>
    <row r="207" spans="1:11" ht="26.25" customHeight="1">
      <c r="A207" s="111" t="s">
        <v>129</v>
      </c>
      <c r="B207" s="112">
        <v>2.2188217291507266</v>
      </c>
      <c r="C207" s="113">
        <v>21</v>
      </c>
      <c r="D207" s="112">
        <v>1.51285930408472</v>
      </c>
      <c r="E207" s="113">
        <v>23</v>
      </c>
      <c r="F207" s="64">
        <v>6.5868263473053892</v>
      </c>
      <c r="G207" s="114">
        <v>18</v>
      </c>
      <c r="H207" s="406">
        <v>5.2790346907993966</v>
      </c>
      <c r="I207" s="407">
        <v>17</v>
      </c>
      <c r="J207" s="406">
        <v>3.9759939984996251</v>
      </c>
      <c r="K207" s="407">
        <v>19</v>
      </c>
    </row>
    <row r="208" spans="1:11" ht="26.25" customHeight="1">
      <c r="A208" s="111" t="s">
        <v>130</v>
      </c>
      <c r="B208" s="112">
        <v>83.890126206384551</v>
      </c>
      <c r="C208" s="113">
        <v>1</v>
      </c>
      <c r="D208" s="112">
        <v>55.20757465404224</v>
      </c>
      <c r="E208" s="113">
        <v>1</v>
      </c>
      <c r="F208" s="64">
        <v>27.896995708154506</v>
      </c>
      <c r="G208" s="114">
        <v>4</v>
      </c>
      <c r="H208" s="406">
        <v>43.745532523230878</v>
      </c>
      <c r="I208" s="407">
        <v>2</v>
      </c>
      <c r="J208" s="406">
        <v>45.730416372618208</v>
      </c>
      <c r="K208" s="407">
        <v>3</v>
      </c>
    </row>
    <row r="209" spans="1:11" ht="26.25" customHeight="1">
      <c r="A209" s="111" t="s">
        <v>131</v>
      </c>
      <c r="B209" s="112">
        <v>3.7781840341255331</v>
      </c>
      <c r="C209" s="113">
        <v>15</v>
      </c>
      <c r="D209" s="112">
        <v>5.5488540410132696</v>
      </c>
      <c r="E209" s="113">
        <v>10</v>
      </c>
      <c r="F209" s="64">
        <v>10.805970149253731</v>
      </c>
      <c r="G209" s="114">
        <v>12</v>
      </c>
      <c r="H209" s="406">
        <v>4.3217286914765909</v>
      </c>
      <c r="I209" s="407">
        <v>20</v>
      </c>
      <c r="J209" s="406">
        <v>4.838709677419355</v>
      </c>
      <c r="K209" s="407">
        <v>17</v>
      </c>
    </row>
    <row r="210" spans="1:11" ht="26.25" customHeight="1">
      <c r="A210" s="111" t="s">
        <v>132</v>
      </c>
      <c r="B210" s="112">
        <v>2.8562653562653559</v>
      </c>
      <c r="C210" s="113">
        <v>17</v>
      </c>
      <c r="D210" s="112">
        <v>2.6068505607759924</v>
      </c>
      <c r="E210" s="113">
        <v>18</v>
      </c>
      <c r="F210" s="64">
        <v>30.769230769230774</v>
      </c>
      <c r="G210" s="114">
        <v>2</v>
      </c>
      <c r="H210" s="406">
        <v>12.638847193035124</v>
      </c>
      <c r="I210" s="407">
        <v>7</v>
      </c>
      <c r="J210" s="406">
        <v>16.259678379988088</v>
      </c>
      <c r="K210" s="407">
        <v>5</v>
      </c>
    </row>
    <row r="211" spans="1:11" ht="26.25" customHeight="1">
      <c r="A211" s="111" t="s">
        <v>133</v>
      </c>
      <c r="B211" s="112">
        <v>7.9373104145601614</v>
      </c>
      <c r="C211" s="113">
        <v>9</v>
      </c>
      <c r="D211" s="112">
        <v>3.0668677727501255</v>
      </c>
      <c r="E211" s="113">
        <v>14</v>
      </c>
      <c r="F211" s="64">
        <v>20.360180090045024</v>
      </c>
      <c r="G211" s="114">
        <v>6</v>
      </c>
      <c r="H211" s="406">
        <v>11.194779116465863</v>
      </c>
      <c r="I211" s="407">
        <v>8</v>
      </c>
      <c r="J211" s="406">
        <v>4.3587174348697397</v>
      </c>
      <c r="K211" s="407">
        <v>18</v>
      </c>
    </row>
    <row r="212" spans="1:11" ht="26.25" customHeight="1">
      <c r="A212" s="111" t="s">
        <v>180</v>
      </c>
      <c r="B212" s="112">
        <v>1.3623978201634879</v>
      </c>
      <c r="C212" s="113">
        <v>24</v>
      </c>
      <c r="D212" s="112">
        <v>0.67204301075268813</v>
      </c>
      <c r="E212" s="113">
        <v>28</v>
      </c>
      <c r="F212" s="64">
        <v>1.0624169986719787</v>
      </c>
      <c r="G212" s="114">
        <v>30</v>
      </c>
      <c r="H212" s="406">
        <v>2.8187919463087248</v>
      </c>
      <c r="I212" s="407">
        <v>23</v>
      </c>
      <c r="J212" s="406">
        <v>2.6666666666666665</v>
      </c>
      <c r="K212" s="407">
        <v>22</v>
      </c>
    </row>
    <row r="213" spans="1:11" ht="26.25" customHeight="1">
      <c r="A213" s="111" t="s">
        <v>135</v>
      </c>
      <c r="B213" s="112">
        <v>19.636363636363637</v>
      </c>
      <c r="C213" s="113">
        <v>4</v>
      </c>
      <c r="D213" s="112">
        <v>20.451050743208608</v>
      </c>
      <c r="E213" s="113">
        <v>3</v>
      </c>
      <c r="F213" s="64">
        <v>13.721518987341772</v>
      </c>
      <c r="G213" s="114">
        <v>9</v>
      </c>
      <c r="H213" s="406">
        <v>27.977698935631018</v>
      </c>
      <c r="I213" s="407">
        <v>4</v>
      </c>
      <c r="J213" s="406">
        <v>46.227364185110666</v>
      </c>
      <c r="K213" s="407">
        <v>2</v>
      </c>
    </row>
    <row r="214" spans="1:11" ht="26.25" customHeight="1">
      <c r="A214" s="111" t="s">
        <v>136</v>
      </c>
      <c r="B214" s="112">
        <v>1.0575793184488835</v>
      </c>
      <c r="C214" s="113">
        <v>27</v>
      </c>
      <c r="D214" s="112">
        <v>1.209992193598751</v>
      </c>
      <c r="E214" s="113">
        <v>25</v>
      </c>
      <c r="F214" s="64">
        <v>1.5169194865810969</v>
      </c>
      <c r="G214" s="114">
        <v>27</v>
      </c>
      <c r="H214" s="406">
        <v>1.4046039797112759</v>
      </c>
      <c r="I214" s="407">
        <v>26</v>
      </c>
      <c r="J214" s="406">
        <v>0.62353858144972718</v>
      </c>
      <c r="K214" s="407">
        <v>28</v>
      </c>
    </row>
    <row r="215" spans="1:11" ht="26.25" customHeight="1">
      <c r="A215" s="111" t="s">
        <v>137</v>
      </c>
      <c r="B215" s="112">
        <v>1.2899607403252946</v>
      </c>
      <c r="C215" s="113">
        <v>25</v>
      </c>
      <c r="D215" s="112">
        <v>1.7847183491355272</v>
      </c>
      <c r="E215" s="113">
        <v>21</v>
      </c>
      <c r="F215" s="64">
        <v>3.4980566352026647</v>
      </c>
      <c r="G215" s="114">
        <v>20</v>
      </c>
      <c r="H215" s="406">
        <v>1.2841987716359575</v>
      </c>
      <c r="I215" s="407">
        <v>27</v>
      </c>
      <c r="J215" s="406">
        <v>1.5616285554935863</v>
      </c>
      <c r="K215" s="407">
        <v>26</v>
      </c>
    </row>
    <row r="216" spans="1:11" ht="26.25" customHeight="1">
      <c r="A216" s="111" t="s">
        <v>138</v>
      </c>
      <c r="B216" s="112">
        <v>30.458221024258759</v>
      </c>
      <c r="C216" s="113">
        <v>2</v>
      </c>
      <c r="D216" s="112">
        <v>26.656760772659734</v>
      </c>
      <c r="E216" s="113">
        <v>2</v>
      </c>
      <c r="F216" s="64">
        <v>30.846358006487765</v>
      </c>
      <c r="G216" s="114">
        <v>1</v>
      </c>
      <c r="H216" s="406">
        <v>29.17654028436019</v>
      </c>
      <c r="I216" s="407">
        <v>3</v>
      </c>
      <c r="J216" s="406">
        <v>30.687518442018295</v>
      </c>
      <c r="K216" s="407">
        <v>4</v>
      </c>
    </row>
    <row r="217" spans="1:11" ht="26.25" customHeight="1">
      <c r="A217" s="111" t="s">
        <v>139</v>
      </c>
      <c r="B217" s="112">
        <v>9.6840659340659343</v>
      </c>
      <c r="C217" s="113">
        <v>6</v>
      </c>
      <c r="D217" s="112">
        <v>9.8159509202453989</v>
      </c>
      <c r="E217" s="113">
        <v>6</v>
      </c>
      <c r="F217" s="64">
        <v>7.510148849797023</v>
      </c>
      <c r="G217" s="114">
        <v>16</v>
      </c>
      <c r="H217" s="406">
        <v>8.475734791524264</v>
      </c>
      <c r="I217" s="407">
        <v>10</v>
      </c>
      <c r="J217" s="406">
        <v>5.1159618008185541</v>
      </c>
      <c r="K217" s="407">
        <v>15</v>
      </c>
    </row>
    <row r="218" spans="1:11" ht="26.25" customHeight="1">
      <c r="A218" s="111" t="s">
        <v>140</v>
      </c>
      <c r="B218" s="112">
        <v>3.9763567974207414</v>
      </c>
      <c r="C218" s="113">
        <v>14</v>
      </c>
      <c r="D218" s="112">
        <v>2.8391167192429023</v>
      </c>
      <c r="E218" s="113">
        <v>15</v>
      </c>
      <c r="F218" s="64">
        <v>11.1740473738414</v>
      </c>
      <c r="G218" s="114">
        <v>11</v>
      </c>
      <c r="H218" s="406">
        <v>5.0155118924508795</v>
      </c>
      <c r="I218" s="407">
        <v>18</v>
      </c>
      <c r="J218" s="406">
        <v>2.5484199796126399</v>
      </c>
      <c r="K218" s="407">
        <v>23</v>
      </c>
    </row>
    <row r="219" spans="1:11" ht="26.25" customHeight="1">
      <c r="A219" s="111" t="s">
        <v>141</v>
      </c>
      <c r="B219" s="112">
        <v>2.6689381033503694</v>
      </c>
      <c r="C219" s="113">
        <v>19</v>
      </c>
      <c r="D219" s="112">
        <v>2.5409373235460189</v>
      </c>
      <c r="E219" s="113">
        <v>19</v>
      </c>
      <c r="F219" s="64">
        <v>2.8667790893760543</v>
      </c>
      <c r="G219" s="114">
        <v>23</v>
      </c>
      <c r="H219" s="406">
        <v>1.9252548131370328</v>
      </c>
      <c r="I219" s="407">
        <v>24</v>
      </c>
      <c r="J219" s="406">
        <v>0.56561085972850678</v>
      </c>
      <c r="K219" s="407">
        <v>30</v>
      </c>
    </row>
    <row r="220" spans="1:11" ht="26.25" customHeight="1">
      <c r="A220" s="111" t="s">
        <v>142</v>
      </c>
      <c r="B220" s="112">
        <v>1.5979814970563497</v>
      </c>
      <c r="C220" s="113">
        <v>23</v>
      </c>
      <c r="D220" s="112">
        <v>1.5663643858202803</v>
      </c>
      <c r="E220" s="113">
        <v>22</v>
      </c>
      <c r="F220" s="64">
        <v>2.1844660194174756</v>
      </c>
      <c r="G220" s="114">
        <v>25</v>
      </c>
      <c r="H220" s="406">
        <v>1.1971268954509178</v>
      </c>
      <c r="I220" s="407">
        <v>28</v>
      </c>
      <c r="J220" s="406">
        <v>1.9638648860958365</v>
      </c>
      <c r="K220" s="407">
        <v>24</v>
      </c>
    </row>
    <row r="221" spans="1:11" ht="26.25" customHeight="1">
      <c r="A221" s="347" t="s">
        <v>38</v>
      </c>
    </row>
    <row r="223" spans="1:11" ht="26.25" customHeight="1">
      <c r="A223" s="571" t="s">
        <v>1028</v>
      </c>
      <c r="B223" s="571"/>
      <c r="C223" s="571"/>
      <c r="D223" s="571"/>
      <c r="E223" s="571"/>
      <c r="F223" s="82"/>
      <c r="G223" s="82"/>
      <c r="H223" s="572"/>
      <c r="I223" s="572"/>
      <c r="J223" s="29" t="s">
        <v>80</v>
      </c>
    </row>
    <row r="224" spans="1:11" ht="26.25" customHeight="1">
      <c r="A224" s="619" t="s">
        <v>1</v>
      </c>
      <c r="B224" s="659">
        <v>1397</v>
      </c>
      <c r="C224" s="660"/>
      <c r="D224" s="659">
        <v>1398</v>
      </c>
      <c r="E224" s="660"/>
      <c r="F224" s="621">
        <v>1399</v>
      </c>
      <c r="G224" s="621"/>
      <c r="H224" s="621">
        <v>1400</v>
      </c>
      <c r="I224" s="621"/>
      <c r="J224" s="621">
        <v>1401</v>
      </c>
      <c r="K224" s="621"/>
    </row>
    <row r="225" spans="1:11" ht="26.25" customHeight="1">
      <c r="A225" s="620"/>
      <c r="B225" s="575" t="s">
        <v>285</v>
      </c>
      <c r="C225" s="558" t="s">
        <v>3</v>
      </c>
      <c r="D225" s="575" t="s">
        <v>285</v>
      </c>
      <c r="E225" s="558" t="s">
        <v>3</v>
      </c>
      <c r="F225" s="575" t="s">
        <v>285</v>
      </c>
      <c r="G225" s="558" t="s">
        <v>3</v>
      </c>
      <c r="H225" s="575" t="s">
        <v>285</v>
      </c>
      <c r="I225" s="558" t="s">
        <v>3</v>
      </c>
      <c r="J225" s="575" t="s">
        <v>285</v>
      </c>
      <c r="K225" s="558" t="s">
        <v>3</v>
      </c>
    </row>
    <row r="226" spans="1:11" ht="26.25" customHeight="1">
      <c r="A226" s="109" t="s">
        <v>95</v>
      </c>
      <c r="B226" s="110">
        <v>41.183787339798258</v>
      </c>
      <c r="C226" s="101" t="s">
        <v>269</v>
      </c>
      <c r="D226" s="110">
        <v>42.81649112247969</v>
      </c>
      <c r="E226" s="101" t="s">
        <v>269</v>
      </c>
      <c r="F226" s="62">
        <v>50.224898260310816</v>
      </c>
      <c r="G226" s="170" t="s">
        <v>269</v>
      </c>
      <c r="H226" s="404">
        <v>52.97995360180834</v>
      </c>
      <c r="I226" s="405" t="s">
        <v>269</v>
      </c>
      <c r="J226" s="404">
        <v>45.944037780401416</v>
      </c>
      <c r="K226" s="405" t="s">
        <v>269</v>
      </c>
    </row>
    <row r="227" spans="1:11" ht="26.25" customHeight="1">
      <c r="A227" s="111" t="s">
        <v>113</v>
      </c>
      <c r="B227" s="112">
        <v>18.692597239648684</v>
      </c>
      <c r="C227" s="113">
        <v>30</v>
      </c>
      <c r="D227" s="112">
        <v>19.860627177700348</v>
      </c>
      <c r="E227" s="113">
        <v>30</v>
      </c>
      <c r="F227" s="64">
        <v>23.362132806714389</v>
      </c>
      <c r="G227" s="114">
        <v>31</v>
      </c>
      <c r="H227" s="406">
        <v>24.596534653465348</v>
      </c>
      <c r="I227" s="407">
        <v>30</v>
      </c>
      <c r="J227" s="406">
        <v>21.288812222769838</v>
      </c>
      <c r="K227" s="407">
        <v>29</v>
      </c>
    </row>
    <row r="228" spans="1:11" ht="26.25" customHeight="1">
      <c r="A228" s="111" t="s">
        <v>7</v>
      </c>
      <c r="B228" s="112">
        <v>24.125707476913913</v>
      </c>
      <c r="C228" s="113">
        <v>26</v>
      </c>
      <c r="D228" s="112">
        <v>25.126545026486166</v>
      </c>
      <c r="E228" s="113">
        <v>28</v>
      </c>
      <c r="F228" s="64">
        <v>29.430066879906953</v>
      </c>
      <c r="G228" s="114">
        <v>27</v>
      </c>
      <c r="H228" s="406">
        <v>36.066763425253988</v>
      </c>
      <c r="I228" s="407">
        <v>24</v>
      </c>
      <c r="J228" s="406">
        <v>34.251583189407029</v>
      </c>
      <c r="K228" s="407">
        <v>18</v>
      </c>
    </row>
    <row r="229" spans="1:11" ht="26.25" customHeight="1">
      <c r="A229" s="111" t="s">
        <v>115</v>
      </c>
      <c r="B229" s="112">
        <v>25.221101629169898</v>
      </c>
      <c r="C229" s="113">
        <v>25</v>
      </c>
      <c r="D229" s="112">
        <v>27.96453353893601</v>
      </c>
      <c r="E229" s="113">
        <v>23</v>
      </c>
      <c r="F229" s="64">
        <v>38.966309341500768</v>
      </c>
      <c r="G229" s="114">
        <v>19</v>
      </c>
      <c r="H229" s="406">
        <v>42.671814671814673</v>
      </c>
      <c r="I229" s="407">
        <v>19</v>
      </c>
      <c r="J229" s="406">
        <v>30.439475713184272</v>
      </c>
      <c r="K229" s="407">
        <v>23</v>
      </c>
    </row>
    <row r="230" spans="1:11" ht="26.25" customHeight="1">
      <c r="A230" s="111" t="s">
        <v>116</v>
      </c>
      <c r="B230" s="112">
        <v>39.358656232105368</v>
      </c>
      <c r="C230" s="113">
        <v>8</v>
      </c>
      <c r="D230" s="112">
        <v>42.188208616780045</v>
      </c>
      <c r="E230" s="113">
        <v>9</v>
      </c>
      <c r="F230" s="64">
        <v>31.519745461351302</v>
      </c>
      <c r="G230" s="114">
        <v>26</v>
      </c>
      <c r="H230" s="406">
        <v>57.505613772455092</v>
      </c>
      <c r="I230" s="407">
        <v>8</v>
      </c>
      <c r="J230" s="406">
        <v>54.5515444733904</v>
      </c>
      <c r="K230" s="407">
        <v>6</v>
      </c>
    </row>
    <row r="231" spans="1:11" ht="26.25" customHeight="1">
      <c r="A231" s="111" t="s">
        <v>117</v>
      </c>
      <c r="B231" s="112">
        <v>42.86576704545454</v>
      </c>
      <c r="C231" s="113">
        <v>7</v>
      </c>
      <c r="D231" s="112">
        <v>44.502617801047123</v>
      </c>
      <c r="E231" s="113">
        <v>7</v>
      </c>
      <c r="F231" s="64">
        <v>101.32166151733608</v>
      </c>
      <c r="G231" s="114">
        <v>1</v>
      </c>
      <c r="H231" s="406">
        <v>60.424366872005479</v>
      </c>
      <c r="I231" s="407">
        <v>7</v>
      </c>
      <c r="J231" s="406">
        <v>44.365911396685831</v>
      </c>
      <c r="K231" s="407">
        <v>11</v>
      </c>
    </row>
    <row r="232" spans="1:11" ht="26.25" customHeight="1">
      <c r="A232" s="111" t="s">
        <v>118</v>
      </c>
      <c r="B232" s="112">
        <v>19.425675675675674</v>
      </c>
      <c r="C232" s="113">
        <v>29</v>
      </c>
      <c r="D232" s="112">
        <v>25.259631490787267</v>
      </c>
      <c r="E232" s="113">
        <v>27</v>
      </c>
      <c r="F232" s="64">
        <v>32.375415282392026</v>
      </c>
      <c r="G232" s="114">
        <v>24</v>
      </c>
      <c r="H232" s="406">
        <v>37.542087542087543</v>
      </c>
      <c r="I232" s="407">
        <v>22</v>
      </c>
      <c r="J232" s="406">
        <v>21.3781512605042</v>
      </c>
      <c r="K232" s="407">
        <v>28</v>
      </c>
    </row>
    <row r="233" spans="1:11" ht="26.25" customHeight="1">
      <c r="A233" s="111" t="s">
        <v>119</v>
      </c>
      <c r="B233" s="112">
        <v>28.552522746071133</v>
      </c>
      <c r="C233" s="113">
        <v>21</v>
      </c>
      <c r="D233" s="112">
        <v>27.008130081300813</v>
      </c>
      <c r="E233" s="113">
        <v>24</v>
      </c>
      <c r="F233" s="64">
        <v>29.400479616306956</v>
      </c>
      <c r="G233" s="114">
        <v>28</v>
      </c>
      <c r="H233" s="406">
        <v>29.315068493150687</v>
      </c>
      <c r="I233" s="407">
        <v>28</v>
      </c>
      <c r="J233" s="406">
        <v>25.921787709497206</v>
      </c>
      <c r="K233" s="407">
        <v>26</v>
      </c>
    </row>
    <row r="234" spans="1:11" ht="26.25" customHeight="1">
      <c r="A234" s="111" t="s">
        <v>93</v>
      </c>
      <c r="B234" s="112">
        <v>71.039161044294517</v>
      </c>
      <c r="C234" s="113">
        <v>1</v>
      </c>
      <c r="D234" s="112">
        <v>62.868110378793361</v>
      </c>
      <c r="E234" s="113">
        <v>1</v>
      </c>
      <c r="F234" s="64">
        <v>69.473269877621135</v>
      </c>
      <c r="G234" s="114">
        <v>3</v>
      </c>
      <c r="H234" s="406">
        <v>77.529394997505875</v>
      </c>
      <c r="I234" s="407">
        <v>1</v>
      </c>
      <c r="J234" s="406">
        <v>67.990112994350284</v>
      </c>
      <c r="K234" s="407">
        <v>2</v>
      </c>
    </row>
    <row r="235" spans="1:11" ht="26.25" customHeight="1">
      <c r="A235" s="111" t="s">
        <v>179</v>
      </c>
      <c r="B235" s="112">
        <v>29.081527347781215</v>
      </c>
      <c r="C235" s="113">
        <v>20</v>
      </c>
      <c r="D235" s="112">
        <v>29.356486210418794</v>
      </c>
      <c r="E235" s="113">
        <v>21</v>
      </c>
      <c r="F235" s="64">
        <v>34.008097165991906</v>
      </c>
      <c r="G235" s="114">
        <v>22</v>
      </c>
      <c r="H235" s="406">
        <v>36.239837398373979</v>
      </c>
      <c r="I235" s="407">
        <v>23</v>
      </c>
      <c r="J235" s="406">
        <v>29.908906882591094</v>
      </c>
      <c r="K235" s="407">
        <v>24</v>
      </c>
    </row>
    <row r="236" spans="1:11" ht="26.25" customHeight="1">
      <c r="A236" s="111" t="s">
        <v>121</v>
      </c>
      <c r="B236" s="112">
        <v>27.625628140703519</v>
      </c>
      <c r="C236" s="113">
        <v>22</v>
      </c>
      <c r="D236" s="112">
        <v>28.924598269468479</v>
      </c>
      <c r="E236" s="113">
        <v>22</v>
      </c>
      <c r="F236" s="64">
        <v>37.311435523114355</v>
      </c>
      <c r="G236" s="114">
        <v>20</v>
      </c>
      <c r="H236" s="406">
        <v>47.787286063569681</v>
      </c>
      <c r="I236" s="407">
        <v>14</v>
      </c>
      <c r="J236" s="406">
        <v>42.841596130592499</v>
      </c>
      <c r="K236" s="407">
        <v>13</v>
      </c>
    </row>
    <row r="237" spans="1:11" ht="26.25" customHeight="1">
      <c r="A237" s="111" t="s">
        <v>122</v>
      </c>
      <c r="B237" s="112">
        <v>50.126088261783245</v>
      </c>
      <c r="C237" s="113">
        <v>4</v>
      </c>
      <c r="D237" s="112">
        <v>58.78250591016549</v>
      </c>
      <c r="E237" s="113">
        <v>3</v>
      </c>
      <c r="F237" s="64">
        <v>72.775432979187883</v>
      </c>
      <c r="G237" s="114">
        <v>2</v>
      </c>
      <c r="H237" s="406">
        <v>75.354913630425315</v>
      </c>
      <c r="I237" s="407">
        <v>2</v>
      </c>
      <c r="J237" s="406">
        <v>68.635645555076835</v>
      </c>
      <c r="K237" s="407">
        <v>1</v>
      </c>
    </row>
    <row r="238" spans="1:11" ht="26.25" customHeight="1">
      <c r="A238" s="111" t="s">
        <v>17</v>
      </c>
      <c r="B238" s="112">
        <v>37.330316742081443</v>
      </c>
      <c r="C238" s="113">
        <v>11</v>
      </c>
      <c r="D238" s="112">
        <v>40.807174887892373</v>
      </c>
      <c r="E238" s="113">
        <v>12</v>
      </c>
      <c r="F238" s="64">
        <v>48.54282536151279</v>
      </c>
      <c r="G238" s="114">
        <v>11</v>
      </c>
      <c r="H238" s="406">
        <v>46.989737742303305</v>
      </c>
      <c r="I238" s="407">
        <v>15</v>
      </c>
      <c r="J238" s="406">
        <v>34.914481185860886</v>
      </c>
      <c r="K238" s="407">
        <v>17</v>
      </c>
    </row>
    <row r="239" spans="1:11" ht="26.25" customHeight="1">
      <c r="A239" s="111" t="s">
        <v>124</v>
      </c>
      <c r="B239" s="112">
        <v>39.277582281101218</v>
      </c>
      <c r="C239" s="113">
        <v>9</v>
      </c>
      <c r="D239" s="112">
        <v>40.225179119754351</v>
      </c>
      <c r="E239" s="113">
        <v>13</v>
      </c>
      <c r="F239" s="64">
        <v>43.903970826580228</v>
      </c>
      <c r="G239" s="114">
        <v>16</v>
      </c>
      <c r="H239" s="406">
        <v>41.133360032038446</v>
      </c>
      <c r="I239" s="407">
        <v>20</v>
      </c>
      <c r="J239" s="406">
        <v>36.651439920556108</v>
      </c>
      <c r="K239" s="407">
        <v>16</v>
      </c>
    </row>
    <row r="240" spans="1:11" ht="26.25" customHeight="1">
      <c r="A240" s="111" t="s">
        <v>125</v>
      </c>
      <c r="B240" s="112">
        <v>27.186346863468632</v>
      </c>
      <c r="C240" s="113">
        <v>23</v>
      </c>
      <c r="D240" s="112">
        <v>26.109589041095891</v>
      </c>
      <c r="E240" s="113">
        <v>25</v>
      </c>
      <c r="F240" s="64">
        <v>32.61065943992773</v>
      </c>
      <c r="G240" s="114">
        <v>23</v>
      </c>
      <c r="H240" s="406">
        <v>35.263157894736842</v>
      </c>
      <c r="I240" s="407">
        <v>25</v>
      </c>
      <c r="J240" s="406">
        <v>34.124548736462096</v>
      </c>
      <c r="K240" s="407">
        <v>19</v>
      </c>
    </row>
    <row r="241" spans="1:11" ht="26.25" customHeight="1">
      <c r="A241" s="111" t="s">
        <v>126</v>
      </c>
      <c r="B241" s="112">
        <v>44.700272479564028</v>
      </c>
      <c r="C241" s="113">
        <v>6</v>
      </c>
      <c r="D241" s="112">
        <v>41.573333333333331</v>
      </c>
      <c r="E241" s="113">
        <v>11</v>
      </c>
      <c r="F241" s="64">
        <v>42.316753926701566</v>
      </c>
      <c r="G241" s="114">
        <v>18</v>
      </c>
      <c r="H241" s="406">
        <v>39.841479524438569</v>
      </c>
      <c r="I241" s="407">
        <v>21</v>
      </c>
      <c r="J241" s="406">
        <v>29.778357235984352</v>
      </c>
      <c r="K241" s="407">
        <v>25</v>
      </c>
    </row>
    <row r="242" spans="1:11" ht="26.25" customHeight="1">
      <c r="A242" s="111" t="s">
        <v>127</v>
      </c>
      <c r="B242" s="112">
        <v>33.361950549450547</v>
      </c>
      <c r="C242" s="113">
        <v>17</v>
      </c>
      <c r="D242" s="112">
        <v>35.013431833445267</v>
      </c>
      <c r="E242" s="113">
        <v>20</v>
      </c>
      <c r="F242" s="64">
        <v>35.050903119868636</v>
      </c>
      <c r="G242" s="114">
        <v>21</v>
      </c>
      <c r="H242" s="406">
        <v>34.628849270664503</v>
      </c>
      <c r="I242" s="407">
        <v>26</v>
      </c>
      <c r="J242" s="406">
        <v>31.339682539682538</v>
      </c>
      <c r="K242" s="407">
        <v>21</v>
      </c>
    </row>
    <row r="243" spans="1:11" ht="26.25" customHeight="1">
      <c r="A243" s="111" t="s">
        <v>128</v>
      </c>
      <c r="B243" s="112">
        <v>21.873361564831619</v>
      </c>
      <c r="C243" s="113">
        <v>27</v>
      </c>
      <c r="D243" s="112">
        <v>24.101078705553334</v>
      </c>
      <c r="E243" s="113">
        <v>29</v>
      </c>
      <c r="F243" s="64">
        <v>29.178380518709165</v>
      </c>
      <c r="G243" s="114">
        <v>29</v>
      </c>
      <c r="H243" s="406">
        <v>28.908011869436201</v>
      </c>
      <c r="I243" s="407">
        <v>29</v>
      </c>
      <c r="J243" s="406">
        <v>25.806451612903228</v>
      </c>
      <c r="K243" s="407">
        <v>27</v>
      </c>
    </row>
    <row r="244" spans="1:11" ht="26.25" customHeight="1">
      <c r="A244" s="111" t="s">
        <v>129</v>
      </c>
      <c r="B244" s="112">
        <v>36.358071920428465</v>
      </c>
      <c r="C244" s="113">
        <v>13</v>
      </c>
      <c r="D244" s="112">
        <v>43.555219364599097</v>
      </c>
      <c r="E244" s="113">
        <v>8</v>
      </c>
      <c r="F244" s="64">
        <v>51.489520958083837</v>
      </c>
      <c r="G244" s="114">
        <v>9</v>
      </c>
      <c r="H244" s="406">
        <v>60.671191553544496</v>
      </c>
      <c r="I244" s="407">
        <v>6</v>
      </c>
      <c r="J244" s="406">
        <v>56.841710427606898</v>
      </c>
      <c r="K244" s="407">
        <v>3</v>
      </c>
    </row>
    <row r="245" spans="1:11" ht="26.25" customHeight="1">
      <c r="A245" s="111" t="s">
        <v>130</v>
      </c>
      <c r="B245" s="112">
        <v>52.457312546399407</v>
      </c>
      <c r="C245" s="113">
        <v>3</v>
      </c>
      <c r="D245" s="112">
        <v>56.016023306627815</v>
      </c>
      <c r="E245" s="113">
        <v>4</v>
      </c>
      <c r="F245" s="64">
        <v>57.153075822603718</v>
      </c>
      <c r="G245" s="114">
        <v>6</v>
      </c>
      <c r="H245" s="406">
        <v>52.323087919942814</v>
      </c>
      <c r="I245" s="407">
        <v>11</v>
      </c>
      <c r="J245" s="406">
        <v>53.182780522230068</v>
      </c>
      <c r="K245" s="407">
        <v>7</v>
      </c>
    </row>
    <row r="246" spans="1:11" ht="26.25" customHeight="1">
      <c r="A246" s="111" t="s">
        <v>131</v>
      </c>
      <c r="B246" s="112">
        <v>18.305911029859843</v>
      </c>
      <c r="C246" s="113">
        <v>31</v>
      </c>
      <c r="D246" s="112">
        <v>19.047044632086852</v>
      </c>
      <c r="E246" s="113">
        <v>31</v>
      </c>
      <c r="F246" s="64">
        <v>24.298507462686569</v>
      </c>
      <c r="G246" s="114">
        <v>30</v>
      </c>
      <c r="H246" s="406">
        <v>22.749099639855942</v>
      </c>
      <c r="I246" s="407">
        <v>31</v>
      </c>
      <c r="J246" s="406">
        <v>19.772998805256869</v>
      </c>
      <c r="K246" s="407">
        <v>30</v>
      </c>
    </row>
    <row r="247" spans="1:11" ht="26.25" customHeight="1">
      <c r="A247" s="111" t="s">
        <v>132</v>
      </c>
      <c r="B247" s="112">
        <v>36.523341523341522</v>
      </c>
      <c r="C247" s="113">
        <v>12</v>
      </c>
      <c r="D247" s="112">
        <v>38.305547135495608</v>
      </c>
      <c r="E247" s="113">
        <v>15</v>
      </c>
      <c r="F247" s="64">
        <v>42.726728524393891</v>
      </c>
      <c r="G247" s="114">
        <v>17</v>
      </c>
      <c r="H247" s="406">
        <v>42.803962773941755</v>
      </c>
      <c r="I247" s="407">
        <v>18</v>
      </c>
      <c r="J247" s="406">
        <v>43.01072066706373</v>
      </c>
      <c r="K247" s="407">
        <v>12</v>
      </c>
    </row>
    <row r="248" spans="1:11" ht="26.25" customHeight="1">
      <c r="A248" s="111" t="s">
        <v>133</v>
      </c>
      <c r="B248" s="112">
        <v>45.955510616784629</v>
      </c>
      <c r="C248" s="113">
        <v>5</v>
      </c>
      <c r="D248" s="112">
        <v>48.868778280542983</v>
      </c>
      <c r="E248" s="113">
        <v>5</v>
      </c>
      <c r="F248" s="64">
        <v>56.443221610805402</v>
      </c>
      <c r="G248" s="114">
        <v>7</v>
      </c>
      <c r="H248" s="406">
        <v>56.174698795180724</v>
      </c>
      <c r="I248" s="407">
        <v>10</v>
      </c>
      <c r="J248" s="406">
        <v>55.636272545090179</v>
      </c>
      <c r="K248" s="407">
        <v>5</v>
      </c>
    </row>
    <row r="249" spans="1:11" ht="26.25" customHeight="1">
      <c r="A249" s="111" t="s">
        <v>180</v>
      </c>
      <c r="B249" s="112">
        <v>19.673024523160763</v>
      </c>
      <c r="C249" s="113">
        <v>28</v>
      </c>
      <c r="D249" s="112">
        <v>25.739247311827956</v>
      </c>
      <c r="E249" s="113">
        <v>26</v>
      </c>
      <c r="F249" s="64">
        <v>32.031872509960159</v>
      </c>
      <c r="G249" s="114">
        <v>25</v>
      </c>
      <c r="H249" s="406">
        <v>30.791946308724832</v>
      </c>
      <c r="I249" s="407">
        <v>27</v>
      </c>
      <c r="J249" s="406">
        <v>18.68</v>
      </c>
      <c r="K249" s="407">
        <v>31</v>
      </c>
    </row>
    <row r="250" spans="1:11" ht="26.25" customHeight="1">
      <c r="A250" s="111" t="s">
        <v>135</v>
      </c>
      <c r="B250" s="112">
        <v>32.831168831168831</v>
      </c>
      <c r="C250" s="113">
        <v>19</v>
      </c>
      <c r="D250" s="112">
        <v>39.892362890825218</v>
      </c>
      <c r="E250" s="113">
        <v>14</v>
      </c>
      <c r="F250" s="64">
        <v>46.992405063291137</v>
      </c>
      <c r="G250" s="114">
        <v>14</v>
      </c>
      <c r="H250" s="406">
        <v>44.845413076533198</v>
      </c>
      <c r="I250" s="407">
        <v>16</v>
      </c>
      <c r="J250" s="406">
        <v>38.068410462776654</v>
      </c>
      <c r="K250" s="407">
        <v>15</v>
      </c>
    </row>
    <row r="251" spans="1:11" ht="26.25" customHeight="1">
      <c r="A251" s="111" t="s">
        <v>136</v>
      </c>
      <c r="B251" s="112">
        <v>35.197806502154329</v>
      </c>
      <c r="C251" s="113">
        <v>15</v>
      </c>
      <c r="D251" s="112">
        <v>46.241217798594853</v>
      </c>
      <c r="E251" s="113">
        <v>6</v>
      </c>
      <c r="F251" s="64">
        <v>65.281991443018271</v>
      </c>
      <c r="G251" s="114">
        <v>4</v>
      </c>
      <c r="H251" s="406">
        <v>64.654701521654303</v>
      </c>
      <c r="I251" s="407">
        <v>5</v>
      </c>
      <c r="J251" s="406">
        <v>56.819953234606388</v>
      </c>
      <c r="K251" s="407">
        <v>4</v>
      </c>
    </row>
    <row r="252" spans="1:11" ht="26.25" customHeight="1">
      <c r="A252" s="111" t="s">
        <v>137</v>
      </c>
      <c r="B252" s="112">
        <v>26.629276500280426</v>
      </c>
      <c r="C252" s="113">
        <v>24</v>
      </c>
      <c r="D252" s="112">
        <v>38.232013385387617</v>
      </c>
      <c r="E252" s="113">
        <v>16</v>
      </c>
      <c r="F252" s="64">
        <v>49.944475291504723</v>
      </c>
      <c r="G252" s="114">
        <v>10</v>
      </c>
      <c r="H252" s="406">
        <v>52.266890005583477</v>
      </c>
      <c r="I252" s="407">
        <v>12</v>
      </c>
      <c r="J252" s="406">
        <v>33.541550474065808</v>
      </c>
      <c r="K252" s="407">
        <v>20</v>
      </c>
    </row>
    <row r="253" spans="1:11" ht="26.25" customHeight="1">
      <c r="A253" s="111" t="s">
        <v>138</v>
      </c>
      <c r="B253" s="112">
        <v>54.728960766696616</v>
      </c>
      <c r="C253" s="113">
        <v>2</v>
      </c>
      <c r="D253" s="112">
        <v>59.153046062407135</v>
      </c>
      <c r="E253" s="113">
        <v>2</v>
      </c>
      <c r="F253" s="64">
        <v>59.837805956944848</v>
      </c>
      <c r="G253" s="114">
        <v>5</v>
      </c>
      <c r="H253" s="406">
        <v>66.892772511848335</v>
      </c>
      <c r="I253" s="407">
        <v>4</v>
      </c>
      <c r="J253" s="406">
        <v>47.801711419297732</v>
      </c>
      <c r="K253" s="407">
        <v>9</v>
      </c>
    </row>
    <row r="254" spans="1:11" ht="26.25" customHeight="1">
      <c r="A254" s="111" t="s">
        <v>139</v>
      </c>
      <c r="B254" s="112">
        <v>33.633241758241759</v>
      </c>
      <c r="C254" s="113">
        <v>16</v>
      </c>
      <c r="D254" s="112">
        <v>37.225630538513975</v>
      </c>
      <c r="E254" s="113">
        <v>17</v>
      </c>
      <c r="F254" s="64">
        <v>55.818673883626516</v>
      </c>
      <c r="G254" s="114">
        <v>8</v>
      </c>
      <c r="H254" s="406">
        <v>70.348598769651389</v>
      </c>
      <c r="I254" s="407">
        <v>3</v>
      </c>
      <c r="J254" s="406">
        <v>50.020463847203274</v>
      </c>
      <c r="K254" s="407">
        <v>8</v>
      </c>
    </row>
    <row r="255" spans="1:11" ht="26.25" customHeight="1">
      <c r="A255" s="111" t="s">
        <v>140</v>
      </c>
      <c r="B255" s="112">
        <v>37.710908113917249</v>
      </c>
      <c r="C255" s="113">
        <v>10</v>
      </c>
      <c r="D255" s="112">
        <v>42.039957939011572</v>
      </c>
      <c r="E255" s="113">
        <v>10</v>
      </c>
      <c r="F255" s="64">
        <v>47.348094747682801</v>
      </c>
      <c r="G255" s="114">
        <v>13</v>
      </c>
      <c r="H255" s="406">
        <v>56.67011375387797</v>
      </c>
      <c r="I255" s="407">
        <v>9</v>
      </c>
      <c r="J255" s="406">
        <v>45.540265035677884</v>
      </c>
      <c r="K255" s="407">
        <v>10</v>
      </c>
    </row>
    <row r="256" spans="1:11" ht="26.25" customHeight="1">
      <c r="A256" s="111" t="s">
        <v>141</v>
      </c>
      <c r="B256" s="112">
        <v>35.303804656445202</v>
      </c>
      <c r="C256" s="113">
        <v>14</v>
      </c>
      <c r="D256" s="112">
        <v>37.041219649915305</v>
      </c>
      <c r="E256" s="113">
        <v>18</v>
      </c>
      <c r="F256" s="64">
        <v>47.453625632377737</v>
      </c>
      <c r="G256" s="114">
        <v>12</v>
      </c>
      <c r="H256" s="406">
        <v>50.067950169875424</v>
      </c>
      <c r="I256" s="407">
        <v>13</v>
      </c>
      <c r="J256" s="406">
        <v>30.610859728506785</v>
      </c>
      <c r="K256" s="407">
        <v>22</v>
      </c>
    </row>
    <row r="257" spans="1:11" ht="26.25" customHeight="1">
      <c r="A257" s="111" t="s">
        <v>142</v>
      </c>
      <c r="B257" s="112">
        <v>32.86795626576955</v>
      </c>
      <c r="C257" s="113">
        <v>18</v>
      </c>
      <c r="D257" s="112">
        <v>36.422093981863149</v>
      </c>
      <c r="E257" s="113">
        <v>19</v>
      </c>
      <c r="F257" s="64">
        <v>44.344660194174757</v>
      </c>
      <c r="G257" s="114">
        <v>15</v>
      </c>
      <c r="H257" s="406">
        <v>44.493216280925779</v>
      </c>
      <c r="I257" s="407">
        <v>17</v>
      </c>
      <c r="J257" s="406">
        <v>40.494893951296149</v>
      </c>
      <c r="K257" s="407">
        <v>14</v>
      </c>
    </row>
    <row r="258" spans="1:11" ht="26.25" customHeight="1">
      <c r="A258" s="347" t="s">
        <v>38</v>
      </c>
    </row>
    <row r="260" spans="1:11" ht="26.25" customHeight="1">
      <c r="A260" s="571" t="s">
        <v>1029</v>
      </c>
      <c r="B260" s="571"/>
      <c r="C260" s="571"/>
      <c r="D260" s="571"/>
      <c r="E260" s="571"/>
      <c r="F260" s="82"/>
      <c r="G260" s="82" t="s">
        <v>219</v>
      </c>
      <c r="H260" s="572"/>
      <c r="I260" s="572"/>
      <c r="J260" s="29" t="s">
        <v>80</v>
      </c>
    </row>
    <row r="261" spans="1:11" ht="26.25" customHeight="1">
      <c r="A261" s="619" t="s">
        <v>1</v>
      </c>
      <c r="B261" s="659">
        <v>1397</v>
      </c>
      <c r="C261" s="660"/>
      <c r="D261" s="659">
        <v>1398</v>
      </c>
      <c r="E261" s="660"/>
      <c r="F261" s="621">
        <v>1399</v>
      </c>
      <c r="G261" s="621"/>
      <c r="H261" s="621">
        <v>1400</v>
      </c>
      <c r="I261" s="621"/>
      <c r="J261" s="621">
        <v>1401</v>
      </c>
      <c r="K261" s="621"/>
    </row>
    <row r="262" spans="1:11" ht="26.25" customHeight="1">
      <c r="A262" s="620"/>
      <c r="B262" s="575" t="s">
        <v>285</v>
      </c>
      <c r="C262" s="558" t="s">
        <v>3</v>
      </c>
      <c r="D262" s="575" t="s">
        <v>285</v>
      </c>
      <c r="E262" s="558" t="s">
        <v>3</v>
      </c>
      <c r="F262" s="575" t="s">
        <v>285</v>
      </c>
      <c r="G262" s="558" t="s">
        <v>3</v>
      </c>
      <c r="H262" s="575" t="s">
        <v>285</v>
      </c>
      <c r="I262" s="558" t="s">
        <v>3</v>
      </c>
      <c r="J262" s="575" t="s">
        <v>285</v>
      </c>
      <c r="K262" s="558" t="s">
        <v>3</v>
      </c>
    </row>
    <row r="263" spans="1:11" ht="26.25" customHeight="1">
      <c r="A263" s="109" t="s">
        <v>95</v>
      </c>
      <c r="B263" s="62">
        <v>116.44011013108501</v>
      </c>
      <c r="C263" s="101" t="s">
        <v>269</v>
      </c>
      <c r="D263" s="62">
        <v>210.41444477881399</v>
      </c>
      <c r="E263" s="101" t="s">
        <v>269</v>
      </c>
      <c r="F263" s="62">
        <v>139.95454437278374</v>
      </c>
      <c r="G263" s="170" t="s">
        <v>269</v>
      </c>
      <c r="H263" s="404">
        <v>159.43001606091249</v>
      </c>
      <c r="I263" s="405" t="s">
        <v>269</v>
      </c>
      <c r="J263" s="404">
        <v>204.62809917355372</v>
      </c>
      <c r="K263" s="405" t="s">
        <v>269</v>
      </c>
    </row>
    <row r="264" spans="1:11" ht="26.25" customHeight="1">
      <c r="A264" s="111" t="s">
        <v>113</v>
      </c>
      <c r="B264" s="112">
        <v>36.100376411543287</v>
      </c>
      <c r="C264" s="113">
        <v>27</v>
      </c>
      <c r="D264" s="112">
        <v>249.43255350920856</v>
      </c>
      <c r="E264" s="113">
        <v>7</v>
      </c>
      <c r="F264" s="64">
        <v>145.96642804245863</v>
      </c>
      <c r="G264" s="114">
        <v>9</v>
      </c>
      <c r="H264" s="406">
        <v>135.60148514851485</v>
      </c>
      <c r="I264" s="407">
        <v>14</v>
      </c>
      <c r="J264" s="406">
        <v>150.09857072449483</v>
      </c>
      <c r="K264" s="407">
        <v>18</v>
      </c>
    </row>
    <row r="265" spans="1:11" ht="26.25" customHeight="1">
      <c r="A265" s="111" t="s">
        <v>7</v>
      </c>
      <c r="B265" s="112">
        <v>63.211200476616028</v>
      </c>
      <c r="C265" s="113">
        <v>16</v>
      </c>
      <c r="D265" s="112">
        <v>202.46027074749853</v>
      </c>
      <c r="E265" s="113">
        <v>14</v>
      </c>
      <c r="F265" s="64">
        <v>99.284675777842409</v>
      </c>
      <c r="G265" s="114">
        <v>20</v>
      </c>
      <c r="H265" s="406">
        <v>88.388969521044999</v>
      </c>
      <c r="I265" s="407">
        <v>21</v>
      </c>
      <c r="J265" s="406">
        <v>91.113989637305707</v>
      </c>
      <c r="K265" s="407">
        <v>25</v>
      </c>
    </row>
    <row r="266" spans="1:11" ht="26.25" customHeight="1">
      <c r="A266" s="111" t="s">
        <v>115</v>
      </c>
      <c r="B266" s="112">
        <v>66.586501163692787</v>
      </c>
      <c r="C266" s="113">
        <v>15</v>
      </c>
      <c r="D266" s="112">
        <v>225.99074787972245</v>
      </c>
      <c r="E266" s="113">
        <v>9</v>
      </c>
      <c r="F266" s="64">
        <v>144.32618683001533</v>
      </c>
      <c r="G266" s="114">
        <v>11</v>
      </c>
      <c r="H266" s="406">
        <v>180.04633204633205</v>
      </c>
      <c r="I266" s="407">
        <v>10</v>
      </c>
      <c r="J266" s="406">
        <v>220.43947571318429</v>
      </c>
      <c r="K266" s="407">
        <v>10</v>
      </c>
    </row>
    <row r="267" spans="1:11" ht="26.25" customHeight="1">
      <c r="A267" s="111" t="s">
        <v>116</v>
      </c>
      <c r="B267" s="112">
        <v>126.75319717503341</v>
      </c>
      <c r="C267" s="113">
        <v>10</v>
      </c>
      <c r="D267" s="112">
        <v>309.73544973544972</v>
      </c>
      <c r="E267" s="113">
        <v>3</v>
      </c>
      <c r="F267" s="64">
        <v>105.76455174995321</v>
      </c>
      <c r="G267" s="114">
        <v>18</v>
      </c>
      <c r="H267" s="406">
        <v>202.70958083832338</v>
      </c>
      <c r="I267" s="407">
        <v>9</v>
      </c>
      <c r="J267" s="406">
        <v>337.82471157424641</v>
      </c>
      <c r="K267" s="407">
        <v>5</v>
      </c>
    </row>
    <row r="268" spans="1:11" ht="26.25" customHeight="1">
      <c r="A268" s="111" t="s">
        <v>117</v>
      </c>
      <c r="B268" s="112">
        <v>315.20241477272725</v>
      </c>
      <c r="C268" s="113">
        <v>1</v>
      </c>
      <c r="D268" s="112">
        <v>258.5130890052356</v>
      </c>
      <c r="E268" s="113">
        <v>4</v>
      </c>
      <c r="F268" s="64">
        <v>313.03810504634396</v>
      </c>
      <c r="G268" s="114">
        <v>1</v>
      </c>
      <c r="H268" s="406">
        <v>222.24161533196443</v>
      </c>
      <c r="I268" s="407">
        <v>6</v>
      </c>
      <c r="J268" s="406">
        <v>254.84612783226243</v>
      </c>
      <c r="K268" s="407">
        <v>9</v>
      </c>
    </row>
    <row r="269" spans="1:11" ht="26.25" customHeight="1">
      <c r="A269" s="111" t="s">
        <v>118</v>
      </c>
      <c r="B269" s="112">
        <v>161.72297297297297</v>
      </c>
      <c r="C269" s="113">
        <v>8</v>
      </c>
      <c r="D269" s="112">
        <v>200.7035175879397</v>
      </c>
      <c r="E269" s="113">
        <v>15</v>
      </c>
      <c r="F269" s="64">
        <v>144.81727574750829</v>
      </c>
      <c r="G269" s="114">
        <v>10</v>
      </c>
      <c r="H269" s="406">
        <v>156.93602693602693</v>
      </c>
      <c r="I269" s="407">
        <v>11</v>
      </c>
      <c r="J269" s="406">
        <v>189.68067226890756</v>
      </c>
      <c r="K269" s="407">
        <v>12</v>
      </c>
    </row>
    <row r="270" spans="1:11" ht="26.25" customHeight="1">
      <c r="A270" s="111" t="s">
        <v>119</v>
      </c>
      <c r="B270" s="112">
        <v>55.831265508684858</v>
      </c>
      <c r="C270" s="113">
        <v>20</v>
      </c>
      <c r="D270" s="112">
        <v>147.73983739837399</v>
      </c>
      <c r="E270" s="113">
        <v>19</v>
      </c>
      <c r="F270" s="64">
        <v>101.99040767386091</v>
      </c>
      <c r="G270" s="114">
        <v>19</v>
      </c>
      <c r="H270" s="406">
        <v>127.39726027397261</v>
      </c>
      <c r="I270" s="407">
        <v>15</v>
      </c>
      <c r="J270" s="406">
        <v>159.60095770151636</v>
      </c>
      <c r="K270" s="407">
        <v>15</v>
      </c>
    </row>
    <row r="271" spans="1:11" ht="26.25" customHeight="1">
      <c r="A271" s="111" t="s">
        <v>93</v>
      </c>
      <c r="B271" s="112">
        <v>176.05309474919332</v>
      </c>
      <c r="C271" s="113">
        <v>7</v>
      </c>
      <c r="D271" s="112">
        <v>349.29166364887374</v>
      </c>
      <c r="E271" s="113">
        <v>1</v>
      </c>
      <c r="F271" s="64">
        <v>253.46740141701855</v>
      </c>
      <c r="G271" s="114">
        <v>2</v>
      </c>
      <c r="H271" s="406">
        <v>281.99458419439895</v>
      </c>
      <c r="I271" s="407">
        <v>1</v>
      </c>
      <c r="J271" s="406">
        <v>345.04025423728814</v>
      </c>
      <c r="K271" s="407">
        <v>4</v>
      </c>
    </row>
    <row r="272" spans="1:11" ht="26.25" customHeight="1">
      <c r="A272" s="111" t="s">
        <v>179</v>
      </c>
      <c r="B272" s="112">
        <v>22.352941176470587</v>
      </c>
      <c r="C272" s="113">
        <v>30</v>
      </c>
      <c r="D272" s="112">
        <v>22.032686414708884</v>
      </c>
      <c r="E272" s="113">
        <v>30</v>
      </c>
      <c r="F272" s="64">
        <v>20.48582995951417</v>
      </c>
      <c r="G272" s="114">
        <v>30</v>
      </c>
      <c r="H272" s="406">
        <v>22.052845528455283</v>
      </c>
      <c r="I272" s="407">
        <v>30</v>
      </c>
      <c r="J272" s="406">
        <v>28.825910931174089</v>
      </c>
      <c r="K272" s="407">
        <v>30</v>
      </c>
    </row>
    <row r="273" spans="1:11" ht="26.25" customHeight="1">
      <c r="A273" s="111" t="s">
        <v>121</v>
      </c>
      <c r="B273" s="112">
        <v>53.467336683417088</v>
      </c>
      <c r="C273" s="113">
        <v>21</v>
      </c>
      <c r="D273" s="112">
        <v>120.51915945611866</v>
      </c>
      <c r="E273" s="113">
        <v>26</v>
      </c>
      <c r="F273" s="64">
        <v>94.282238442822376</v>
      </c>
      <c r="G273" s="114">
        <v>22</v>
      </c>
      <c r="H273" s="406">
        <v>119.86552567237165</v>
      </c>
      <c r="I273" s="407">
        <v>18</v>
      </c>
      <c r="J273" s="406">
        <v>152.43047158403868</v>
      </c>
      <c r="K273" s="407">
        <v>17</v>
      </c>
    </row>
    <row r="274" spans="1:11" ht="26.25" customHeight="1">
      <c r="A274" s="111" t="s">
        <v>122</v>
      </c>
      <c r="B274" s="112">
        <v>197.71239867907533</v>
      </c>
      <c r="C274" s="113">
        <v>5</v>
      </c>
      <c r="D274" s="112">
        <v>220.43439716312059</v>
      </c>
      <c r="E274" s="113">
        <v>11</v>
      </c>
      <c r="F274" s="64">
        <v>156.00785911803231</v>
      </c>
      <c r="G274" s="114">
        <v>7</v>
      </c>
      <c r="H274" s="406">
        <v>257.85745391203369</v>
      </c>
      <c r="I274" s="407">
        <v>3</v>
      </c>
      <c r="J274" s="406">
        <v>346.08071233663651</v>
      </c>
      <c r="K274" s="407">
        <v>3</v>
      </c>
    </row>
    <row r="275" spans="1:11" ht="26.25" customHeight="1">
      <c r="A275" s="111" t="s">
        <v>17</v>
      </c>
      <c r="B275" s="112">
        <v>56.934389140271492</v>
      </c>
      <c r="C275" s="113">
        <v>18</v>
      </c>
      <c r="D275" s="112">
        <v>141.55829596412556</v>
      </c>
      <c r="E275" s="113">
        <v>21</v>
      </c>
      <c r="F275" s="64">
        <v>79.866518353726363</v>
      </c>
      <c r="G275" s="114">
        <v>24</v>
      </c>
      <c r="H275" s="406">
        <v>116.03192702394526</v>
      </c>
      <c r="I275" s="407">
        <v>20</v>
      </c>
      <c r="J275" s="406">
        <v>172.41733181299887</v>
      </c>
      <c r="K275" s="407">
        <v>14</v>
      </c>
    </row>
    <row r="276" spans="1:11" ht="26.25" customHeight="1">
      <c r="A276" s="111" t="s">
        <v>124</v>
      </c>
      <c r="B276" s="112">
        <v>121.65183191885737</v>
      </c>
      <c r="C276" s="113">
        <v>11</v>
      </c>
      <c r="D276" s="112">
        <v>172.44626407369498</v>
      </c>
      <c r="E276" s="113">
        <v>16</v>
      </c>
      <c r="F276" s="64">
        <v>77.459481361426256</v>
      </c>
      <c r="G276" s="114">
        <v>26</v>
      </c>
      <c r="H276" s="406">
        <v>76.704044853824598</v>
      </c>
      <c r="I276" s="407">
        <v>25</v>
      </c>
      <c r="J276" s="406">
        <v>93.992055610724933</v>
      </c>
      <c r="K276" s="407">
        <v>24</v>
      </c>
    </row>
    <row r="277" spans="1:11" ht="26.25" customHeight="1">
      <c r="A277" s="111" t="s">
        <v>125</v>
      </c>
      <c r="B277" s="112">
        <v>106.77121771217712</v>
      </c>
      <c r="C277" s="113">
        <v>12</v>
      </c>
      <c r="D277" s="112">
        <v>224.54794520547946</v>
      </c>
      <c r="E277" s="113">
        <v>10</v>
      </c>
      <c r="F277" s="64">
        <v>143.77597109304426</v>
      </c>
      <c r="G277" s="114">
        <v>12</v>
      </c>
      <c r="H277" s="406">
        <v>136.497277676951</v>
      </c>
      <c r="I277" s="407">
        <v>13</v>
      </c>
      <c r="J277" s="406">
        <v>173.33935018050542</v>
      </c>
      <c r="K277" s="407">
        <v>13</v>
      </c>
    </row>
    <row r="278" spans="1:11" ht="26.25" customHeight="1">
      <c r="A278" s="111" t="s">
        <v>126</v>
      </c>
      <c r="B278" s="112">
        <v>251.59400544959126</v>
      </c>
      <c r="C278" s="113">
        <v>2</v>
      </c>
      <c r="D278" s="112">
        <v>255.70666666666668</v>
      </c>
      <c r="E278" s="113">
        <v>5</v>
      </c>
      <c r="F278" s="64">
        <v>196.3350785340314</v>
      </c>
      <c r="G278" s="114">
        <v>3</v>
      </c>
      <c r="H278" s="406">
        <v>233.91017173051517</v>
      </c>
      <c r="I278" s="407">
        <v>5</v>
      </c>
      <c r="J278" s="406">
        <v>299.9217731421121</v>
      </c>
      <c r="K278" s="407">
        <v>6</v>
      </c>
    </row>
    <row r="279" spans="1:11" ht="26.25" customHeight="1">
      <c r="A279" s="111" t="s">
        <v>127</v>
      </c>
      <c r="B279" s="112">
        <v>21.445741758241759</v>
      </c>
      <c r="C279" s="113">
        <v>31</v>
      </c>
      <c r="D279" s="112">
        <v>19.220953660174612</v>
      </c>
      <c r="E279" s="113">
        <v>31</v>
      </c>
      <c r="F279" s="64">
        <v>16.502463054187192</v>
      </c>
      <c r="G279" s="114">
        <v>31</v>
      </c>
      <c r="H279" s="406">
        <v>13.675850891410049</v>
      </c>
      <c r="I279" s="407">
        <v>31</v>
      </c>
      <c r="J279" s="406">
        <v>12.980952380952381</v>
      </c>
      <c r="K279" s="407">
        <v>31</v>
      </c>
    </row>
    <row r="280" spans="1:11" ht="26.25" customHeight="1">
      <c r="A280" s="111" t="s">
        <v>128</v>
      </c>
      <c r="B280" s="112">
        <v>52.661826981246222</v>
      </c>
      <c r="C280" s="113">
        <v>22</v>
      </c>
      <c r="D280" s="112">
        <v>166.2205353575709</v>
      </c>
      <c r="E280" s="113">
        <v>17</v>
      </c>
      <c r="F280" s="64">
        <v>124.11007721243318</v>
      </c>
      <c r="G280" s="114">
        <v>13</v>
      </c>
      <c r="H280" s="406">
        <v>151.50148367952522</v>
      </c>
      <c r="I280" s="407">
        <v>12</v>
      </c>
      <c r="J280" s="406">
        <v>198.66050354051927</v>
      </c>
      <c r="K280" s="407">
        <v>11</v>
      </c>
    </row>
    <row r="281" spans="1:11" ht="26.25" customHeight="1">
      <c r="A281" s="111" t="s">
        <v>129</v>
      </c>
      <c r="B281" s="112">
        <v>44.529456771231835</v>
      </c>
      <c r="C281" s="113">
        <v>25</v>
      </c>
      <c r="D281" s="112">
        <v>135.99848714069591</v>
      </c>
      <c r="E281" s="113">
        <v>23</v>
      </c>
      <c r="F281" s="64">
        <v>94.206586826347305</v>
      </c>
      <c r="G281" s="114">
        <v>23</v>
      </c>
      <c r="H281" s="406">
        <v>80.052790346907997</v>
      </c>
      <c r="I281" s="407">
        <v>22</v>
      </c>
      <c r="J281" s="406">
        <v>102.64066016504125</v>
      </c>
      <c r="K281" s="407">
        <v>23</v>
      </c>
    </row>
    <row r="282" spans="1:11" ht="26.25" customHeight="1">
      <c r="A282" s="111" t="s">
        <v>130</v>
      </c>
      <c r="B282" s="112">
        <v>194.53600593912398</v>
      </c>
      <c r="C282" s="113">
        <v>6</v>
      </c>
      <c r="D282" s="112">
        <v>317.58922068463215</v>
      </c>
      <c r="E282" s="113">
        <v>2</v>
      </c>
      <c r="F282" s="64">
        <v>178.53361945636621</v>
      </c>
      <c r="G282" s="114">
        <v>4</v>
      </c>
      <c r="H282" s="406">
        <v>268.46318799142244</v>
      </c>
      <c r="I282" s="407">
        <v>2</v>
      </c>
      <c r="J282" s="406">
        <v>375.6316160903317</v>
      </c>
      <c r="K282" s="407">
        <v>1</v>
      </c>
    </row>
    <row r="283" spans="1:11" ht="26.25" customHeight="1">
      <c r="A283" s="111" t="s">
        <v>131</v>
      </c>
      <c r="B283" s="112">
        <v>60.469226081657531</v>
      </c>
      <c r="C283" s="113">
        <v>17</v>
      </c>
      <c r="D283" s="112">
        <v>94.5114595898673</v>
      </c>
      <c r="E283" s="113">
        <v>27</v>
      </c>
      <c r="F283" s="64">
        <v>61.170149253731346</v>
      </c>
      <c r="G283" s="114">
        <v>27</v>
      </c>
      <c r="H283" s="406">
        <v>77.983193277310932</v>
      </c>
      <c r="I283" s="407">
        <v>23</v>
      </c>
      <c r="J283" s="406">
        <v>75.107526881720432</v>
      </c>
      <c r="K283" s="407">
        <v>26</v>
      </c>
    </row>
    <row r="284" spans="1:11" ht="26.25" customHeight="1">
      <c r="A284" s="111" t="s">
        <v>132</v>
      </c>
      <c r="B284" s="112">
        <v>87.625921375921365</v>
      </c>
      <c r="C284" s="113">
        <v>13</v>
      </c>
      <c r="D284" s="112">
        <v>137.98423764777206</v>
      </c>
      <c r="E284" s="113">
        <v>22</v>
      </c>
      <c r="F284" s="64">
        <v>97.315175097276253</v>
      </c>
      <c r="G284" s="114">
        <v>21</v>
      </c>
      <c r="H284" s="406">
        <v>45.355749024317021</v>
      </c>
      <c r="I284" s="407">
        <v>27</v>
      </c>
      <c r="J284" s="406">
        <v>35.830851697438952</v>
      </c>
      <c r="K284" s="407">
        <v>29</v>
      </c>
    </row>
    <row r="285" spans="1:11" ht="26.25" customHeight="1">
      <c r="A285" s="111" t="s">
        <v>133</v>
      </c>
      <c r="B285" s="112">
        <v>50.313447927199185</v>
      </c>
      <c r="C285" s="113">
        <v>24</v>
      </c>
      <c r="D285" s="112">
        <v>84.51985922574157</v>
      </c>
      <c r="E285" s="113">
        <v>28</v>
      </c>
      <c r="F285" s="64">
        <v>38.374187093546773</v>
      </c>
      <c r="G285" s="114">
        <v>29</v>
      </c>
      <c r="H285" s="406">
        <v>38.438755020080322</v>
      </c>
      <c r="I285" s="407">
        <v>29</v>
      </c>
      <c r="J285" s="406">
        <v>53.211422845691388</v>
      </c>
      <c r="K285" s="407">
        <v>27</v>
      </c>
    </row>
    <row r="286" spans="1:11" ht="26.25" customHeight="1">
      <c r="A286" s="111" t="s">
        <v>180</v>
      </c>
      <c r="B286" s="112">
        <v>67.847411444141684</v>
      </c>
      <c r="C286" s="113">
        <v>14</v>
      </c>
      <c r="D286" s="112">
        <v>212.12365591397847</v>
      </c>
      <c r="E286" s="113">
        <v>13</v>
      </c>
      <c r="F286" s="64">
        <v>167.99468791500664</v>
      </c>
      <c r="G286" s="114">
        <v>6</v>
      </c>
      <c r="H286" s="406">
        <v>209.85234899328859</v>
      </c>
      <c r="I286" s="407">
        <v>7</v>
      </c>
      <c r="J286" s="406">
        <v>279.04000000000002</v>
      </c>
      <c r="K286" s="407">
        <v>8</v>
      </c>
    </row>
    <row r="287" spans="1:11" ht="26.25" customHeight="1">
      <c r="A287" s="111" t="s">
        <v>135</v>
      </c>
      <c r="B287" s="112">
        <v>31.392207792207792</v>
      </c>
      <c r="C287" s="113">
        <v>28</v>
      </c>
      <c r="D287" s="112">
        <v>132.34751409533573</v>
      </c>
      <c r="E287" s="113">
        <v>25</v>
      </c>
      <c r="F287" s="64">
        <v>105.82784810126583</v>
      </c>
      <c r="G287" s="114">
        <v>17</v>
      </c>
      <c r="H287" s="406">
        <v>116.20375063355296</v>
      </c>
      <c r="I287" s="407">
        <v>19</v>
      </c>
      <c r="J287" s="406">
        <v>158.23440643863179</v>
      </c>
      <c r="K287" s="407">
        <v>16</v>
      </c>
    </row>
    <row r="288" spans="1:11" ht="26.25" customHeight="1">
      <c r="A288" s="111" t="s">
        <v>136</v>
      </c>
      <c r="B288" s="112">
        <v>159.09909909909908</v>
      </c>
      <c r="C288" s="113">
        <v>9</v>
      </c>
      <c r="D288" s="112">
        <v>150.94067135050742</v>
      </c>
      <c r="E288" s="113">
        <v>18</v>
      </c>
      <c r="F288" s="64">
        <v>110.53675612602099</v>
      </c>
      <c r="G288" s="114">
        <v>16</v>
      </c>
      <c r="H288" s="406">
        <v>72.235661334373773</v>
      </c>
      <c r="I288" s="407">
        <v>26</v>
      </c>
      <c r="J288" s="406">
        <v>127.01091192517536</v>
      </c>
      <c r="K288" s="407">
        <v>20</v>
      </c>
    </row>
    <row r="289" spans="1:11" ht="26.25" customHeight="1">
      <c r="A289" s="111" t="s">
        <v>137</v>
      </c>
      <c r="B289" s="112">
        <v>56.023555804823324</v>
      </c>
      <c r="C289" s="113">
        <v>19</v>
      </c>
      <c r="D289" s="112">
        <v>134.32794199665364</v>
      </c>
      <c r="E289" s="113">
        <v>24</v>
      </c>
      <c r="F289" s="64">
        <v>78.039977790116609</v>
      </c>
      <c r="G289" s="114">
        <v>25</v>
      </c>
      <c r="H289" s="406">
        <v>76.85650474595198</v>
      </c>
      <c r="I289" s="407">
        <v>24</v>
      </c>
      <c r="J289" s="406">
        <v>114.484104852203</v>
      </c>
      <c r="K289" s="407">
        <v>22</v>
      </c>
    </row>
    <row r="290" spans="1:11" ht="26.25" customHeight="1">
      <c r="A290" s="111" t="s">
        <v>138</v>
      </c>
      <c r="B290" s="112">
        <v>43.884396525905963</v>
      </c>
      <c r="C290" s="113">
        <v>26</v>
      </c>
      <c r="D290" s="112">
        <v>146.41307578008914</v>
      </c>
      <c r="E290" s="113">
        <v>20</v>
      </c>
      <c r="F290" s="64">
        <v>115.92745502801533</v>
      </c>
      <c r="G290" s="114">
        <v>15</v>
      </c>
      <c r="H290" s="406">
        <v>122.57109004739335</v>
      </c>
      <c r="I290" s="407">
        <v>16</v>
      </c>
      <c r="J290" s="406">
        <v>125.94275597521394</v>
      </c>
      <c r="K290" s="407">
        <v>21</v>
      </c>
    </row>
    <row r="291" spans="1:11" ht="26.25" customHeight="1">
      <c r="A291" s="111" t="s">
        <v>139</v>
      </c>
      <c r="B291" s="112">
        <v>227.43131868131869</v>
      </c>
      <c r="C291" s="113">
        <v>3</v>
      </c>
      <c r="D291" s="112">
        <v>253.0402181322427</v>
      </c>
      <c r="E291" s="113">
        <v>6</v>
      </c>
      <c r="F291" s="64">
        <v>177.94316644113667</v>
      </c>
      <c r="G291" s="114">
        <v>5</v>
      </c>
      <c r="H291" s="406">
        <v>239.26862611073136</v>
      </c>
      <c r="I291" s="407">
        <v>4</v>
      </c>
      <c r="J291" s="406">
        <v>349.01773533424284</v>
      </c>
      <c r="K291" s="407">
        <v>2</v>
      </c>
    </row>
    <row r="292" spans="1:11" ht="26.25" customHeight="1">
      <c r="A292" s="111" t="s">
        <v>140</v>
      </c>
      <c r="B292" s="112">
        <v>23.353036002149384</v>
      </c>
      <c r="C292" s="113">
        <v>29</v>
      </c>
      <c r="D292" s="112">
        <v>62.718191377497376</v>
      </c>
      <c r="E292" s="113">
        <v>29</v>
      </c>
      <c r="F292" s="64">
        <v>55.556127703398559</v>
      </c>
      <c r="G292" s="114">
        <v>28</v>
      </c>
      <c r="H292" s="406">
        <v>39.948293691830401</v>
      </c>
      <c r="I292" s="407">
        <v>28</v>
      </c>
      <c r="J292" s="406">
        <v>37.319062181447507</v>
      </c>
      <c r="K292" s="407">
        <v>28</v>
      </c>
    </row>
    <row r="293" spans="1:11" ht="26.25" customHeight="1">
      <c r="A293" s="111" t="s">
        <v>141</v>
      </c>
      <c r="B293" s="112">
        <v>201.79443498012495</v>
      </c>
      <c r="C293" s="113">
        <v>4</v>
      </c>
      <c r="D293" s="112">
        <v>217.7131564088086</v>
      </c>
      <c r="E293" s="113">
        <v>12</v>
      </c>
      <c r="F293" s="64">
        <v>117.74030354131534</v>
      </c>
      <c r="G293" s="114">
        <v>14</v>
      </c>
      <c r="H293" s="406">
        <v>119.98301245753115</v>
      </c>
      <c r="I293" s="407">
        <v>17</v>
      </c>
      <c r="J293" s="406">
        <v>139.00452488687782</v>
      </c>
      <c r="K293" s="407">
        <v>19</v>
      </c>
    </row>
    <row r="294" spans="1:11" ht="26.25" customHeight="1">
      <c r="A294" s="111" t="s">
        <v>142</v>
      </c>
      <c r="B294" s="112">
        <v>50.378469301934395</v>
      </c>
      <c r="C294" s="113">
        <v>23</v>
      </c>
      <c r="D294" s="112">
        <v>229.24979389942291</v>
      </c>
      <c r="E294" s="113">
        <v>8</v>
      </c>
      <c r="F294" s="64">
        <v>148.26051779935275</v>
      </c>
      <c r="G294" s="114">
        <v>8</v>
      </c>
      <c r="H294" s="406">
        <v>205.11572226656025</v>
      </c>
      <c r="I294" s="407">
        <v>8</v>
      </c>
      <c r="J294" s="406">
        <v>280.61272584446192</v>
      </c>
      <c r="K294" s="407">
        <v>7</v>
      </c>
    </row>
    <row r="295" spans="1:11" ht="26.25" customHeight="1">
      <c r="A295" s="347" t="s">
        <v>38</v>
      </c>
    </row>
    <row r="297" spans="1:11" ht="26.25" customHeight="1">
      <c r="A297" s="571" t="s">
        <v>1030</v>
      </c>
      <c r="B297" s="571"/>
      <c r="C297" s="571"/>
      <c r="D297" s="571"/>
      <c r="E297" s="572"/>
      <c r="F297" s="572"/>
      <c r="G297" s="572" t="s">
        <v>219</v>
      </c>
      <c r="H297" s="572"/>
      <c r="I297" s="572"/>
      <c r="J297" s="29" t="s">
        <v>80</v>
      </c>
    </row>
    <row r="298" spans="1:11" ht="26.25" customHeight="1">
      <c r="A298" s="619" t="s">
        <v>1</v>
      </c>
      <c r="B298" s="662">
        <v>1397</v>
      </c>
      <c r="C298" s="663"/>
      <c r="D298" s="662">
        <v>1398</v>
      </c>
      <c r="E298" s="663"/>
      <c r="F298" s="662">
        <v>1399</v>
      </c>
      <c r="G298" s="663"/>
      <c r="H298" s="662">
        <v>1400</v>
      </c>
      <c r="I298" s="663"/>
      <c r="J298" s="621">
        <v>1401</v>
      </c>
      <c r="K298" s="621"/>
    </row>
    <row r="299" spans="1:11" ht="26.25" customHeight="1">
      <c r="A299" s="661"/>
      <c r="B299" s="664"/>
      <c r="C299" s="665"/>
      <c r="D299" s="664"/>
      <c r="E299" s="665"/>
      <c r="F299" s="664"/>
      <c r="G299" s="665"/>
      <c r="H299" s="664"/>
      <c r="I299" s="665"/>
      <c r="J299" s="621"/>
      <c r="K299" s="621"/>
    </row>
    <row r="300" spans="1:11" ht="26.25" customHeight="1">
      <c r="A300" s="620"/>
      <c r="B300" s="575" t="s">
        <v>285</v>
      </c>
      <c r="C300" s="558" t="s">
        <v>3</v>
      </c>
      <c r="D300" s="575" t="s">
        <v>285</v>
      </c>
      <c r="E300" s="558" t="s">
        <v>3</v>
      </c>
      <c r="F300" s="575" t="s">
        <v>285</v>
      </c>
      <c r="G300" s="558" t="s">
        <v>3</v>
      </c>
      <c r="H300" s="575" t="s">
        <v>285</v>
      </c>
      <c r="I300" s="558" t="s">
        <v>3</v>
      </c>
      <c r="J300" s="575" t="s">
        <v>285</v>
      </c>
      <c r="K300" s="558" t="s">
        <v>3</v>
      </c>
    </row>
    <row r="301" spans="1:11" ht="26.25" customHeight="1">
      <c r="A301" s="101" t="s">
        <v>95</v>
      </c>
      <c r="B301" s="110">
        <v>27.981823497880221</v>
      </c>
      <c r="C301" s="101" t="s">
        <v>269</v>
      </c>
      <c r="D301" s="110">
        <v>43.347336743906112</v>
      </c>
      <c r="E301" s="101" t="s">
        <v>269</v>
      </c>
      <c r="F301" s="62">
        <v>31.658416430662321</v>
      </c>
      <c r="G301" s="170" t="s">
        <v>269</v>
      </c>
      <c r="H301" s="404">
        <v>35.187912676223903</v>
      </c>
      <c r="I301" s="405" t="s">
        <v>269</v>
      </c>
      <c r="J301" s="404">
        <v>45.596930342384887</v>
      </c>
      <c r="K301" s="405" t="s">
        <v>269</v>
      </c>
    </row>
    <row r="302" spans="1:11" ht="26.25" customHeight="1">
      <c r="A302" s="111" t="s">
        <v>113</v>
      </c>
      <c r="B302" s="112">
        <v>31.089084065244666</v>
      </c>
      <c r="C302" s="113">
        <v>16</v>
      </c>
      <c r="D302" s="112">
        <v>73.0886012941762</v>
      </c>
      <c r="E302" s="113">
        <v>7</v>
      </c>
      <c r="F302" s="64">
        <v>60.755369044680322</v>
      </c>
      <c r="G302" s="114">
        <v>5</v>
      </c>
      <c r="H302" s="406">
        <v>58.918316831683171</v>
      </c>
      <c r="I302" s="407">
        <v>5</v>
      </c>
      <c r="J302" s="406">
        <v>74.026614095613596</v>
      </c>
      <c r="K302" s="407">
        <v>5</v>
      </c>
    </row>
    <row r="303" spans="1:11" ht="26.25" customHeight="1">
      <c r="A303" s="111" t="s">
        <v>7</v>
      </c>
      <c r="B303" s="112">
        <v>30.142984807864167</v>
      </c>
      <c r="C303" s="113">
        <v>17</v>
      </c>
      <c r="D303" s="112">
        <v>60.082401412595644</v>
      </c>
      <c r="E303" s="113">
        <v>9</v>
      </c>
      <c r="F303" s="64">
        <v>46.309973829601631</v>
      </c>
      <c r="G303" s="114">
        <v>8</v>
      </c>
      <c r="H303" s="406">
        <v>49.166908563134982</v>
      </c>
      <c r="I303" s="407">
        <v>9</v>
      </c>
      <c r="J303" s="406">
        <v>56.928612550374211</v>
      </c>
      <c r="K303" s="407">
        <v>12</v>
      </c>
    </row>
    <row r="304" spans="1:11" ht="26.25" customHeight="1">
      <c r="A304" s="111" t="s">
        <v>115</v>
      </c>
      <c r="B304" s="112">
        <v>25.391776570985257</v>
      </c>
      <c r="C304" s="113">
        <v>20</v>
      </c>
      <c r="D304" s="112">
        <v>68.727833461835004</v>
      </c>
      <c r="E304" s="113">
        <v>8</v>
      </c>
      <c r="F304" s="64">
        <v>36.094946401225116</v>
      </c>
      <c r="G304" s="114">
        <v>13</v>
      </c>
      <c r="H304" s="406">
        <v>47.034749034749034</v>
      </c>
      <c r="I304" s="407">
        <v>10</v>
      </c>
      <c r="J304" s="406">
        <v>56.954510408635315</v>
      </c>
      <c r="K304" s="407">
        <v>11</v>
      </c>
    </row>
    <row r="305" spans="1:11" ht="26.25" customHeight="1">
      <c r="A305" s="111" t="s">
        <v>116</v>
      </c>
      <c r="B305" s="112">
        <v>27.152128268753579</v>
      </c>
      <c r="C305" s="113">
        <v>18</v>
      </c>
      <c r="D305" s="112">
        <v>19.240362811791382</v>
      </c>
      <c r="E305" s="113">
        <v>28</v>
      </c>
      <c r="F305" s="64">
        <v>17.989893318360473</v>
      </c>
      <c r="G305" s="114">
        <v>25</v>
      </c>
      <c r="H305" s="406">
        <v>37.539296407185631</v>
      </c>
      <c r="I305" s="407">
        <v>15</v>
      </c>
      <c r="J305" s="406">
        <v>47.117603275027918</v>
      </c>
      <c r="K305" s="407">
        <v>17</v>
      </c>
    </row>
    <row r="306" spans="1:11" ht="26.25" customHeight="1">
      <c r="A306" s="111" t="s">
        <v>117</v>
      </c>
      <c r="B306" s="112">
        <v>27.04900568181818</v>
      </c>
      <c r="C306" s="113">
        <v>19</v>
      </c>
      <c r="D306" s="112">
        <v>53.591623036649217</v>
      </c>
      <c r="E306" s="113">
        <v>12</v>
      </c>
      <c r="F306" s="64">
        <v>60.264332303467214</v>
      </c>
      <c r="G306" s="114">
        <v>6</v>
      </c>
      <c r="H306" s="406">
        <v>31.136208076659823</v>
      </c>
      <c r="I306" s="407">
        <v>23</v>
      </c>
      <c r="J306" s="406">
        <v>36.002705444707473</v>
      </c>
      <c r="K306" s="407">
        <v>22</v>
      </c>
    </row>
    <row r="307" spans="1:11" ht="26.25" customHeight="1">
      <c r="A307" s="111" t="s">
        <v>118</v>
      </c>
      <c r="B307" s="112">
        <v>47.111486486486484</v>
      </c>
      <c r="C307" s="113">
        <v>5</v>
      </c>
      <c r="D307" s="112">
        <v>73.115577889447238</v>
      </c>
      <c r="E307" s="113">
        <v>6</v>
      </c>
      <c r="F307" s="64">
        <v>48.671096345514947</v>
      </c>
      <c r="G307" s="114">
        <v>7</v>
      </c>
      <c r="H307" s="406">
        <v>57.306397306397308</v>
      </c>
      <c r="I307" s="407">
        <v>6</v>
      </c>
      <c r="J307" s="406">
        <v>67.226890756302524</v>
      </c>
      <c r="K307" s="407">
        <v>7</v>
      </c>
    </row>
    <row r="308" spans="1:11" ht="26.25" customHeight="1">
      <c r="A308" s="111" t="s">
        <v>119</v>
      </c>
      <c r="B308" s="112">
        <v>31.968569065343257</v>
      </c>
      <c r="C308" s="113">
        <v>15</v>
      </c>
      <c r="D308" s="112">
        <v>53.902439024390247</v>
      </c>
      <c r="E308" s="113">
        <v>11</v>
      </c>
      <c r="F308" s="64">
        <v>43.037569944044769</v>
      </c>
      <c r="G308" s="114">
        <v>11</v>
      </c>
      <c r="H308" s="406">
        <v>51.20870265914585</v>
      </c>
      <c r="I308" s="407">
        <v>8</v>
      </c>
      <c r="J308" s="406">
        <v>65.003990422984842</v>
      </c>
      <c r="K308" s="407">
        <v>9</v>
      </c>
    </row>
    <row r="309" spans="1:11" ht="26.25" customHeight="1">
      <c r="A309" s="111" t="s">
        <v>93</v>
      </c>
      <c r="B309" s="112">
        <v>12.240393077148724</v>
      </c>
      <c r="C309" s="113">
        <v>31</v>
      </c>
      <c r="D309" s="112">
        <v>11.126240312884768</v>
      </c>
      <c r="E309" s="113">
        <v>31</v>
      </c>
      <c r="F309" s="64">
        <v>8.2408931510770778</v>
      </c>
      <c r="G309" s="114">
        <v>30</v>
      </c>
      <c r="H309" s="406">
        <v>11.931874866386375</v>
      </c>
      <c r="I309" s="407">
        <v>31</v>
      </c>
      <c r="J309" s="406">
        <v>18.305790960451976</v>
      </c>
      <c r="K309" s="407">
        <v>30</v>
      </c>
    </row>
    <row r="310" spans="1:11" ht="26.25" customHeight="1">
      <c r="A310" s="111" t="s">
        <v>179</v>
      </c>
      <c r="B310" s="112">
        <v>19.587203302373581</v>
      </c>
      <c r="C310" s="113">
        <v>26</v>
      </c>
      <c r="D310" s="112">
        <v>23.993871297242084</v>
      </c>
      <c r="E310" s="113">
        <v>27</v>
      </c>
      <c r="F310" s="64">
        <v>16.143724696356276</v>
      </c>
      <c r="G310" s="114">
        <v>30</v>
      </c>
      <c r="H310" s="406">
        <v>23.445121951219512</v>
      </c>
      <c r="I310" s="407">
        <v>26</v>
      </c>
      <c r="J310" s="406">
        <v>23.26923076923077</v>
      </c>
      <c r="K310" s="407">
        <v>28</v>
      </c>
    </row>
    <row r="311" spans="1:11" ht="26.25" customHeight="1">
      <c r="A311" s="111" t="s">
        <v>121</v>
      </c>
      <c r="B311" s="112">
        <v>33.492462311557794</v>
      </c>
      <c r="C311" s="113">
        <v>14</v>
      </c>
      <c r="D311" s="112">
        <v>48.862793572311489</v>
      </c>
      <c r="E311" s="113">
        <v>17</v>
      </c>
      <c r="F311" s="64">
        <v>45.742092457420924</v>
      </c>
      <c r="G311" s="114">
        <v>9</v>
      </c>
      <c r="H311" s="406">
        <v>52.078239608801958</v>
      </c>
      <c r="I311" s="407">
        <v>7</v>
      </c>
      <c r="J311" s="406">
        <v>62.708585247883917</v>
      </c>
      <c r="K311" s="407">
        <v>10</v>
      </c>
    </row>
    <row r="312" spans="1:11" ht="26.25" customHeight="1">
      <c r="A312" s="111" t="s">
        <v>122</v>
      </c>
      <c r="B312" s="112">
        <v>13.896727709396577</v>
      </c>
      <c r="C312" s="113">
        <v>29</v>
      </c>
      <c r="D312" s="112">
        <v>40.589539007092199</v>
      </c>
      <c r="E312" s="113">
        <v>21</v>
      </c>
      <c r="F312" s="64">
        <v>21.333139281036239</v>
      </c>
      <c r="G312" s="114">
        <v>24</v>
      </c>
      <c r="H312" s="406">
        <v>24.044128320510961</v>
      </c>
      <c r="I312" s="407">
        <v>25</v>
      </c>
      <c r="J312" s="406">
        <v>28.981760735315241</v>
      </c>
      <c r="K312" s="407">
        <v>25</v>
      </c>
    </row>
    <row r="313" spans="1:11" ht="26.25" customHeight="1">
      <c r="A313" s="111" t="s">
        <v>17</v>
      </c>
      <c r="B313" s="112">
        <v>35.237556561085974</v>
      </c>
      <c r="C313" s="113">
        <v>10</v>
      </c>
      <c r="D313" s="112">
        <v>38.015695067264573</v>
      </c>
      <c r="E313" s="113">
        <v>22</v>
      </c>
      <c r="F313" s="64">
        <v>26.896551724137929</v>
      </c>
      <c r="G313" s="114">
        <v>22</v>
      </c>
      <c r="H313" s="406">
        <v>32.29190421892816</v>
      </c>
      <c r="I313" s="407">
        <v>20</v>
      </c>
      <c r="J313" s="406">
        <v>52.371721778791333</v>
      </c>
      <c r="K313" s="407">
        <v>15</v>
      </c>
    </row>
    <row r="314" spans="1:11" ht="26.25" customHeight="1">
      <c r="A314" s="111" t="s">
        <v>124</v>
      </c>
      <c r="B314" s="112">
        <v>25.359138894638789</v>
      </c>
      <c r="C314" s="113">
        <v>21</v>
      </c>
      <c r="D314" s="112">
        <v>27.504605936540429</v>
      </c>
      <c r="E314" s="113">
        <v>25</v>
      </c>
      <c r="F314" s="64">
        <v>16.855753646677471</v>
      </c>
      <c r="G314" s="114">
        <v>27</v>
      </c>
      <c r="H314" s="406">
        <v>14.443331998398078</v>
      </c>
      <c r="I314" s="407">
        <v>29</v>
      </c>
      <c r="J314" s="406">
        <v>25.968222442899702</v>
      </c>
      <c r="K314" s="407">
        <v>27</v>
      </c>
    </row>
    <row r="315" spans="1:11" ht="26.25" customHeight="1">
      <c r="A315" s="111" t="s">
        <v>125</v>
      </c>
      <c r="B315" s="112">
        <v>43.450184501845015</v>
      </c>
      <c r="C315" s="113">
        <v>6</v>
      </c>
      <c r="D315" s="112">
        <v>54.173515981735157</v>
      </c>
      <c r="E315" s="113">
        <v>10</v>
      </c>
      <c r="F315" s="64">
        <v>27.380307136404696</v>
      </c>
      <c r="G315" s="114">
        <v>20</v>
      </c>
      <c r="H315" s="406">
        <v>32.21415607985481</v>
      </c>
      <c r="I315" s="407">
        <v>21</v>
      </c>
      <c r="J315" s="406">
        <v>37.906137184115522</v>
      </c>
      <c r="K315" s="407">
        <v>20</v>
      </c>
    </row>
    <row r="316" spans="1:11" ht="26.25" customHeight="1">
      <c r="A316" s="111" t="s">
        <v>126</v>
      </c>
      <c r="B316" s="112">
        <v>82.479564032697539</v>
      </c>
      <c r="C316" s="113">
        <v>2</v>
      </c>
      <c r="D316" s="112">
        <v>87.24</v>
      </c>
      <c r="E316" s="113">
        <v>4</v>
      </c>
      <c r="F316" s="64">
        <v>62.29057591623036</v>
      </c>
      <c r="G316" s="114">
        <v>4</v>
      </c>
      <c r="H316" s="406">
        <v>76.671070013210041</v>
      </c>
      <c r="I316" s="407">
        <v>4</v>
      </c>
      <c r="J316" s="406">
        <v>86.518904823989573</v>
      </c>
      <c r="K316" s="407">
        <v>4</v>
      </c>
    </row>
    <row r="317" spans="1:11" ht="26.25" customHeight="1">
      <c r="A317" s="111" t="s">
        <v>127</v>
      </c>
      <c r="B317" s="112">
        <v>13.763736263736265</v>
      </c>
      <c r="C317" s="113">
        <v>30</v>
      </c>
      <c r="D317" s="112">
        <v>13.885157824042981</v>
      </c>
      <c r="E317" s="113">
        <v>30</v>
      </c>
      <c r="F317" s="64">
        <v>11.254515599343186</v>
      </c>
      <c r="G317" s="114">
        <v>31</v>
      </c>
      <c r="H317" s="406">
        <v>12.59643435980551</v>
      </c>
      <c r="I317" s="407">
        <v>30</v>
      </c>
      <c r="J317" s="406">
        <v>14.644444444444444</v>
      </c>
      <c r="K317" s="407">
        <v>31</v>
      </c>
    </row>
    <row r="318" spans="1:11" ht="26.25" customHeight="1">
      <c r="A318" s="111" t="s">
        <v>128</v>
      </c>
      <c r="B318" s="112">
        <v>21.855212744504943</v>
      </c>
      <c r="C318" s="113">
        <v>24</v>
      </c>
      <c r="D318" s="112">
        <v>52.047542948461846</v>
      </c>
      <c r="E318" s="113">
        <v>13</v>
      </c>
      <c r="F318" s="64">
        <v>39.427836072064935</v>
      </c>
      <c r="G318" s="114">
        <v>12</v>
      </c>
      <c r="H318" s="406">
        <v>45.228486646884271</v>
      </c>
      <c r="I318" s="407">
        <v>11</v>
      </c>
      <c r="J318" s="406">
        <v>67.079071597167584</v>
      </c>
      <c r="K318" s="407">
        <v>8</v>
      </c>
    </row>
    <row r="319" spans="1:11" ht="26.25" customHeight="1">
      <c r="A319" s="111" t="s">
        <v>129</v>
      </c>
      <c r="B319" s="112">
        <v>22.853863810252488</v>
      </c>
      <c r="C319" s="113">
        <v>23</v>
      </c>
      <c r="D319" s="112">
        <v>50.393343419062035</v>
      </c>
      <c r="E319" s="113">
        <v>14</v>
      </c>
      <c r="F319" s="64">
        <v>35.479041916167667</v>
      </c>
      <c r="G319" s="114">
        <v>14</v>
      </c>
      <c r="H319" s="406">
        <v>44.901960784313729</v>
      </c>
      <c r="I319" s="407">
        <v>12</v>
      </c>
      <c r="J319" s="406">
        <v>70.9152288072018</v>
      </c>
      <c r="K319" s="407">
        <v>6</v>
      </c>
    </row>
    <row r="320" spans="1:11" ht="26.25" customHeight="1">
      <c r="A320" s="111" t="s">
        <v>130</v>
      </c>
      <c r="B320" s="112">
        <v>37.045285820341505</v>
      </c>
      <c r="C320" s="113">
        <v>8</v>
      </c>
      <c r="D320" s="112">
        <v>49.519300801165329</v>
      </c>
      <c r="E320" s="113">
        <v>16</v>
      </c>
      <c r="F320" s="64">
        <v>33.304721030042913</v>
      </c>
      <c r="G320" s="114">
        <v>17</v>
      </c>
      <c r="H320" s="406">
        <v>40.064331665475336</v>
      </c>
      <c r="I320" s="407">
        <v>13</v>
      </c>
      <c r="J320" s="406">
        <v>54.509527170077632</v>
      </c>
      <c r="K320" s="407">
        <v>13</v>
      </c>
    </row>
    <row r="321" spans="1:11" ht="26.25" customHeight="1">
      <c r="A321" s="111" t="s">
        <v>131</v>
      </c>
      <c r="B321" s="112">
        <v>34.59475929311396</v>
      </c>
      <c r="C321" s="113">
        <v>12</v>
      </c>
      <c r="D321" s="112">
        <v>33.256936067551266</v>
      </c>
      <c r="E321" s="113">
        <v>24</v>
      </c>
      <c r="F321" s="64">
        <v>26.913432835820895</v>
      </c>
      <c r="G321" s="114">
        <v>21</v>
      </c>
      <c r="H321" s="406">
        <v>34.357743097238895</v>
      </c>
      <c r="I321" s="407">
        <v>18</v>
      </c>
      <c r="J321" s="406">
        <v>37.449223416965353</v>
      </c>
      <c r="K321" s="407">
        <v>21</v>
      </c>
    </row>
    <row r="322" spans="1:11" ht="26.25" customHeight="1">
      <c r="A322" s="111" t="s">
        <v>132</v>
      </c>
      <c r="B322" s="112">
        <v>23.261670761670761</v>
      </c>
      <c r="C322" s="113">
        <v>22</v>
      </c>
      <c r="D322" s="112">
        <v>42.309790845710822</v>
      </c>
      <c r="E322" s="113">
        <v>20</v>
      </c>
      <c r="F322" s="64">
        <v>35.342711762945221</v>
      </c>
      <c r="G322" s="114">
        <v>15</v>
      </c>
      <c r="H322" s="406">
        <v>33.989792854998498</v>
      </c>
      <c r="I322" s="407">
        <v>19</v>
      </c>
      <c r="J322" s="406">
        <v>34.481834425253126</v>
      </c>
      <c r="K322" s="407">
        <v>23</v>
      </c>
    </row>
    <row r="323" spans="1:11" ht="26.25" customHeight="1">
      <c r="A323" s="111" t="s">
        <v>133</v>
      </c>
      <c r="B323" s="112">
        <v>33.629929221435795</v>
      </c>
      <c r="C323" s="113">
        <v>13</v>
      </c>
      <c r="D323" s="112">
        <v>50.191050779286073</v>
      </c>
      <c r="E323" s="113">
        <v>15</v>
      </c>
      <c r="F323" s="64">
        <v>32.246123061530767</v>
      </c>
      <c r="G323" s="114">
        <v>19</v>
      </c>
      <c r="H323" s="406">
        <v>36.27510040160643</v>
      </c>
      <c r="I323" s="407">
        <v>16</v>
      </c>
      <c r="J323" s="406">
        <v>41.883767535070142</v>
      </c>
      <c r="K323" s="407">
        <v>19</v>
      </c>
    </row>
    <row r="324" spans="1:11" ht="26.25" customHeight="1">
      <c r="A324" s="111" t="s">
        <v>180</v>
      </c>
      <c r="B324" s="112">
        <v>59.836512261580374</v>
      </c>
      <c r="C324" s="113">
        <v>4</v>
      </c>
      <c r="D324" s="112">
        <v>92.244623655913969</v>
      </c>
      <c r="E324" s="113">
        <v>3</v>
      </c>
      <c r="F324" s="64">
        <v>70.305444887118199</v>
      </c>
      <c r="G324" s="114">
        <v>2</v>
      </c>
      <c r="H324" s="406">
        <v>92.241610738255034</v>
      </c>
      <c r="I324" s="407">
        <v>2</v>
      </c>
      <c r="J324" s="406">
        <v>107.32</v>
      </c>
      <c r="K324" s="407">
        <v>3</v>
      </c>
    </row>
    <row r="325" spans="1:11" ht="26.25" customHeight="1">
      <c r="A325" s="111" t="s">
        <v>135</v>
      </c>
      <c r="B325" s="112">
        <v>15.205194805194806</v>
      </c>
      <c r="C325" s="113">
        <v>28</v>
      </c>
      <c r="D325" s="112">
        <v>35.2793439261917</v>
      </c>
      <c r="E325" s="113">
        <v>23</v>
      </c>
      <c r="F325" s="64">
        <v>35.073417721518986</v>
      </c>
      <c r="G325" s="114">
        <v>16</v>
      </c>
      <c r="H325" s="406">
        <v>31.799290420679167</v>
      </c>
      <c r="I325" s="407">
        <v>22</v>
      </c>
      <c r="J325" s="406">
        <v>52.147887323943657</v>
      </c>
      <c r="K325" s="407">
        <v>16</v>
      </c>
    </row>
    <row r="326" spans="1:11" ht="26.25" customHeight="1">
      <c r="A326" s="111" t="s">
        <v>136</v>
      </c>
      <c r="B326" s="112">
        <v>105.60908734821778</v>
      </c>
      <c r="C326" s="113">
        <v>1</v>
      </c>
      <c r="D326" s="112">
        <v>86.381733021077281</v>
      </c>
      <c r="E326" s="113">
        <v>5</v>
      </c>
      <c r="F326" s="64">
        <v>44.655775962660442</v>
      </c>
      <c r="G326" s="114">
        <v>10</v>
      </c>
      <c r="H326" s="406">
        <v>35.001950838860708</v>
      </c>
      <c r="I326" s="407">
        <v>17</v>
      </c>
      <c r="J326" s="406">
        <v>41.944660950896335</v>
      </c>
      <c r="K326" s="407">
        <v>18</v>
      </c>
    </row>
    <row r="327" spans="1:11" ht="26.25" customHeight="1">
      <c r="A327" s="111" t="s">
        <v>137</v>
      </c>
      <c r="B327" s="112">
        <v>38.788558609085811</v>
      </c>
      <c r="C327" s="113">
        <v>7</v>
      </c>
      <c r="D327" s="112">
        <v>48.059118795315108</v>
      </c>
      <c r="E327" s="113">
        <v>18</v>
      </c>
      <c r="F327" s="64">
        <v>32.881732370905056</v>
      </c>
      <c r="G327" s="114">
        <v>18</v>
      </c>
      <c r="H327" s="406">
        <v>38.726968174204359</v>
      </c>
      <c r="I327" s="407">
        <v>14</v>
      </c>
      <c r="J327" s="406">
        <v>54.422755158951475</v>
      </c>
      <c r="K327" s="407">
        <v>14</v>
      </c>
    </row>
    <row r="328" spans="1:11" ht="26.25" customHeight="1">
      <c r="A328" s="111" t="s">
        <v>138</v>
      </c>
      <c r="B328" s="112">
        <v>36.993111710092847</v>
      </c>
      <c r="C328" s="113">
        <v>9</v>
      </c>
      <c r="D328" s="112">
        <v>116.19316493313522</v>
      </c>
      <c r="E328" s="113">
        <v>1</v>
      </c>
      <c r="F328" s="64">
        <v>92.907696844588614</v>
      </c>
      <c r="G328" s="114">
        <v>1</v>
      </c>
      <c r="H328" s="406">
        <v>107.88803317535545</v>
      </c>
      <c r="I328" s="407">
        <v>1</v>
      </c>
      <c r="J328" s="406">
        <v>142.58778400708175</v>
      </c>
      <c r="K328" s="407">
        <v>1</v>
      </c>
    </row>
    <row r="329" spans="1:11" ht="26.25" customHeight="1">
      <c r="A329" s="111" t="s">
        <v>139</v>
      </c>
      <c r="B329" s="112">
        <v>71.627747252747255</v>
      </c>
      <c r="C329" s="113">
        <v>3</v>
      </c>
      <c r="D329" s="112">
        <v>104.03544648943422</v>
      </c>
      <c r="E329" s="113">
        <v>2</v>
      </c>
      <c r="F329" s="64">
        <v>63.626522327469551</v>
      </c>
      <c r="G329" s="114">
        <v>3</v>
      </c>
      <c r="H329" s="406">
        <v>79.603554340396443</v>
      </c>
      <c r="I329" s="407">
        <v>3</v>
      </c>
      <c r="J329" s="406">
        <v>110.34788540245566</v>
      </c>
      <c r="K329" s="407">
        <v>2</v>
      </c>
    </row>
    <row r="330" spans="1:11" ht="26.25" customHeight="1">
      <c r="A330" s="111" t="s">
        <v>140</v>
      </c>
      <c r="B330" s="112">
        <v>21.07469102632993</v>
      </c>
      <c r="C330" s="113">
        <v>25</v>
      </c>
      <c r="D330" s="112">
        <v>18.664563617245005</v>
      </c>
      <c r="E330" s="113">
        <v>29</v>
      </c>
      <c r="F330" s="64">
        <v>13.898043254376899</v>
      </c>
      <c r="G330" s="114">
        <v>29</v>
      </c>
      <c r="H330" s="406">
        <v>19.767321613236813</v>
      </c>
      <c r="I330" s="407">
        <v>28</v>
      </c>
      <c r="J330" s="406">
        <v>22.579001019367993</v>
      </c>
      <c r="K330" s="407">
        <v>29</v>
      </c>
    </row>
    <row r="331" spans="1:11" ht="26.25" customHeight="1">
      <c r="A331" s="111" t="s">
        <v>141</v>
      </c>
      <c r="B331" s="112">
        <v>35.031232254400912</v>
      </c>
      <c r="C331" s="113">
        <v>11</v>
      </c>
      <c r="D331" s="112">
        <v>44.754376058723885</v>
      </c>
      <c r="E331" s="113">
        <v>19</v>
      </c>
      <c r="F331" s="64">
        <v>24.839797639123102</v>
      </c>
      <c r="G331" s="114">
        <v>23</v>
      </c>
      <c r="H331" s="406">
        <v>25.237825594563986</v>
      </c>
      <c r="I331" s="407">
        <v>24</v>
      </c>
      <c r="J331" s="406">
        <v>30.848416289592759</v>
      </c>
      <c r="K331" s="407">
        <v>24</v>
      </c>
    </row>
    <row r="332" spans="1:11" ht="26.25" customHeight="1">
      <c r="A332" s="111" t="s">
        <v>142</v>
      </c>
      <c r="B332" s="112">
        <v>16.576955424726659</v>
      </c>
      <c r="C332" s="113">
        <v>27</v>
      </c>
      <c r="D332" s="112">
        <v>24.781533388293489</v>
      </c>
      <c r="E332" s="113">
        <v>26</v>
      </c>
      <c r="F332" s="64">
        <v>17.079288025889969</v>
      </c>
      <c r="G332" s="114">
        <v>26</v>
      </c>
      <c r="H332" s="406">
        <v>22.075019952114925</v>
      </c>
      <c r="I332" s="407">
        <v>27</v>
      </c>
      <c r="J332" s="406">
        <v>26.535742340926944</v>
      </c>
      <c r="K332" s="407">
        <v>26</v>
      </c>
    </row>
    <row r="333" spans="1:11" ht="26.25" customHeight="1">
      <c r="A333" s="347" t="s">
        <v>38</v>
      </c>
      <c r="B333" s="162"/>
      <c r="C333" s="162"/>
      <c r="D333" s="162"/>
      <c r="E333" s="162"/>
      <c r="F333" s="162"/>
      <c r="G333" s="162"/>
      <c r="H333" s="162"/>
      <c r="I333" s="162"/>
      <c r="J333" s="487"/>
    </row>
    <row r="335" spans="1:11" ht="26.25" customHeight="1">
      <c r="A335" s="571" t="s">
        <v>455</v>
      </c>
      <c r="B335" s="572"/>
      <c r="C335" s="572"/>
      <c r="D335" s="572"/>
      <c r="E335" s="572"/>
      <c r="F335" s="572"/>
      <c r="G335" s="572"/>
      <c r="H335" s="572"/>
      <c r="I335" s="572"/>
      <c r="J335" s="29" t="s">
        <v>454</v>
      </c>
    </row>
    <row r="336" spans="1:11" ht="26.25" customHeight="1">
      <c r="A336" s="619" t="s">
        <v>1</v>
      </c>
      <c r="B336" s="659">
        <v>1397</v>
      </c>
      <c r="C336" s="660"/>
      <c r="D336" s="659">
        <v>1398</v>
      </c>
      <c r="E336" s="660"/>
      <c r="F336" s="621">
        <v>1399</v>
      </c>
      <c r="G336" s="621"/>
      <c r="H336" s="621">
        <v>1400</v>
      </c>
      <c r="I336" s="621"/>
      <c r="J336" s="621">
        <v>1401</v>
      </c>
      <c r="K336" s="621"/>
    </row>
    <row r="337" spans="1:11" ht="26.25" customHeight="1">
      <c r="A337" s="620"/>
      <c r="B337" s="575" t="s">
        <v>285</v>
      </c>
      <c r="C337" s="558" t="s">
        <v>3</v>
      </c>
      <c r="D337" s="575" t="s">
        <v>285</v>
      </c>
      <c r="E337" s="558" t="s">
        <v>3</v>
      </c>
      <c r="F337" s="575" t="s">
        <v>285</v>
      </c>
      <c r="G337" s="558" t="s">
        <v>3</v>
      </c>
      <c r="H337" s="575" t="s">
        <v>285</v>
      </c>
      <c r="I337" s="558" t="s">
        <v>3</v>
      </c>
      <c r="J337" s="575" t="s">
        <v>285</v>
      </c>
      <c r="K337" s="558" t="s">
        <v>3</v>
      </c>
    </row>
    <row r="338" spans="1:11" ht="26.25" customHeight="1">
      <c r="A338" s="109" t="s">
        <v>95</v>
      </c>
      <c r="B338" s="62">
        <v>96.17854880366454</v>
      </c>
      <c r="C338" s="170" t="s">
        <v>269</v>
      </c>
      <c r="D338" s="62">
        <v>114.44477881432441</v>
      </c>
      <c r="E338" s="170" t="s">
        <v>269</v>
      </c>
      <c r="F338" s="62">
        <v>140.1515980865799</v>
      </c>
      <c r="G338" s="170" t="s">
        <v>269</v>
      </c>
      <c r="H338" s="404">
        <v>119.94</v>
      </c>
      <c r="I338" s="405" t="s">
        <v>269</v>
      </c>
      <c r="J338" s="404">
        <v>82.295041322314049</v>
      </c>
      <c r="K338" s="405" t="s">
        <v>269</v>
      </c>
    </row>
    <row r="339" spans="1:11" ht="26.25" customHeight="1">
      <c r="A339" s="374" t="s">
        <v>113</v>
      </c>
      <c r="B339" s="64">
        <v>7.5457967377666249</v>
      </c>
      <c r="C339" s="114">
        <v>29</v>
      </c>
      <c r="D339" s="64">
        <v>7.4813339970134392</v>
      </c>
      <c r="E339" s="114">
        <v>30</v>
      </c>
      <c r="F339" s="64">
        <v>13.665761540360403</v>
      </c>
      <c r="G339" s="114">
        <v>29</v>
      </c>
      <c r="H339" s="406">
        <v>18.899999999999999</v>
      </c>
      <c r="I339" s="407">
        <v>27</v>
      </c>
      <c r="J339" s="406">
        <v>11.73484475110892</v>
      </c>
      <c r="K339" s="407">
        <v>29</v>
      </c>
    </row>
    <row r="340" spans="1:11" ht="26.25" customHeight="1">
      <c r="A340" s="374" t="s">
        <v>7</v>
      </c>
      <c r="B340" s="64">
        <v>27.226690497467978</v>
      </c>
      <c r="C340" s="114">
        <v>19</v>
      </c>
      <c r="D340" s="64">
        <v>33.743378457916421</v>
      </c>
      <c r="E340" s="114">
        <v>18</v>
      </c>
      <c r="F340" s="64">
        <v>28.191334690316953</v>
      </c>
      <c r="G340" s="114">
        <v>22</v>
      </c>
      <c r="H340" s="406">
        <v>39.01</v>
      </c>
      <c r="I340" s="407">
        <v>16</v>
      </c>
      <c r="J340" s="406">
        <v>19.11629245826137</v>
      </c>
      <c r="K340" s="407">
        <v>23</v>
      </c>
    </row>
    <row r="341" spans="1:11" ht="26.25" customHeight="1">
      <c r="A341" s="374" t="s">
        <v>115</v>
      </c>
      <c r="B341" s="64">
        <v>14.934057408844064</v>
      </c>
      <c r="C341" s="114">
        <v>25</v>
      </c>
      <c r="D341" s="64">
        <v>19.020817270624519</v>
      </c>
      <c r="E341" s="114">
        <v>25</v>
      </c>
      <c r="F341" s="64">
        <v>17.388973966309344</v>
      </c>
      <c r="G341" s="114">
        <v>27</v>
      </c>
      <c r="H341" s="406">
        <v>17.93</v>
      </c>
      <c r="I341" s="407">
        <v>29</v>
      </c>
      <c r="J341" s="406">
        <v>15.990747879722438</v>
      </c>
      <c r="K341" s="407">
        <v>26</v>
      </c>
    </row>
    <row r="342" spans="1:11" ht="26.25" customHeight="1">
      <c r="A342" s="374" t="s">
        <v>116</v>
      </c>
      <c r="B342" s="64">
        <v>72.523382324871164</v>
      </c>
      <c r="C342" s="114">
        <v>11</v>
      </c>
      <c r="D342" s="64">
        <v>86.887755102040813</v>
      </c>
      <c r="E342" s="114">
        <v>9</v>
      </c>
      <c r="F342" s="64">
        <v>101.64514317798991</v>
      </c>
      <c r="G342" s="114">
        <v>10</v>
      </c>
      <c r="H342" s="406">
        <v>91.74</v>
      </c>
      <c r="I342" s="407">
        <v>10</v>
      </c>
      <c r="J342" s="406">
        <v>64.975809452921482</v>
      </c>
      <c r="K342" s="407">
        <v>10</v>
      </c>
    </row>
    <row r="343" spans="1:11" ht="26.25" customHeight="1">
      <c r="A343" s="374" t="s">
        <v>117</v>
      </c>
      <c r="B343" s="64">
        <v>39.534801136363633</v>
      </c>
      <c r="C343" s="114">
        <v>16</v>
      </c>
      <c r="D343" s="64">
        <v>42.663176265270508</v>
      </c>
      <c r="E343" s="114">
        <v>15</v>
      </c>
      <c r="F343" s="64">
        <v>41.575695159629248</v>
      </c>
      <c r="G343" s="114">
        <v>15</v>
      </c>
      <c r="H343" s="406">
        <v>42.4</v>
      </c>
      <c r="I343" s="407">
        <v>15</v>
      </c>
      <c r="J343" s="406">
        <v>52.932025701724726</v>
      </c>
      <c r="K343" s="407">
        <v>11</v>
      </c>
    </row>
    <row r="344" spans="1:11" ht="26.25" customHeight="1">
      <c r="A344" s="374" t="s">
        <v>118</v>
      </c>
      <c r="B344" s="64">
        <v>7.3986486486486482</v>
      </c>
      <c r="C344" s="114">
        <v>30</v>
      </c>
      <c r="D344" s="64">
        <v>6.4489112227805689</v>
      </c>
      <c r="E344" s="114">
        <v>31</v>
      </c>
      <c r="F344" s="64">
        <v>8.1395348837209305</v>
      </c>
      <c r="G344" s="114">
        <v>30</v>
      </c>
      <c r="H344" s="406">
        <v>12.96</v>
      </c>
      <c r="I344" s="407">
        <v>30</v>
      </c>
      <c r="J344" s="406">
        <v>18.319327731092436</v>
      </c>
      <c r="K344" s="407">
        <v>24</v>
      </c>
    </row>
    <row r="345" spans="1:11" ht="26.25" customHeight="1">
      <c r="A345" s="374" t="s">
        <v>119</v>
      </c>
      <c r="B345" s="64">
        <v>135.7402812241522</v>
      </c>
      <c r="C345" s="114">
        <v>6</v>
      </c>
      <c r="D345" s="64">
        <v>164.33333333333334</v>
      </c>
      <c r="E345" s="114">
        <v>7</v>
      </c>
      <c r="F345" s="64">
        <v>142.66986410871303</v>
      </c>
      <c r="G345" s="114">
        <v>7</v>
      </c>
      <c r="H345" s="406">
        <v>120.57</v>
      </c>
      <c r="I345" s="407">
        <v>8</v>
      </c>
      <c r="J345" s="406">
        <v>90.630486831604159</v>
      </c>
      <c r="K345" s="407">
        <v>7</v>
      </c>
    </row>
    <row r="346" spans="1:11" ht="26.25" customHeight="1">
      <c r="A346" s="374" t="s">
        <v>93</v>
      </c>
      <c r="B346" s="64">
        <v>33.442358462892344</v>
      </c>
      <c r="C346" s="114">
        <v>18</v>
      </c>
      <c r="D346" s="64">
        <v>40.420801042949229</v>
      </c>
      <c r="E346" s="114">
        <v>16</v>
      </c>
      <c r="F346" s="64">
        <v>39.540542474772778</v>
      </c>
      <c r="G346" s="114">
        <v>17</v>
      </c>
      <c r="H346" s="406">
        <v>33.21</v>
      </c>
      <c r="I346" s="407">
        <v>19</v>
      </c>
      <c r="J346" s="406">
        <v>28.483050847457626</v>
      </c>
      <c r="K346" s="407">
        <v>19</v>
      </c>
    </row>
    <row r="347" spans="1:11" ht="26.25" customHeight="1">
      <c r="A347" s="374" t="s">
        <v>179</v>
      </c>
      <c r="B347" s="64">
        <v>25.851393188854487</v>
      </c>
      <c r="C347" s="114">
        <v>20</v>
      </c>
      <c r="D347" s="64">
        <v>31.91011235955056</v>
      </c>
      <c r="E347" s="114">
        <v>20</v>
      </c>
      <c r="F347" s="64">
        <v>33.663967611336034</v>
      </c>
      <c r="G347" s="114">
        <v>19</v>
      </c>
      <c r="H347" s="406">
        <v>38.24</v>
      </c>
      <c r="I347" s="407">
        <v>17</v>
      </c>
      <c r="J347" s="406">
        <v>41.032388663967609</v>
      </c>
      <c r="K347" s="407">
        <v>17</v>
      </c>
    </row>
    <row r="348" spans="1:11" ht="26.25" customHeight="1">
      <c r="A348" s="374" t="s">
        <v>121</v>
      </c>
      <c r="B348" s="64">
        <v>848.3668341708543</v>
      </c>
      <c r="C348" s="114">
        <v>1</v>
      </c>
      <c r="D348" s="64">
        <v>1210.778739184178</v>
      </c>
      <c r="E348" s="114">
        <v>1</v>
      </c>
      <c r="F348" s="64">
        <v>1750.9975669099756</v>
      </c>
      <c r="G348" s="114">
        <v>1</v>
      </c>
      <c r="H348" s="406">
        <v>1358.85</v>
      </c>
      <c r="I348" s="407">
        <v>1</v>
      </c>
      <c r="J348" s="406">
        <v>894.63119709794432</v>
      </c>
      <c r="K348" s="407">
        <v>1</v>
      </c>
    </row>
    <row r="349" spans="1:11" ht="26.25" customHeight="1">
      <c r="A349" s="374" t="s">
        <v>122</v>
      </c>
      <c r="B349" s="64">
        <v>47.356649654758328</v>
      </c>
      <c r="C349" s="114">
        <v>13</v>
      </c>
      <c r="D349" s="64">
        <v>50.394503546099294</v>
      </c>
      <c r="E349" s="114">
        <v>12</v>
      </c>
      <c r="F349" s="64">
        <v>57.144520448260806</v>
      </c>
      <c r="G349" s="114">
        <v>12</v>
      </c>
      <c r="H349" s="406">
        <v>51.77</v>
      </c>
      <c r="I349" s="407">
        <v>14</v>
      </c>
      <c r="J349" s="406">
        <v>41.127387620278618</v>
      </c>
      <c r="K349" s="407">
        <v>16</v>
      </c>
    </row>
    <row r="350" spans="1:11" ht="26.25" customHeight="1">
      <c r="A350" s="374" t="s">
        <v>17</v>
      </c>
      <c r="B350" s="64">
        <v>23.371040723981899</v>
      </c>
      <c r="C350" s="114">
        <v>21</v>
      </c>
      <c r="D350" s="64">
        <v>24.192825112107624</v>
      </c>
      <c r="E350" s="114">
        <v>23</v>
      </c>
      <c r="F350" s="64">
        <v>28.998887652947719</v>
      </c>
      <c r="G350" s="114">
        <v>21</v>
      </c>
      <c r="H350" s="406">
        <v>32.380000000000003</v>
      </c>
      <c r="I350" s="407">
        <v>21</v>
      </c>
      <c r="J350" s="406">
        <v>15.587229190421892</v>
      </c>
      <c r="K350" s="407">
        <v>27</v>
      </c>
    </row>
    <row r="351" spans="1:11" ht="26.25" customHeight="1">
      <c r="A351" s="374" t="s">
        <v>124</v>
      </c>
      <c r="B351" s="64">
        <v>21.931277168288137</v>
      </c>
      <c r="C351" s="114">
        <v>22</v>
      </c>
      <c r="D351" s="64">
        <v>23.936540429887412</v>
      </c>
      <c r="E351" s="114">
        <v>24</v>
      </c>
      <c r="F351" s="64">
        <v>24.560372771474878</v>
      </c>
      <c r="G351" s="114">
        <v>23</v>
      </c>
      <c r="H351" s="406">
        <v>23.68</v>
      </c>
      <c r="I351" s="407">
        <v>23</v>
      </c>
      <c r="J351" s="406">
        <v>14.97914597815293</v>
      </c>
      <c r="K351" s="407">
        <v>28</v>
      </c>
    </row>
    <row r="352" spans="1:11" ht="26.25" customHeight="1">
      <c r="A352" s="374" t="s">
        <v>125</v>
      </c>
      <c r="B352" s="64">
        <v>12.287822878228782</v>
      </c>
      <c r="C352" s="114">
        <v>28</v>
      </c>
      <c r="D352" s="64">
        <v>13.479452054794521</v>
      </c>
      <c r="E352" s="114">
        <v>28</v>
      </c>
      <c r="F352" s="64">
        <v>14.878048780487804</v>
      </c>
      <c r="G352" s="114">
        <v>28</v>
      </c>
      <c r="H352" s="406">
        <v>21.43</v>
      </c>
      <c r="I352" s="407">
        <v>25</v>
      </c>
      <c r="J352" s="406">
        <v>17.409747292418771</v>
      </c>
      <c r="K352" s="407">
        <v>25</v>
      </c>
    </row>
    <row r="353" spans="1:11" ht="26.25" customHeight="1">
      <c r="A353" s="374" t="s">
        <v>126</v>
      </c>
      <c r="B353" s="64">
        <v>117.71117166212534</v>
      </c>
      <c r="C353" s="114">
        <v>7</v>
      </c>
      <c r="D353" s="64">
        <v>165.02666666666667</v>
      </c>
      <c r="E353" s="114">
        <v>6</v>
      </c>
      <c r="F353" s="64">
        <v>184.63350785340313</v>
      </c>
      <c r="G353" s="114">
        <v>6</v>
      </c>
      <c r="H353" s="406">
        <v>137.86000000000001</v>
      </c>
      <c r="I353" s="407">
        <v>7</v>
      </c>
      <c r="J353" s="406">
        <v>66.38852672750977</v>
      </c>
      <c r="K353" s="407">
        <v>9</v>
      </c>
    </row>
    <row r="354" spans="1:11" ht="26.25" customHeight="1">
      <c r="A354" s="374" t="s">
        <v>127</v>
      </c>
      <c r="B354" s="64">
        <v>738.09752747252753</v>
      </c>
      <c r="C354" s="114">
        <v>2</v>
      </c>
      <c r="D354" s="64">
        <v>837.62256548018797</v>
      </c>
      <c r="E354" s="114">
        <v>2</v>
      </c>
      <c r="F354" s="64">
        <v>1021.7931034482758</v>
      </c>
      <c r="G354" s="114">
        <v>2</v>
      </c>
      <c r="H354" s="406">
        <v>698.49</v>
      </c>
      <c r="I354" s="407">
        <v>2</v>
      </c>
      <c r="J354" s="406">
        <v>477.34920634920633</v>
      </c>
      <c r="K354" s="407">
        <v>2</v>
      </c>
    </row>
    <row r="355" spans="1:11" ht="26.25" customHeight="1">
      <c r="A355" s="374" t="s">
        <v>128</v>
      </c>
      <c r="B355" s="64">
        <v>94.948578342407743</v>
      </c>
      <c r="C355" s="114">
        <v>8</v>
      </c>
      <c r="D355" s="64">
        <v>106.00479424690371</v>
      </c>
      <c r="E355" s="114">
        <v>8</v>
      </c>
      <c r="F355" s="64">
        <v>111.98970500890913</v>
      </c>
      <c r="G355" s="114">
        <v>9</v>
      </c>
      <c r="H355" s="406">
        <v>113.46</v>
      </c>
      <c r="I355" s="407">
        <v>9</v>
      </c>
      <c r="J355" s="406">
        <v>90.487804878048792</v>
      </c>
      <c r="K355" s="407">
        <v>8</v>
      </c>
    </row>
    <row r="356" spans="1:11" ht="26.25" customHeight="1">
      <c r="A356" s="374" t="s">
        <v>129</v>
      </c>
      <c r="B356" s="64">
        <v>18.706962509563887</v>
      </c>
      <c r="C356" s="114">
        <v>23</v>
      </c>
      <c r="D356" s="64">
        <v>28.540090771558248</v>
      </c>
      <c r="E356" s="114">
        <v>22</v>
      </c>
      <c r="F356" s="64">
        <v>40.815868263473057</v>
      </c>
      <c r="G356" s="114">
        <v>16</v>
      </c>
      <c r="H356" s="406">
        <v>37.28</v>
      </c>
      <c r="I356" s="407">
        <v>18</v>
      </c>
      <c r="J356" s="406">
        <v>25.57389347336834</v>
      </c>
      <c r="K356" s="407">
        <v>20</v>
      </c>
    </row>
    <row r="357" spans="1:11" ht="26.25" customHeight="1">
      <c r="A357" s="374" t="s">
        <v>130</v>
      </c>
      <c r="B357" s="64">
        <v>49.123979213066079</v>
      </c>
      <c r="C357" s="114">
        <v>12</v>
      </c>
      <c r="D357" s="64">
        <v>54.857975236707937</v>
      </c>
      <c r="E357" s="114">
        <v>11</v>
      </c>
      <c r="F357" s="64">
        <v>56.831187410586544</v>
      </c>
      <c r="G357" s="114">
        <v>13</v>
      </c>
      <c r="H357" s="406">
        <v>33.04</v>
      </c>
      <c r="I357" s="407">
        <v>20</v>
      </c>
      <c r="J357" s="406">
        <v>48.87085391672548</v>
      </c>
      <c r="K357" s="407">
        <v>14</v>
      </c>
    </row>
    <row r="358" spans="1:11" ht="26.25" customHeight="1">
      <c r="A358" s="374" t="s">
        <v>131</v>
      </c>
      <c r="B358" s="64">
        <v>5.5819622181596591</v>
      </c>
      <c r="C358" s="114">
        <v>31</v>
      </c>
      <c r="D358" s="64">
        <v>13.47406513872135</v>
      </c>
      <c r="E358" s="114">
        <v>29</v>
      </c>
      <c r="F358" s="64">
        <v>6.9492537313432834</v>
      </c>
      <c r="G358" s="114">
        <v>31</v>
      </c>
      <c r="H358" s="406">
        <v>8.94</v>
      </c>
      <c r="I358" s="407">
        <v>31</v>
      </c>
      <c r="J358" s="406">
        <v>8.8291517323775377</v>
      </c>
      <c r="K358" s="407">
        <v>31</v>
      </c>
    </row>
    <row r="359" spans="1:11" ht="26.25" customHeight="1">
      <c r="A359" s="374" t="s">
        <v>132</v>
      </c>
      <c r="B359" s="64">
        <v>343.62100737100735</v>
      </c>
      <c r="C359" s="114">
        <v>4</v>
      </c>
      <c r="D359" s="64">
        <v>449.22703849651413</v>
      </c>
      <c r="E359" s="114">
        <v>3</v>
      </c>
      <c r="F359" s="64">
        <v>620.18856629751565</v>
      </c>
      <c r="G359" s="114">
        <v>3</v>
      </c>
      <c r="H359" s="406">
        <v>531.05999999999995</v>
      </c>
      <c r="I359" s="407">
        <v>4</v>
      </c>
      <c r="J359" s="406">
        <v>265.0565812983919</v>
      </c>
      <c r="K359" s="407">
        <v>4</v>
      </c>
    </row>
    <row r="360" spans="1:11" ht="26.25" customHeight="1">
      <c r="A360" s="374" t="s">
        <v>133</v>
      </c>
      <c r="B360" s="64">
        <v>12.320525783619818</v>
      </c>
      <c r="C360" s="114">
        <v>27</v>
      </c>
      <c r="D360" s="64">
        <v>13.790849673202613</v>
      </c>
      <c r="E360" s="114">
        <v>27</v>
      </c>
      <c r="F360" s="64">
        <v>18.319159579789893</v>
      </c>
      <c r="G360" s="114">
        <v>26</v>
      </c>
      <c r="H360" s="406">
        <v>21.79</v>
      </c>
      <c r="I360" s="407">
        <v>24</v>
      </c>
      <c r="J360" s="406">
        <v>19.168336673346694</v>
      </c>
      <c r="K360" s="407">
        <v>22</v>
      </c>
    </row>
    <row r="361" spans="1:11" ht="26.25" customHeight="1">
      <c r="A361" s="374" t="s">
        <v>180</v>
      </c>
      <c r="B361" s="64">
        <v>73.051771117166211</v>
      </c>
      <c r="C361" s="114">
        <v>10</v>
      </c>
      <c r="D361" s="64">
        <v>81.424731182795696</v>
      </c>
      <c r="E361" s="114">
        <v>10</v>
      </c>
      <c r="F361" s="64">
        <v>123.16069057104914</v>
      </c>
      <c r="G361" s="114">
        <v>8</v>
      </c>
      <c r="H361" s="406">
        <v>141.36000000000001</v>
      </c>
      <c r="I361" s="407">
        <v>6</v>
      </c>
      <c r="J361" s="406">
        <v>101.4</v>
      </c>
      <c r="K361" s="407">
        <v>6</v>
      </c>
    </row>
    <row r="362" spans="1:11" ht="26.25" customHeight="1">
      <c r="A362" s="374" t="s">
        <v>135</v>
      </c>
      <c r="B362" s="64">
        <v>79.262337662337657</v>
      </c>
      <c r="C362" s="114">
        <v>9</v>
      </c>
      <c r="D362" s="64">
        <v>47.954894925679142</v>
      </c>
      <c r="E362" s="114">
        <v>14</v>
      </c>
      <c r="F362" s="64">
        <v>57.640506329113926</v>
      </c>
      <c r="G362" s="114">
        <v>11</v>
      </c>
      <c r="H362" s="406">
        <v>60.95</v>
      </c>
      <c r="I362" s="407">
        <v>11</v>
      </c>
      <c r="J362" s="406">
        <v>51.363179074446677</v>
      </c>
      <c r="K362" s="407">
        <v>12</v>
      </c>
    </row>
    <row r="363" spans="1:11" ht="26.25" customHeight="1">
      <c r="A363" s="374" t="s">
        <v>136</v>
      </c>
      <c r="B363" s="64">
        <v>13.979631805718762</v>
      </c>
      <c r="C363" s="114">
        <v>26</v>
      </c>
      <c r="D363" s="64">
        <v>31.658860265417644</v>
      </c>
      <c r="E363" s="114">
        <v>21</v>
      </c>
      <c r="F363" s="64">
        <v>21.096849474912485</v>
      </c>
      <c r="G363" s="114">
        <v>24</v>
      </c>
      <c r="H363" s="406">
        <v>18.84</v>
      </c>
      <c r="I363" s="407">
        <v>28</v>
      </c>
      <c r="J363" s="406">
        <v>21.289945440374122</v>
      </c>
      <c r="K363" s="407">
        <v>21</v>
      </c>
    </row>
    <row r="364" spans="1:11" ht="26.25" customHeight="1">
      <c r="A364" s="374" t="s">
        <v>137</v>
      </c>
      <c r="B364" s="64">
        <v>43.494111048794167</v>
      </c>
      <c r="C364" s="114">
        <v>15</v>
      </c>
      <c r="D364" s="64">
        <v>34.90239821528165</v>
      </c>
      <c r="E364" s="114">
        <v>17</v>
      </c>
      <c r="F364" s="64">
        <v>39.100499722376462</v>
      </c>
      <c r="G364" s="114">
        <v>18</v>
      </c>
      <c r="H364" s="406">
        <v>54.1</v>
      </c>
      <c r="I364" s="407">
        <v>13</v>
      </c>
      <c r="J364" s="406">
        <v>49.749023982152814</v>
      </c>
      <c r="K364" s="407">
        <v>13</v>
      </c>
    </row>
    <row r="365" spans="1:11" ht="26.25" customHeight="1">
      <c r="A365" s="374" t="s">
        <v>138</v>
      </c>
      <c r="B365" s="64">
        <v>15.09433962264151</v>
      </c>
      <c r="C365" s="114">
        <v>24</v>
      </c>
      <c r="D365" s="64">
        <v>15.349182763744428</v>
      </c>
      <c r="E365" s="114">
        <v>26</v>
      </c>
      <c r="F365" s="64">
        <v>19.687407844293716</v>
      </c>
      <c r="G365" s="114">
        <v>25</v>
      </c>
      <c r="H365" s="406">
        <v>19.14</v>
      </c>
      <c r="I365" s="407">
        <v>26</v>
      </c>
      <c r="J365" s="406">
        <v>10.017704337562703</v>
      </c>
      <c r="K365" s="407">
        <v>30</v>
      </c>
    </row>
    <row r="366" spans="1:11" ht="26.25" customHeight="1">
      <c r="A366" s="374" t="s">
        <v>139</v>
      </c>
      <c r="B366" s="64">
        <v>44.883241758241759</v>
      </c>
      <c r="C366" s="114">
        <v>14</v>
      </c>
      <c r="D366" s="64">
        <v>49.529652351738243</v>
      </c>
      <c r="E366" s="114">
        <v>13</v>
      </c>
      <c r="F366" s="64">
        <v>51.170500676589981</v>
      </c>
      <c r="G366" s="114">
        <v>14</v>
      </c>
      <c r="H366" s="406">
        <v>59.88</v>
      </c>
      <c r="I366" s="407">
        <v>12</v>
      </c>
      <c r="J366" s="406">
        <v>47.257844474761256</v>
      </c>
      <c r="K366" s="407">
        <v>15</v>
      </c>
    </row>
    <row r="367" spans="1:11" ht="26.25" customHeight="1">
      <c r="A367" s="374" t="s">
        <v>140</v>
      </c>
      <c r="B367" s="64">
        <v>383.31542181622785</v>
      </c>
      <c r="C367" s="114">
        <v>3</v>
      </c>
      <c r="D367" s="64">
        <v>399.49526813880129</v>
      </c>
      <c r="E367" s="114">
        <v>4</v>
      </c>
      <c r="F367" s="64">
        <v>515.60247167868181</v>
      </c>
      <c r="G367" s="114">
        <v>4</v>
      </c>
      <c r="H367" s="406">
        <v>548.9</v>
      </c>
      <c r="I367" s="407">
        <v>3</v>
      </c>
      <c r="J367" s="406">
        <v>396.88583078491337</v>
      </c>
      <c r="K367" s="407">
        <v>3</v>
      </c>
    </row>
    <row r="368" spans="1:11" ht="26.25" customHeight="1">
      <c r="A368" s="374" t="s">
        <v>141</v>
      </c>
      <c r="B368" s="64">
        <v>34.815445769449177</v>
      </c>
      <c r="C368" s="114">
        <v>17</v>
      </c>
      <c r="D368" s="64">
        <v>32.219085262563524</v>
      </c>
      <c r="E368" s="114">
        <v>19</v>
      </c>
      <c r="F368" s="64">
        <v>32.636312535132099</v>
      </c>
      <c r="G368" s="114">
        <v>20</v>
      </c>
      <c r="H368" s="406">
        <v>30.74</v>
      </c>
      <c r="I368" s="407">
        <v>22</v>
      </c>
      <c r="J368" s="406">
        <v>36.623303167420815</v>
      </c>
      <c r="K368" s="407">
        <v>18</v>
      </c>
    </row>
    <row r="369" spans="1:11" ht="26.25" customHeight="1">
      <c r="A369" s="374" t="s">
        <v>142</v>
      </c>
      <c r="B369" s="64">
        <v>271.67367535744324</v>
      </c>
      <c r="C369" s="114">
        <v>5</v>
      </c>
      <c r="D369" s="64">
        <v>374.39406430338005</v>
      </c>
      <c r="E369" s="114">
        <v>5</v>
      </c>
      <c r="F369" s="64">
        <v>460.02427184466023</v>
      </c>
      <c r="G369" s="114">
        <v>5</v>
      </c>
      <c r="H369" s="406">
        <v>430.81</v>
      </c>
      <c r="I369" s="407">
        <v>5</v>
      </c>
      <c r="J369" s="406">
        <v>233.55066771406129</v>
      </c>
      <c r="K369" s="407">
        <v>5</v>
      </c>
    </row>
    <row r="370" spans="1:11" ht="26.25" customHeight="1">
      <c r="A370" s="347" t="s">
        <v>38</v>
      </c>
    </row>
    <row r="372" spans="1:11" ht="26.25" customHeight="1">
      <c r="A372" s="667" t="s">
        <v>1031</v>
      </c>
      <c r="B372" s="667"/>
      <c r="C372" s="667"/>
      <c r="D372" s="667"/>
      <c r="E372" s="82"/>
      <c r="F372" s="82"/>
      <c r="G372" s="82" t="s">
        <v>219</v>
      </c>
      <c r="H372" s="354"/>
      <c r="I372" s="354"/>
      <c r="J372" s="152" t="s">
        <v>80</v>
      </c>
    </row>
    <row r="373" spans="1:11" ht="26.25" customHeight="1">
      <c r="A373" s="619" t="s">
        <v>1</v>
      </c>
      <c r="B373" s="659">
        <v>1397</v>
      </c>
      <c r="C373" s="660"/>
      <c r="D373" s="659">
        <v>1398</v>
      </c>
      <c r="E373" s="660"/>
      <c r="F373" s="621">
        <v>1399</v>
      </c>
      <c r="G373" s="621"/>
      <c r="H373" s="621">
        <v>1400</v>
      </c>
      <c r="I373" s="621"/>
      <c r="J373" s="621">
        <v>1401</v>
      </c>
      <c r="K373" s="621"/>
    </row>
    <row r="374" spans="1:11" ht="26.25" customHeight="1">
      <c r="A374" s="620"/>
      <c r="B374" s="575" t="s">
        <v>285</v>
      </c>
      <c r="C374" s="558" t="s">
        <v>3</v>
      </c>
      <c r="D374" s="575" t="s">
        <v>285</v>
      </c>
      <c r="E374" s="558" t="s">
        <v>3</v>
      </c>
      <c r="F374" s="575" t="s">
        <v>285</v>
      </c>
      <c r="G374" s="558" t="s">
        <v>3</v>
      </c>
      <c r="H374" s="575" t="s">
        <v>285</v>
      </c>
      <c r="I374" s="558" t="s">
        <v>3</v>
      </c>
      <c r="J374" s="575" t="s">
        <v>285</v>
      </c>
      <c r="K374" s="558" t="s">
        <v>3</v>
      </c>
    </row>
    <row r="375" spans="1:11" ht="26.25" customHeight="1">
      <c r="A375" s="109" t="s">
        <v>95</v>
      </c>
      <c r="B375" s="62">
        <v>52.646557185322358</v>
      </c>
      <c r="C375" s="170" t="s">
        <v>269</v>
      </c>
      <c r="D375" s="62">
        <v>50.250255792958171</v>
      </c>
      <c r="E375" s="170" t="s">
        <v>269</v>
      </c>
      <c r="F375" s="62" t="s">
        <v>177</v>
      </c>
      <c r="G375" s="170" t="s">
        <v>269</v>
      </c>
      <c r="H375" s="404" t="s">
        <v>177</v>
      </c>
      <c r="I375" s="405" t="s">
        <v>269</v>
      </c>
      <c r="J375" s="404" t="s">
        <v>177</v>
      </c>
      <c r="K375" s="405" t="s">
        <v>269</v>
      </c>
    </row>
    <row r="376" spans="1:11" ht="26.25" customHeight="1">
      <c r="A376" s="374" t="s">
        <v>113</v>
      </c>
      <c r="B376" s="64">
        <v>28.130489335006274</v>
      </c>
      <c r="C376" s="114">
        <v>26</v>
      </c>
      <c r="D376" s="64">
        <v>44.397710303633644</v>
      </c>
      <c r="E376" s="114">
        <v>15</v>
      </c>
      <c r="F376" s="64" t="s">
        <v>177</v>
      </c>
      <c r="G376" s="114" t="s">
        <v>269</v>
      </c>
      <c r="H376" s="406" t="s">
        <v>177</v>
      </c>
      <c r="I376" s="407" t="s">
        <v>269</v>
      </c>
      <c r="J376" s="406" t="s">
        <v>177</v>
      </c>
      <c r="K376" s="407" t="s">
        <v>269</v>
      </c>
    </row>
    <row r="377" spans="1:11" ht="26.25" customHeight="1">
      <c r="A377" s="374" t="s">
        <v>7</v>
      </c>
      <c r="B377" s="64">
        <v>34.763181411974976</v>
      </c>
      <c r="C377" s="114">
        <v>21</v>
      </c>
      <c r="D377" s="64">
        <v>34.79399646851089</v>
      </c>
      <c r="E377" s="114">
        <v>22</v>
      </c>
      <c r="F377" s="64" t="s">
        <v>177</v>
      </c>
      <c r="G377" s="114" t="s">
        <v>269</v>
      </c>
      <c r="H377" s="406" t="s">
        <v>177</v>
      </c>
      <c r="I377" s="407" t="s">
        <v>269</v>
      </c>
      <c r="J377" s="406" t="s">
        <v>177</v>
      </c>
      <c r="K377" s="407" t="s">
        <v>269</v>
      </c>
    </row>
    <row r="378" spans="1:11" ht="26.25" customHeight="1">
      <c r="A378" s="374" t="s">
        <v>115</v>
      </c>
      <c r="B378" s="64">
        <v>59.875872769588824</v>
      </c>
      <c r="C378" s="114">
        <v>9</v>
      </c>
      <c r="D378" s="64">
        <v>56.885119506553593</v>
      </c>
      <c r="E378" s="114">
        <v>9</v>
      </c>
      <c r="F378" s="64" t="s">
        <v>177</v>
      </c>
      <c r="G378" s="114" t="s">
        <v>269</v>
      </c>
      <c r="H378" s="406" t="s">
        <v>177</v>
      </c>
      <c r="I378" s="407" t="s">
        <v>269</v>
      </c>
      <c r="J378" s="406" t="s">
        <v>177</v>
      </c>
      <c r="K378" s="407" t="s">
        <v>269</v>
      </c>
    </row>
    <row r="379" spans="1:11" ht="26.25" customHeight="1">
      <c r="A379" s="374" t="s">
        <v>116</v>
      </c>
      <c r="B379" s="64">
        <v>54.985684290895215</v>
      </c>
      <c r="C379" s="114">
        <v>12</v>
      </c>
      <c r="D379" s="64">
        <v>53.240740740740733</v>
      </c>
      <c r="E379" s="114">
        <v>11</v>
      </c>
      <c r="F379" s="64" t="s">
        <v>177</v>
      </c>
      <c r="G379" s="114" t="s">
        <v>269</v>
      </c>
      <c r="H379" s="406" t="s">
        <v>177</v>
      </c>
      <c r="I379" s="407" t="s">
        <v>269</v>
      </c>
      <c r="J379" s="406" t="s">
        <v>177</v>
      </c>
      <c r="K379" s="407" t="s">
        <v>269</v>
      </c>
    </row>
    <row r="380" spans="1:11" ht="26.25" customHeight="1">
      <c r="A380" s="374" t="s">
        <v>117</v>
      </c>
      <c r="B380" s="64">
        <v>103.70028409090908</v>
      </c>
      <c r="C380" s="114">
        <v>4</v>
      </c>
      <c r="D380" s="64">
        <v>91.556719022687602</v>
      </c>
      <c r="E380" s="114">
        <v>3</v>
      </c>
      <c r="F380" s="64" t="s">
        <v>177</v>
      </c>
      <c r="G380" s="114" t="s">
        <v>269</v>
      </c>
      <c r="H380" s="406" t="s">
        <v>177</v>
      </c>
      <c r="I380" s="407" t="s">
        <v>269</v>
      </c>
      <c r="J380" s="406" t="s">
        <v>177</v>
      </c>
      <c r="K380" s="407" t="s">
        <v>269</v>
      </c>
    </row>
    <row r="381" spans="1:11" ht="26.25" customHeight="1">
      <c r="A381" s="374" t="s">
        <v>118</v>
      </c>
      <c r="B381" s="64">
        <v>27.753378378378375</v>
      </c>
      <c r="C381" s="114">
        <v>28</v>
      </c>
      <c r="D381" s="64">
        <v>35.678391959798994</v>
      </c>
      <c r="E381" s="114">
        <v>21</v>
      </c>
      <c r="F381" s="64" t="s">
        <v>177</v>
      </c>
      <c r="G381" s="114" t="s">
        <v>269</v>
      </c>
      <c r="H381" s="406" t="s">
        <v>177</v>
      </c>
      <c r="I381" s="407" t="s">
        <v>269</v>
      </c>
      <c r="J381" s="406" t="s">
        <v>177</v>
      </c>
      <c r="K381" s="407" t="s">
        <v>269</v>
      </c>
    </row>
    <row r="382" spans="1:11" ht="26.25" customHeight="1">
      <c r="A382" s="374" t="s">
        <v>119</v>
      </c>
      <c r="B382" s="64">
        <v>27.81637717121588</v>
      </c>
      <c r="C382" s="114">
        <v>27</v>
      </c>
      <c r="D382" s="64">
        <v>25.59349593495935</v>
      </c>
      <c r="E382" s="114">
        <v>27</v>
      </c>
      <c r="F382" s="64" t="s">
        <v>177</v>
      </c>
      <c r="G382" s="114" t="s">
        <v>269</v>
      </c>
      <c r="H382" s="406" t="s">
        <v>177</v>
      </c>
      <c r="I382" s="407" t="s">
        <v>269</v>
      </c>
      <c r="J382" s="406" t="s">
        <v>177</v>
      </c>
      <c r="K382" s="407" t="s">
        <v>269</v>
      </c>
    </row>
    <row r="383" spans="1:11" ht="26.25" customHeight="1">
      <c r="A383" s="374" t="s">
        <v>93</v>
      </c>
      <c r="B383" s="64">
        <v>75.929158110882966</v>
      </c>
      <c r="C383" s="114">
        <v>6</v>
      </c>
      <c r="D383" s="64">
        <v>74.124719345259649</v>
      </c>
      <c r="E383" s="114">
        <v>5</v>
      </c>
      <c r="F383" s="64" t="s">
        <v>177</v>
      </c>
      <c r="G383" s="114" t="s">
        <v>269</v>
      </c>
      <c r="H383" s="406" t="s">
        <v>177</v>
      </c>
      <c r="I383" s="407" t="s">
        <v>269</v>
      </c>
      <c r="J383" s="406" t="s">
        <v>177</v>
      </c>
      <c r="K383" s="407" t="s">
        <v>269</v>
      </c>
    </row>
    <row r="384" spans="1:11" ht="26.25" customHeight="1">
      <c r="A384" s="374" t="s">
        <v>179</v>
      </c>
      <c r="B384" s="64">
        <v>30.010319917440658</v>
      </c>
      <c r="C384" s="114">
        <v>25</v>
      </c>
      <c r="D384" s="64">
        <v>29.642492339121549</v>
      </c>
      <c r="E384" s="114">
        <v>26</v>
      </c>
      <c r="F384" s="64" t="s">
        <v>177</v>
      </c>
      <c r="G384" s="114" t="s">
        <v>269</v>
      </c>
      <c r="H384" s="406" t="s">
        <v>177</v>
      </c>
      <c r="I384" s="407" t="s">
        <v>269</v>
      </c>
      <c r="J384" s="406" t="s">
        <v>177</v>
      </c>
      <c r="K384" s="407" t="s">
        <v>269</v>
      </c>
    </row>
    <row r="385" spans="1:11" ht="26.25" customHeight="1">
      <c r="A385" s="374" t="s">
        <v>121</v>
      </c>
      <c r="B385" s="64">
        <v>80.175879396984925</v>
      </c>
      <c r="C385" s="114">
        <v>5</v>
      </c>
      <c r="D385" s="64">
        <v>79.728059332509261</v>
      </c>
      <c r="E385" s="114">
        <v>4</v>
      </c>
      <c r="F385" s="64" t="s">
        <v>177</v>
      </c>
      <c r="G385" s="114" t="s">
        <v>269</v>
      </c>
      <c r="H385" s="406" t="s">
        <v>177</v>
      </c>
      <c r="I385" s="407" t="s">
        <v>269</v>
      </c>
      <c r="J385" s="406" t="s">
        <v>177</v>
      </c>
      <c r="K385" s="407" t="s">
        <v>269</v>
      </c>
    </row>
    <row r="386" spans="1:11" ht="26.25" customHeight="1">
      <c r="A386" s="374" t="s">
        <v>122</v>
      </c>
      <c r="B386" s="64">
        <v>40.44881416991894</v>
      </c>
      <c r="C386" s="114">
        <v>15</v>
      </c>
      <c r="D386" s="64">
        <v>38.93321513002364</v>
      </c>
      <c r="E386" s="114">
        <v>17</v>
      </c>
      <c r="F386" s="64" t="s">
        <v>177</v>
      </c>
      <c r="G386" s="114" t="s">
        <v>269</v>
      </c>
      <c r="H386" s="406" t="s">
        <v>177</v>
      </c>
      <c r="I386" s="407" t="s">
        <v>269</v>
      </c>
      <c r="J386" s="406" t="s">
        <v>177</v>
      </c>
      <c r="K386" s="407" t="s">
        <v>269</v>
      </c>
    </row>
    <row r="387" spans="1:11" ht="26.25" customHeight="1">
      <c r="A387" s="374" t="s">
        <v>17</v>
      </c>
      <c r="B387" s="64">
        <v>31.662895927601809</v>
      </c>
      <c r="C387" s="114">
        <v>24</v>
      </c>
      <c r="D387" s="64">
        <v>31.54708520179372</v>
      </c>
      <c r="E387" s="114">
        <v>24</v>
      </c>
      <c r="F387" s="64" t="s">
        <v>177</v>
      </c>
      <c r="G387" s="114" t="s">
        <v>269</v>
      </c>
      <c r="H387" s="406" t="s">
        <v>177</v>
      </c>
      <c r="I387" s="407" t="s">
        <v>269</v>
      </c>
      <c r="J387" s="406" t="s">
        <v>177</v>
      </c>
      <c r="K387" s="407" t="s">
        <v>269</v>
      </c>
    </row>
    <row r="388" spans="1:11" ht="26.25" customHeight="1">
      <c r="A388" s="374" t="s">
        <v>124</v>
      </c>
      <c r="B388" s="64">
        <v>23.214655350859033</v>
      </c>
      <c r="C388" s="114">
        <v>31</v>
      </c>
      <c r="D388" s="64">
        <v>23.625383828045035</v>
      </c>
      <c r="E388" s="114">
        <v>28</v>
      </c>
      <c r="F388" s="64" t="s">
        <v>177</v>
      </c>
      <c r="G388" s="114" t="s">
        <v>269</v>
      </c>
      <c r="H388" s="406" t="s">
        <v>177</v>
      </c>
      <c r="I388" s="407" t="s">
        <v>269</v>
      </c>
      <c r="J388" s="406" t="s">
        <v>177</v>
      </c>
      <c r="K388" s="407" t="s">
        <v>269</v>
      </c>
    </row>
    <row r="389" spans="1:11" ht="26.25" customHeight="1">
      <c r="A389" s="374" t="s">
        <v>125</v>
      </c>
      <c r="B389" s="64">
        <v>43.55166051660516</v>
      </c>
      <c r="C389" s="114">
        <v>14</v>
      </c>
      <c r="D389" s="64">
        <v>44.511415525114153</v>
      </c>
      <c r="E389" s="114">
        <v>14</v>
      </c>
      <c r="F389" s="64" t="s">
        <v>177</v>
      </c>
      <c r="G389" s="114" t="s">
        <v>269</v>
      </c>
      <c r="H389" s="406" t="s">
        <v>177</v>
      </c>
      <c r="I389" s="407" t="s">
        <v>269</v>
      </c>
      <c r="J389" s="406" t="s">
        <v>177</v>
      </c>
      <c r="K389" s="407" t="s">
        <v>269</v>
      </c>
    </row>
    <row r="390" spans="1:11" ht="26.25" customHeight="1">
      <c r="A390" s="374" t="s">
        <v>126</v>
      </c>
      <c r="B390" s="64">
        <v>59.700272479564028</v>
      </c>
      <c r="C390" s="114">
        <v>10</v>
      </c>
      <c r="D390" s="64">
        <v>52.32</v>
      </c>
      <c r="E390" s="114">
        <v>12</v>
      </c>
      <c r="F390" s="64" t="s">
        <v>177</v>
      </c>
      <c r="G390" s="114" t="s">
        <v>269</v>
      </c>
      <c r="H390" s="406" t="s">
        <v>177</v>
      </c>
      <c r="I390" s="407" t="s">
        <v>269</v>
      </c>
      <c r="J390" s="406" t="s">
        <v>177</v>
      </c>
      <c r="K390" s="407" t="s">
        <v>269</v>
      </c>
    </row>
    <row r="391" spans="1:11" ht="26.25" customHeight="1">
      <c r="A391" s="374" t="s">
        <v>127</v>
      </c>
      <c r="B391" s="64">
        <v>34.852335164835168</v>
      </c>
      <c r="C391" s="114">
        <v>20</v>
      </c>
      <c r="D391" s="64">
        <v>38.307588985896572</v>
      </c>
      <c r="E391" s="114">
        <v>18</v>
      </c>
      <c r="F391" s="64" t="s">
        <v>177</v>
      </c>
      <c r="G391" s="114" t="s">
        <v>269</v>
      </c>
      <c r="H391" s="406" t="s">
        <v>177</v>
      </c>
      <c r="I391" s="407" t="s">
        <v>269</v>
      </c>
      <c r="J391" s="406" t="s">
        <v>177</v>
      </c>
      <c r="K391" s="407" t="s">
        <v>269</v>
      </c>
    </row>
    <row r="392" spans="1:11" ht="26.25" customHeight="1">
      <c r="A392" s="374" t="s">
        <v>128</v>
      </c>
      <c r="B392" s="64">
        <v>37.860455737043758</v>
      </c>
      <c r="C392" s="114">
        <v>18</v>
      </c>
      <c r="D392" s="64">
        <v>31.312425089892127</v>
      </c>
      <c r="E392" s="114">
        <v>25</v>
      </c>
      <c r="F392" s="64" t="s">
        <v>177</v>
      </c>
      <c r="G392" s="114" t="s">
        <v>269</v>
      </c>
      <c r="H392" s="406" t="s">
        <v>177</v>
      </c>
      <c r="I392" s="407" t="s">
        <v>269</v>
      </c>
      <c r="J392" s="406" t="s">
        <v>177</v>
      </c>
      <c r="K392" s="407" t="s">
        <v>269</v>
      </c>
    </row>
    <row r="393" spans="1:11" ht="26.25" customHeight="1">
      <c r="A393" s="374" t="s">
        <v>129</v>
      </c>
      <c r="B393" s="64">
        <v>39.24254016832441</v>
      </c>
      <c r="C393" s="114">
        <v>16</v>
      </c>
      <c r="D393" s="64">
        <v>46.323751891074131</v>
      </c>
      <c r="E393" s="114">
        <v>13</v>
      </c>
      <c r="F393" s="64" t="s">
        <v>177</v>
      </c>
      <c r="G393" s="114" t="s">
        <v>269</v>
      </c>
      <c r="H393" s="406" t="s">
        <v>177</v>
      </c>
      <c r="I393" s="407" t="s">
        <v>269</v>
      </c>
      <c r="J393" s="406" t="s">
        <v>177</v>
      </c>
      <c r="K393" s="407" t="s">
        <v>269</v>
      </c>
    </row>
    <row r="394" spans="1:11" ht="26.25" customHeight="1">
      <c r="A394" s="374" t="s">
        <v>130</v>
      </c>
      <c r="B394" s="64">
        <v>108.64884929472903</v>
      </c>
      <c r="C394" s="114">
        <v>2</v>
      </c>
      <c r="D394" s="64">
        <v>103.49599417334304</v>
      </c>
      <c r="E394" s="114">
        <v>2</v>
      </c>
      <c r="F394" s="64" t="s">
        <v>177</v>
      </c>
      <c r="G394" s="114" t="s">
        <v>269</v>
      </c>
      <c r="H394" s="406" t="s">
        <v>177</v>
      </c>
      <c r="I394" s="407" t="s">
        <v>269</v>
      </c>
      <c r="J394" s="406" t="s">
        <v>177</v>
      </c>
      <c r="K394" s="407" t="s">
        <v>269</v>
      </c>
    </row>
    <row r="395" spans="1:11" ht="26.25" customHeight="1">
      <c r="A395" s="374" t="s">
        <v>131</v>
      </c>
      <c r="B395" s="64">
        <v>24.058500914076784</v>
      </c>
      <c r="C395" s="114">
        <v>29</v>
      </c>
      <c r="D395" s="64">
        <v>21.049457177322072</v>
      </c>
      <c r="E395" s="114">
        <v>31</v>
      </c>
      <c r="F395" s="64" t="s">
        <v>177</v>
      </c>
      <c r="G395" s="114" t="s">
        <v>269</v>
      </c>
      <c r="H395" s="406" t="s">
        <v>177</v>
      </c>
      <c r="I395" s="407" t="s">
        <v>269</v>
      </c>
      <c r="J395" s="406" t="s">
        <v>177</v>
      </c>
      <c r="K395" s="407" t="s">
        <v>269</v>
      </c>
    </row>
    <row r="396" spans="1:11" ht="26.25" customHeight="1">
      <c r="A396" s="374" t="s">
        <v>132</v>
      </c>
      <c r="B396" s="64">
        <v>33.012899262899261</v>
      </c>
      <c r="C396" s="114">
        <v>23</v>
      </c>
      <c r="D396" s="64">
        <v>33.943619278569265</v>
      </c>
      <c r="E396" s="114">
        <v>23</v>
      </c>
      <c r="F396" s="64" t="s">
        <v>177</v>
      </c>
      <c r="G396" s="114" t="s">
        <v>269</v>
      </c>
      <c r="H396" s="406" t="s">
        <v>177</v>
      </c>
      <c r="I396" s="407" t="s">
        <v>269</v>
      </c>
      <c r="J396" s="406" t="s">
        <v>177</v>
      </c>
      <c r="K396" s="407" t="s">
        <v>269</v>
      </c>
    </row>
    <row r="397" spans="1:11" ht="26.25" customHeight="1">
      <c r="A397" s="374" t="s">
        <v>133</v>
      </c>
      <c r="B397" s="64">
        <v>38.397371081900907</v>
      </c>
      <c r="C397" s="114">
        <v>17</v>
      </c>
      <c r="D397" s="64">
        <v>36.752136752136749</v>
      </c>
      <c r="E397" s="114">
        <v>20</v>
      </c>
      <c r="F397" s="64" t="s">
        <v>177</v>
      </c>
      <c r="G397" s="114" t="s">
        <v>269</v>
      </c>
      <c r="H397" s="406" t="s">
        <v>177</v>
      </c>
      <c r="I397" s="407" t="s">
        <v>269</v>
      </c>
      <c r="J397" s="406" t="s">
        <v>177</v>
      </c>
      <c r="K397" s="407" t="s">
        <v>269</v>
      </c>
    </row>
    <row r="398" spans="1:11" ht="26.25" customHeight="1">
      <c r="A398" s="374" t="s">
        <v>180</v>
      </c>
      <c r="B398" s="64">
        <v>24.03269754768392</v>
      </c>
      <c r="C398" s="114">
        <v>30</v>
      </c>
      <c r="D398" s="64">
        <v>23.2258064516129</v>
      </c>
      <c r="E398" s="114">
        <v>30</v>
      </c>
      <c r="F398" s="64" t="s">
        <v>177</v>
      </c>
      <c r="G398" s="114" t="s">
        <v>269</v>
      </c>
      <c r="H398" s="406" t="s">
        <v>177</v>
      </c>
      <c r="I398" s="407" t="s">
        <v>269</v>
      </c>
      <c r="J398" s="406" t="s">
        <v>177</v>
      </c>
      <c r="K398" s="407" t="s">
        <v>269</v>
      </c>
    </row>
    <row r="399" spans="1:11" ht="26.25" customHeight="1">
      <c r="A399" s="374" t="s">
        <v>135</v>
      </c>
      <c r="B399" s="64">
        <v>60.259740259740262</v>
      </c>
      <c r="C399" s="114">
        <v>8</v>
      </c>
      <c r="D399" s="64">
        <v>67.883136852895959</v>
      </c>
      <c r="E399" s="114">
        <v>6</v>
      </c>
      <c r="F399" s="64" t="s">
        <v>177</v>
      </c>
      <c r="G399" s="114" t="s">
        <v>269</v>
      </c>
      <c r="H399" s="406" t="s">
        <v>177</v>
      </c>
      <c r="I399" s="407" t="s">
        <v>269</v>
      </c>
      <c r="J399" s="406" t="s">
        <v>177</v>
      </c>
      <c r="K399" s="407" t="s">
        <v>269</v>
      </c>
    </row>
    <row r="400" spans="1:11" ht="26.25" customHeight="1">
      <c r="A400" s="374" t="s">
        <v>136</v>
      </c>
      <c r="B400" s="64">
        <v>106.23188405797102</v>
      </c>
      <c r="C400" s="114">
        <v>3</v>
      </c>
      <c r="D400" s="64">
        <v>56.658860265417644</v>
      </c>
      <c r="E400" s="114">
        <v>10</v>
      </c>
      <c r="F400" s="64" t="s">
        <v>177</v>
      </c>
      <c r="G400" s="114" t="s">
        <v>269</v>
      </c>
      <c r="H400" s="406" t="s">
        <v>177</v>
      </c>
      <c r="I400" s="407" t="s">
        <v>269</v>
      </c>
      <c r="J400" s="406" t="s">
        <v>177</v>
      </c>
      <c r="K400" s="407" t="s">
        <v>269</v>
      </c>
    </row>
    <row r="401" spans="1:11" ht="26.25" customHeight="1">
      <c r="A401" s="374" t="s">
        <v>137</v>
      </c>
      <c r="B401" s="64">
        <v>35.844083006169377</v>
      </c>
      <c r="C401" s="114">
        <v>19</v>
      </c>
      <c r="D401" s="64">
        <v>37.334076965978802</v>
      </c>
      <c r="E401" s="114">
        <v>19</v>
      </c>
      <c r="F401" s="64" t="s">
        <v>177</v>
      </c>
      <c r="G401" s="114" t="s">
        <v>269</v>
      </c>
      <c r="H401" s="406" t="s">
        <v>177</v>
      </c>
      <c r="I401" s="407" t="s">
        <v>269</v>
      </c>
      <c r="J401" s="406" t="s">
        <v>177</v>
      </c>
      <c r="K401" s="407" t="s">
        <v>269</v>
      </c>
    </row>
    <row r="402" spans="1:11" ht="26.25" customHeight="1">
      <c r="A402" s="374" t="s">
        <v>138</v>
      </c>
      <c r="B402" s="64">
        <v>46.24737945492663</v>
      </c>
      <c r="C402" s="114">
        <v>13</v>
      </c>
      <c r="D402" s="64">
        <v>43.658246656760774</v>
      </c>
      <c r="E402" s="114">
        <v>16</v>
      </c>
      <c r="F402" s="64" t="s">
        <v>177</v>
      </c>
      <c r="G402" s="114" t="s">
        <v>269</v>
      </c>
      <c r="H402" s="406" t="s">
        <v>177</v>
      </c>
      <c r="I402" s="407" t="s">
        <v>269</v>
      </c>
      <c r="J402" s="406" t="s">
        <v>177</v>
      </c>
      <c r="K402" s="407" t="s">
        <v>269</v>
      </c>
    </row>
    <row r="403" spans="1:11" ht="26.25" customHeight="1">
      <c r="A403" s="374" t="s">
        <v>139</v>
      </c>
      <c r="B403" s="64">
        <v>121.16758241758242</v>
      </c>
      <c r="C403" s="114">
        <v>1</v>
      </c>
      <c r="D403" s="64">
        <v>107.29379686434902</v>
      </c>
      <c r="E403" s="114">
        <v>1</v>
      </c>
      <c r="F403" s="64" t="s">
        <v>177</v>
      </c>
      <c r="G403" s="114" t="s">
        <v>269</v>
      </c>
      <c r="H403" s="406" t="s">
        <v>177</v>
      </c>
      <c r="I403" s="407" t="s">
        <v>269</v>
      </c>
      <c r="J403" s="406" t="s">
        <v>177</v>
      </c>
      <c r="K403" s="407" t="s">
        <v>269</v>
      </c>
    </row>
    <row r="404" spans="1:11" ht="26.25" customHeight="1">
      <c r="A404" s="374" t="s">
        <v>140</v>
      </c>
      <c r="B404" s="64">
        <v>33.062869425040304</v>
      </c>
      <c r="C404" s="114">
        <v>22</v>
      </c>
      <c r="D404" s="64">
        <v>23.259726603575185</v>
      </c>
      <c r="E404" s="114">
        <v>29</v>
      </c>
      <c r="F404" s="64" t="s">
        <v>177</v>
      </c>
      <c r="G404" s="114" t="s">
        <v>269</v>
      </c>
      <c r="H404" s="406" t="s">
        <v>177</v>
      </c>
      <c r="I404" s="407" t="s">
        <v>269</v>
      </c>
      <c r="J404" s="406" t="s">
        <v>177</v>
      </c>
      <c r="K404" s="407" t="s">
        <v>269</v>
      </c>
    </row>
    <row r="405" spans="1:11" ht="26.25" customHeight="1">
      <c r="A405" s="374" t="s">
        <v>141</v>
      </c>
      <c r="B405" s="64">
        <v>65.939806927881889</v>
      </c>
      <c r="C405" s="114">
        <v>7</v>
      </c>
      <c r="D405" s="64">
        <v>65.759457933370982</v>
      </c>
      <c r="E405" s="114">
        <v>7</v>
      </c>
      <c r="F405" s="64" t="s">
        <v>177</v>
      </c>
      <c r="G405" s="114" t="s">
        <v>269</v>
      </c>
      <c r="H405" s="406" t="s">
        <v>177</v>
      </c>
      <c r="I405" s="407" t="s">
        <v>269</v>
      </c>
      <c r="J405" s="406" t="s">
        <v>177</v>
      </c>
      <c r="K405" s="407" t="s">
        <v>269</v>
      </c>
    </row>
    <row r="406" spans="1:11" ht="26.25" customHeight="1">
      <c r="A406" s="374" t="s">
        <v>142</v>
      </c>
      <c r="B406" s="64">
        <v>58.32632464255677</v>
      </c>
      <c r="C406" s="114">
        <v>11</v>
      </c>
      <c r="D406" s="64">
        <v>61.27782357790602</v>
      </c>
      <c r="E406" s="114">
        <v>8</v>
      </c>
      <c r="F406" s="64" t="s">
        <v>177</v>
      </c>
      <c r="G406" s="114" t="s">
        <v>269</v>
      </c>
      <c r="H406" s="406" t="s">
        <v>177</v>
      </c>
      <c r="I406" s="407" t="s">
        <v>269</v>
      </c>
      <c r="J406" s="406" t="s">
        <v>177</v>
      </c>
      <c r="K406" s="407" t="s">
        <v>269</v>
      </c>
    </row>
    <row r="407" spans="1:11" ht="26.25" customHeight="1">
      <c r="A407" s="347" t="s">
        <v>38</v>
      </c>
      <c r="B407" s="431"/>
      <c r="C407" s="431"/>
      <c r="D407" s="431"/>
      <c r="E407" s="431"/>
      <c r="F407" s="431"/>
      <c r="G407" s="431"/>
      <c r="H407" s="431"/>
      <c r="I407" s="431"/>
      <c r="J407" s="431"/>
    </row>
    <row r="409" spans="1:11" ht="26.25" customHeight="1">
      <c r="A409" s="571" t="s">
        <v>1032</v>
      </c>
      <c r="B409" s="571"/>
      <c r="C409" s="571"/>
      <c r="D409" s="571"/>
      <c r="E409" s="571"/>
      <c r="F409" s="354"/>
      <c r="G409" s="354"/>
      <c r="H409" s="354"/>
      <c r="I409" s="354"/>
      <c r="J409" s="152" t="s">
        <v>80</v>
      </c>
    </row>
    <row r="410" spans="1:11" ht="26.25" customHeight="1">
      <c r="A410" s="619" t="s">
        <v>1</v>
      </c>
      <c r="B410" s="621">
        <v>1397</v>
      </c>
      <c r="C410" s="621"/>
      <c r="D410" s="621">
        <v>1398</v>
      </c>
      <c r="E410" s="621"/>
      <c r="F410" s="621">
        <v>1399</v>
      </c>
      <c r="G410" s="621"/>
      <c r="H410" s="621">
        <v>1400</v>
      </c>
      <c r="I410" s="621"/>
      <c r="J410" s="621">
        <v>1401</v>
      </c>
      <c r="K410" s="621"/>
    </row>
    <row r="411" spans="1:11" ht="26.25" customHeight="1">
      <c r="A411" s="620"/>
      <c r="B411" s="575" t="s">
        <v>285</v>
      </c>
      <c r="C411" s="558" t="s">
        <v>3</v>
      </c>
      <c r="D411" s="575" t="s">
        <v>285</v>
      </c>
      <c r="E411" s="558" t="s">
        <v>3</v>
      </c>
      <c r="F411" s="575" t="s">
        <v>285</v>
      </c>
      <c r="G411" s="558" t="s">
        <v>3</v>
      </c>
      <c r="H411" s="575" t="s">
        <v>285</v>
      </c>
      <c r="I411" s="558" t="s">
        <v>3</v>
      </c>
      <c r="J411" s="575" t="s">
        <v>285</v>
      </c>
      <c r="K411" s="558" t="s">
        <v>3</v>
      </c>
    </row>
    <row r="412" spans="1:11" ht="26.25" customHeight="1">
      <c r="A412" s="109" t="s">
        <v>95</v>
      </c>
      <c r="B412" s="404">
        <v>2.0150090151552069</v>
      </c>
      <c r="C412" s="405" t="s">
        <v>269</v>
      </c>
      <c r="D412" s="404">
        <v>1.6967800180559736</v>
      </c>
      <c r="E412" s="405" t="s">
        <v>269</v>
      </c>
      <c r="F412" s="404">
        <v>1.7434969894571504</v>
      </c>
      <c r="G412" s="405" t="s">
        <v>269</v>
      </c>
      <c r="H412" s="404">
        <v>1.9321872583427517</v>
      </c>
      <c r="I412" s="405" t="s">
        <v>269</v>
      </c>
      <c r="J412" s="404">
        <v>2.2194805194805194</v>
      </c>
      <c r="K412" s="405" t="s">
        <v>269</v>
      </c>
    </row>
    <row r="413" spans="1:11" ht="26.25" customHeight="1">
      <c r="A413" s="111" t="s">
        <v>113</v>
      </c>
      <c r="B413" s="406">
        <v>1.9573400250941029</v>
      </c>
      <c r="C413" s="407">
        <v>24</v>
      </c>
      <c r="D413" s="406">
        <v>1.6226978596316575</v>
      </c>
      <c r="E413" s="407">
        <v>24</v>
      </c>
      <c r="F413" s="406">
        <v>1.6785978770673906</v>
      </c>
      <c r="G413" s="407">
        <v>23</v>
      </c>
      <c r="H413" s="406">
        <v>2.0990099009900991</v>
      </c>
      <c r="I413" s="407">
        <v>18</v>
      </c>
      <c r="J413" s="406">
        <v>2.1389847215377031</v>
      </c>
      <c r="K413" s="407">
        <v>23</v>
      </c>
    </row>
    <row r="414" spans="1:11" ht="26.25" customHeight="1">
      <c r="A414" s="111" t="s">
        <v>7</v>
      </c>
      <c r="B414" s="406">
        <v>1.7158176943699732</v>
      </c>
      <c r="C414" s="407">
        <v>26</v>
      </c>
      <c r="D414" s="406">
        <v>1.5155974102413183</v>
      </c>
      <c r="E414" s="407">
        <v>27</v>
      </c>
      <c r="F414" s="406">
        <v>1.2939808083745274</v>
      </c>
      <c r="G414" s="407">
        <v>29</v>
      </c>
      <c r="H414" s="406">
        <v>1.7039187227866472</v>
      </c>
      <c r="I414" s="407">
        <v>28</v>
      </c>
      <c r="J414" s="406">
        <v>1.8048359240069085</v>
      </c>
      <c r="K414" s="407">
        <v>28</v>
      </c>
    </row>
    <row r="415" spans="1:11" ht="26.25" customHeight="1">
      <c r="A415" s="111" t="s">
        <v>115</v>
      </c>
      <c r="B415" s="406">
        <v>1.5593483320403414</v>
      </c>
      <c r="C415" s="407">
        <v>29</v>
      </c>
      <c r="D415" s="406">
        <v>1.1719352351580572</v>
      </c>
      <c r="E415" s="407">
        <v>29</v>
      </c>
      <c r="F415" s="406">
        <v>1.6003062787136293</v>
      </c>
      <c r="G415" s="407">
        <v>27</v>
      </c>
      <c r="H415" s="406">
        <v>1.7065637065637065</v>
      </c>
      <c r="I415" s="407">
        <v>27</v>
      </c>
      <c r="J415" s="406">
        <v>1.9043947571318429</v>
      </c>
      <c r="K415" s="407">
        <v>26</v>
      </c>
    </row>
    <row r="416" spans="1:11" ht="26.25" customHeight="1">
      <c r="A416" s="111" t="s">
        <v>116</v>
      </c>
      <c r="B416" s="406">
        <v>0.54590570719602982</v>
      </c>
      <c r="C416" s="407">
        <v>31</v>
      </c>
      <c r="D416" s="406">
        <v>1.6742252456538171</v>
      </c>
      <c r="E416" s="407">
        <v>22</v>
      </c>
      <c r="F416" s="406">
        <v>0.46790192775594236</v>
      </c>
      <c r="G416" s="407">
        <v>31</v>
      </c>
      <c r="H416" s="406">
        <v>1.7982784431137726</v>
      </c>
      <c r="I416" s="407">
        <v>24</v>
      </c>
      <c r="J416" s="406">
        <v>1.9985113509490138</v>
      </c>
      <c r="K416" s="407">
        <v>24</v>
      </c>
    </row>
    <row r="417" spans="1:11" ht="26.25" customHeight="1">
      <c r="A417" s="111" t="s">
        <v>117</v>
      </c>
      <c r="B417" s="406">
        <v>3.9559659090909087</v>
      </c>
      <c r="C417" s="407">
        <v>2</v>
      </c>
      <c r="D417" s="406">
        <v>0.86561954624781845</v>
      </c>
      <c r="E417" s="407">
        <v>30</v>
      </c>
      <c r="F417" s="406">
        <v>3.1994507380707176</v>
      </c>
      <c r="G417" s="407">
        <v>2</v>
      </c>
      <c r="H417" s="406">
        <v>1.0472279260780288</v>
      </c>
      <c r="I417" s="407">
        <v>30</v>
      </c>
      <c r="J417" s="406">
        <v>1.2411227595536016</v>
      </c>
      <c r="K417" s="407">
        <v>30</v>
      </c>
    </row>
    <row r="418" spans="1:11" ht="26.25" customHeight="1">
      <c r="A418" s="111" t="s">
        <v>118</v>
      </c>
      <c r="B418" s="406">
        <v>2.3986486486486487</v>
      </c>
      <c r="C418" s="407">
        <v>14</v>
      </c>
      <c r="D418" s="406">
        <v>2.0100502512562817</v>
      </c>
      <c r="E418" s="407">
        <v>15</v>
      </c>
      <c r="F418" s="406">
        <v>1.893687707641196</v>
      </c>
      <c r="G418" s="407">
        <v>20</v>
      </c>
      <c r="H418" s="406">
        <v>2.0875420875420878</v>
      </c>
      <c r="I418" s="407">
        <v>19</v>
      </c>
      <c r="J418" s="406">
        <v>2.8571428571428572</v>
      </c>
      <c r="K418" s="407">
        <v>11</v>
      </c>
    </row>
    <row r="419" spans="1:11" ht="26.25" customHeight="1">
      <c r="A419" s="111" t="s">
        <v>119</v>
      </c>
      <c r="B419" s="406">
        <v>2.2001654259718775</v>
      </c>
      <c r="C419" s="407">
        <v>20</v>
      </c>
      <c r="D419" s="406">
        <v>2.4552845528455283</v>
      </c>
      <c r="E419" s="407">
        <v>6</v>
      </c>
      <c r="F419" s="406">
        <v>2.5179856115107913</v>
      </c>
      <c r="G419" s="407">
        <v>8</v>
      </c>
      <c r="H419" s="406">
        <v>2.6027397260273974</v>
      </c>
      <c r="I419" s="407">
        <v>9</v>
      </c>
      <c r="J419" s="406">
        <v>2.8411811652035115</v>
      </c>
      <c r="K419" s="407">
        <v>12</v>
      </c>
    </row>
    <row r="420" spans="1:11" ht="26.25" customHeight="1">
      <c r="A420" s="111" t="s">
        <v>93</v>
      </c>
      <c r="B420" s="406">
        <v>0.82795541214432389</v>
      </c>
      <c r="C420" s="407">
        <v>30</v>
      </c>
      <c r="D420" s="406">
        <v>0.74744694720069527</v>
      </c>
      <c r="E420" s="407">
        <v>31</v>
      </c>
      <c r="F420" s="406">
        <v>0.68489229227796455</v>
      </c>
      <c r="G420" s="407">
        <v>30</v>
      </c>
      <c r="H420" s="406">
        <v>0.65274709613054949</v>
      </c>
      <c r="I420" s="407">
        <v>31</v>
      </c>
      <c r="J420" s="406">
        <v>0.78813559322033899</v>
      </c>
      <c r="K420" s="407">
        <v>31</v>
      </c>
    </row>
    <row r="421" spans="1:11" ht="26.25" customHeight="1">
      <c r="A421" s="111" t="s">
        <v>179</v>
      </c>
      <c r="B421" s="406">
        <v>2.3632610939112486</v>
      </c>
      <c r="C421" s="407">
        <v>15</v>
      </c>
      <c r="D421" s="406">
        <v>1.8896833503575077</v>
      </c>
      <c r="E421" s="407">
        <v>18</v>
      </c>
      <c r="F421" s="406">
        <v>1.8319838056680162</v>
      </c>
      <c r="G421" s="407">
        <v>22</v>
      </c>
      <c r="H421" s="406">
        <v>2.1341463414634143</v>
      </c>
      <c r="I421" s="407">
        <v>16</v>
      </c>
      <c r="J421" s="406">
        <v>2.2267206477732793</v>
      </c>
      <c r="K421" s="407">
        <v>22</v>
      </c>
    </row>
    <row r="422" spans="1:11" ht="26.25" customHeight="1">
      <c r="A422" s="111" t="s">
        <v>121</v>
      </c>
      <c r="B422" s="406">
        <v>3.1030150753768844</v>
      </c>
      <c r="C422" s="407">
        <v>6</v>
      </c>
      <c r="D422" s="406">
        <v>2.7564894932014834</v>
      </c>
      <c r="E422" s="407">
        <v>4</v>
      </c>
      <c r="F422" s="406">
        <v>2.6885644768856447</v>
      </c>
      <c r="G422" s="407">
        <v>6</v>
      </c>
      <c r="H422" s="406">
        <v>3.1173594132029341</v>
      </c>
      <c r="I422" s="407">
        <v>5</v>
      </c>
      <c r="J422" s="406">
        <v>4.6795646916565898</v>
      </c>
      <c r="K422" s="407">
        <v>1</v>
      </c>
    </row>
    <row r="423" spans="1:11" ht="26.25" customHeight="1">
      <c r="A423" s="111" t="s">
        <v>122</v>
      </c>
      <c r="B423" s="406">
        <v>1.6616631642149504</v>
      </c>
      <c r="C423" s="407">
        <v>27</v>
      </c>
      <c r="D423" s="406">
        <v>1.4213947990543736</v>
      </c>
      <c r="E423" s="407">
        <v>28</v>
      </c>
      <c r="F423" s="406">
        <v>1.3069422209285402</v>
      </c>
      <c r="G423" s="407">
        <v>28</v>
      </c>
      <c r="H423" s="406">
        <v>1.4922339962258673</v>
      </c>
      <c r="I423" s="407">
        <v>29</v>
      </c>
      <c r="J423" s="406">
        <v>1.7219589257503951</v>
      </c>
      <c r="K423" s="407">
        <v>29</v>
      </c>
    </row>
    <row r="424" spans="1:11" ht="26.25" customHeight="1">
      <c r="A424" s="111" t="s">
        <v>17</v>
      </c>
      <c r="B424" s="406">
        <v>2.6470588235294117</v>
      </c>
      <c r="C424" s="407">
        <v>9</v>
      </c>
      <c r="D424" s="406">
        <v>2.1412556053811658</v>
      </c>
      <c r="E424" s="407">
        <v>11</v>
      </c>
      <c r="F424" s="406">
        <v>2.2358175750834262</v>
      </c>
      <c r="G424" s="407">
        <v>11</v>
      </c>
      <c r="H424" s="406">
        <v>2.9304446978335235</v>
      </c>
      <c r="I424" s="407">
        <v>7</v>
      </c>
      <c r="J424" s="406">
        <v>2.8848346636259978</v>
      </c>
      <c r="K424" s="407">
        <v>8</v>
      </c>
    </row>
    <row r="425" spans="1:11" ht="26.25" customHeight="1">
      <c r="A425" s="111" t="s">
        <v>124</v>
      </c>
      <c r="B425" s="406">
        <v>1.6332022355619955</v>
      </c>
      <c r="C425" s="407">
        <v>28</v>
      </c>
      <c r="D425" s="406">
        <v>1.572159672466735</v>
      </c>
      <c r="E425" s="407">
        <v>26</v>
      </c>
      <c r="F425" s="406">
        <v>1.6653160453808753</v>
      </c>
      <c r="G425" s="407">
        <v>24</v>
      </c>
      <c r="H425" s="406">
        <v>1.7200640768922708</v>
      </c>
      <c r="I425" s="407">
        <v>26</v>
      </c>
      <c r="J425" s="406">
        <v>1.9960278053624627</v>
      </c>
      <c r="K425" s="407">
        <v>25</v>
      </c>
    </row>
    <row r="426" spans="1:11" ht="26.25" customHeight="1">
      <c r="A426" s="111" t="s">
        <v>125</v>
      </c>
      <c r="B426" s="406">
        <v>2.7490774907749076</v>
      </c>
      <c r="C426" s="407">
        <v>7</v>
      </c>
      <c r="D426" s="406">
        <v>2.1461187214611872</v>
      </c>
      <c r="E426" s="407">
        <v>10</v>
      </c>
      <c r="F426" s="406">
        <v>2.158988256549232</v>
      </c>
      <c r="G426" s="407">
        <v>12</v>
      </c>
      <c r="H426" s="406">
        <v>2.5771324863883849</v>
      </c>
      <c r="I426" s="407">
        <v>11</v>
      </c>
      <c r="J426" s="406">
        <v>2.8700361010830324</v>
      </c>
      <c r="K426" s="407">
        <v>9</v>
      </c>
    </row>
    <row r="427" spans="1:11" ht="26.25" customHeight="1">
      <c r="A427" s="111" t="s">
        <v>126</v>
      </c>
      <c r="B427" s="406">
        <v>4.223433242506812</v>
      </c>
      <c r="C427" s="407">
        <v>1</v>
      </c>
      <c r="D427" s="406">
        <v>3.3600000000000003</v>
      </c>
      <c r="E427" s="407">
        <v>1</v>
      </c>
      <c r="F427" s="406">
        <v>2.8664921465968582</v>
      </c>
      <c r="G427" s="407">
        <v>5</v>
      </c>
      <c r="H427" s="406">
        <v>3.7252311756935268</v>
      </c>
      <c r="I427" s="407">
        <v>2</v>
      </c>
      <c r="J427" s="406">
        <v>4.524119947848761</v>
      </c>
      <c r="K427" s="407">
        <v>3</v>
      </c>
    </row>
    <row r="428" spans="1:11" ht="26.25" customHeight="1">
      <c r="A428" s="111" t="s">
        <v>127</v>
      </c>
      <c r="B428" s="406">
        <v>3.3962912087912089</v>
      </c>
      <c r="C428" s="407">
        <v>4</v>
      </c>
      <c r="D428" s="406">
        <v>2.575554063129617</v>
      </c>
      <c r="E428" s="407">
        <v>5</v>
      </c>
      <c r="F428" s="406">
        <v>3.0016420361247946</v>
      </c>
      <c r="G428" s="407">
        <v>3</v>
      </c>
      <c r="H428" s="406">
        <v>3.5850891410048624</v>
      </c>
      <c r="I428" s="407">
        <v>3</v>
      </c>
      <c r="J428" s="406">
        <v>4.6317460317460322</v>
      </c>
      <c r="K428" s="407">
        <v>2</v>
      </c>
    </row>
    <row r="429" spans="1:11" ht="26.25" customHeight="1">
      <c r="A429" s="111" t="s">
        <v>128</v>
      </c>
      <c r="B429" s="406">
        <v>2.6840088727566043</v>
      </c>
      <c r="C429" s="407">
        <v>8</v>
      </c>
      <c r="D429" s="406">
        <v>2.245305633240112</v>
      </c>
      <c r="E429" s="407">
        <v>8</v>
      </c>
      <c r="F429" s="406">
        <v>2.5717679667392597</v>
      </c>
      <c r="G429" s="407">
        <v>7</v>
      </c>
      <c r="H429" s="406">
        <v>2.8130563798219583</v>
      </c>
      <c r="I429" s="407">
        <v>8</v>
      </c>
      <c r="J429" s="406">
        <v>3.0861526357199058</v>
      </c>
      <c r="K429" s="407">
        <v>7</v>
      </c>
    </row>
    <row r="430" spans="1:11" ht="26.25" customHeight="1">
      <c r="A430" s="111" t="s">
        <v>129</v>
      </c>
      <c r="B430" s="406">
        <v>2.3565416985462893</v>
      </c>
      <c r="C430" s="407">
        <v>16</v>
      </c>
      <c r="D430" s="406">
        <v>1.9062027231467473</v>
      </c>
      <c r="E430" s="407">
        <v>17</v>
      </c>
      <c r="F430" s="406">
        <v>2.1182634730538923</v>
      </c>
      <c r="G430" s="407">
        <v>13</v>
      </c>
      <c r="H430" s="406">
        <v>2.2247360482654601</v>
      </c>
      <c r="I430" s="407">
        <v>15</v>
      </c>
      <c r="J430" s="406">
        <v>2.5956489122280568</v>
      </c>
      <c r="K430" s="407">
        <v>16</v>
      </c>
    </row>
    <row r="431" spans="1:11" ht="26.25" customHeight="1">
      <c r="A431" s="111" t="s">
        <v>130</v>
      </c>
      <c r="B431" s="406">
        <v>2.1455085374907199</v>
      </c>
      <c r="C431" s="407">
        <v>21</v>
      </c>
      <c r="D431" s="406">
        <v>1.7115804806991988</v>
      </c>
      <c r="E431" s="407">
        <v>21</v>
      </c>
      <c r="F431" s="406">
        <v>1.9814020028612302</v>
      </c>
      <c r="G431" s="407">
        <v>18</v>
      </c>
      <c r="H431" s="406">
        <v>1.8942101501072193</v>
      </c>
      <c r="I431" s="407">
        <v>23</v>
      </c>
      <c r="J431" s="406">
        <v>2.335920959774171</v>
      </c>
      <c r="K431" s="407">
        <v>19</v>
      </c>
    </row>
    <row r="432" spans="1:11" ht="26.25" customHeight="1">
      <c r="A432" s="111" t="s">
        <v>131</v>
      </c>
      <c r="B432" s="406">
        <v>2.4862888482632544</v>
      </c>
      <c r="C432" s="407">
        <v>11</v>
      </c>
      <c r="D432" s="406">
        <v>1.7249698431845597</v>
      </c>
      <c r="E432" s="407">
        <v>20</v>
      </c>
      <c r="F432" s="406">
        <v>2.1014925373134328</v>
      </c>
      <c r="G432" s="407">
        <v>14</v>
      </c>
      <c r="H432" s="406">
        <v>2.5870348139255701</v>
      </c>
      <c r="I432" s="407">
        <v>10</v>
      </c>
      <c r="J432" s="406">
        <v>2.6821983273596177</v>
      </c>
      <c r="K432" s="407">
        <v>14</v>
      </c>
    </row>
    <row r="433" spans="1:13" ht="26.25" customHeight="1">
      <c r="A433" s="111" t="s">
        <v>132</v>
      </c>
      <c r="B433" s="406">
        <v>3.3906633906633905</v>
      </c>
      <c r="C433" s="407">
        <v>5</v>
      </c>
      <c r="D433" s="406">
        <v>2.7644740830554717</v>
      </c>
      <c r="E433" s="407">
        <v>3</v>
      </c>
      <c r="F433" s="406">
        <v>2.8793774319066143</v>
      </c>
      <c r="G433" s="407">
        <v>4</v>
      </c>
      <c r="H433" s="406">
        <v>3.1612128489942957</v>
      </c>
      <c r="I433" s="407">
        <v>4</v>
      </c>
      <c r="J433" s="406">
        <v>3.6956521739130435</v>
      </c>
      <c r="K433" s="407">
        <v>5</v>
      </c>
    </row>
    <row r="434" spans="1:13" ht="26.25" customHeight="1">
      <c r="A434" s="111" t="s">
        <v>133</v>
      </c>
      <c r="B434" s="406">
        <v>2.2800808897876643</v>
      </c>
      <c r="C434" s="407">
        <v>18</v>
      </c>
      <c r="D434" s="406">
        <v>1.9658119658119657</v>
      </c>
      <c r="E434" s="407">
        <v>16</v>
      </c>
      <c r="F434" s="406">
        <v>2.0510255127563779</v>
      </c>
      <c r="G434" s="407">
        <v>17</v>
      </c>
      <c r="H434" s="406">
        <v>1.9728915662650603</v>
      </c>
      <c r="I434" s="407">
        <v>21</v>
      </c>
      <c r="J434" s="406">
        <v>2.4699398797595191</v>
      </c>
      <c r="K434" s="407">
        <v>17</v>
      </c>
    </row>
    <row r="435" spans="1:13" ht="26.25" customHeight="1">
      <c r="A435" s="111" t="s">
        <v>180</v>
      </c>
      <c r="B435" s="406">
        <v>2.4795640326975477</v>
      </c>
      <c r="C435" s="407">
        <v>12</v>
      </c>
      <c r="D435" s="406">
        <v>2.3655913978494625</v>
      </c>
      <c r="E435" s="407">
        <v>7</v>
      </c>
      <c r="F435" s="406">
        <v>2.4169986719787517</v>
      </c>
      <c r="G435" s="407">
        <v>9</v>
      </c>
      <c r="H435" s="406">
        <v>2.9798657718120807</v>
      </c>
      <c r="I435" s="407">
        <v>6</v>
      </c>
      <c r="J435" s="406">
        <v>3.3466666666666667</v>
      </c>
      <c r="K435" s="407">
        <v>6</v>
      </c>
    </row>
    <row r="436" spans="1:13" ht="26.25" customHeight="1">
      <c r="A436" s="111" t="s">
        <v>135</v>
      </c>
      <c r="B436" s="406">
        <v>2.1454545454545455</v>
      </c>
      <c r="C436" s="407">
        <v>22</v>
      </c>
      <c r="D436" s="406">
        <v>1.619682214249103</v>
      </c>
      <c r="E436" s="407">
        <v>25</v>
      </c>
      <c r="F436" s="406">
        <v>1.6253164556962023</v>
      </c>
      <c r="G436" s="407">
        <v>26</v>
      </c>
      <c r="H436" s="406">
        <v>1.956411556006082</v>
      </c>
      <c r="I436" s="407">
        <v>22</v>
      </c>
      <c r="J436" s="406">
        <v>2.2736418511066399</v>
      </c>
      <c r="K436" s="407">
        <v>20</v>
      </c>
    </row>
    <row r="437" spans="1:13" ht="26.25" customHeight="1">
      <c r="A437" s="111" t="s">
        <v>136</v>
      </c>
      <c r="B437" s="406">
        <v>2.5538582060321193</v>
      </c>
      <c r="C437" s="407">
        <v>10</v>
      </c>
      <c r="D437" s="406">
        <v>1.881342701014832</v>
      </c>
      <c r="E437" s="407">
        <v>19</v>
      </c>
      <c r="F437" s="406">
        <v>1.9758848697005058</v>
      </c>
      <c r="G437" s="407">
        <v>19</v>
      </c>
      <c r="H437" s="406">
        <v>2.0678891923527116</v>
      </c>
      <c r="I437" s="407">
        <v>20</v>
      </c>
      <c r="J437" s="406">
        <v>2.2291504286827744</v>
      </c>
      <c r="K437" s="407">
        <v>21</v>
      </c>
    </row>
    <row r="438" spans="1:13" ht="26.25" customHeight="1">
      <c r="A438" s="111" t="s">
        <v>137</v>
      </c>
      <c r="B438" s="406">
        <v>2.4284913067863152</v>
      </c>
      <c r="C438" s="407">
        <v>13</v>
      </c>
      <c r="D438" s="406">
        <v>2.2085889570552149</v>
      </c>
      <c r="E438" s="407">
        <v>9</v>
      </c>
      <c r="F438" s="406">
        <v>2.2654081066074401</v>
      </c>
      <c r="G438" s="407">
        <v>10</v>
      </c>
      <c r="H438" s="406">
        <v>2.3171412618648799</v>
      </c>
      <c r="I438" s="407">
        <v>13</v>
      </c>
      <c r="J438" s="406">
        <v>2.5989960959286109</v>
      </c>
      <c r="K438" s="407">
        <v>15</v>
      </c>
    </row>
    <row r="439" spans="1:13" ht="26.25" customHeight="1">
      <c r="A439" s="111" t="s">
        <v>138</v>
      </c>
      <c r="B439" s="406">
        <v>1.8987720874513327</v>
      </c>
      <c r="C439" s="407">
        <v>25</v>
      </c>
      <c r="D439" s="406">
        <v>1.6671619613670132</v>
      </c>
      <c r="E439" s="407">
        <v>23</v>
      </c>
      <c r="F439" s="406">
        <v>1.636685343556473</v>
      </c>
      <c r="G439" s="407">
        <v>25</v>
      </c>
      <c r="H439" s="406">
        <v>1.7446682464454975</v>
      </c>
      <c r="I439" s="407">
        <v>25</v>
      </c>
      <c r="J439" s="406">
        <v>1.8707583357922692</v>
      </c>
      <c r="K439" s="407">
        <v>27</v>
      </c>
    </row>
    <row r="440" spans="1:13" ht="26.25" customHeight="1">
      <c r="A440" s="111" t="s">
        <v>139</v>
      </c>
      <c r="B440" s="406">
        <v>3.8736263736263736</v>
      </c>
      <c r="C440" s="407">
        <v>3</v>
      </c>
      <c r="D440" s="406">
        <v>3.122017723244717</v>
      </c>
      <c r="E440" s="407">
        <v>2</v>
      </c>
      <c r="F440" s="406">
        <v>3.4506089309878214</v>
      </c>
      <c r="G440" s="407">
        <v>1</v>
      </c>
      <c r="H440" s="406">
        <v>3.8482570061517425</v>
      </c>
      <c r="I440" s="407">
        <v>1</v>
      </c>
      <c r="J440" s="406">
        <v>4.454297407912688</v>
      </c>
      <c r="K440" s="407">
        <v>4</v>
      </c>
    </row>
    <row r="441" spans="1:13" ht="26.25" customHeight="1">
      <c r="A441" s="111" t="s">
        <v>140</v>
      </c>
      <c r="B441" s="406">
        <v>2.3481998925308973</v>
      </c>
      <c r="C441" s="407">
        <v>17</v>
      </c>
      <c r="D441" s="406">
        <v>2.0872765509989484</v>
      </c>
      <c r="E441" s="407">
        <v>13</v>
      </c>
      <c r="F441" s="406">
        <v>2.1009268795056641</v>
      </c>
      <c r="G441" s="407">
        <v>15</v>
      </c>
      <c r="H441" s="406">
        <v>2.3319544984488108</v>
      </c>
      <c r="I441" s="407">
        <v>12</v>
      </c>
      <c r="J441" s="406">
        <v>2.7370030581039755</v>
      </c>
      <c r="K441" s="407">
        <v>13</v>
      </c>
    </row>
    <row r="442" spans="1:13" ht="26.25" customHeight="1">
      <c r="A442" s="111" t="s">
        <v>141</v>
      </c>
      <c r="B442" s="406">
        <v>2.2373651334469051</v>
      </c>
      <c r="C442" s="407">
        <v>19</v>
      </c>
      <c r="D442" s="406">
        <v>2.0892151326933934</v>
      </c>
      <c r="E442" s="407">
        <v>12</v>
      </c>
      <c r="F442" s="406">
        <v>1.8324901630129287</v>
      </c>
      <c r="G442" s="407">
        <v>21</v>
      </c>
      <c r="H442" s="406">
        <v>2.1121177802944509</v>
      </c>
      <c r="I442" s="407">
        <v>17</v>
      </c>
      <c r="J442" s="406">
        <v>2.4208144796380089</v>
      </c>
      <c r="K442" s="407">
        <v>18</v>
      </c>
    </row>
    <row r="443" spans="1:13" ht="26.25" customHeight="1">
      <c r="A443" s="111" t="s">
        <v>142</v>
      </c>
      <c r="B443" s="406">
        <v>2.0437342304457529</v>
      </c>
      <c r="C443" s="407">
        <v>23</v>
      </c>
      <c r="D443" s="406">
        <v>2.0610057708161582</v>
      </c>
      <c r="E443" s="407">
        <v>14</v>
      </c>
      <c r="F443" s="406">
        <v>2.0550161812297736</v>
      </c>
      <c r="G443" s="407">
        <v>16</v>
      </c>
      <c r="H443" s="406">
        <v>2.2825219473264164</v>
      </c>
      <c r="I443" s="407">
        <v>14</v>
      </c>
      <c r="J443" s="406">
        <v>2.8593872741555382</v>
      </c>
      <c r="K443" s="407">
        <v>10</v>
      </c>
    </row>
    <row r="444" spans="1:13" ht="26.25" customHeight="1">
      <c r="A444" s="347" t="s">
        <v>38</v>
      </c>
    </row>
    <row r="446" spans="1:13" ht="26.25" customHeight="1">
      <c r="A446" s="571" t="s">
        <v>1033</v>
      </c>
      <c r="B446" s="571"/>
      <c r="C446" s="571"/>
      <c r="D446" s="499"/>
      <c r="E446" s="499"/>
      <c r="F446" s="499"/>
      <c r="H446" s="354"/>
      <c r="I446" s="354"/>
      <c r="J446" s="152" t="s">
        <v>444</v>
      </c>
      <c r="K446" s="811"/>
      <c r="L446" s="811"/>
      <c r="M446" s="811"/>
    </row>
    <row r="447" spans="1:13" ht="26.25" customHeight="1">
      <c r="A447" s="619" t="s">
        <v>1</v>
      </c>
      <c r="B447" s="659">
        <v>1397</v>
      </c>
      <c r="C447" s="660"/>
      <c r="D447" s="659">
        <v>1398</v>
      </c>
      <c r="E447" s="660"/>
      <c r="F447" s="659">
        <v>1399</v>
      </c>
      <c r="G447" s="660"/>
      <c r="H447" s="659">
        <v>1400</v>
      </c>
      <c r="I447" s="660"/>
      <c r="J447" s="621">
        <v>1401</v>
      </c>
      <c r="K447" s="621"/>
    </row>
    <row r="448" spans="1:13" ht="26.25" customHeight="1">
      <c r="A448" s="620"/>
      <c r="B448" s="575" t="s">
        <v>285</v>
      </c>
      <c r="C448" s="558" t="s">
        <v>3</v>
      </c>
      <c r="D448" s="575" t="s">
        <v>285</v>
      </c>
      <c r="E448" s="558" t="s">
        <v>3</v>
      </c>
      <c r="F448" s="575" t="s">
        <v>285</v>
      </c>
      <c r="G448" s="558" t="s">
        <v>3</v>
      </c>
      <c r="H448" s="575" t="s">
        <v>285</v>
      </c>
      <c r="I448" s="558" t="s">
        <v>3</v>
      </c>
      <c r="J448" s="575" t="s">
        <v>285</v>
      </c>
      <c r="K448" s="558" t="s">
        <v>3</v>
      </c>
    </row>
    <row r="449" spans="1:11" ht="26.25" customHeight="1">
      <c r="A449" s="109" t="s">
        <v>4</v>
      </c>
      <c r="B449" s="110">
        <v>5.065530432240144</v>
      </c>
      <c r="C449" s="101" t="s">
        <v>269</v>
      </c>
      <c r="D449" s="110">
        <v>3.6456936503159794</v>
      </c>
      <c r="E449" s="101" t="s">
        <v>269</v>
      </c>
      <c r="F449" s="62">
        <v>3.7785882576929484</v>
      </c>
      <c r="G449" s="170" t="s">
        <v>269</v>
      </c>
      <c r="H449" s="404">
        <v>3.7739218368925109</v>
      </c>
      <c r="I449" s="405" t="s">
        <v>269</v>
      </c>
      <c r="J449" s="404">
        <v>4.4748524203069655</v>
      </c>
      <c r="K449" s="405" t="s">
        <v>269</v>
      </c>
    </row>
    <row r="450" spans="1:11" ht="26.25" customHeight="1">
      <c r="A450" s="111" t="s">
        <v>113</v>
      </c>
      <c r="B450" s="112">
        <v>5.6416562107904644</v>
      </c>
      <c r="C450" s="113">
        <v>15</v>
      </c>
      <c r="D450" s="112">
        <v>3.5219014435042308</v>
      </c>
      <c r="E450" s="113">
        <v>19</v>
      </c>
      <c r="F450" s="64">
        <v>3.7511725499876576</v>
      </c>
      <c r="G450" s="114">
        <v>21</v>
      </c>
      <c r="H450" s="406">
        <v>3.9477722772277226</v>
      </c>
      <c r="I450" s="407">
        <v>20</v>
      </c>
      <c r="J450" s="406">
        <v>4.3674223755544599</v>
      </c>
      <c r="K450" s="407">
        <v>24</v>
      </c>
    </row>
    <row r="451" spans="1:11" ht="26.25" customHeight="1">
      <c r="A451" s="111" t="s">
        <v>7</v>
      </c>
      <c r="B451" s="112">
        <v>6.406315162347334</v>
      </c>
      <c r="C451" s="113">
        <v>11</v>
      </c>
      <c r="D451" s="112">
        <v>4.0429664508534433</v>
      </c>
      <c r="E451" s="113">
        <v>16</v>
      </c>
      <c r="F451" s="64">
        <v>4.3338179703402151</v>
      </c>
      <c r="G451" s="114">
        <v>15</v>
      </c>
      <c r="H451" s="406">
        <v>4.3259796806966619</v>
      </c>
      <c r="I451" s="407">
        <v>16</v>
      </c>
      <c r="J451" s="406">
        <v>4.892343120322395</v>
      </c>
      <c r="K451" s="407">
        <v>20</v>
      </c>
    </row>
    <row r="452" spans="1:11" ht="26.25" customHeight="1">
      <c r="A452" s="111" t="s">
        <v>115</v>
      </c>
      <c r="B452" s="112">
        <v>4.5515903801396433</v>
      </c>
      <c r="C452" s="113">
        <v>23</v>
      </c>
      <c r="D452" s="112">
        <v>3.299922898997687</v>
      </c>
      <c r="E452" s="113">
        <v>22</v>
      </c>
      <c r="F452" s="64">
        <v>4.0964777947932616</v>
      </c>
      <c r="G452" s="114">
        <v>18</v>
      </c>
      <c r="H452" s="406">
        <v>3.9891891891891893</v>
      </c>
      <c r="I452" s="407">
        <v>19</v>
      </c>
      <c r="J452" s="406">
        <v>5.1727062451811872</v>
      </c>
      <c r="K452" s="407">
        <v>16</v>
      </c>
    </row>
    <row r="453" spans="1:11" ht="26.25" customHeight="1">
      <c r="A453" s="111" t="s">
        <v>116</v>
      </c>
      <c r="B453" s="112">
        <v>0.29738499713685818</v>
      </c>
      <c r="C453" s="113">
        <v>31</v>
      </c>
      <c r="D453" s="112">
        <v>4.6235827664399096</v>
      </c>
      <c r="E453" s="113">
        <v>10</v>
      </c>
      <c r="F453" s="64">
        <v>0.16002245929253228</v>
      </c>
      <c r="G453" s="114">
        <v>31</v>
      </c>
      <c r="H453" s="406">
        <v>4.6148952095808387</v>
      </c>
      <c r="I453" s="407">
        <v>11</v>
      </c>
      <c r="J453" s="406">
        <v>5.2459992556754749</v>
      </c>
      <c r="K453" s="407">
        <v>15</v>
      </c>
    </row>
    <row r="454" spans="1:11" ht="26.25" customHeight="1">
      <c r="A454" s="111" t="s">
        <v>117</v>
      </c>
      <c r="B454" s="112">
        <v>8.5035511363636367</v>
      </c>
      <c r="C454" s="113">
        <v>3</v>
      </c>
      <c r="D454" s="112">
        <v>0.41291448516579404</v>
      </c>
      <c r="E454" s="113">
        <v>31</v>
      </c>
      <c r="F454" s="64">
        <v>8.6598008925506349</v>
      </c>
      <c r="G454" s="114">
        <v>1</v>
      </c>
      <c r="H454" s="406">
        <v>0.3405201916495551</v>
      </c>
      <c r="I454" s="407">
        <v>31</v>
      </c>
      <c r="J454" s="406">
        <v>0.3212715590125127</v>
      </c>
      <c r="K454" s="407">
        <v>31</v>
      </c>
    </row>
    <row r="455" spans="1:11" ht="26.25" customHeight="1">
      <c r="A455" s="111" t="s">
        <v>118</v>
      </c>
      <c r="B455" s="112">
        <v>9.0118243243243246</v>
      </c>
      <c r="C455" s="113">
        <v>1</v>
      </c>
      <c r="D455" s="112">
        <v>5.3634840871021776</v>
      </c>
      <c r="E455" s="113">
        <v>4</v>
      </c>
      <c r="F455" s="64">
        <v>6.0813953488372094</v>
      </c>
      <c r="G455" s="114">
        <v>4</v>
      </c>
      <c r="H455" s="406">
        <v>5.4629629629629628</v>
      </c>
      <c r="I455" s="407">
        <v>6</v>
      </c>
      <c r="J455" s="406">
        <v>7.0084033613445378</v>
      </c>
      <c r="K455" s="407">
        <v>5</v>
      </c>
    </row>
    <row r="456" spans="1:11" ht="26.25" customHeight="1">
      <c r="A456" s="111" t="s">
        <v>119</v>
      </c>
      <c r="B456" s="112">
        <v>5.3573200992555829</v>
      </c>
      <c r="C456" s="113">
        <v>17</v>
      </c>
      <c r="D456" s="112">
        <v>4.1300813008130079</v>
      </c>
      <c r="E456" s="113">
        <v>15</v>
      </c>
      <c r="F456" s="64">
        <v>4.4212629896083131</v>
      </c>
      <c r="G456" s="114">
        <v>14</v>
      </c>
      <c r="H456" s="406">
        <v>4.5543916196615637</v>
      </c>
      <c r="I456" s="407">
        <v>13</v>
      </c>
      <c r="J456" s="406">
        <v>5.3543495610534713</v>
      </c>
      <c r="K456" s="407">
        <v>12</v>
      </c>
    </row>
    <row r="457" spans="1:11" ht="26.25" customHeight="1">
      <c r="A457" s="111" t="s">
        <v>93</v>
      </c>
      <c r="B457" s="112">
        <v>4.7422997946611911</v>
      </c>
      <c r="C457" s="113">
        <v>21</v>
      </c>
      <c r="D457" s="112">
        <v>3.3113638009705224</v>
      </c>
      <c r="E457" s="113">
        <v>20</v>
      </c>
      <c r="F457" s="64">
        <v>2.6836040936091035</v>
      </c>
      <c r="G457" s="114">
        <v>27</v>
      </c>
      <c r="H457" s="406">
        <v>2.1284116012256824</v>
      </c>
      <c r="I457" s="407">
        <v>29</v>
      </c>
      <c r="J457" s="406">
        <v>2.7562146892655366</v>
      </c>
      <c r="K457" s="407">
        <v>27</v>
      </c>
    </row>
    <row r="458" spans="1:11" ht="26.25" customHeight="1">
      <c r="A458" s="111" t="s">
        <v>179</v>
      </c>
      <c r="B458" s="112">
        <v>2.4840041279669762</v>
      </c>
      <c r="C458" s="113">
        <v>28</v>
      </c>
      <c r="D458" s="112">
        <v>1.7517875383043922</v>
      </c>
      <c r="E458" s="113">
        <v>30</v>
      </c>
      <c r="F458" s="64">
        <v>1.6629554655870444</v>
      </c>
      <c r="G458" s="114">
        <v>30</v>
      </c>
      <c r="H458" s="406">
        <v>2.5579268292682928</v>
      </c>
      <c r="I458" s="407">
        <v>27</v>
      </c>
      <c r="J458" s="406">
        <v>2.701417004048583</v>
      </c>
      <c r="K458" s="407">
        <v>28</v>
      </c>
    </row>
    <row r="459" spans="1:11" ht="26.25" customHeight="1">
      <c r="A459" s="111" t="s">
        <v>121</v>
      </c>
      <c r="B459" s="112">
        <v>7.3831658291457289</v>
      </c>
      <c r="C459" s="113">
        <v>7</v>
      </c>
      <c r="D459" s="112">
        <v>4.7169344870210139</v>
      </c>
      <c r="E459" s="113">
        <v>6</v>
      </c>
      <c r="F459" s="64">
        <v>5.3917274939172746</v>
      </c>
      <c r="G459" s="114">
        <v>7</v>
      </c>
      <c r="H459" s="406">
        <v>6.1503667481662596</v>
      </c>
      <c r="I459" s="407">
        <v>4</v>
      </c>
      <c r="J459" s="406">
        <v>8.1366384522370012</v>
      </c>
      <c r="K459" s="407">
        <v>3</v>
      </c>
    </row>
    <row r="460" spans="1:11" ht="26.25" customHeight="1">
      <c r="A460" s="111" t="s">
        <v>122</v>
      </c>
      <c r="B460" s="112">
        <v>6.5598919243470428</v>
      </c>
      <c r="C460" s="113">
        <v>9</v>
      </c>
      <c r="D460" s="112">
        <v>4.7078900709219855</v>
      </c>
      <c r="E460" s="113">
        <v>8</v>
      </c>
      <c r="F460" s="64">
        <v>4.5954009605588704</v>
      </c>
      <c r="G460" s="114">
        <v>12</v>
      </c>
      <c r="H460" s="406">
        <v>4.8703730584990561</v>
      </c>
      <c r="I460" s="407">
        <v>10</v>
      </c>
      <c r="J460" s="406">
        <v>5.4987792618124374</v>
      </c>
      <c r="K460" s="407">
        <v>10</v>
      </c>
    </row>
    <row r="461" spans="1:11" ht="26.25" customHeight="1">
      <c r="A461" s="111" t="s">
        <v>17</v>
      </c>
      <c r="B461" s="112">
        <v>6.0328054298642533</v>
      </c>
      <c r="C461" s="113">
        <v>13</v>
      </c>
      <c r="D461" s="112">
        <v>4.7062780269058297</v>
      </c>
      <c r="E461" s="113">
        <v>9</v>
      </c>
      <c r="F461" s="64">
        <v>4.8787541713014457</v>
      </c>
      <c r="G461" s="114">
        <v>10</v>
      </c>
      <c r="H461" s="406">
        <v>5.094640820980616</v>
      </c>
      <c r="I461" s="407">
        <v>9</v>
      </c>
      <c r="J461" s="406">
        <v>6.8563283922462945</v>
      </c>
      <c r="K461" s="407">
        <v>6</v>
      </c>
    </row>
    <row r="462" spans="1:11" ht="26.25" customHeight="1">
      <c r="A462" s="111" t="s">
        <v>124</v>
      </c>
      <c r="B462" s="112">
        <v>4.0726557648519979</v>
      </c>
      <c r="C462" s="113">
        <v>24</v>
      </c>
      <c r="D462" s="112">
        <v>2.4724667349027634</v>
      </c>
      <c r="E462" s="113">
        <v>27</v>
      </c>
      <c r="F462" s="64">
        <v>2.1298622366288491</v>
      </c>
      <c r="G462" s="114">
        <v>29</v>
      </c>
      <c r="H462" s="406">
        <v>1.8818582298758511</v>
      </c>
      <c r="I462" s="407">
        <v>30</v>
      </c>
      <c r="J462" s="406">
        <v>2.3924528301886792</v>
      </c>
      <c r="K462" s="407">
        <v>29</v>
      </c>
    </row>
    <row r="463" spans="1:11" ht="26.25" customHeight="1">
      <c r="A463" s="111" t="s">
        <v>125</v>
      </c>
      <c r="B463" s="112">
        <v>6.5535055350553506</v>
      </c>
      <c r="C463" s="113">
        <v>10</v>
      </c>
      <c r="D463" s="112">
        <v>3.5406392694063928</v>
      </c>
      <c r="E463" s="113">
        <v>18</v>
      </c>
      <c r="F463" s="64">
        <v>3.9168925022583561</v>
      </c>
      <c r="G463" s="114">
        <v>20</v>
      </c>
      <c r="H463" s="406">
        <v>4.1324863883847547</v>
      </c>
      <c r="I463" s="407">
        <v>17</v>
      </c>
      <c r="J463" s="406">
        <v>5.3212996389891698</v>
      </c>
      <c r="K463" s="407">
        <v>14</v>
      </c>
    </row>
    <row r="464" spans="1:11" ht="26.25" customHeight="1">
      <c r="A464" s="111" t="s">
        <v>126</v>
      </c>
      <c r="B464" s="112">
        <v>7.6008174386920979</v>
      </c>
      <c r="C464" s="113">
        <v>6</v>
      </c>
      <c r="D464" s="112">
        <v>5.5506666666666664</v>
      </c>
      <c r="E464" s="113">
        <v>3</v>
      </c>
      <c r="F464" s="64">
        <v>5.5994764397905756</v>
      </c>
      <c r="G464" s="114">
        <v>6</v>
      </c>
      <c r="H464" s="406">
        <v>6.5852047556142672</v>
      </c>
      <c r="I464" s="407">
        <v>3</v>
      </c>
      <c r="J464" s="406">
        <v>7.994784876140808</v>
      </c>
      <c r="K464" s="407">
        <v>4</v>
      </c>
    </row>
    <row r="465" spans="1:11" ht="26.25" customHeight="1">
      <c r="A465" s="111" t="s">
        <v>127</v>
      </c>
      <c r="B465" s="112">
        <v>3.3732829670329672</v>
      </c>
      <c r="C465" s="113">
        <v>26</v>
      </c>
      <c r="D465" s="112">
        <v>2.090329079919409</v>
      </c>
      <c r="E465" s="113">
        <v>29</v>
      </c>
      <c r="F465" s="64">
        <v>2.8558292282430213</v>
      </c>
      <c r="G465" s="114">
        <v>25</v>
      </c>
      <c r="H465" s="406">
        <v>2.7448946515397084</v>
      </c>
      <c r="I465" s="407">
        <v>26</v>
      </c>
      <c r="J465" s="406">
        <v>3.0152380952380953</v>
      </c>
      <c r="K465" s="407">
        <v>26</v>
      </c>
    </row>
    <row r="466" spans="1:11" ht="26.25" customHeight="1">
      <c r="A466" s="111" t="s">
        <v>128</v>
      </c>
      <c r="B466" s="112">
        <v>6.3899979834644078</v>
      </c>
      <c r="C466" s="113">
        <v>12</v>
      </c>
      <c r="D466" s="112">
        <v>4.4502596883739516</v>
      </c>
      <c r="E466" s="113">
        <v>12</v>
      </c>
      <c r="F466" s="64">
        <v>4.9516927341120569</v>
      </c>
      <c r="G466" s="114">
        <v>8</v>
      </c>
      <c r="H466" s="406">
        <v>5.1907022749752718</v>
      </c>
      <c r="I466" s="407">
        <v>7</v>
      </c>
      <c r="J466" s="406">
        <v>5.8617230527143978</v>
      </c>
      <c r="K466" s="407">
        <v>9</v>
      </c>
    </row>
    <row r="467" spans="1:11" ht="26.25" customHeight="1">
      <c r="A467" s="111" t="s">
        <v>129</v>
      </c>
      <c r="B467" s="112">
        <v>1.5508798775822494</v>
      </c>
      <c r="C467" s="113">
        <v>30</v>
      </c>
      <c r="D467" s="112">
        <v>3.2291981845688351</v>
      </c>
      <c r="E467" s="113">
        <v>24</v>
      </c>
      <c r="F467" s="64">
        <v>2.8458083832335328</v>
      </c>
      <c r="G467" s="114">
        <v>26</v>
      </c>
      <c r="H467" s="406">
        <v>2.9728506787330318</v>
      </c>
      <c r="I467" s="407">
        <v>25</v>
      </c>
      <c r="J467" s="406">
        <v>4.0510127531882967</v>
      </c>
      <c r="K467" s="407">
        <v>25</v>
      </c>
    </row>
    <row r="468" spans="1:11" ht="26.25" customHeight="1">
      <c r="A468" s="111" t="s">
        <v>130</v>
      </c>
      <c r="B468" s="112">
        <v>8.4543429844098004</v>
      </c>
      <c r="C468" s="113">
        <v>4</v>
      </c>
      <c r="D468" s="112">
        <v>6.4595775673707214</v>
      </c>
      <c r="E468" s="113">
        <v>1</v>
      </c>
      <c r="F468" s="64">
        <v>7.7732474964234619</v>
      </c>
      <c r="G468" s="114">
        <v>2</v>
      </c>
      <c r="H468" s="406">
        <v>8.4882058613295204</v>
      </c>
      <c r="I468" s="407">
        <v>1</v>
      </c>
      <c r="J468" s="406">
        <v>9.5899788285109384</v>
      </c>
      <c r="K468" s="407">
        <v>1</v>
      </c>
    </row>
    <row r="469" spans="1:11" ht="26.25" customHeight="1">
      <c r="A469" s="111" t="s">
        <v>131</v>
      </c>
      <c r="B469" s="112">
        <v>5.0341255332114567</v>
      </c>
      <c r="C469" s="113">
        <v>20</v>
      </c>
      <c r="D469" s="112">
        <v>3.2870928829915562</v>
      </c>
      <c r="E469" s="113">
        <v>23</v>
      </c>
      <c r="F469" s="64">
        <v>4.2973134328358205</v>
      </c>
      <c r="G469" s="114">
        <v>16</v>
      </c>
      <c r="H469" s="406">
        <v>4.4321728691476592</v>
      </c>
      <c r="I469" s="407">
        <v>14</v>
      </c>
      <c r="J469" s="406">
        <v>5.0818399044205496</v>
      </c>
      <c r="K469" s="407">
        <v>18</v>
      </c>
    </row>
    <row r="470" spans="1:11" ht="26.25" customHeight="1">
      <c r="A470" s="111" t="s">
        <v>132</v>
      </c>
      <c r="B470" s="112">
        <v>5.2733415233415233</v>
      </c>
      <c r="C470" s="113">
        <v>18</v>
      </c>
      <c r="D470" s="112">
        <v>4.1727796301909672</v>
      </c>
      <c r="E470" s="113">
        <v>14</v>
      </c>
      <c r="F470" s="64">
        <v>4.5091290032924274</v>
      </c>
      <c r="G470" s="114">
        <v>13</v>
      </c>
      <c r="H470" s="406">
        <v>4.6076253377364154</v>
      </c>
      <c r="I470" s="407">
        <v>12</v>
      </c>
      <c r="J470" s="406">
        <v>4.9740917212626563</v>
      </c>
      <c r="K470" s="407">
        <v>19</v>
      </c>
    </row>
    <row r="471" spans="1:11" ht="26.25" customHeight="1">
      <c r="A471" s="111" t="s">
        <v>133</v>
      </c>
      <c r="B471" s="112">
        <v>5.4519716885743179</v>
      </c>
      <c r="C471" s="113">
        <v>16</v>
      </c>
      <c r="D471" s="112">
        <v>3.6098541980894923</v>
      </c>
      <c r="E471" s="113">
        <v>17</v>
      </c>
      <c r="F471" s="64">
        <v>4.0200100050025016</v>
      </c>
      <c r="G471" s="114">
        <v>19</v>
      </c>
      <c r="H471" s="406">
        <v>4.113955823293173</v>
      </c>
      <c r="I471" s="407">
        <v>18</v>
      </c>
      <c r="J471" s="406">
        <v>4.8321643286573144</v>
      </c>
      <c r="K471" s="407">
        <v>22</v>
      </c>
    </row>
    <row r="472" spans="1:11" ht="26.25" customHeight="1">
      <c r="A472" s="111" t="s">
        <v>180</v>
      </c>
      <c r="B472" s="112">
        <v>7.7861035422343328</v>
      </c>
      <c r="C472" s="113">
        <v>5</v>
      </c>
      <c r="D472" s="112">
        <v>4.7123655913978491</v>
      </c>
      <c r="E472" s="113">
        <v>7</v>
      </c>
      <c r="F472" s="64">
        <v>5.6387782204515275</v>
      </c>
      <c r="G472" s="114">
        <v>5</v>
      </c>
      <c r="H472" s="406">
        <v>6.0791946308724834</v>
      </c>
      <c r="I472" s="407">
        <v>5</v>
      </c>
      <c r="J472" s="406">
        <v>6.4160000000000004</v>
      </c>
      <c r="K472" s="407">
        <v>7</v>
      </c>
    </row>
    <row r="473" spans="1:11" ht="26.25" customHeight="1">
      <c r="A473" s="111" t="s">
        <v>135</v>
      </c>
      <c r="B473" s="112">
        <v>3.452987012987013</v>
      </c>
      <c r="C473" s="113">
        <v>25</v>
      </c>
      <c r="D473" s="112">
        <v>3.3029215786776014</v>
      </c>
      <c r="E473" s="113">
        <v>21</v>
      </c>
      <c r="F473" s="64">
        <v>3.4339240506329114</v>
      </c>
      <c r="G473" s="114">
        <v>22</v>
      </c>
      <c r="H473" s="406">
        <v>3.9194120628484543</v>
      </c>
      <c r="I473" s="407">
        <v>21</v>
      </c>
      <c r="J473" s="406">
        <v>5.4939637826961771</v>
      </c>
      <c r="K473" s="407">
        <v>11</v>
      </c>
    </row>
    <row r="474" spans="1:11" ht="26.25" customHeight="1">
      <c r="A474" s="111" t="s">
        <v>136</v>
      </c>
      <c r="B474" s="112">
        <v>6.9706227967097529</v>
      </c>
      <c r="C474" s="113">
        <v>8</v>
      </c>
      <c r="D474" s="112">
        <v>4.4516003122560504</v>
      </c>
      <c r="E474" s="113">
        <v>11</v>
      </c>
      <c r="F474" s="64">
        <v>4.9498249708284714</v>
      </c>
      <c r="G474" s="114">
        <v>9</v>
      </c>
      <c r="H474" s="406">
        <v>4.3289114319157234</v>
      </c>
      <c r="I474" s="407">
        <v>15</v>
      </c>
      <c r="J474" s="406">
        <v>5.3242400623538577</v>
      </c>
      <c r="K474" s="407">
        <v>13</v>
      </c>
    </row>
    <row r="475" spans="1:11" ht="26.25" customHeight="1">
      <c r="A475" s="111" t="s">
        <v>137</v>
      </c>
      <c r="B475" s="112">
        <v>5.9074593381940552</v>
      </c>
      <c r="C475" s="113">
        <v>14</v>
      </c>
      <c r="D475" s="112">
        <v>4.1985499163413271</v>
      </c>
      <c r="E475" s="113">
        <v>13</v>
      </c>
      <c r="F475" s="64">
        <v>4.2737368128817321</v>
      </c>
      <c r="G475" s="114">
        <v>17</v>
      </c>
      <c r="H475" s="406">
        <v>3.8827470686767169</v>
      </c>
      <c r="I475" s="407">
        <v>22</v>
      </c>
      <c r="J475" s="406">
        <v>4.891243725599554</v>
      </c>
      <c r="K475" s="407">
        <v>21</v>
      </c>
    </row>
    <row r="476" spans="1:11" ht="26.25" customHeight="1">
      <c r="A476" s="111" t="s">
        <v>138</v>
      </c>
      <c r="B476" s="112">
        <v>3.2464809823300391</v>
      </c>
      <c r="C476" s="113">
        <v>27</v>
      </c>
      <c r="D476" s="112">
        <v>2.5087667161961367</v>
      </c>
      <c r="E476" s="113">
        <v>26</v>
      </c>
      <c r="F476" s="64">
        <v>3.2792686523149515</v>
      </c>
      <c r="G476" s="114">
        <v>23</v>
      </c>
      <c r="H476" s="406">
        <v>3.7277843601895735</v>
      </c>
      <c r="I476" s="407">
        <v>23</v>
      </c>
      <c r="J476" s="406">
        <v>4.40100324579522</v>
      </c>
      <c r="K476" s="407">
        <v>23</v>
      </c>
    </row>
    <row r="477" spans="1:11" ht="26.25" customHeight="1">
      <c r="A477" s="111" t="s">
        <v>139</v>
      </c>
      <c r="B477" s="112">
        <v>8.9855769230769234</v>
      </c>
      <c r="C477" s="113">
        <v>2</v>
      </c>
      <c r="D477" s="112">
        <v>6.0259032038173146</v>
      </c>
      <c r="E477" s="113">
        <v>2</v>
      </c>
      <c r="F477" s="64">
        <v>7.2483085250338295</v>
      </c>
      <c r="G477" s="114">
        <v>3</v>
      </c>
      <c r="H477" s="406">
        <v>7.9125085440874914</v>
      </c>
      <c r="I477" s="407">
        <v>2</v>
      </c>
      <c r="J477" s="406">
        <v>9.2264665757162341</v>
      </c>
      <c r="K477" s="407">
        <v>2</v>
      </c>
    </row>
    <row r="478" spans="1:11" ht="26.25" customHeight="1">
      <c r="A478" s="111" t="s">
        <v>140</v>
      </c>
      <c r="B478" s="112">
        <v>2.2283718430951103</v>
      </c>
      <c r="C478" s="113">
        <v>29</v>
      </c>
      <c r="D478" s="112">
        <v>2.2076761303890642</v>
      </c>
      <c r="E478" s="113">
        <v>28</v>
      </c>
      <c r="F478" s="64">
        <v>2.3522142121524201</v>
      </c>
      <c r="G478" s="114">
        <v>28</v>
      </c>
      <c r="H478" s="406">
        <v>2.1292657704239919</v>
      </c>
      <c r="I478" s="407">
        <v>28</v>
      </c>
      <c r="J478" s="406">
        <v>2.2660550458715596</v>
      </c>
      <c r="K478" s="407">
        <v>30</v>
      </c>
    </row>
    <row r="479" spans="1:11" ht="26.25" customHeight="1">
      <c r="A479" s="111" t="s">
        <v>141</v>
      </c>
      <c r="B479" s="112">
        <v>4.6348665530948328</v>
      </c>
      <c r="C479" s="113">
        <v>22</v>
      </c>
      <c r="D479" s="112">
        <v>2.8904573687182382</v>
      </c>
      <c r="E479" s="113">
        <v>25</v>
      </c>
      <c r="F479" s="64">
        <v>3.2164137155705452</v>
      </c>
      <c r="G479" s="114">
        <v>24</v>
      </c>
      <c r="H479" s="406">
        <v>3.2808607021517555</v>
      </c>
      <c r="I479" s="407">
        <v>24</v>
      </c>
      <c r="J479" s="406">
        <v>5.130656108597285</v>
      </c>
      <c r="K479" s="407">
        <v>17</v>
      </c>
    </row>
    <row r="480" spans="1:11" ht="26.25" customHeight="1">
      <c r="A480" s="111" t="s">
        <v>142</v>
      </c>
      <c r="B480" s="112">
        <v>5.2321278385197649</v>
      </c>
      <c r="C480" s="113">
        <v>19</v>
      </c>
      <c r="D480" s="112">
        <v>4.7930750206100576</v>
      </c>
      <c r="E480" s="113">
        <v>5</v>
      </c>
      <c r="F480" s="64">
        <v>4.7831715210355989</v>
      </c>
      <c r="G480" s="114">
        <v>11</v>
      </c>
      <c r="H480" s="406">
        <v>5.1372705506783722</v>
      </c>
      <c r="I480" s="407">
        <v>8</v>
      </c>
      <c r="J480" s="406">
        <v>5.8939512961508251</v>
      </c>
      <c r="K480" s="407">
        <v>8</v>
      </c>
    </row>
    <row r="481" spans="1:11" ht="26.25" customHeight="1">
      <c r="A481" s="347" t="s">
        <v>38</v>
      </c>
    </row>
    <row r="482" spans="1:11" ht="26.25" customHeight="1">
      <c r="A482" s="666"/>
      <c r="B482" s="666"/>
      <c r="C482" s="666"/>
      <c r="D482" s="666"/>
      <c r="E482" s="666"/>
      <c r="F482" s="666"/>
      <c r="G482" s="666"/>
      <c r="H482" s="666"/>
      <c r="I482" s="666"/>
    </row>
    <row r="484" spans="1:11" ht="26.25" customHeight="1">
      <c r="A484" s="571" t="s">
        <v>1024</v>
      </c>
      <c r="B484" s="571"/>
      <c r="C484" s="571"/>
      <c r="D484" s="571"/>
      <c r="E484" s="371"/>
      <c r="F484" s="371"/>
      <c r="G484" s="812"/>
      <c r="H484" s="455"/>
      <c r="I484" s="455"/>
      <c r="J484" s="420" t="s">
        <v>481</v>
      </c>
    </row>
    <row r="485" spans="1:11" ht="26.25" customHeight="1">
      <c r="A485" s="657" t="s">
        <v>1</v>
      </c>
      <c r="B485" s="659">
        <v>1397</v>
      </c>
      <c r="C485" s="660"/>
      <c r="D485" s="621">
        <v>1398</v>
      </c>
      <c r="E485" s="621"/>
      <c r="F485" s="659">
        <v>1399</v>
      </c>
      <c r="G485" s="660"/>
      <c r="H485" s="659">
        <v>1400</v>
      </c>
      <c r="I485" s="660"/>
      <c r="J485" s="621">
        <v>1401</v>
      </c>
      <c r="K485" s="621"/>
    </row>
    <row r="486" spans="1:11" ht="26.25" customHeight="1">
      <c r="A486" s="658"/>
      <c r="B486" s="575" t="s">
        <v>285</v>
      </c>
      <c r="C486" s="558" t="s">
        <v>3</v>
      </c>
      <c r="D486" s="575" t="s">
        <v>285</v>
      </c>
      <c r="E486" s="558" t="s">
        <v>3</v>
      </c>
      <c r="F486" s="575" t="s">
        <v>285</v>
      </c>
      <c r="G486" s="558" t="s">
        <v>3</v>
      </c>
      <c r="H486" s="575" t="s">
        <v>285</v>
      </c>
      <c r="I486" s="558" t="s">
        <v>3</v>
      </c>
      <c r="J486" s="575" t="s">
        <v>285</v>
      </c>
      <c r="K486" s="558" t="s">
        <v>3</v>
      </c>
    </row>
    <row r="487" spans="1:11" ht="26.25" customHeight="1">
      <c r="A487" s="109" t="s">
        <v>95</v>
      </c>
      <c r="B487" s="404">
        <v>144.63690490715209</v>
      </c>
      <c r="C487" s="405" t="s">
        <v>269</v>
      </c>
      <c r="D487" s="404">
        <v>254.88163462701004</v>
      </c>
      <c r="E487" s="405" t="s">
        <v>269</v>
      </c>
      <c r="F487" s="404">
        <v>172.90712033473608</v>
      </c>
      <c r="G487" s="405" t="s">
        <v>269</v>
      </c>
      <c r="H487" s="404">
        <v>194.6179287371364</v>
      </c>
      <c r="I487" s="405" t="s">
        <v>269</v>
      </c>
      <c r="J487" s="404">
        <v>250.22502951593862</v>
      </c>
      <c r="K487" s="405" t="s">
        <v>269</v>
      </c>
    </row>
    <row r="488" spans="1:11" ht="26.25" customHeight="1">
      <c r="A488" s="374" t="s">
        <v>113</v>
      </c>
      <c r="B488" s="406">
        <v>67.256970610399392</v>
      </c>
      <c r="C488" s="407">
        <v>26</v>
      </c>
      <c r="D488" s="406">
        <v>323.72970272295777</v>
      </c>
      <c r="E488" s="407">
        <v>6</v>
      </c>
      <c r="F488" s="406">
        <v>208.1605766840666</v>
      </c>
      <c r="G488" s="407">
        <v>8</v>
      </c>
      <c r="H488" s="406">
        <v>194.51980198019803</v>
      </c>
      <c r="I488" s="407">
        <v>14</v>
      </c>
      <c r="J488" s="406">
        <v>224.12518482010842</v>
      </c>
      <c r="K488" s="407">
        <v>16</v>
      </c>
    </row>
    <row r="489" spans="1:11" ht="26.25" customHeight="1">
      <c r="A489" s="374" t="s">
        <v>7</v>
      </c>
      <c r="B489" s="406">
        <v>93.521336914353924</v>
      </c>
      <c r="C489" s="407">
        <v>17</v>
      </c>
      <c r="D489" s="406">
        <v>263.62884160756505</v>
      </c>
      <c r="E489" s="407">
        <v>14</v>
      </c>
      <c r="F489" s="406">
        <v>146.57494145199061</v>
      </c>
      <c r="G489" s="407">
        <v>17</v>
      </c>
      <c r="H489" s="406">
        <v>137.55587808417997</v>
      </c>
      <c r="I489" s="407">
        <v>21</v>
      </c>
      <c r="J489" s="406">
        <v>148.0426021876799</v>
      </c>
      <c r="K489" s="407">
        <v>24</v>
      </c>
    </row>
    <row r="490" spans="1:11" ht="26.25" customHeight="1">
      <c r="A490" s="374" t="s">
        <v>115</v>
      </c>
      <c r="B490" s="406">
        <v>92.121212121212125</v>
      </c>
      <c r="C490" s="407">
        <v>19</v>
      </c>
      <c r="D490" s="406">
        <v>296.08830364058872</v>
      </c>
      <c r="E490" s="407">
        <v>9</v>
      </c>
      <c r="F490" s="406">
        <v>182.09428129829985</v>
      </c>
      <c r="G490" s="407">
        <v>10</v>
      </c>
      <c r="H490" s="406">
        <v>227.08108108108109</v>
      </c>
      <c r="I490" s="407">
        <v>11</v>
      </c>
      <c r="J490" s="406">
        <v>277.39398612181958</v>
      </c>
      <c r="K490" s="407">
        <v>10</v>
      </c>
    </row>
    <row r="491" spans="1:11" ht="26.25" customHeight="1">
      <c r="A491" s="374" t="s">
        <v>116</v>
      </c>
      <c r="B491" s="406">
        <v>153.99350649350649</v>
      </c>
      <c r="C491" s="407">
        <v>10</v>
      </c>
      <c r="D491" s="406">
        <v>330.03601895734596</v>
      </c>
      <c r="E491" s="407">
        <v>5</v>
      </c>
      <c r="F491" s="406">
        <v>124.50009414422895</v>
      </c>
      <c r="G491" s="407">
        <v>23</v>
      </c>
      <c r="H491" s="406">
        <v>240.24887724550899</v>
      </c>
      <c r="I491" s="407">
        <v>8</v>
      </c>
      <c r="J491" s="406">
        <v>384.94231484927428</v>
      </c>
      <c r="K491" s="407">
        <v>5</v>
      </c>
    </row>
    <row r="492" spans="1:11" ht="26.25" customHeight="1">
      <c r="A492" s="374" t="s">
        <v>117</v>
      </c>
      <c r="B492" s="406">
        <v>342.73826458036984</v>
      </c>
      <c r="C492" s="407">
        <v>1</v>
      </c>
      <c r="D492" s="406">
        <v>313.52734922861151</v>
      </c>
      <c r="E492" s="407">
        <v>7</v>
      </c>
      <c r="F492" s="406">
        <v>376.53393351800554</v>
      </c>
      <c r="G492" s="407">
        <v>1</v>
      </c>
      <c r="H492" s="406">
        <v>253.37782340862424</v>
      </c>
      <c r="I492" s="407">
        <v>7</v>
      </c>
      <c r="J492" s="406">
        <v>290.84883327696991</v>
      </c>
      <c r="K492" s="407">
        <v>9</v>
      </c>
    </row>
    <row r="493" spans="1:11" ht="26.25" customHeight="1">
      <c r="A493" s="374" t="s">
        <v>118</v>
      </c>
      <c r="B493" s="406">
        <v>209.89813242784382</v>
      </c>
      <c r="C493" s="407">
        <v>8</v>
      </c>
      <c r="D493" s="406">
        <v>276.59898477157361</v>
      </c>
      <c r="E493" s="407">
        <v>11</v>
      </c>
      <c r="F493" s="406">
        <v>196.424957841484</v>
      </c>
      <c r="G493" s="407">
        <v>9</v>
      </c>
      <c r="H493" s="406">
        <v>214.24242424242425</v>
      </c>
      <c r="I493" s="407">
        <v>12</v>
      </c>
      <c r="J493" s="406">
        <v>256.9075630252101</v>
      </c>
      <c r="K493" s="407">
        <v>13</v>
      </c>
    </row>
    <row r="494" spans="1:11" ht="26.25" customHeight="1">
      <c r="A494" s="374" t="s">
        <v>119</v>
      </c>
      <c r="B494" s="406">
        <v>88.384679433805161</v>
      </c>
      <c r="C494" s="407">
        <v>20</v>
      </c>
      <c r="D494" s="406">
        <v>204.13168724279836</v>
      </c>
      <c r="E494" s="407">
        <v>19</v>
      </c>
      <c r="F494" s="406">
        <v>147.7442996742671</v>
      </c>
      <c r="G494" s="407">
        <v>16</v>
      </c>
      <c r="H494" s="406">
        <v>178.60596293311846</v>
      </c>
      <c r="I494" s="407">
        <v>15</v>
      </c>
      <c r="J494" s="406">
        <v>224.60494812450119</v>
      </c>
      <c r="K494" s="407">
        <v>15</v>
      </c>
    </row>
    <row r="495" spans="1:11" ht="26.25" customHeight="1">
      <c r="A495" s="374" t="s">
        <v>93</v>
      </c>
      <c r="B495" s="406">
        <v>188.27968028158685</v>
      </c>
      <c r="C495" s="407">
        <v>9</v>
      </c>
      <c r="D495" s="406">
        <v>361.0716877086054</v>
      </c>
      <c r="E495" s="407">
        <v>2</v>
      </c>
      <c r="F495" s="406">
        <v>262.8747034720725</v>
      </c>
      <c r="G495" s="407">
        <v>3</v>
      </c>
      <c r="H495" s="406">
        <v>293.92645906078531</v>
      </c>
      <c r="I495" s="407">
        <v>5</v>
      </c>
      <c r="J495" s="406">
        <v>363.34604519774012</v>
      </c>
      <c r="K495" s="407">
        <v>7</v>
      </c>
    </row>
    <row r="496" spans="1:11" ht="26.25" customHeight="1">
      <c r="A496" s="374" t="s">
        <v>179</v>
      </c>
      <c r="B496" s="406">
        <v>41.983471074380169</v>
      </c>
      <c r="C496" s="407">
        <v>30</v>
      </c>
      <c r="D496" s="406">
        <v>46.262833675564679</v>
      </c>
      <c r="E496" s="407">
        <v>30</v>
      </c>
      <c r="F496" s="406">
        <v>36.966292134831455</v>
      </c>
      <c r="G496" s="407">
        <v>30</v>
      </c>
      <c r="H496" s="406">
        <v>45.497967479674791</v>
      </c>
      <c r="I496" s="407">
        <v>30</v>
      </c>
      <c r="J496" s="406">
        <v>52.095141700404859</v>
      </c>
      <c r="K496" s="407">
        <v>30</v>
      </c>
    </row>
    <row r="497" spans="1:11" ht="26.25" customHeight="1">
      <c r="A497" s="374" t="s">
        <v>121</v>
      </c>
      <c r="B497" s="406">
        <v>87.398989898989896</v>
      </c>
      <c r="C497" s="407">
        <v>21</v>
      </c>
      <c r="D497" s="406">
        <v>171.07365792759052</v>
      </c>
      <c r="E497" s="407">
        <v>25</v>
      </c>
      <c r="F497" s="406">
        <v>142.09876543209876</v>
      </c>
      <c r="G497" s="407">
        <v>20</v>
      </c>
      <c r="H497" s="406">
        <v>171.9437652811736</v>
      </c>
      <c r="I497" s="407">
        <v>16</v>
      </c>
      <c r="J497" s="406">
        <v>215.1390568319226</v>
      </c>
      <c r="K497" s="407">
        <v>17</v>
      </c>
    </row>
    <row r="498" spans="1:11" ht="26.25" customHeight="1">
      <c r="A498" s="374" t="s">
        <v>122</v>
      </c>
      <c r="B498" s="406">
        <v>211.79987980769229</v>
      </c>
      <c r="C498" s="407">
        <v>7</v>
      </c>
      <c r="D498" s="406">
        <v>262.14720284908742</v>
      </c>
      <c r="E498" s="407">
        <v>15</v>
      </c>
      <c r="F498" s="406">
        <v>178.77200704225351</v>
      </c>
      <c r="G498" s="407">
        <v>11</v>
      </c>
      <c r="H498" s="406">
        <v>281.90158223254463</v>
      </c>
      <c r="I498" s="407">
        <v>6</v>
      </c>
      <c r="J498" s="406">
        <v>375.06247307195179</v>
      </c>
      <c r="K498" s="407">
        <v>6</v>
      </c>
    </row>
    <row r="499" spans="1:11" ht="26.25" customHeight="1">
      <c r="A499" s="374" t="s">
        <v>17</v>
      </c>
      <c r="B499" s="406">
        <v>93.226544622425621</v>
      </c>
      <c r="C499" s="407">
        <v>18</v>
      </c>
      <c r="D499" s="406">
        <v>182.85388127853884</v>
      </c>
      <c r="E499" s="407">
        <v>23</v>
      </c>
      <c r="F499" s="406">
        <v>109.4412770809578</v>
      </c>
      <c r="G499" s="407">
        <v>25</v>
      </c>
      <c r="H499" s="406">
        <v>148.32383124287344</v>
      </c>
      <c r="I499" s="407">
        <v>18</v>
      </c>
      <c r="J499" s="406">
        <v>224.78905359179018</v>
      </c>
      <c r="K499" s="407">
        <v>14</v>
      </c>
    </row>
    <row r="500" spans="1:11" ht="26.25" customHeight="1">
      <c r="A500" s="374" t="s">
        <v>124</v>
      </c>
      <c r="B500" s="406">
        <v>146.31437989287187</v>
      </c>
      <c r="C500" s="407">
        <v>12</v>
      </c>
      <c r="D500" s="406">
        <v>199.09498573175702</v>
      </c>
      <c r="E500" s="407">
        <v>20</v>
      </c>
      <c r="F500" s="406">
        <v>94.01050080775444</v>
      </c>
      <c r="G500" s="407">
        <v>26</v>
      </c>
      <c r="H500" s="406">
        <v>91.147376852222678</v>
      </c>
      <c r="I500" s="407">
        <v>26</v>
      </c>
      <c r="J500" s="406">
        <v>119.96027805362463</v>
      </c>
      <c r="K500" s="407">
        <v>25</v>
      </c>
    </row>
    <row r="501" spans="1:11" ht="26.25" customHeight="1">
      <c r="A501" s="374" t="s">
        <v>125</v>
      </c>
      <c r="B501" s="406">
        <v>150.63829787234044</v>
      </c>
      <c r="C501" s="407">
        <v>11</v>
      </c>
      <c r="D501" s="406">
        <v>280.25711662075298</v>
      </c>
      <c r="E501" s="407">
        <v>10</v>
      </c>
      <c r="F501" s="406">
        <v>172.87408759124088</v>
      </c>
      <c r="G501" s="407">
        <v>12</v>
      </c>
      <c r="H501" s="406">
        <v>168.7114337568058</v>
      </c>
      <c r="I501" s="407">
        <v>17</v>
      </c>
      <c r="J501" s="406">
        <v>211.24548736462094</v>
      </c>
      <c r="K501" s="407">
        <v>18</v>
      </c>
    </row>
    <row r="502" spans="1:11" ht="26.25" customHeight="1">
      <c r="A502" s="374" t="s">
        <v>126</v>
      </c>
      <c r="B502" s="406">
        <v>337.29023383768913</v>
      </c>
      <c r="C502" s="407">
        <v>2</v>
      </c>
      <c r="D502" s="406">
        <v>348.52303523035232</v>
      </c>
      <c r="E502" s="407">
        <v>4</v>
      </c>
      <c r="F502" s="406">
        <v>264.15775401069521</v>
      </c>
      <c r="G502" s="407">
        <v>2</v>
      </c>
      <c r="H502" s="406">
        <v>310.58124174372523</v>
      </c>
      <c r="I502" s="407">
        <v>2</v>
      </c>
      <c r="J502" s="406">
        <v>386.4406779661017</v>
      </c>
      <c r="K502" s="407">
        <v>3</v>
      </c>
    </row>
    <row r="503" spans="1:11" ht="26.25" customHeight="1">
      <c r="A503" s="374" t="s">
        <v>127</v>
      </c>
      <c r="B503" s="406">
        <v>35.342985177524987</v>
      </c>
      <c r="C503" s="407">
        <v>31</v>
      </c>
      <c r="D503" s="406">
        <v>33.341224213730136</v>
      </c>
      <c r="E503" s="407">
        <v>31</v>
      </c>
      <c r="F503" s="406">
        <v>27.977490897053954</v>
      </c>
      <c r="G503" s="407">
        <v>31</v>
      </c>
      <c r="H503" s="406">
        <v>26.27228525121556</v>
      </c>
      <c r="I503" s="407">
        <v>31</v>
      </c>
      <c r="J503" s="406">
        <v>27.625396825396827</v>
      </c>
      <c r="K503" s="407">
        <v>31</v>
      </c>
    </row>
    <row r="504" spans="1:11" ht="26.25" customHeight="1">
      <c r="A504" s="374" t="s">
        <v>128</v>
      </c>
      <c r="B504" s="406">
        <v>74.592248687928944</v>
      </c>
      <c r="C504" s="407">
        <v>24</v>
      </c>
      <c r="D504" s="406">
        <v>219.01182601723792</v>
      </c>
      <c r="E504" s="407">
        <v>18</v>
      </c>
      <c r="F504" s="406">
        <v>164.41679936305732</v>
      </c>
      <c r="G504" s="407">
        <v>14</v>
      </c>
      <c r="H504" s="406">
        <v>196.7299703264095</v>
      </c>
      <c r="I504" s="407">
        <v>13</v>
      </c>
      <c r="J504" s="406">
        <v>265.73957513768687</v>
      </c>
      <c r="K504" s="407">
        <v>12</v>
      </c>
    </row>
    <row r="505" spans="1:11" ht="26.25" customHeight="1">
      <c r="A505" s="374" t="s">
        <v>129</v>
      </c>
      <c r="B505" s="406">
        <v>67.694081475787854</v>
      </c>
      <c r="C505" s="407">
        <v>25</v>
      </c>
      <c r="D505" s="406">
        <v>188.09923664122138</v>
      </c>
      <c r="E505" s="407">
        <v>21</v>
      </c>
      <c r="F505" s="406">
        <v>131.35708870356331</v>
      </c>
      <c r="G505" s="407">
        <v>22</v>
      </c>
      <c r="H505" s="406">
        <v>124.95475113122173</v>
      </c>
      <c r="I505" s="407">
        <v>22</v>
      </c>
      <c r="J505" s="406">
        <v>173.55588897224305</v>
      </c>
      <c r="K505" s="407">
        <v>20</v>
      </c>
    </row>
    <row r="506" spans="1:11" ht="26.25" customHeight="1">
      <c r="A506" s="374" t="s">
        <v>130</v>
      </c>
      <c r="B506" s="406">
        <v>232.27103499627697</v>
      </c>
      <c r="C506" s="407">
        <v>6</v>
      </c>
      <c r="D506" s="406">
        <v>369.53079178885628</v>
      </c>
      <c r="E506" s="407">
        <v>1</v>
      </c>
      <c r="F506" s="406">
        <v>214.29088277858179</v>
      </c>
      <c r="G506" s="407">
        <v>6</v>
      </c>
      <c r="H506" s="406">
        <v>308.52751965689777</v>
      </c>
      <c r="I506" s="407">
        <v>3</v>
      </c>
      <c r="J506" s="406">
        <v>430.14114326040936</v>
      </c>
      <c r="K506" s="407">
        <v>2</v>
      </c>
    </row>
    <row r="507" spans="1:11" ht="26.25" customHeight="1">
      <c r="A507" s="374" t="s">
        <v>131</v>
      </c>
      <c r="B507" s="406">
        <v>95.354523227383865</v>
      </c>
      <c r="C507" s="407">
        <v>15</v>
      </c>
      <c r="D507" s="406">
        <v>128.62173649058897</v>
      </c>
      <c r="E507" s="407">
        <v>28</v>
      </c>
      <c r="F507" s="406">
        <v>89.040434520217261</v>
      </c>
      <c r="G507" s="407">
        <v>27</v>
      </c>
      <c r="H507" s="406">
        <v>112.34093637454983</v>
      </c>
      <c r="I507" s="407">
        <v>24</v>
      </c>
      <c r="J507" s="406">
        <v>112.55675029868578</v>
      </c>
      <c r="K507" s="407">
        <v>26</v>
      </c>
    </row>
    <row r="508" spans="1:11" ht="26.25" customHeight="1">
      <c r="A508" s="374" t="s">
        <v>132</v>
      </c>
      <c r="B508" s="406">
        <v>111.26348228043143</v>
      </c>
      <c r="C508" s="407">
        <v>14</v>
      </c>
      <c r="D508" s="406">
        <v>181.61526717557251</v>
      </c>
      <c r="E508" s="407">
        <v>24</v>
      </c>
      <c r="F508" s="406">
        <v>134.14346246973366</v>
      </c>
      <c r="G508" s="407">
        <v>21</v>
      </c>
      <c r="H508" s="406">
        <v>79.345541879315519</v>
      </c>
      <c r="I508" s="407">
        <v>27</v>
      </c>
      <c r="J508" s="406">
        <v>70.312686122692071</v>
      </c>
      <c r="K508" s="407">
        <v>28</v>
      </c>
    </row>
    <row r="509" spans="1:11" ht="26.25" customHeight="1">
      <c r="A509" s="374" t="s">
        <v>133</v>
      </c>
      <c r="B509" s="406">
        <v>83.98583712696005</v>
      </c>
      <c r="C509" s="407">
        <v>22</v>
      </c>
      <c r="D509" s="406">
        <v>135.1185073121533</v>
      </c>
      <c r="E509" s="407">
        <v>27</v>
      </c>
      <c r="F509" s="406">
        <v>71.011066398390341</v>
      </c>
      <c r="G509" s="407">
        <v>28</v>
      </c>
      <c r="H509" s="406">
        <v>74.713855421686745</v>
      </c>
      <c r="I509" s="407">
        <v>28</v>
      </c>
      <c r="J509" s="406">
        <v>95.095190380761522</v>
      </c>
      <c r="K509" s="407">
        <v>27</v>
      </c>
    </row>
    <row r="510" spans="1:11" ht="26.25" customHeight="1">
      <c r="A510" s="374" t="s">
        <v>180</v>
      </c>
      <c r="B510" s="406">
        <v>128.38356164383561</v>
      </c>
      <c r="C510" s="407">
        <v>13</v>
      </c>
      <c r="D510" s="406">
        <v>307.67663043478262</v>
      </c>
      <c r="E510" s="407">
        <v>8</v>
      </c>
      <c r="F510" s="406">
        <v>242.15924426450744</v>
      </c>
      <c r="G510" s="407">
        <v>5</v>
      </c>
      <c r="H510" s="406">
        <v>302.09395973154363</v>
      </c>
      <c r="I510" s="407">
        <v>4</v>
      </c>
      <c r="J510" s="406">
        <v>386.36</v>
      </c>
      <c r="K510" s="407">
        <v>4</v>
      </c>
    </row>
    <row r="511" spans="1:11" ht="26.25" customHeight="1">
      <c r="A511" s="374" t="s">
        <v>135</v>
      </c>
      <c r="B511" s="406">
        <v>46.694429984383135</v>
      </c>
      <c r="C511" s="407">
        <v>28</v>
      </c>
      <c r="D511" s="406">
        <v>168.66425992779781</v>
      </c>
      <c r="E511" s="407">
        <v>26</v>
      </c>
      <c r="F511" s="406">
        <v>142.19724067450178</v>
      </c>
      <c r="G511" s="407">
        <v>19</v>
      </c>
      <c r="H511" s="406">
        <v>148.00304105423211</v>
      </c>
      <c r="I511" s="407">
        <v>19</v>
      </c>
      <c r="J511" s="406">
        <v>210.38229376257544</v>
      </c>
      <c r="K511" s="407">
        <v>19</v>
      </c>
    </row>
    <row r="512" spans="1:11" ht="26.25" customHeight="1">
      <c r="A512" s="374" t="s">
        <v>136</v>
      </c>
      <c r="B512" s="406">
        <v>264.81191222570533</v>
      </c>
      <c r="C512" s="407">
        <v>4</v>
      </c>
      <c r="D512" s="406">
        <v>237.87949921752738</v>
      </c>
      <c r="E512" s="407">
        <v>17</v>
      </c>
      <c r="F512" s="406">
        <v>155.859375</v>
      </c>
      <c r="G512" s="407">
        <v>15</v>
      </c>
      <c r="H512" s="406">
        <v>107.23761217323448</v>
      </c>
      <c r="I512" s="407">
        <v>25</v>
      </c>
      <c r="J512" s="406">
        <v>168.9555728760717</v>
      </c>
      <c r="K512" s="407">
        <v>22</v>
      </c>
    </row>
    <row r="513" spans="1:11" ht="26.25" customHeight="1">
      <c r="A513" s="374" t="s">
        <v>137</v>
      </c>
      <c r="B513" s="406">
        <v>94.918585064570465</v>
      </c>
      <c r="C513" s="407">
        <v>16</v>
      </c>
      <c r="D513" s="406">
        <v>183.20448179271708</v>
      </c>
      <c r="E513" s="407">
        <v>22</v>
      </c>
      <c r="F513" s="406">
        <v>111.66573504751257</v>
      </c>
      <c r="G513" s="407">
        <v>24</v>
      </c>
      <c r="H513" s="406">
        <v>115.58347292015634</v>
      </c>
      <c r="I513" s="407">
        <v>23</v>
      </c>
      <c r="J513" s="406">
        <v>168.90686001115449</v>
      </c>
      <c r="K513" s="407">
        <v>23</v>
      </c>
    </row>
    <row r="514" spans="1:11" ht="26.25" customHeight="1">
      <c r="A514" s="374" t="s">
        <v>138</v>
      </c>
      <c r="B514" s="406">
        <v>81.023102310231025</v>
      </c>
      <c r="C514" s="407">
        <v>23</v>
      </c>
      <c r="D514" s="406">
        <v>263.8608539862646</v>
      </c>
      <c r="E514" s="407">
        <v>13</v>
      </c>
      <c r="F514" s="406">
        <v>210.57389235801367</v>
      </c>
      <c r="G514" s="407">
        <v>7</v>
      </c>
      <c r="H514" s="406">
        <v>230.45912322274879</v>
      </c>
      <c r="I514" s="407">
        <v>9</v>
      </c>
      <c r="J514" s="406">
        <v>268.53053998229569</v>
      </c>
      <c r="K514" s="407">
        <v>11</v>
      </c>
    </row>
    <row r="515" spans="1:11" ht="26.25" customHeight="1">
      <c r="A515" s="374" t="s">
        <v>139</v>
      </c>
      <c r="B515" s="406">
        <v>300.50379572118703</v>
      </c>
      <c r="C515" s="407">
        <v>3</v>
      </c>
      <c r="D515" s="406">
        <v>360.26822558459423</v>
      </c>
      <c r="E515" s="407">
        <v>3</v>
      </c>
      <c r="F515" s="406">
        <v>244.71555860178202</v>
      </c>
      <c r="G515" s="407">
        <v>4</v>
      </c>
      <c r="H515" s="406">
        <v>318.8721804511278</v>
      </c>
      <c r="I515" s="407">
        <v>1</v>
      </c>
      <c r="J515" s="406">
        <v>459.36562073669853</v>
      </c>
      <c r="K515" s="407">
        <v>1</v>
      </c>
    </row>
    <row r="516" spans="1:11" ht="26.25" customHeight="1">
      <c r="A516" s="374" t="s">
        <v>140</v>
      </c>
      <c r="B516" s="406">
        <v>44.740259740259738</v>
      </c>
      <c r="C516" s="407">
        <v>29</v>
      </c>
      <c r="D516" s="406">
        <v>82.42279020234291</v>
      </c>
      <c r="E516" s="407">
        <v>29</v>
      </c>
      <c r="F516" s="406">
        <v>70.728893550078666</v>
      </c>
      <c r="G516" s="407">
        <v>29</v>
      </c>
      <c r="H516" s="406">
        <v>59.715615305067217</v>
      </c>
      <c r="I516" s="407">
        <v>29</v>
      </c>
      <c r="J516" s="406">
        <v>59.8980632008155</v>
      </c>
      <c r="K516" s="407">
        <v>29</v>
      </c>
    </row>
    <row r="517" spans="1:11" ht="26.25" customHeight="1">
      <c r="A517" s="374" t="s">
        <v>141</v>
      </c>
      <c r="B517" s="406">
        <v>237.36482640865111</v>
      </c>
      <c r="C517" s="407">
        <v>5</v>
      </c>
      <c r="D517" s="406">
        <v>263.95797842135153</v>
      </c>
      <c r="E517" s="407">
        <v>12</v>
      </c>
      <c r="F517" s="406">
        <v>143.79251700680271</v>
      </c>
      <c r="G517" s="407">
        <v>18</v>
      </c>
      <c r="H517" s="406">
        <v>145.22083805209513</v>
      </c>
      <c r="I517" s="407">
        <v>20</v>
      </c>
      <c r="J517" s="406">
        <v>169.85294117647058</v>
      </c>
      <c r="K517" s="407">
        <v>21</v>
      </c>
    </row>
    <row r="518" spans="1:11" ht="26.25" customHeight="1">
      <c r="A518" s="374" t="s">
        <v>142</v>
      </c>
      <c r="B518" s="406">
        <v>66.842989084802696</v>
      </c>
      <c r="C518" s="407">
        <v>27</v>
      </c>
      <c r="D518" s="406">
        <v>254.24092409240924</v>
      </c>
      <c r="E518" s="407">
        <v>16</v>
      </c>
      <c r="F518" s="406">
        <v>165.74209245742094</v>
      </c>
      <c r="G518" s="407">
        <v>13</v>
      </c>
      <c r="H518" s="406">
        <v>227.19074221867518</v>
      </c>
      <c r="I518" s="407">
        <v>10</v>
      </c>
      <c r="J518" s="406">
        <v>307.14846818538888</v>
      </c>
      <c r="K518" s="407">
        <v>8</v>
      </c>
    </row>
    <row r="519" spans="1:11" ht="26.25" customHeight="1">
      <c r="A519" s="347" t="s">
        <v>38</v>
      </c>
      <c r="B519" s="431"/>
      <c r="C519" s="431"/>
      <c r="D519" s="431"/>
      <c r="E519" s="431"/>
      <c r="F519" s="431"/>
      <c r="G519" s="431"/>
    </row>
  </sheetData>
  <mergeCells count="87">
    <mergeCell ref="A372:D372"/>
    <mergeCell ref="B373:C373"/>
    <mergeCell ref="D373:E373"/>
    <mergeCell ref="F373:G373"/>
    <mergeCell ref="D336:E336"/>
    <mergeCell ref="F336:G336"/>
    <mergeCell ref="H336:I336"/>
    <mergeCell ref="H373:I373"/>
    <mergeCell ref="H410:I410"/>
    <mergeCell ref="A482:I482"/>
    <mergeCell ref="A336:A337"/>
    <mergeCell ref="B336:C336"/>
    <mergeCell ref="A447:A448"/>
    <mergeCell ref="B447:C447"/>
    <mergeCell ref="D447:E447"/>
    <mergeCell ref="F447:G447"/>
    <mergeCell ref="H447:I447"/>
    <mergeCell ref="A410:A411"/>
    <mergeCell ref="B410:C410"/>
    <mergeCell ref="D410:E410"/>
    <mergeCell ref="F410:G410"/>
    <mergeCell ref="A373:A374"/>
    <mergeCell ref="H261:I261"/>
    <mergeCell ref="A261:A262"/>
    <mergeCell ref="B261:C261"/>
    <mergeCell ref="D261:E261"/>
    <mergeCell ref="F261:G261"/>
    <mergeCell ref="A298:A300"/>
    <mergeCell ref="B298:C299"/>
    <mergeCell ref="D298:E299"/>
    <mergeCell ref="F298:G299"/>
    <mergeCell ref="H298:I299"/>
    <mergeCell ref="H224:I224"/>
    <mergeCell ref="A187:A188"/>
    <mergeCell ref="B187:C187"/>
    <mergeCell ref="D187:E187"/>
    <mergeCell ref="F187:G187"/>
    <mergeCell ref="H187:I187"/>
    <mergeCell ref="A224:A225"/>
    <mergeCell ref="B224:C224"/>
    <mergeCell ref="D224:E224"/>
    <mergeCell ref="F224:G224"/>
    <mergeCell ref="H150:I150"/>
    <mergeCell ref="A113:A114"/>
    <mergeCell ref="B113:C113"/>
    <mergeCell ref="D113:E113"/>
    <mergeCell ref="F113:G113"/>
    <mergeCell ref="H113:I113"/>
    <mergeCell ref="A150:A151"/>
    <mergeCell ref="B150:C150"/>
    <mergeCell ref="D150:E150"/>
    <mergeCell ref="F150:G150"/>
    <mergeCell ref="H2:I2"/>
    <mergeCell ref="A2:A3"/>
    <mergeCell ref="B2:C2"/>
    <mergeCell ref="D2:E2"/>
    <mergeCell ref="F2:G2"/>
    <mergeCell ref="H39:I39"/>
    <mergeCell ref="A76:A77"/>
    <mergeCell ref="A39:A40"/>
    <mergeCell ref="B39:C39"/>
    <mergeCell ref="D39:E39"/>
    <mergeCell ref="F39:G39"/>
    <mergeCell ref="B76:C76"/>
    <mergeCell ref="D76:E76"/>
    <mergeCell ref="F76:G76"/>
    <mergeCell ref="H76:I76"/>
    <mergeCell ref="A485:A486"/>
    <mergeCell ref="B485:C485"/>
    <mergeCell ref="D485:E485"/>
    <mergeCell ref="F485:G485"/>
    <mergeCell ref="H485:I485"/>
    <mergeCell ref="J187:K187"/>
    <mergeCell ref="J224:K224"/>
    <mergeCell ref="J261:K261"/>
    <mergeCell ref="J298:K299"/>
    <mergeCell ref="J2:K2"/>
    <mergeCell ref="J39:K39"/>
    <mergeCell ref="J76:K76"/>
    <mergeCell ref="J113:K113"/>
    <mergeCell ref="J150:K150"/>
    <mergeCell ref="J485:K485"/>
    <mergeCell ref="J336:K336"/>
    <mergeCell ref="J373:K373"/>
    <mergeCell ref="J410:K410"/>
    <mergeCell ref="J447:K447"/>
    <mergeCell ref="K446:M446"/>
  </mergeCells>
  <hyperlinks>
    <hyperlink ref="A1" location="فهرست!A192" display="1- نسبت تعداد شعبه‌هاي فعال دادگاه‌هاي عمومي به کل جمعیت "/>
    <hyperlink ref="A38" location="فهرست!A193" display="2- نسبت تعداد شعبه‌هاي فعال دادگاه‌هاي تجديدنظربه کل جمعیت                                                                         ( تعداد به  يك ميليون نفر)"/>
    <hyperlink ref="A75" location="فهرست!A194" display="3- نسبت تعداد شعبه‌هاي فعال دادگاه‌هاي انقلاب به کل جمعیت                                                                             ( تعداد به یک میلیون نفر)"/>
    <hyperlink ref="A112" location="فهرست!A195" display="4- نسبت تعداد شعبه‌هاي فعال دادسراها به کل جمعیت                                                                                             (تعداد به صد هزار نفر)  "/>
    <hyperlink ref="A149" location="فهرست!A196" display="5- نسبت تعداد شعبه‌هاي فعال شوراهای حل اختلاف به کل جمعیت                                                                              (تعداد به صد هزار نفر) "/>
    <hyperlink ref="A186" location="فهرست!A197" display="6- نسبت تعداد دستگیرشدگان جرایم واقع شده درحوزه استحفاظی نیروی انتظامی جمهوری اسلامی ایران به کل جمعیت            (تعداد به صد هزار نفر)"/>
    <hyperlink ref="A223" location="فهرست!A198" display="7- نسبت تعداد دستگیرشدگان انواع سرقت های عادی به کل جمعیت                                                                                  (تعداد به ده هزار نفر) "/>
    <hyperlink ref="A260" location="فهرست!A199" display="8- نسبت تعداد تصادفات درون شهري وسايل نقليه به کل جمعیت                                                                                       (تعداد به ده هزار نفر) "/>
    <hyperlink ref="A297" location="فهرست!A200" display="9- نسبت تعداد تصادفات برون شهري وسايل نقليه به کل جمعیت                                                                                         (تعداد به ده هزار نفر)"/>
    <hyperlink ref="A335" location="فهرست!A201" display="10- نسبت مقدارمواد مخدركشف شده به کل جمعیت                                                                                                      (کیلوگرم به ده هزار نفر) "/>
    <hyperlink ref="A372" location="فهرست!A202" display="11- نسبت تعداد دستگير شدگان مواد مخدر به کل جمعیت                                                                                                 (تعداد به ده هزار نفر)"/>
    <hyperlink ref="A409" location="فهرست!A203" display="12- سبت تعداد فوت شدگان تصادفات به کل جمعیت                                                                                                                 (تعداد به هزار نفر)  "/>
    <hyperlink ref="A446" location="فهرست!A204" display="13-نسبت تعداد مجروح شدگان تصادفات به کل جمعیت                                                                                                             (تعداد به هزار نفر)"/>
    <hyperlink ref="A484" location="فهرست!A205" display="14-نسبت تعداد تصادفات کل وسایل نقلیه به کل جمعیت"/>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rightToLeft="1" zoomScaleNormal="100" workbookViewId="0"/>
  </sheetViews>
  <sheetFormatPr defaultRowHeight="12.75"/>
  <cols>
    <col min="1" max="1" width="115.85546875" style="709" customWidth="1"/>
    <col min="2" max="16384" width="9.140625" style="709"/>
  </cols>
  <sheetData>
    <row r="1" spans="1:1" ht="26.25" customHeight="1">
      <c r="A1" s="710" t="s">
        <v>406</v>
      </c>
    </row>
    <row r="2" spans="1:1" ht="44.25" customHeight="1">
      <c r="A2" s="702" t="s">
        <v>764</v>
      </c>
    </row>
    <row r="3" spans="1:1" ht="71.25" customHeight="1">
      <c r="A3" s="702" t="s">
        <v>765</v>
      </c>
    </row>
    <row r="4" spans="1:1" ht="58.5" customHeight="1">
      <c r="A4" s="702" t="s">
        <v>1154</v>
      </c>
    </row>
    <row r="5" spans="1:1" ht="50.25" customHeight="1">
      <c r="A5" s="702" t="s">
        <v>766</v>
      </c>
    </row>
    <row r="6" spans="1:1" ht="27.75" customHeight="1">
      <c r="A6" s="702" t="s">
        <v>767</v>
      </c>
    </row>
    <row r="7" spans="1:1" ht="32.25" customHeight="1">
      <c r="A7" s="702" t="s">
        <v>768</v>
      </c>
    </row>
    <row r="8" spans="1:1">
      <c r="A8" s="702"/>
    </row>
    <row r="9" spans="1:1">
      <c r="A9" s="702"/>
    </row>
  </sheetData>
  <hyperlinks>
    <hyperlink ref="A1" location="فهرست!A2" display="مقدمه:"/>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92"/>
  <sheetViews>
    <sheetView rightToLeft="1" zoomScaleNormal="100" workbookViewId="0">
      <selection sqref="A1:XFD1048576"/>
    </sheetView>
  </sheetViews>
  <sheetFormatPr defaultColWidth="7" defaultRowHeight="26.25" customHeight="1"/>
  <cols>
    <col min="1" max="1" width="23.42578125" style="59" customWidth="1"/>
    <col min="2" max="2" width="12.42578125" style="485" customWidth="1"/>
    <col min="3" max="3" width="8.28515625" style="485" customWidth="1"/>
    <col min="4" max="4" width="12.42578125" style="485" customWidth="1"/>
    <col min="5" max="5" width="7.7109375" style="485" customWidth="1"/>
    <col min="6" max="9" width="12.42578125" style="485" customWidth="1"/>
    <col min="10" max="10" width="12.42578125" style="45" customWidth="1"/>
    <col min="11" max="11" width="11" style="45" customWidth="1"/>
    <col min="12" max="16384" width="7" style="485"/>
  </cols>
  <sheetData>
    <row r="1" spans="1:26" ht="26.25" customHeight="1">
      <c r="A1" s="571" t="s">
        <v>579</v>
      </c>
      <c r="B1" s="571"/>
      <c r="C1" s="571"/>
      <c r="D1" s="571"/>
      <c r="E1" s="571"/>
      <c r="F1" s="571"/>
      <c r="H1" s="179"/>
      <c r="K1" s="506" t="s">
        <v>1197</v>
      </c>
    </row>
    <row r="2" spans="1:26" ht="26.25" customHeight="1">
      <c r="A2" s="584" t="s">
        <v>1</v>
      </c>
      <c r="B2" s="583">
        <v>1397</v>
      </c>
      <c r="C2" s="583"/>
      <c r="D2" s="583">
        <v>1398</v>
      </c>
      <c r="E2" s="583"/>
      <c r="F2" s="583">
        <v>1399</v>
      </c>
      <c r="G2" s="583"/>
      <c r="H2" s="583">
        <v>1400</v>
      </c>
      <c r="I2" s="583"/>
      <c r="J2" s="583">
        <v>1401</v>
      </c>
      <c r="K2" s="583"/>
    </row>
    <row r="3" spans="1:26" s="85" customFormat="1" ht="26.25" customHeight="1">
      <c r="A3" s="585"/>
      <c r="B3" s="542" t="s">
        <v>77</v>
      </c>
      <c r="C3" s="542" t="s">
        <v>3</v>
      </c>
      <c r="D3" s="542" t="s">
        <v>77</v>
      </c>
      <c r="E3" s="542" t="s">
        <v>3</v>
      </c>
      <c r="F3" s="542" t="s">
        <v>77</v>
      </c>
      <c r="G3" s="542" t="s">
        <v>3</v>
      </c>
      <c r="H3" s="542" t="s">
        <v>77</v>
      </c>
      <c r="I3" s="542" t="s">
        <v>3</v>
      </c>
      <c r="J3" s="542" t="s">
        <v>77</v>
      </c>
      <c r="K3" s="542" t="s">
        <v>885</v>
      </c>
    </row>
    <row r="4" spans="1:26" ht="26.25" customHeight="1">
      <c r="A4" s="174" t="s">
        <v>49</v>
      </c>
      <c r="B4" s="168">
        <v>0.19629900954618754</v>
      </c>
      <c r="C4" s="1" t="s">
        <v>269</v>
      </c>
      <c r="D4" s="168">
        <v>0.18</v>
      </c>
      <c r="E4" s="1" t="s">
        <v>269</v>
      </c>
      <c r="F4" s="168">
        <v>0.14728256323655411</v>
      </c>
      <c r="G4" s="1" t="s">
        <v>269</v>
      </c>
      <c r="H4" s="168">
        <v>0.24893331358430529</v>
      </c>
      <c r="I4" s="1" t="s">
        <v>269</v>
      </c>
      <c r="J4" s="168">
        <v>0.18989006554270005</v>
      </c>
      <c r="K4" s="1" t="s">
        <v>269</v>
      </c>
      <c r="L4" s="178"/>
      <c r="M4" s="178"/>
      <c r="N4" s="178"/>
      <c r="O4" s="178"/>
      <c r="P4" s="178"/>
      <c r="Q4" s="89"/>
      <c r="R4" s="89"/>
      <c r="S4" s="89"/>
      <c r="T4" s="89"/>
      <c r="U4" s="89"/>
      <c r="V4" s="89"/>
      <c r="W4" s="89"/>
      <c r="X4" s="89"/>
      <c r="Y4" s="89"/>
      <c r="Z4" s="89"/>
    </row>
    <row r="5" spans="1:26" ht="26.25" customHeight="1">
      <c r="A5" s="23" t="s">
        <v>50</v>
      </c>
      <c r="B5" s="261">
        <v>0.27412642842988305</v>
      </c>
      <c r="C5" s="26">
        <v>16</v>
      </c>
      <c r="D5" s="261">
        <v>0.25</v>
      </c>
      <c r="E5" s="26">
        <v>16</v>
      </c>
      <c r="F5" s="261">
        <v>0.3094353994096925</v>
      </c>
      <c r="G5" s="26">
        <v>11</v>
      </c>
      <c r="H5" s="261">
        <v>0.3538115149565777</v>
      </c>
      <c r="I5" s="26">
        <v>8</v>
      </c>
      <c r="J5" s="477">
        <v>0.23849426324610029</v>
      </c>
      <c r="K5" s="26">
        <v>13</v>
      </c>
      <c r="L5" s="10"/>
      <c r="M5" s="10"/>
      <c r="N5" s="10"/>
      <c r="O5" s="10"/>
      <c r="P5" s="10"/>
      <c r="Q5" s="89"/>
      <c r="R5" s="89"/>
      <c r="S5" s="89"/>
      <c r="T5" s="89"/>
      <c r="U5" s="89"/>
      <c r="V5" s="89"/>
      <c r="W5" s="89"/>
      <c r="X5" s="89"/>
      <c r="Y5" s="89"/>
      <c r="Z5" s="89"/>
    </row>
    <row r="6" spans="1:26" ht="26.25" customHeight="1">
      <c r="A6" s="23" t="s">
        <v>51</v>
      </c>
      <c r="B6" s="261">
        <v>0.25923208608461723</v>
      </c>
      <c r="C6" s="26">
        <v>18</v>
      </c>
      <c r="D6" s="261">
        <v>0.26</v>
      </c>
      <c r="E6" s="26">
        <v>15</v>
      </c>
      <c r="F6" s="261">
        <v>0.19707207207207206</v>
      </c>
      <c r="G6" s="26">
        <v>15</v>
      </c>
      <c r="H6" s="261">
        <v>0.26683409197928115</v>
      </c>
      <c r="I6" s="26">
        <v>14</v>
      </c>
      <c r="J6" s="477">
        <v>0.10587986165031411</v>
      </c>
      <c r="K6" s="26">
        <v>29</v>
      </c>
      <c r="L6" s="10"/>
      <c r="M6" s="10"/>
      <c r="N6" s="10"/>
      <c r="O6" s="10"/>
      <c r="P6" s="10"/>
      <c r="Q6" s="89"/>
      <c r="R6" s="89"/>
      <c r="S6" s="89"/>
      <c r="T6" s="89"/>
      <c r="U6" s="89"/>
      <c r="V6" s="89"/>
      <c r="W6" s="89"/>
      <c r="X6" s="89"/>
      <c r="Y6" s="89"/>
      <c r="Z6" s="89"/>
    </row>
    <row r="7" spans="1:26" ht="26.25" customHeight="1">
      <c r="A7" s="23" t="s">
        <v>52</v>
      </c>
      <c r="B7" s="261">
        <v>0.18749366575453533</v>
      </c>
      <c r="C7" s="26">
        <v>23</v>
      </c>
      <c r="D7" s="261">
        <v>0.17</v>
      </c>
      <c r="E7" s="26">
        <v>23</v>
      </c>
      <c r="F7" s="261">
        <v>0.11412147597108922</v>
      </c>
      <c r="G7" s="26">
        <v>25</v>
      </c>
      <c r="H7" s="261">
        <v>0.12526932905747357</v>
      </c>
      <c r="I7" s="26">
        <v>31</v>
      </c>
      <c r="J7" s="477">
        <v>9.9009900990099015E-2</v>
      </c>
      <c r="K7" s="26">
        <v>30</v>
      </c>
      <c r="L7" s="10"/>
      <c r="M7" s="10"/>
      <c r="N7" s="10"/>
      <c r="O7" s="10"/>
      <c r="P7" s="10"/>
      <c r="Q7" s="89"/>
      <c r="R7" s="89"/>
      <c r="S7" s="89"/>
      <c r="T7" s="89"/>
      <c r="U7" s="89"/>
      <c r="V7" s="89"/>
      <c r="W7" s="89"/>
      <c r="X7" s="89"/>
      <c r="Y7" s="89"/>
      <c r="Z7" s="89"/>
    </row>
    <row r="8" spans="1:26" ht="26.25" customHeight="1">
      <c r="A8" s="23" t="s">
        <v>53</v>
      </c>
      <c r="B8" s="261">
        <v>0.27339564783684928</v>
      </c>
      <c r="C8" s="26">
        <v>17</v>
      </c>
      <c r="D8" s="261">
        <v>0.24</v>
      </c>
      <c r="E8" s="26">
        <v>17</v>
      </c>
      <c r="F8" s="261">
        <v>0.10547827806711055</v>
      </c>
      <c r="G8" s="26">
        <v>26</v>
      </c>
      <c r="H8" s="261">
        <v>0.25974025974025972</v>
      </c>
      <c r="I8" s="26">
        <v>15</v>
      </c>
      <c r="J8" s="477">
        <v>0.18113704664278951</v>
      </c>
      <c r="K8" s="26">
        <v>21</v>
      </c>
      <c r="L8" s="10"/>
      <c r="M8" s="10"/>
      <c r="N8" s="10"/>
      <c r="O8" s="10"/>
      <c r="P8" s="10"/>
      <c r="Q8" s="89"/>
      <c r="R8" s="89"/>
      <c r="S8" s="89"/>
      <c r="T8" s="89"/>
      <c r="U8" s="89"/>
      <c r="V8" s="89"/>
      <c r="W8" s="89"/>
      <c r="X8" s="89"/>
      <c r="Y8" s="89"/>
      <c r="Z8" s="89"/>
    </row>
    <row r="9" spans="1:26" ht="26.25" customHeight="1">
      <c r="A9" s="23" t="s">
        <v>10</v>
      </c>
      <c r="B9" s="261">
        <v>0.2176278563656148</v>
      </c>
      <c r="C9" s="26">
        <v>20</v>
      </c>
      <c r="D9" s="261">
        <v>0.13</v>
      </c>
      <c r="E9" s="26">
        <v>26</v>
      </c>
      <c r="F9" s="261">
        <v>0.1176470588235294</v>
      </c>
      <c r="G9" s="26">
        <v>24</v>
      </c>
      <c r="H9" s="261">
        <v>0.16001422348653213</v>
      </c>
      <c r="I9" s="26">
        <v>28</v>
      </c>
      <c r="J9" s="477">
        <v>0.29471071816348693</v>
      </c>
      <c r="K9" s="26">
        <v>9</v>
      </c>
      <c r="L9" s="10"/>
      <c r="M9" s="10"/>
      <c r="N9" s="10"/>
      <c r="O9" s="10"/>
      <c r="P9" s="10"/>
      <c r="Q9" s="89"/>
      <c r="R9" s="89"/>
      <c r="S9" s="89"/>
      <c r="T9" s="89"/>
      <c r="U9" s="89"/>
      <c r="V9" s="89"/>
      <c r="W9" s="89"/>
      <c r="X9" s="89"/>
      <c r="Y9" s="89"/>
      <c r="Z9" s="89"/>
    </row>
    <row r="10" spans="1:26" ht="26.25" customHeight="1">
      <c r="A10" s="23" t="s">
        <v>54</v>
      </c>
      <c r="B10" s="261">
        <v>0.39003250270855905</v>
      </c>
      <c r="C10" s="26">
        <v>7</v>
      </c>
      <c r="D10" s="261">
        <v>0.41</v>
      </c>
      <c r="E10" s="26">
        <v>7</v>
      </c>
      <c r="F10" s="261">
        <v>0.19141372709871479</v>
      </c>
      <c r="G10" s="26">
        <v>17</v>
      </c>
      <c r="H10" s="261">
        <v>0.31658637302133519</v>
      </c>
      <c r="I10" s="26">
        <v>13</v>
      </c>
      <c r="J10" s="477">
        <v>0.28871694191015129</v>
      </c>
      <c r="K10" s="26">
        <v>10</v>
      </c>
      <c r="L10" s="10"/>
      <c r="M10" s="10"/>
      <c r="N10" s="10"/>
      <c r="O10" s="10"/>
      <c r="P10" s="10"/>
      <c r="Q10" s="89"/>
      <c r="R10" s="89"/>
      <c r="S10" s="89"/>
      <c r="T10" s="89"/>
      <c r="U10" s="89"/>
      <c r="V10" s="89"/>
      <c r="W10" s="89"/>
      <c r="X10" s="89"/>
      <c r="Y10" s="89"/>
      <c r="Z10" s="89"/>
    </row>
    <row r="11" spans="1:26" ht="26.25" customHeight="1">
      <c r="A11" s="23" t="s">
        <v>12</v>
      </c>
      <c r="B11" s="261">
        <v>0.35697287006187528</v>
      </c>
      <c r="C11" s="26">
        <v>9</v>
      </c>
      <c r="D11" s="261">
        <v>0.28000000000000003</v>
      </c>
      <c r="E11" s="26">
        <v>14</v>
      </c>
      <c r="F11" s="261">
        <v>0.3375210950684418</v>
      </c>
      <c r="G11" s="26">
        <v>8</v>
      </c>
      <c r="H11" s="261">
        <v>0.3223949337938975</v>
      </c>
      <c r="I11" s="26">
        <v>12</v>
      </c>
      <c r="J11" s="477">
        <v>0.34647550776583036</v>
      </c>
      <c r="K11" s="26">
        <v>7</v>
      </c>
      <c r="L11" s="10"/>
      <c r="M11" s="10"/>
      <c r="N11" s="10"/>
      <c r="O11" s="10"/>
      <c r="P11" s="10"/>
      <c r="Q11" s="89"/>
      <c r="R11" s="89"/>
      <c r="S11" s="89"/>
      <c r="T11" s="89"/>
      <c r="U11" s="89"/>
      <c r="V11" s="89"/>
      <c r="W11" s="89"/>
      <c r="X11" s="89"/>
      <c r="Y11" s="89"/>
      <c r="Z11" s="89"/>
    </row>
    <row r="12" spans="1:26" ht="26.25" customHeight="1">
      <c r="A12" s="23" t="s">
        <v>13</v>
      </c>
      <c r="B12" s="261">
        <v>0.14762516046213095</v>
      </c>
      <c r="C12" s="26">
        <v>26</v>
      </c>
      <c r="D12" s="261">
        <v>0.14000000000000001</v>
      </c>
      <c r="E12" s="26">
        <v>25</v>
      </c>
      <c r="F12" s="261">
        <v>7.1183588947130005E-2</v>
      </c>
      <c r="G12" s="26">
        <v>29</v>
      </c>
      <c r="H12" s="261">
        <v>0.3487006313316694</v>
      </c>
      <c r="I12" s="26">
        <v>9</v>
      </c>
      <c r="J12" s="477">
        <v>0.14790815607832089</v>
      </c>
      <c r="K12" s="26">
        <v>25</v>
      </c>
      <c r="L12" s="10"/>
      <c r="M12" s="10"/>
      <c r="N12" s="10"/>
      <c r="O12" s="10"/>
      <c r="P12" s="10"/>
      <c r="Q12" s="89"/>
      <c r="R12" s="89"/>
      <c r="S12" s="89"/>
      <c r="T12" s="89"/>
      <c r="U12" s="89"/>
      <c r="V12" s="89"/>
      <c r="W12" s="89"/>
      <c r="X12" s="89"/>
      <c r="Y12" s="89"/>
      <c r="Z12" s="89"/>
    </row>
    <row r="13" spans="1:26" ht="26.25" customHeight="1">
      <c r="A13" s="23" t="s">
        <v>56</v>
      </c>
      <c r="B13" s="261">
        <v>0.65713816329883357</v>
      </c>
      <c r="C13" s="26">
        <v>3</v>
      </c>
      <c r="D13" s="261">
        <v>0.84</v>
      </c>
      <c r="E13" s="26">
        <v>2</v>
      </c>
      <c r="F13" s="261">
        <v>0.64474532559638942</v>
      </c>
      <c r="G13" s="26">
        <v>2</v>
      </c>
      <c r="H13" s="261">
        <v>0.56866647711117435</v>
      </c>
      <c r="I13" s="26">
        <v>3</v>
      </c>
      <c r="J13" s="477">
        <v>0.80073914382506939</v>
      </c>
      <c r="K13" s="26">
        <v>1</v>
      </c>
      <c r="L13" s="10"/>
      <c r="M13" s="10"/>
      <c r="N13" s="10"/>
      <c r="O13" s="10"/>
      <c r="P13" s="10"/>
      <c r="Q13" s="89"/>
      <c r="R13" s="89"/>
      <c r="S13" s="89"/>
      <c r="T13" s="89"/>
      <c r="U13" s="89"/>
      <c r="V13" s="89"/>
      <c r="W13" s="89"/>
      <c r="X13" s="89"/>
      <c r="Y13" s="89"/>
      <c r="Z13" s="89"/>
    </row>
    <row r="14" spans="1:26" ht="26.25" customHeight="1">
      <c r="A14" s="23" t="s">
        <v>57</v>
      </c>
      <c r="B14" s="261">
        <v>0.28819875776397513</v>
      </c>
      <c r="C14" s="26">
        <v>15</v>
      </c>
      <c r="D14" s="261">
        <v>0.22</v>
      </c>
      <c r="E14" s="26">
        <v>18</v>
      </c>
      <c r="F14" s="261">
        <v>0.18562115175660993</v>
      </c>
      <c r="G14" s="26">
        <v>19</v>
      </c>
      <c r="H14" s="261">
        <v>0.23999232024575212</v>
      </c>
      <c r="I14" s="26">
        <v>19</v>
      </c>
      <c r="J14" s="477">
        <v>0.31537213912416651</v>
      </c>
      <c r="K14" s="26">
        <v>8</v>
      </c>
      <c r="L14" s="10"/>
      <c r="M14" s="10"/>
      <c r="N14" s="10"/>
      <c r="O14" s="10"/>
      <c r="P14" s="10"/>
      <c r="Q14" s="89"/>
      <c r="R14" s="89"/>
      <c r="S14" s="89"/>
      <c r="T14" s="89"/>
      <c r="U14" s="89"/>
      <c r="V14" s="89"/>
      <c r="W14" s="89"/>
      <c r="X14" s="89"/>
      <c r="Y14" s="89"/>
      <c r="Z14" s="89"/>
    </row>
    <row r="15" spans="1:26" ht="26.25" customHeight="1">
      <c r="A15" s="23" t="s">
        <v>58</v>
      </c>
      <c r="B15" s="261">
        <v>8.4929420722778662E-2</v>
      </c>
      <c r="C15" s="26">
        <v>30</v>
      </c>
      <c r="D15" s="261">
        <v>0.12</v>
      </c>
      <c r="E15" s="26">
        <v>27</v>
      </c>
      <c r="F15" s="261">
        <v>6.3747664041077956E-2</v>
      </c>
      <c r="G15" s="26">
        <v>31</v>
      </c>
      <c r="H15" s="261">
        <v>0.14865428750260798</v>
      </c>
      <c r="I15" s="26">
        <v>29</v>
      </c>
      <c r="J15" s="477">
        <v>0.13118690799128385</v>
      </c>
      <c r="K15" s="26">
        <v>27</v>
      </c>
      <c r="L15" s="10"/>
      <c r="M15" s="10"/>
      <c r="N15" s="10"/>
      <c r="O15" s="10"/>
      <c r="P15" s="10"/>
      <c r="Q15" s="89"/>
      <c r="R15" s="89"/>
      <c r="S15" s="89"/>
      <c r="T15" s="89"/>
      <c r="U15" s="89"/>
      <c r="V15" s="89"/>
      <c r="W15" s="89"/>
      <c r="X15" s="89"/>
      <c r="Y15" s="89"/>
      <c r="Z15" s="89"/>
    </row>
    <row r="16" spans="1:26" ht="26.25" customHeight="1">
      <c r="A16" s="23" t="s">
        <v>59</v>
      </c>
      <c r="B16" s="261">
        <v>0.45275133503598797</v>
      </c>
      <c r="C16" s="26">
        <v>5</v>
      </c>
      <c r="D16" s="261">
        <v>0.51</v>
      </c>
      <c r="E16" s="26">
        <v>4</v>
      </c>
      <c r="F16" s="261">
        <v>0.5647354110018824</v>
      </c>
      <c r="G16" s="26">
        <v>3</v>
      </c>
      <c r="H16" s="261">
        <v>0.64606741573033699</v>
      </c>
      <c r="I16" s="26">
        <v>2</v>
      </c>
      <c r="J16" s="477">
        <v>0.58139534883720934</v>
      </c>
      <c r="K16" s="26">
        <v>3</v>
      </c>
      <c r="L16" s="10"/>
      <c r="M16" s="10"/>
      <c r="N16" s="10"/>
      <c r="O16" s="10"/>
      <c r="P16" s="10"/>
      <c r="Q16" s="89"/>
      <c r="R16" s="89"/>
      <c r="S16" s="89"/>
      <c r="T16" s="89"/>
      <c r="U16" s="89"/>
      <c r="V16" s="89"/>
      <c r="W16" s="89"/>
      <c r="X16" s="89"/>
      <c r="Y16" s="89"/>
      <c r="Z16" s="89"/>
    </row>
    <row r="17" spans="1:26" ht="26.25" customHeight="1">
      <c r="A17" s="23" t="s">
        <v>60</v>
      </c>
      <c r="B17" s="261">
        <v>0.35368393217201599</v>
      </c>
      <c r="C17" s="26">
        <v>10</v>
      </c>
      <c r="D17" s="261">
        <v>0.37</v>
      </c>
      <c r="E17" s="26">
        <v>8</v>
      </c>
      <c r="F17" s="261">
        <v>0.34205965520386755</v>
      </c>
      <c r="G17" s="26">
        <v>6</v>
      </c>
      <c r="H17" s="261">
        <v>0.34728682170542635</v>
      </c>
      <c r="I17" s="26">
        <v>10</v>
      </c>
      <c r="J17" s="477">
        <v>0.19744483159117304</v>
      </c>
      <c r="K17" s="26">
        <v>19</v>
      </c>
      <c r="L17" s="10"/>
      <c r="M17" s="10"/>
      <c r="N17" s="10"/>
      <c r="O17" s="10"/>
      <c r="P17" s="10"/>
      <c r="Q17" s="89"/>
      <c r="R17" s="89"/>
      <c r="S17" s="89"/>
      <c r="T17" s="89"/>
      <c r="U17" s="89"/>
      <c r="V17" s="89"/>
      <c r="W17" s="89"/>
      <c r="X17" s="89"/>
      <c r="Y17" s="89"/>
      <c r="Z17" s="89"/>
    </row>
    <row r="18" spans="1:26" ht="26.25" customHeight="1">
      <c r="A18" s="23" t="s">
        <v>19</v>
      </c>
      <c r="B18" s="261">
        <v>0.22345444012248614</v>
      </c>
      <c r="C18" s="26">
        <v>19</v>
      </c>
      <c r="D18" s="261">
        <v>0.19</v>
      </c>
      <c r="E18" s="26">
        <v>19</v>
      </c>
      <c r="F18" s="261">
        <v>0.31655587211142766</v>
      </c>
      <c r="G18" s="26">
        <v>9</v>
      </c>
      <c r="H18" s="261">
        <v>0.25869037995149557</v>
      </c>
      <c r="I18" s="26">
        <v>16</v>
      </c>
      <c r="J18" s="477">
        <v>0.20327633624297503</v>
      </c>
      <c r="K18" s="26">
        <v>18</v>
      </c>
      <c r="L18" s="10"/>
      <c r="M18" s="10"/>
      <c r="N18" s="10"/>
      <c r="O18" s="10"/>
      <c r="P18" s="10"/>
      <c r="Q18" s="89"/>
      <c r="R18" s="89"/>
      <c r="S18" s="89"/>
      <c r="T18" s="89"/>
      <c r="U18" s="89"/>
      <c r="V18" s="89"/>
      <c r="W18" s="89"/>
      <c r="X18" s="89"/>
      <c r="Y18" s="89"/>
      <c r="Z18" s="89"/>
    </row>
    <row r="19" spans="1:26" ht="26.25" customHeight="1">
      <c r="A19" s="23" t="s">
        <v>61</v>
      </c>
      <c r="B19" s="261">
        <v>0.36369934187738134</v>
      </c>
      <c r="C19" s="26">
        <v>8</v>
      </c>
      <c r="D19" s="261">
        <v>0.35</v>
      </c>
      <c r="E19" s="26">
        <v>9</v>
      </c>
      <c r="F19" s="261">
        <v>0.29106785519374206</v>
      </c>
      <c r="G19" s="26">
        <v>12</v>
      </c>
      <c r="H19" s="261">
        <v>0.33505154639175255</v>
      </c>
      <c r="I19" s="26">
        <v>11</v>
      </c>
      <c r="J19" s="477">
        <v>0.40777164787718878</v>
      </c>
      <c r="K19" s="26">
        <v>6</v>
      </c>
      <c r="L19" s="10"/>
      <c r="M19" s="10"/>
      <c r="N19" s="10"/>
      <c r="O19" s="10"/>
      <c r="P19" s="10"/>
      <c r="Q19" s="89"/>
      <c r="R19" s="89"/>
      <c r="S19" s="89"/>
      <c r="T19" s="89"/>
      <c r="U19" s="89"/>
      <c r="V19" s="89"/>
      <c r="W19" s="89"/>
      <c r="X19" s="89"/>
      <c r="Y19" s="89"/>
      <c r="Z19" s="89"/>
    </row>
    <row r="20" spans="1:26" ht="26.25" customHeight="1">
      <c r="A20" s="23" t="s">
        <v>21</v>
      </c>
      <c r="B20" s="261">
        <v>0.32214877416115806</v>
      </c>
      <c r="C20" s="26">
        <v>12</v>
      </c>
      <c r="D20" s="261">
        <v>0.32</v>
      </c>
      <c r="E20" s="26">
        <v>10</v>
      </c>
      <c r="F20" s="261">
        <v>0.31051707843931414</v>
      </c>
      <c r="G20" s="26">
        <v>10</v>
      </c>
      <c r="H20" s="261">
        <v>0.21083455344070279</v>
      </c>
      <c r="I20" s="26">
        <v>21</v>
      </c>
      <c r="J20" s="477">
        <v>0.24380563587911777</v>
      </c>
      <c r="K20" s="26">
        <v>12</v>
      </c>
      <c r="L20" s="10"/>
      <c r="M20" s="10"/>
      <c r="N20" s="10"/>
      <c r="O20" s="10"/>
      <c r="P20" s="10"/>
      <c r="Q20" s="89"/>
      <c r="R20" s="89"/>
      <c r="S20" s="89"/>
      <c r="T20" s="89"/>
      <c r="U20" s="89"/>
      <c r="V20" s="89"/>
      <c r="W20" s="89"/>
      <c r="X20" s="89"/>
      <c r="Y20" s="89"/>
      <c r="Z20" s="89"/>
    </row>
    <row r="21" spans="1:26" ht="26.25" customHeight="1">
      <c r="A21" s="23" t="s">
        <v>62</v>
      </c>
      <c r="B21" s="261">
        <v>0.13134531656653611</v>
      </c>
      <c r="C21" s="26">
        <v>27</v>
      </c>
      <c r="D21" s="261">
        <v>0.09</v>
      </c>
      <c r="E21" s="26">
        <v>28</v>
      </c>
      <c r="F21" s="261">
        <v>9.4966761633428307E-2</v>
      </c>
      <c r="G21" s="26">
        <v>27</v>
      </c>
      <c r="H21" s="261">
        <v>0.17237664296487826</v>
      </c>
      <c r="I21" s="26">
        <v>26</v>
      </c>
      <c r="J21" s="477">
        <v>0.15760441292356187</v>
      </c>
      <c r="K21" s="26">
        <v>24</v>
      </c>
      <c r="L21" s="10"/>
      <c r="M21" s="10"/>
      <c r="N21" s="10"/>
      <c r="O21" s="10"/>
      <c r="P21" s="10"/>
      <c r="Q21" s="89"/>
      <c r="R21" s="89"/>
      <c r="S21" s="89"/>
      <c r="T21" s="89"/>
      <c r="U21" s="89"/>
      <c r="V21" s="89"/>
      <c r="W21" s="89"/>
      <c r="X21" s="89"/>
      <c r="Y21" s="89"/>
      <c r="Z21" s="89"/>
    </row>
    <row r="22" spans="1:26" ht="26.25" customHeight="1">
      <c r="A22" s="23" t="s">
        <v>63</v>
      </c>
      <c r="B22" s="261">
        <v>0.12061917844937345</v>
      </c>
      <c r="C22" s="26">
        <v>28</v>
      </c>
      <c r="D22" s="261">
        <v>0.09</v>
      </c>
      <c r="E22" s="26">
        <v>28</v>
      </c>
      <c r="F22" s="261">
        <v>0.16709368385875015</v>
      </c>
      <c r="G22" s="26">
        <v>21</v>
      </c>
      <c r="H22" s="261">
        <v>0.14327468622843717</v>
      </c>
      <c r="I22" s="26">
        <v>30</v>
      </c>
      <c r="J22" s="477">
        <v>0.1128325304864818</v>
      </c>
      <c r="K22" s="26">
        <v>28</v>
      </c>
      <c r="L22" s="10"/>
      <c r="M22" s="10"/>
      <c r="N22" s="10"/>
      <c r="O22" s="10"/>
      <c r="P22" s="10"/>
      <c r="Q22" s="89"/>
      <c r="R22" s="89"/>
      <c r="S22" s="89"/>
      <c r="T22" s="89"/>
      <c r="U22" s="89"/>
      <c r="V22" s="89"/>
      <c r="W22" s="89"/>
      <c r="X22" s="89"/>
      <c r="Y22" s="89"/>
      <c r="Z22" s="89"/>
    </row>
    <row r="23" spans="1:26" ht="26.25" customHeight="1">
      <c r="A23" s="23" t="s">
        <v>64</v>
      </c>
      <c r="B23" s="261">
        <v>0.19034435023360444</v>
      </c>
      <c r="C23" s="26">
        <v>22</v>
      </c>
      <c r="D23" s="261">
        <v>0.17</v>
      </c>
      <c r="E23" s="26">
        <v>23</v>
      </c>
      <c r="F23" s="261">
        <v>0.15899581589958159</v>
      </c>
      <c r="G23" s="26">
        <v>23</v>
      </c>
      <c r="H23" s="261">
        <v>0.16310996330025826</v>
      </c>
      <c r="I23" s="26">
        <v>27</v>
      </c>
      <c r="J23" s="477">
        <v>0.18311072813442483</v>
      </c>
      <c r="K23" s="26">
        <v>20</v>
      </c>
      <c r="L23" s="10"/>
      <c r="M23" s="10"/>
      <c r="N23" s="10"/>
      <c r="O23" s="10"/>
      <c r="P23" s="10"/>
      <c r="Q23" s="89"/>
      <c r="R23" s="89"/>
      <c r="S23" s="89"/>
      <c r="T23" s="89"/>
      <c r="U23" s="89"/>
      <c r="V23" s="89"/>
      <c r="W23" s="89"/>
      <c r="X23" s="89"/>
      <c r="Y23" s="89"/>
      <c r="Z23" s="89"/>
    </row>
    <row r="24" spans="1:26" ht="26.25" customHeight="1">
      <c r="A24" s="23" t="s">
        <v>65</v>
      </c>
      <c r="B24" s="261">
        <v>0.96286107290233847</v>
      </c>
      <c r="C24" s="26">
        <v>1</v>
      </c>
      <c r="D24" s="261">
        <v>1.04</v>
      </c>
      <c r="E24" s="26">
        <v>1</v>
      </c>
      <c r="F24" s="261">
        <v>0.34046692607003892</v>
      </c>
      <c r="G24" s="26">
        <v>7</v>
      </c>
      <c r="H24" s="261">
        <v>0.35658914728682173</v>
      </c>
      <c r="I24" s="26">
        <v>7</v>
      </c>
      <c r="J24" s="477">
        <v>0.21381700213817001</v>
      </c>
      <c r="K24" s="26">
        <v>15</v>
      </c>
      <c r="L24" s="10"/>
      <c r="M24" s="10"/>
      <c r="N24" s="10"/>
      <c r="O24" s="10"/>
      <c r="P24" s="10"/>
      <c r="Q24" s="89"/>
      <c r="R24" s="89"/>
      <c r="S24" s="89"/>
      <c r="T24" s="89"/>
      <c r="U24" s="89"/>
      <c r="V24" s="89"/>
      <c r="W24" s="89"/>
      <c r="X24" s="89"/>
      <c r="Y24" s="89"/>
      <c r="Z24" s="89"/>
    </row>
    <row r="25" spans="1:26" ht="26.25" customHeight="1">
      <c r="A25" s="23" t="s">
        <v>74</v>
      </c>
      <c r="B25" s="261">
        <v>0.32616877143096096</v>
      </c>
      <c r="C25" s="26">
        <v>11</v>
      </c>
      <c r="D25" s="261">
        <v>0.28999999999999998</v>
      </c>
      <c r="E25" s="26">
        <v>13</v>
      </c>
      <c r="F25" s="261">
        <v>0.19217655446035584</v>
      </c>
      <c r="G25" s="26">
        <v>16</v>
      </c>
      <c r="H25" s="261">
        <v>0.18833839412691702</v>
      </c>
      <c r="I25" s="26">
        <v>23</v>
      </c>
      <c r="J25" s="477">
        <v>0.16628927257288423</v>
      </c>
      <c r="K25" s="26">
        <v>22</v>
      </c>
      <c r="L25" s="10"/>
      <c r="M25" s="10"/>
      <c r="N25" s="10"/>
      <c r="O25" s="10"/>
      <c r="P25" s="10"/>
      <c r="Q25" s="89"/>
      <c r="R25" s="89"/>
      <c r="S25" s="89"/>
      <c r="T25" s="89"/>
      <c r="U25" s="89"/>
      <c r="V25" s="89"/>
      <c r="W25" s="89"/>
      <c r="X25" s="89"/>
      <c r="Y25" s="89"/>
      <c r="Z25" s="89"/>
    </row>
    <row r="26" spans="1:26" ht="26.25" customHeight="1">
      <c r="A26" s="23" t="s">
        <v>66</v>
      </c>
      <c r="B26" s="261">
        <v>0.18283840867536727</v>
      </c>
      <c r="C26" s="26">
        <v>24</v>
      </c>
      <c r="D26" s="261">
        <v>0.19</v>
      </c>
      <c r="E26" s="26">
        <v>19</v>
      </c>
      <c r="F26" s="261">
        <v>0.16450374702979345</v>
      </c>
      <c r="G26" s="26">
        <v>22</v>
      </c>
      <c r="H26" s="261">
        <v>0.17385968500715893</v>
      </c>
      <c r="I26" s="26">
        <v>25</v>
      </c>
      <c r="J26" s="477">
        <v>9.0761572100442806E-2</v>
      </c>
      <c r="K26" s="26">
        <v>31</v>
      </c>
      <c r="L26" s="10"/>
      <c r="M26" s="10"/>
      <c r="N26" s="10"/>
      <c r="O26" s="10"/>
      <c r="P26" s="10"/>
      <c r="Q26" s="89"/>
      <c r="R26" s="89"/>
      <c r="S26" s="89"/>
      <c r="T26" s="89"/>
      <c r="U26" s="89"/>
      <c r="V26" s="89"/>
      <c r="W26" s="89"/>
      <c r="X26" s="89"/>
      <c r="Y26" s="89"/>
      <c r="Z26" s="89"/>
    </row>
    <row r="27" spans="1:26" ht="26.25" customHeight="1">
      <c r="A27" s="23" t="s">
        <v>67</v>
      </c>
      <c r="B27" s="261">
        <v>0.66486087170647623</v>
      </c>
      <c r="C27" s="26">
        <v>2</v>
      </c>
      <c r="D27" s="261">
        <v>0.64</v>
      </c>
      <c r="E27" s="26">
        <v>3</v>
      </c>
      <c r="F27" s="261">
        <v>0.40097629009762903</v>
      </c>
      <c r="G27" s="26">
        <v>5</v>
      </c>
      <c r="H27" s="261">
        <v>0.19388194743644979</v>
      </c>
      <c r="I27" s="26">
        <v>22</v>
      </c>
      <c r="J27" s="477">
        <v>0.24953212726138491</v>
      </c>
      <c r="K27" s="26">
        <v>11</v>
      </c>
      <c r="L27" s="10"/>
      <c r="M27" s="10"/>
      <c r="N27" s="10"/>
      <c r="O27" s="10"/>
      <c r="P27" s="10"/>
      <c r="Q27" s="89"/>
      <c r="R27" s="89"/>
      <c r="S27" s="89"/>
      <c r="T27" s="89"/>
      <c r="U27" s="89"/>
      <c r="V27" s="89"/>
      <c r="W27" s="89"/>
      <c r="X27" s="89"/>
      <c r="Y27" s="89"/>
      <c r="Z27" s="89"/>
    </row>
    <row r="28" spans="1:26" ht="26.25" customHeight="1">
      <c r="A28" s="23" t="s">
        <v>68</v>
      </c>
      <c r="B28" s="261">
        <v>0.30276816608996537</v>
      </c>
      <c r="C28" s="26">
        <v>14</v>
      </c>
      <c r="D28" s="261">
        <v>0.32</v>
      </c>
      <c r="E28" s="26">
        <v>10</v>
      </c>
      <c r="F28" s="261">
        <v>0.27216644490141528</v>
      </c>
      <c r="G28" s="26">
        <v>13</v>
      </c>
      <c r="H28" s="261">
        <v>0.25427320242972173</v>
      </c>
      <c r="I28" s="26">
        <v>17</v>
      </c>
      <c r="J28" s="477">
        <v>0.22609626941155472</v>
      </c>
      <c r="K28" s="26">
        <v>14</v>
      </c>
      <c r="L28" s="10"/>
      <c r="M28" s="10"/>
      <c r="N28" s="10"/>
      <c r="O28" s="10"/>
      <c r="P28" s="10"/>
      <c r="Q28" s="89"/>
      <c r="R28" s="89"/>
      <c r="S28" s="89"/>
      <c r="T28" s="89"/>
      <c r="U28" s="89"/>
      <c r="V28" s="89"/>
      <c r="W28" s="89"/>
      <c r="X28" s="89"/>
      <c r="Y28" s="89"/>
      <c r="Z28" s="89"/>
    </row>
    <row r="29" spans="1:26" ht="26.25" customHeight="1">
      <c r="A29" s="23" t="s">
        <v>69</v>
      </c>
      <c r="B29" s="261">
        <v>0.14970059880239522</v>
      </c>
      <c r="C29" s="26">
        <v>25</v>
      </c>
      <c r="D29" s="261">
        <v>0.18</v>
      </c>
      <c r="E29" s="26">
        <v>22</v>
      </c>
      <c r="F29" s="261">
        <v>0.1874062968515742</v>
      </c>
      <c r="G29" s="26">
        <v>18</v>
      </c>
      <c r="H29" s="261">
        <v>0.4856512141280353</v>
      </c>
      <c r="I29" s="26">
        <v>5</v>
      </c>
      <c r="J29" s="477">
        <v>0.43668122270742354</v>
      </c>
      <c r="K29" s="26">
        <v>5</v>
      </c>
      <c r="L29" s="10"/>
      <c r="M29" s="10"/>
      <c r="N29" s="10"/>
      <c r="O29" s="10"/>
      <c r="P29" s="10"/>
      <c r="Q29" s="89"/>
      <c r="R29" s="89"/>
      <c r="S29" s="89"/>
      <c r="T29" s="89"/>
      <c r="U29" s="89"/>
      <c r="V29" s="89"/>
      <c r="W29" s="89"/>
      <c r="X29" s="89"/>
      <c r="Y29" s="89"/>
      <c r="Z29" s="89"/>
    </row>
    <row r="30" spans="1:26" ht="26.25" customHeight="1">
      <c r="A30" s="23" t="s">
        <v>70</v>
      </c>
      <c r="B30" s="261">
        <v>0.51585994951157932</v>
      </c>
      <c r="C30" s="26">
        <v>4</v>
      </c>
      <c r="D30" s="261">
        <v>0.48</v>
      </c>
      <c r="E30" s="26">
        <v>5</v>
      </c>
      <c r="F30" s="261">
        <v>0.43218085106382981</v>
      </c>
      <c r="G30" s="26">
        <v>4</v>
      </c>
      <c r="H30" s="261">
        <v>0.64876554334114256</v>
      </c>
      <c r="I30" s="26">
        <v>1</v>
      </c>
      <c r="J30" s="477">
        <v>0.59584610146407901</v>
      </c>
      <c r="K30" s="26">
        <v>2</v>
      </c>
      <c r="L30" s="10"/>
      <c r="M30" s="10"/>
      <c r="N30" s="10"/>
      <c r="O30" s="10"/>
      <c r="P30" s="10"/>
      <c r="Q30" s="89"/>
      <c r="R30" s="89"/>
      <c r="S30" s="89"/>
      <c r="T30" s="89"/>
      <c r="U30" s="89"/>
      <c r="V30" s="89"/>
      <c r="W30" s="89"/>
      <c r="X30" s="89"/>
      <c r="Y30" s="89"/>
      <c r="Z30" s="89"/>
    </row>
    <row r="31" spans="1:26" ht="26.25" customHeight="1">
      <c r="A31" s="23" t="s">
        <v>138</v>
      </c>
      <c r="B31" s="261">
        <v>6.0339772408576749E-2</v>
      </c>
      <c r="C31" s="26">
        <v>31</v>
      </c>
      <c r="D31" s="261">
        <v>0.05</v>
      </c>
      <c r="E31" s="26">
        <v>31</v>
      </c>
      <c r="F31" s="261">
        <v>6.5289320216450689E-2</v>
      </c>
      <c r="G31" s="26">
        <v>30</v>
      </c>
      <c r="H31" s="261">
        <v>0.24653797733948804</v>
      </c>
      <c r="I31" s="26">
        <v>18</v>
      </c>
      <c r="J31" s="477">
        <v>0.14726672950047126</v>
      </c>
      <c r="K31" s="26">
        <v>26</v>
      </c>
      <c r="L31" s="10"/>
      <c r="M31" s="10"/>
      <c r="N31" s="10"/>
      <c r="O31" s="10"/>
      <c r="P31" s="10"/>
      <c r="Q31" s="89"/>
      <c r="R31" s="89"/>
      <c r="S31" s="89"/>
      <c r="T31" s="89"/>
      <c r="U31" s="89"/>
      <c r="V31" s="89"/>
      <c r="W31" s="89"/>
      <c r="X31" s="89"/>
      <c r="Y31" s="89"/>
      <c r="Z31" s="89"/>
    </row>
    <row r="32" spans="1:26" ht="26.25" customHeight="1">
      <c r="A32" s="23" t="s">
        <v>71</v>
      </c>
      <c r="B32" s="261">
        <v>0.20383581951264712</v>
      </c>
      <c r="C32" s="26">
        <v>21</v>
      </c>
      <c r="D32" s="261">
        <v>0.19</v>
      </c>
      <c r="E32" s="26">
        <v>19</v>
      </c>
      <c r="F32" s="261">
        <v>0.1802585778219791</v>
      </c>
      <c r="G32" s="26">
        <v>20</v>
      </c>
      <c r="H32" s="261">
        <v>0.39796243234638651</v>
      </c>
      <c r="I32" s="26">
        <v>6</v>
      </c>
      <c r="J32" s="477">
        <v>0.20443208766047918</v>
      </c>
      <c r="K32" s="26">
        <v>17</v>
      </c>
      <c r="L32" s="10"/>
      <c r="M32" s="10"/>
      <c r="N32" s="10"/>
      <c r="O32" s="10"/>
      <c r="P32" s="10"/>
      <c r="Q32" s="89"/>
      <c r="R32" s="89"/>
      <c r="S32" s="89"/>
      <c r="T32" s="89"/>
      <c r="U32" s="89"/>
      <c r="V32" s="89"/>
      <c r="W32" s="89"/>
      <c r="X32" s="89"/>
      <c r="Y32" s="89"/>
      <c r="Z32" s="89"/>
    </row>
    <row r="33" spans="1:26" ht="26.25" customHeight="1">
      <c r="A33" s="23" t="s">
        <v>75</v>
      </c>
      <c r="B33" s="261">
        <v>0.44599912549191084</v>
      </c>
      <c r="C33" s="26">
        <v>6</v>
      </c>
      <c r="D33" s="261">
        <v>0.48</v>
      </c>
      <c r="E33" s="26">
        <v>5</v>
      </c>
      <c r="F33" s="261">
        <v>0.64844835572024084</v>
      </c>
      <c r="G33" s="26">
        <v>1</v>
      </c>
      <c r="H33" s="261">
        <v>0.51906210846608192</v>
      </c>
      <c r="I33" s="26">
        <v>4</v>
      </c>
      <c r="J33" s="477">
        <v>0.50678193471456245</v>
      </c>
      <c r="K33" s="26">
        <v>4</v>
      </c>
      <c r="L33" s="10"/>
      <c r="M33" s="10"/>
      <c r="N33" s="10"/>
      <c r="O33" s="10"/>
      <c r="P33" s="10"/>
      <c r="Q33" s="89"/>
      <c r="R33" s="89"/>
      <c r="S33" s="89"/>
      <c r="T33" s="89"/>
      <c r="U33" s="89"/>
      <c r="V33" s="89"/>
      <c r="W33" s="89"/>
      <c r="X33" s="89"/>
      <c r="Y33" s="89"/>
      <c r="Z33" s="89"/>
    </row>
    <row r="34" spans="1:26" ht="26.25" customHeight="1">
      <c r="A34" s="23" t="s">
        <v>72</v>
      </c>
      <c r="B34" s="261">
        <v>0.11100498231664817</v>
      </c>
      <c r="C34" s="26">
        <v>29</v>
      </c>
      <c r="D34" s="261">
        <v>0.09</v>
      </c>
      <c r="E34" s="26">
        <v>28</v>
      </c>
      <c r="F34" s="261">
        <v>7.9656339791186595E-2</v>
      </c>
      <c r="G34" s="26">
        <v>28</v>
      </c>
      <c r="H34" s="261">
        <v>0.18658298702400136</v>
      </c>
      <c r="I34" s="26">
        <v>24</v>
      </c>
      <c r="J34" s="477">
        <v>0.20603109196478739</v>
      </c>
      <c r="K34" s="26">
        <v>16</v>
      </c>
      <c r="L34" s="10"/>
      <c r="M34" s="10"/>
      <c r="N34" s="10"/>
      <c r="O34" s="10"/>
      <c r="P34" s="10"/>
      <c r="Q34" s="89"/>
      <c r="R34" s="89"/>
      <c r="S34" s="89"/>
      <c r="T34" s="89"/>
      <c r="U34" s="89"/>
      <c r="V34" s="89"/>
      <c r="W34" s="89"/>
      <c r="X34" s="89"/>
      <c r="Y34" s="89"/>
      <c r="Z34" s="89"/>
    </row>
    <row r="35" spans="1:26" ht="26.25" customHeight="1">
      <c r="A35" s="23" t="s">
        <v>36</v>
      </c>
      <c r="B35" s="261">
        <v>0.31973852493960497</v>
      </c>
      <c r="C35" s="26">
        <v>13</v>
      </c>
      <c r="D35" s="261">
        <v>0.3</v>
      </c>
      <c r="E35" s="26">
        <v>12</v>
      </c>
      <c r="F35" s="261">
        <v>0.22542523396406858</v>
      </c>
      <c r="G35" s="26">
        <v>14</v>
      </c>
      <c r="H35" s="261">
        <v>0.22057526027880714</v>
      </c>
      <c r="I35" s="26">
        <v>20</v>
      </c>
      <c r="J35" s="477">
        <v>0.15796864029955535</v>
      </c>
      <c r="K35" s="26">
        <v>23</v>
      </c>
      <c r="L35" s="10"/>
      <c r="M35" s="10"/>
      <c r="N35" s="10"/>
      <c r="O35" s="10"/>
      <c r="P35" s="10"/>
      <c r="Q35" s="89"/>
      <c r="R35" s="89"/>
      <c r="S35" s="89"/>
      <c r="T35" s="89"/>
      <c r="U35" s="89"/>
      <c r="V35" s="89"/>
      <c r="W35" s="89"/>
      <c r="X35" s="89"/>
      <c r="Y35" s="89"/>
      <c r="Z35" s="89"/>
    </row>
    <row r="36" spans="1:26" ht="26.25" customHeight="1">
      <c r="A36" s="668" t="s">
        <v>580</v>
      </c>
      <c r="B36" s="669"/>
      <c r="C36" s="669"/>
      <c r="D36" s="669"/>
      <c r="E36" s="669"/>
      <c r="I36" s="346"/>
      <c r="J36" s="346"/>
      <c r="K36" s="346"/>
    </row>
    <row r="37" spans="1:26" ht="26.25" customHeight="1">
      <c r="A37" s="9" t="s">
        <v>1198</v>
      </c>
      <c r="I37" s="346"/>
      <c r="J37" s="346"/>
      <c r="K37" s="346"/>
    </row>
    <row r="38" spans="1:26" ht="26.25" customHeight="1">
      <c r="A38" s="571" t="s">
        <v>897</v>
      </c>
      <c r="B38" s="176"/>
      <c r="C38" s="176"/>
      <c r="D38" s="176"/>
      <c r="E38" s="176"/>
      <c r="F38" s="176"/>
      <c r="H38" s="176"/>
      <c r="I38" s="346"/>
      <c r="J38" s="346"/>
      <c r="K38" s="581" t="s">
        <v>1197</v>
      </c>
    </row>
    <row r="39" spans="1:26" ht="26.25" customHeight="1">
      <c r="A39" s="584" t="s">
        <v>1</v>
      </c>
      <c r="B39" s="593">
        <v>1397</v>
      </c>
      <c r="C39" s="594"/>
      <c r="D39" s="593">
        <v>1398</v>
      </c>
      <c r="E39" s="594"/>
      <c r="F39" s="593">
        <v>1399</v>
      </c>
      <c r="G39" s="594"/>
      <c r="H39" s="593">
        <v>1400</v>
      </c>
      <c r="I39" s="594"/>
      <c r="J39" s="593">
        <v>1401</v>
      </c>
      <c r="K39" s="594"/>
    </row>
    <row r="40" spans="1:26" ht="26.25" customHeight="1">
      <c r="A40" s="585"/>
      <c r="B40" s="542" t="s">
        <v>77</v>
      </c>
      <c r="C40" s="542" t="s">
        <v>149</v>
      </c>
      <c r="D40" s="542" t="s">
        <v>77</v>
      </c>
      <c r="E40" s="542" t="s">
        <v>149</v>
      </c>
      <c r="F40" s="542" t="s">
        <v>77</v>
      </c>
      <c r="G40" s="542" t="s">
        <v>149</v>
      </c>
      <c r="H40" s="542" t="s">
        <v>77</v>
      </c>
      <c r="I40" s="542" t="s">
        <v>149</v>
      </c>
      <c r="J40" s="542" t="s">
        <v>77</v>
      </c>
      <c r="K40" s="542" t="s">
        <v>149</v>
      </c>
    </row>
    <row r="41" spans="1:26" ht="26.25" customHeight="1">
      <c r="A41" s="174" t="s">
        <v>49</v>
      </c>
      <c r="B41" s="259">
        <v>7.7466290936443957E-2</v>
      </c>
      <c r="C41" s="1" t="s">
        <v>269</v>
      </c>
      <c r="D41" s="259">
        <v>9.4563606701593514E-2</v>
      </c>
      <c r="E41" s="1" t="s">
        <v>269</v>
      </c>
      <c r="F41" s="259">
        <v>6.6085644182705711E-2</v>
      </c>
      <c r="G41" s="1" t="s">
        <v>269</v>
      </c>
      <c r="H41" s="259">
        <v>7.3250713342702611E-2</v>
      </c>
      <c r="I41" s="1" t="s">
        <v>269</v>
      </c>
      <c r="J41" s="478">
        <v>6.0573450492936914E-2</v>
      </c>
      <c r="K41" s="1" t="s">
        <v>269</v>
      </c>
    </row>
    <row r="42" spans="1:26" ht="26.25" customHeight="1">
      <c r="A42" s="23" t="s">
        <v>50</v>
      </c>
      <c r="B42" s="260">
        <v>4.5028818443804033E-2</v>
      </c>
      <c r="C42" s="263">
        <v>21</v>
      </c>
      <c r="D42" s="260">
        <v>5.707064530593943E-2</v>
      </c>
      <c r="E42" s="263">
        <v>22</v>
      </c>
      <c r="F42" s="260">
        <v>4.3821209465381247E-2</v>
      </c>
      <c r="G42" s="263">
        <v>20</v>
      </c>
      <c r="H42" s="260">
        <v>4.3573847768820929E-2</v>
      </c>
      <c r="I42" s="263">
        <v>24</v>
      </c>
      <c r="J42" s="507">
        <v>4.0910707933119884E-2</v>
      </c>
      <c r="K42" s="46">
        <v>21</v>
      </c>
    </row>
    <row r="43" spans="1:26" ht="26.25" customHeight="1">
      <c r="A43" s="23" t="s">
        <v>51</v>
      </c>
      <c r="B43" s="260">
        <v>8.8508629591385155E-2</v>
      </c>
      <c r="C43" s="263">
        <v>11</v>
      </c>
      <c r="D43" s="260">
        <v>8.3685694150810425E-2</v>
      </c>
      <c r="E43" s="263">
        <v>19</v>
      </c>
      <c r="F43" s="260">
        <v>7.2904009720534638E-2</v>
      </c>
      <c r="G43" s="263">
        <v>12</v>
      </c>
      <c r="H43" s="260">
        <v>7.6055266827227783E-2</v>
      </c>
      <c r="I43" s="263">
        <v>14</v>
      </c>
      <c r="J43" s="507">
        <v>6.3103192279138826E-2</v>
      </c>
      <c r="K43" s="46">
        <v>14</v>
      </c>
    </row>
    <row r="44" spans="1:26" ht="26.25" customHeight="1">
      <c r="A44" s="23" t="s">
        <v>52</v>
      </c>
      <c r="B44" s="260">
        <v>8.414472893376608E-2</v>
      </c>
      <c r="C44" s="263">
        <v>12</v>
      </c>
      <c r="D44" s="260">
        <v>0.10728462611307799</v>
      </c>
      <c r="E44" s="263">
        <v>11</v>
      </c>
      <c r="F44" s="260">
        <v>6.923153001681337E-2</v>
      </c>
      <c r="G44" s="263">
        <v>13</v>
      </c>
      <c r="H44" s="260">
        <v>8.3394141561555293E-2</v>
      </c>
      <c r="I44" s="263">
        <v>11</v>
      </c>
      <c r="J44" s="507">
        <v>7.1434949549066873E-2</v>
      </c>
      <c r="K44" s="46">
        <v>11</v>
      </c>
    </row>
    <row r="45" spans="1:26" ht="26.25" customHeight="1">
      <c r="A45" s="23" t="s">
        <v>53</v>
      </c>
      <c r="B45" s="260">
        <v>0.17379430202966917</v>
      </c>
      <c r="C45" s="263">
        <v>4</v>
      </c>
      <c r="D45" s="260">
        <v>0.18880153295573027</v>
      </c>
      <c r="E45" s="263">
        <v>4</v>
      </c>
      <c r="F45" s="260">
        <v>0.14437590234938968</v>
      </c>
      <c r="G45" s="263">
        <v>4</v>
      </c>
      <c r="H45" s="260">
        <v>0.14570572839372925</v>
      </c>
      <c r="I45" s="263">
        <v>4</v>
      </c>
      <c r="J45" s="507">
        <v>0.12423250591298947</v>
      </c>
      <c r="K45" s="46">
        <v>4</v>
      </c>
    </row>
    <row r="46" spans="1:26" ht="26.25" customHeight="1">
      <c r="A46" s="23" t="s">
        <v>10</v>
      </c>
      <c r="B46" s="260">
        <v>0.13688879154574823</v>
      </c>
      <c r="C46" s="263">
        <v>6</v>
      </c>
      <c r="D46" s="260">
        <v>0.13414458870310927</v>
      </c>
      <c r="E46" s="263">
        <v>6</v>
      </c>
      <c r="F46" s="260">
        <v>0.10455238510128512</v>
      </c>
      <c r="G46" s="263">
        <v>6</v>
      </c>
      <c r="H46" s="260">
        <v>0.10172939979654119</v>
      </c>
      <c r="I46" s="263">
        <v>7</v>
      </c>
      <c r="J46" s="507">
        <v>8.6430423509075191E-2</v>
      </c>
      <c r="K46" s="46">
        <v>6</v>
      </c>
    </row>
    <row r="47" spans="1:26" ht="26.25" customHeight="1">
      <c r="A47" s="23" t="s">
        <v>54</v>
      </c>
      <c r="B47" s="260">
        <v>0.10598210080075365</v>
      </c>
      <c r="C47" s="263">
        <v>9</v>
      </c>
      <c r="D47" s="260">
        <v>0.10597710894446799</v>
      </c>
      <c r="E47" s="263">
        <v>13</v>
      </c>
      <c r="F47" s="260">
        <v>9.9108027750247768E-2</v>
      </c>
      <c r="G47" s="263">
        <v>7</v>
      </c>
      <c r="H47" s="260">
        <v>9.9542106310969547E-2</v>
      </c>
      <c r="I47" s="263">
        <v>8</v>
      </c>
      <c r="J47" s="507">
        <v>8.0681308830121021E-2</v>
      </c>
      <c r="K47" s="46">
        <v>10</v>
      </c>
    </row>
    <row r="48" spans="1:26" ht="26.25" customHeight="1">
      <c r="A48" s="23" t="s">
        <v>12</v>
      </c>
      <c r="B48" s="260">
        <v>3.7947063845934922E-2</v>
      </c>
      <c r="C48" s="263">
        <v>23</v>
      </c>
      <c r="D48" s="260">
        <v>4.3572984749455333E-2</v>
      </c>
      <c r="E48" s="263">
        <v>24</v>
      </c>
      <c r="F48" s="260">
        <v>3.2454361054766734E-2</v>
      </c>
      <c r="G48" s="263">
        <v>23</v>
      </c>
      <c r="H48" s="260">
        <v>3.4080259009968472E-2</v>
      </c>
      <c r="I48" s="263">
        <v>26</v>
      </c>
      <c r="J48" s="507">
        <v>3.0895188074457403E-2</v>
      </c>
      <c r="K48" s="46">
        <v>24</v>
      </c>
    </row>
    <row r="49" spans="1:11" ht="26.25" customHeight="1">
      <c r="A49" s="23" t="s">
        <v>13</v>
      </c>
      <c r="B49" s="260">
        <v>0.11993713639747443</v>
      </c>
      <c r="C49" s="263">
        <v>7</v>
      </c>
      <c r="D49" s="260">
        <v>0.13359136025969162</v>
      </c>
      <c r="E49" s="263">
        <v>7</v>
      </c>
      <c r="F49" s="260">
        <v>9.3808630393996242E-2</v>
      </c>
      <c r="G49" s="263">
        <v>8</v>
      </c>
      <c r="H49" s="260">
        <v>0.1094573532736077</v>
      </c>
      <c r="I49" s="263">
        <v>6</v>
      </c>
      <c r="J49" s="507">
        <v>8.3393918658854732E-2</v>
      </c>
      <c r="K49" s="46">
        <v>7</v>
      </c>
    </row>
    <row r="50" spans="1:11" ht="26.25" customHeight="1">
      <c r="A50" s="23" t="s">
        <v>56</v>
      </c>
      <c r="B50" s="260">
        <v>0.27040560841261896</v>
      </c>
      <c r="C50" s="263">
        <v>1</v>
      </c>
      <c r="D50" s="260">
        <v>0.25779625779625781</v>
      </c>
      <c r="E50" s="263">
        <v>3</v>
      </c>
      <c r="F50" s="260">
        <v>0.22399011353981618</v>
      </c>
      <c r="G50" s="263">
        <v>1</v>
      </c>
      <c r="H50" s="260">
        <v>0.22870211549456831</v>
      </c>
      <c r="I50" s="263">
        <v>1</v>
      </c>
      <c r="J50" s="507">
        <v>0.20556493649511784</v>
      </c>
      <c r="K50" s="46">
        <v>1</v>
      </c>
    </row>
    <row r="51" spans="1:11" ht="26.25" customHeight="1">
      <c r="A51" s="23" t="s">
        <v>57</v>
      </c>
      <c r="B51" s="260">
        <v>0.14169323414806942</v>
      </c>
      <c r="C51" s="263">
        <v>5</v>
      </c>
      <c r="D51" s="260">
        <v>0.18858642177763202</v>
      </c>
      <c r="E51" s="263">
        <v>5</v>
      </c>
      <c r="F51" s="260">
        <v>0.11398176291793312</v>
      </c>
      <c r="G51" s="263">
        <v>5</v>
      </c>
      <c r="H51" s="260">
        <v>0.11980830670926518</v>
      </c>
      <c r="I51" s="263">
        <v>5</v>
      </c>
      <c r="J51" s="507">
        <v>9.4291724087908896E-2</v>
      </c>
      <c r="K51" s="46">
        <v>5</v>
      </c>
    </row>
    <row r="52" spans="1:11" ht="26.25" customHeight="1">
      <c r="A52" s="23" t="s">
        <v>58</v>
      </c>
      <c r="B52" s="260">
        <v>8.198961464881116E-2</v>
      </c>
      <c r="C52" s="263">
        <v>13</v>
      </c>
      <c r="D52" s="260">
        <v>9.5258580954429531E-2</v>
      </c>
      <c r="E52" s="263">
        <v>18</v>
      </c>
      <c r="F52" s="260">
        <v>6.8416643395699528E-2</v>
      </c>
      <c r="G52" s="263">
        <v>14</v>
      </c>
      <c r="H52" s="260">
        <v>8.331657425230557E-2</v>
      </c>
      <c r="I52" s="263">
        <v>12</v>
      </c>
      <c r="J52" s="507">
        <v>6.3220096249371027E-2</v>
      </c>
      <c r="K52" s="46">
        <v>13</v>
      </c>
    </row>
    <row r="53" spans="1:11" ht="26.25" customHeight="1">
      <c r="A53" s="23" t="s">
        <v>59</v>
      </c>
      <c r="B53" s="260">
        <v>0.10801468999783971</v>
      </c>
      <c r="C53" s="263">
        <v>8</v>
      </c>
      <c r="D53" s="260">
        <v>0.12537371009740572</v>
      </c>
      <c r="E53" s="263">
        <v>8</v>
      </c>
      <c r="F53" s="260">
        <v>8.709284096847239E-2</v>
      </c>
      <c r="G53" s="263">
        <v>10</v>
      </c>
      <c r="H53" s="260">
        <v>9.0269001624842027E-2</v>
      </c>
      <c r="I53" s="263">
        <v>10</v>
      </c>
      <c r="J53" s="507">
        <v>8.1037277147487846E-2</v>
      </c>
      <c r="K53" s="46">
        <v>8</v>
      </c>
    </row>
    <row r="54" spans="1:11" ht="26.25" customHeight="1">
      <c r="A54" s="23" t="s">
        <v>60</v>
      </c>
      <c r="B54" s="260">
        <v>3.1941678253353881E-2</v>
      </c>
      <c r="C54" s="263">
        <v>28</v>
      </c>
      <c r="D54" s="260">
        <v>3.9853754050354351E-2</v>
      </c>
      <c r="E54" s="263">
        <v>27</v>
      </c>
      <c r="F54" s="260">
        <v>2.9277813923227067E-2</v>
      </c>
      <c r="G54" s="263">
        <v>26</v>
      </c>
      <c r="H54" s="260">
        <v>3.4672861551263826E-2</v>
      </c>
      <c r="I54" s="263">
        <v>25</v>
      </c>
      <c r="J54" s="507">
        <v>2.8489126649995256E-2</v>
      </c>
      <c r="K54" s="46">
        <v>26</v>
      </c>
    </row>
    <row r="55" spans="1:11" ht="26.25" customHeight="1">
      <c r="A55" s="23" t="s">
        <v>19</v>
      </c>
      <c r="B55" s="260">
        <v>5.4689636313918509E-2</v>
      </c>
      <c r="C55" s="263">
        <v>19</v>
      </c>
      <c r="D55" s="260">
        <v>0.10019203473323872</v>
      </c>
      <c r="E55" s="263">
        <v>16</v>
      </c>
      <c r="F55" s="260">
        <v>4.6674445740956826E-2</v>
      </c>
      <c r="G55" s="263">
        <v>19</v>
      </c>
      <c r="H55" s="260">
        <v>5.7391161761088799E-2</v>
      </c>
      <c r="I55" s="263">
        <v>18</v>
      </c>
      <c r="J55" s="507">
        <v>3.7647767487387997E-2</v>
      </c>
      <c r="K55" s="46">
        <v>22</v>
      </c>
    </row>
    <row r="56" spans="1:11" ht="26.25" customHeight="1">
      <c r="A56" s="23" t="s">
        <v>61</v>
      </c>
      <c r="B56" s="260">
        <v>0.21463065641209086</v>
      </c>
      <c r="C56" s="263">
        <v>2</v>
      </c>
      <c r="D56" s="260">
        <v>0.3269576589831617</v>
      </c>
      <c r="E56" s="263">
        <v>1</v>
      </c>
      <c r="F56" s="260">
        <v>0.18198362147406735</v>
      </c>
      <c r="G56" s="263">
        <v>3</v>
      </c>
      <c r="H56" s="260">
        <v>0.19270916974466035</v>
      </c>
      <c r="I56" s="263">
        <v>3</v>
      </c>
      <c r="J56" s="507">
        <v>0.15353121801432956</v>
      </c>
      <c r="K56" s="46">
        <v>3</v>
      </c>
    </row>
    <row r="57" spans="1:11" ht="26.25" customHeight="1">
      <c r="A57" s="23" t="s">
        <v>21</v>
      </c>
      <c r="B57" s="260">
        <v>3.125E-2</v>
      </c>
      <c r="C57" s="263">
        <v>29</v>
      </c>
      <c r="D57" s="260">
        <v>4.3873643905552005E-2</v>
      </c>
      <c r="E57" s="263">
        <v>23</v>
      </c>
      <c r="F57" s="260">
        <v>2.1436227224008574E-2</v>
      </c>
      <c r="G57" s="263">
        <v>31</v>
      </c>
      <c r="H57" s="260">
        <v>4.3730184760030613E-2</v>
      </c>
      <c r="I57" s="263">
        <v>22</v>
      </c>
      <c r="J57" s="507">
        <v>2.297869546663165E-2</v>
      </c>
      <c r="K57" s="46">
        <v>29</v>
      </c>
    </row>
    <row r="58" spans="1:11" ht="26.25" customHeight="1">
      <c r="A58" s="23" t="s">
        <v>62</v>
      </c>
      <c r="B58" s="260">
        <v>3.7021801727684087E-2</v>
      </c>
      <c r="C58" s="263">
        <v>24</v>
      </c>
      <c r="D58" s="260">
        <v>4.1592824333610619E-2</v>
      </c>
      <c r="E58" s="263">
        <v>26</v>
      </c>
      <c r="F58" s="260">
        <v>3.0323960983170202E-2</v>
      </c>
      <c r="G58" s="263">
        <v>25</v>
      </c>
      <c r="H58" s="260">
        <v>3.2899293530959967E-2</v>
      </c>
      <c r="I58" s="263">
        <v>28</v>
      </c>
      <c r="J58" s="507">
        <v>2.9629167576334093E-2</v>
      </c>
      <c r="K58" s="46">
        <v>25</v>
      </c>
    </row>
    <row r="59" spans="1:11" ht="26.25" customHeight="1">
      <c r="A59" s="23" t="s">
        <v>63</v>
      </c>
      <c r="B59" s="260">
        <v>9.0587169562711026E-2</v>
      </c>
      <c r="C59" s="263">
        <v>10</v>
      </c>
      <c r="D59" s="260">
        <v>0.10464942442816563</v>
      </c>
      <c r="E59" s="263">
        <v>14</v>
      </c>
      <c r="F59" s="260">
        <v>8.9834842097989073E-2</v>
      </c>
      <c r="G59" s="263">
        <v>9</v>
      </c>
      <c r="H59" s="260">
        <v>9.0579710144927536E-2</v>
      </c>
      <c r="I59" s="263">
        <v>9</v>
      </c>
      <c r="J59" s="507">
        <v>8.0926294820717129E-2</v>
      </c>
      <c r="K59" s="46">
        <v>9</v>
      </c>
    </row>
    <row r="60" spans="1:11" ht="26.25" customHeight="1">
      <c r="A60" s="23" t="s">
        <v>64</v>
      </c>
      <c r="B60" s="260">
        <v>4.0067313085984456E-2</v>
      </c>
      <c r="C60" s="263">
        <v>22</v>
      </c>
      <c r="D60" s="260">
        <v>9.5623390952556092E-2</v>
      </c>
      <c r="E60" s="263">
        <v>17</v>
      </c>
      <c r="F60" s="260">
        <v>2.6923335801305778E-2</v>
      </c>
      <c r="G60" s="263">
        <v>28</v>
      </c>
      <c r="H60" s="260">
        <v>4.3712662101121957E-2</v>
      </c>
      <c r="I60" s="263">
        <v>23</v>
      </c>
      <c r="J60" s="507">
        <v>2.645327689967595E-2</v>
      </c>
      <c r="K60" s="46">
        <v>28</v>
      </c>
    </row>
    <row r="61" spans="1:11" ht="26.25" customHeight="1">
      <c r="A61" s="23" t="s">
        <v>65</v>
      </c>
      <c r="B61" s="260">
        <v>2.723608236191306E-2</v>
      </c>
      <c r="C61" s="263">
        <v>30</v>
      </c>
      <c r="D61" s="260">
        <v>3.5248501938667604E-2</v>
      </c>
      <c r="E61" s="263">
        <v>29</v>
      </c>
      <c r="F61" s="260">
        <v>2.3926879456381299E-2</v>
      </c>
      <c r="G61" s="263">
        <v>30</v>
      </c>
      <c r="H61" s="260">
        <v>3.0775543701272057E-2</v>
      </c>
      <c r="I61" s="263">
        <v>30</v>
      </c>
      <c r="J61" s="507">
        <v>2.8227324049680091E-2</v>
      </c>
      <c r="K61" s="46">
        <v>27</v>
      </c>
    </row>
    <row r="62" spans="1:11" ht="26.25" customHeight="1">
      <c r="A62" s="23" t="s">
        <v>74</v>
      </c>
      <c r="B62" s="260">
        <v>5.1135201472693806E-2</v>
      </c>
      <c r="C62" s="263">
        <v>20</v>
      </c>
      <c r="D62" s="260">
        <v>5.9852670349907912E-2</v>
      </c>
      <c r="E62" s="263">
        <v>21</v>
      </c>
      <c r="F62" s="260">
        <v>4.2277935145647483E-2</v>
      </c>
      <c r="G62" s="263">
        <v>21</v>
      </c>
      <c r="H62" s="260">
        <v>5.1773233238415747E-2</v>
      </c>
      <c r="I62" s="263">
        <v>20</v>
      </c>
      <c r="J62" s="507">
        <v>4.2314202184951528E-2</v>
      </c>
      <c r="K62" s="46">
        <v>20</v>
      </c>
    </row>
    <row r="63" spans="1:11" ht="26.25" customHeight="1">
      <c r="A63" s="23" t="s">
        <v>66</v>
      </c>
      <c r="B63" s="260">
        <v>6.7149503573312869E-2</v>
      </c>
      <c r="C63" s="263">
        <v>16</v>
      </c>
      <c r="D63" s="260">
        <v>0.11322069325901411</v>
      </c>
      <c r="E63" s="263">
        <v>9</v>
      </c>
      <c r="F63" s="260">
        <v>6.1139642944485199E-2</v>
      </c>
      <c r="G63" s="263">
        <v>15</v>
      </c>
      <c r="H63" s="260">
        <v>6.3086175716028092E-2</v>
      </c>
      <c r="I63" s="263">
        <v>16</v>
      </c>
      <c r="J63" s="507">
        <v>5.7201693170117841E-2</v>
      </c>
      <c r="K63" s="46">
        <v>15</v>
      </c>
    </row>
    <row r="64" spans="1:11" ht="26.25" customHeight="1">
      <c r="A64" s="23" t="s">
        <v>67</v>
      </c>
      <c r="B64" s="260">
        <v>2.3331777881474568E-2</v>
      </c>
      <c r="C64" s="263">
        <v>31</v>
      </c>
      <c r="D64" s="260">
        <v>4.2074261070789945E-2</v>
      </c>
      <c r="E64" s="263">
        <v>25</v>
      </c>
      <c r="F64" s="260">
        <v>3.8350910834132307E-2</v>
      </c>
      <c r="G64" s="263">
        <v>22</v>
      </c>
      <c r="H64" s="260">
        <v>4.742033383915023E-2</v>
      </c>
      <c r="I64" s="263">
        <v>21</v>
      </c>
      <c r="J64" s="507">
        <v>5.1590713671539119E-2</v>
      </c>
      <c r="K64" s="46">
        <v>17</v>
      </c>
    </row>
    <row r="65" spans="1:11" ht="26.25" customHeight="1">
      <c r="A65" s="23" t="s">
        <v>68</v>
      </c>
      <c r="B65" s="260">
        <v>6.99502119079949E-2</v>
      </c>
      <c r="C65" s="263">
        <v>15</v>
      </c>
      <c r="D65" s="260">
        <v>0.10265811182401466</v>
      </c>
      <c r="E65" s="263">
        <v>15</v>
      </c>
      <c r="F65" s="260">
        <v>6.0222824450466728E-2</v>
      </c>
      <c r="G65" s="263">
        <v>16</v>
      </c>
      <c r="H65" s="260">
        <v>6.9082242409588615E-2</v>
      </c>
      <c r="I65" s="263">
        <v>15</v>
      </c>
      <c r="J65" s="507">
        <v>5.5355660116246881E-2</v>
      </c>
      <c r="K65" s="46">
        <v>16</v>
      </c>
    </row>
    <row r="66" spans="1:11" ht="26.25" customHeight="1">
      <c r="A66" s="23" t="s">
        <v>69</v>
      </c>
      <c r="B66" s="260">
        <v>8.048135515272295E-2</v>
      </c>
      <c r="C66" s="263">
        <v>14</v>
      </c>
      <c r="D66" s="260">
        <v>0.10608578804059549</v>
      </c>
      <c r="E66" s="263">
        <v>12</v>
      </c>
      <c r="F66" s="260">
        <v>7.5011414780510086E-2</v>
      </c>
      <c r="G66" s="263">
        <v>11</v>
      </c>
      <c r="H66" s="260">
        <v>8.1860972781226546E-2</v>
      </c>
      <c r="I66" s="263">
        <v>13</v>
      </c>
      <c r="J66" s="507">
        <v>6.9331404111653699E-2</v>
      </c>
      <c r="K66" s="46">
        <v>12</v>
      </c>
    </row>
    <row r="67" spans="1:11" ht="26.25" customHeight="1">
      <c r="A67" s="23" t="s">
        <v>70</v>
      </c>
      <c r="B67" s="260">
        <v>3.1971864759012071E-2</v>
      </c>
      <c r="C67" s="263">
        <v>27</v>
      </c>
      <c r="D67" s="260">
        <v>3.6302911493501781E-2</v>
      </c>
      <c r="E67" s="263">
        <v>28</v>
      </c>
      <c r="F67" s="260">
        <v>2.6828532143935078E-2</v>
      </c>
      <c r="G67" s="263">
        <v>29</v>
      </c>
      <c r="H67" s="260">
        <v>3.1598904571308192E-2</v>
      </c>
      <c r="I67" s="263">
        <v>29</v>
      </c>
      <c r="J67" s="507">
        <v>2.2368505144756183E-2</v>
      </c>
      <c r="K67" s="46">
        <v>30</v>
      </c>
    </row>
    <row r="68" spans="1:11" ht="26.25" customHeight="1">
      <c r="A68" s="23" t="s">
        <v>138</v>
      </c>
      <c r="B68" s="260">
        <v>6.6098707403055235E-2</v>
      </c>
      <c r="C68" s="263">
        <v>17</v>
      </c>
      <c r="D68" s="260">
        <v>0.10820837842015767</v>
      </c>
      <c r="E68" s="263">
        <v>10</v>
      </c>
      <c r="F68" s="260">
        <v>5.5545269394556562E-2</v>
      </c>
      <c r="G68" s="263">
        <v>17</v>
      </c>
      <c r="H68" s="260">
        <v>5.7545983503484735E-2</v>
      </c>
      <c r="I68" s="263">
        <v>17</v>
      </c>
      <c r="J68" s="507">
        <v>5.132591958939265E-2</v>
      </c>
      <c r="K68" s="46">
        <v>18</v>
      </c>
    </row>
    <row r="69" spans="1:11" ht="26.25" customHeight="1">
      <c r="A69" s="23" t="s">
        <v>71</v>
      </c>
      <c r="B69" s="260">
        <v>5.7186427754479602E-2</v>
      </c>
      <c r="C69" s="263">
        <v>18</v>
      </c>
      <c r="D69" s="260">
        <v>6.47134957053771E-2</v>
      </c>
      <c r="E69" s="263">
        <v>20</v>
      </c>
      <c r="F69" s="260">
        <v>4.9660652209899028E-2</v>
      </c>
      <c r="G69" s="263">
        <v>18</v>
      </c>
      <c r="H69" s="260">
        <v>5.2116509352018073E-2</v>
      </c>
      <c r="I69" s="263">
        <v>19</v>
      </c>
      <c r="J69" s="507">
        <v>4.6818914841596004E-2</v>
      </c>
      <c r="K69" s="46">
        <v>19</v>
      </c>
    </row>
    <row r="70" spans="1:11" ht="26.25" customHeight="1">
      <c r="A70" s="23" t="s">
        <v>75</v>
      </c>
      <c r="B70" s="260">
        <v>3.2043579267804212E-2</v>
      </c>
      <c r="C70" s="263">
        <v>26</v>
      </c>
      <c r="D70" s="260">
        <v>2.9394473838918283E-2</v>
      </c>
      <c r="E70" s="263">
        <v>31</v>
      </c>
      <c r="F70" s="260">
        <v>2.7372887155272699E-2</v>
      </c>
      <c r="G70" s="263">
        <v>27</v>
      </c>
      <c r="H70" s="260">
        <v>2.9029682850714857E-2</v>
      </c>
      <c r="I70" s="263">
        <v>31</v>
      </c>
      <c r="J70" s="507">
        <v>1.9845207382417147E-2</v>
      </c>
      <c r="K70" s="46">
        <v>31</v>
      </c>
    </row>
    <row r="71" spans="1:11" ht="26.25" customHeight="1">
      <c r="A71" s="23" t="s">
        <v>72</v>
      </c>
      <c r="B71" s="260">
        <v>3.2575058363646235E-2</v>
      </c>
      <c r="C71" s="263">
        <v>25</v>
      </c>
      <c r="D71" s="260">
        <v>3.4265015419256938E-2</v>
      </c>
      <c r="E71" s="263">
        <v>30</v>
      </c>
      <c r="F71" s="260">
        <v>3.1362007168458779E-2</v>
      </c>
      <c r="G71" s="263">
        <v>24</v>
      </c>
      <c r="H71" s="260">
        <v>3.2916392363396968E-2</v>
      </c>
      <c r="I71" s="263">
        <v>27</v>
      </c>
      <c r="J71" s="507">
        <v>3.3419667474308634E-2</v>
      </c>
      <c r="K71" s="46">
        <v>23</v>
      </c>
    </row>
    <row r="72" spans="1:11" ht="26.25" customHeight="1">
      <c r="A72" s="23" t="s">
        <v>36</v>
      </c>
      <c r="B72" s="260">
        <v>0.20482117535843705</v>
      </c>
      <c r="C72" s="263">
        <v>3</v>
      </c>
      <c r="D72" s="260">
        <v>0.26870315372648845</v>
      </c>
      <c r="E72" s="263">
        <v>2</v>
      </c>
      <c r="F72" s="260">
        <v>0.20498578324406533</v>
      </c>
      <c r="G72" s="263">
        <v>2</v>
      </c>
      <c r="H72" s="260">
        <v>0.22341073725543292</v>
      </c>
      <c r="I72" s="263">
        <v>2</v>
      </c>
      <c r="J72" s="507">
        <v>0.18609677032056668</v>
      </c>
      <c r="K72" s="46">
        <v>2</v>
      </c>
    </row>
    <row r="73" spans="1:11" ht="26.25" customHeight="1">
      <c r="A73" s="668" t="s">
        <v>580</v>
      </c>
      <c r="B73" s="669"/>
      <c r="C73" s="669"/>
      <c r="D73" s="669"/>
      <c r="E73" s="669"/>
    </row>
    <row r="74" spans="1:11" ht="26.25" customHeight="1">
      <c r="A74" s="9" t="s">
        <v>1198</v>
      </c>
    </row>
    <row r="75" spans="1:11" ht="26.25" customHeight="1">
      <c r="A75" s="571" t="s">
        <v>1141</v>
      </c>
      <c r="B75" s="572"/>
      <c r="C75" s="572"/>
      <c r="D75" s="572"/>
      <c r="E75" s="572"/>
      <c r="H75" s="182"/>
      <c r="I75" s="182"/>
      <c r="K75" s="508" t="s">
        <v>1199</v>
      </c>
    </row>
    <row r="76" spans="1:11" ht="26.25" customHeight="1">
      <c r="A76" s="584" t="s">
        <v>1</v>
      </c>
      <c r="B76" s="593">
        <v>1397</v>
      </c>
      <c r="C76" s="594"/>
      <c r="D76" s="593">
        <v>1398</v>
      </c>
      <c r="E76" s="594"/>
      <c r="F76" s="593">
        <v>1399</v>
      </c>
      <c r="G76" s="594"/>
      <c r="H76" s="593">
        <v>1400</v>
      </c>
      <c r="I76" s="594"/>
      <c r="J76" s="593">
        <v>1401</v>
      </c>
      <c r="K76" s="594"/>
    </row>
    <row r="77" spans="1:11" ht="26.25" customHeight="1">
      <c r="A77" s="585"/>
      <c r="B77" s="542" t="s">
        <v>77</v>
      </c>
      <c r="C77" s="542" t="s">
        <v>3</v>
      </c>
      <c r="D77" s="542" t="s">
        <v>77</v>
      </c>
      <c r="E77" s="542" t="s">
        <v>3</v>
      </c>
      <c r="F77" s="542" t="s">
        <v>77</v>
      </c>
      <c r="G77" s="542" t="s">
        <v>3</v>
      </c>
      <c r="H77" s="542" t="s">
        <v>77</v>
      </c>
      <c r="I77" s="542" t="s">
        <v>3</v>
      </c>
      <c r="J77" s="542" t="s">
        <v>77</v>
      </c>
      <c r="K77" s="542" t="s">
        <v>3</v>
      </c>
    </row>
    <row r="78" spans="1:11" ht="26.25" customHeight="1">
      <c r="A78" s="174" t="s">
        <v>49</v>
      </c>
      <c r="B78" s="168">
        <v>0.12181524206141324</v>
      </c>
      <c r="C78" s="1" t="s">
        <v>269</v>
      </c>
      <c r="D78" s="168">
        <v>0.13972726874113917</v>
      </c>
      <c r="E78" s="1" t="s">
        <v>269</v>
      </c>
      <c r="F78" s="168">
        <v>0.13244845579774128</v>
      </c>
      <c r="G78" s="1" t="s">
        <v>269</v>
      </c>
      <c r="H78" s="168">
        <v>0.12607363352302747</v>
      </c>
      <c r="I78" s="168" t="s">
        <v>269</v>
      </c>
      <c r="J78" s="477">
        <v>0.14916410810260286</v>
      </c>
      <c r="K78" s="168" t="s">
        <v>269</v>
      </c>
    </row>
    <row r="79" spans="1:11" ht="26.25" customHeight="1">
      <c r="A79" s="23" t="s">
        <v>50</v>
      </c>
      <c r="B79" s="261">
        <v>0.12373174956693887</v>
      </c>
      <c r="C79" s="26">
        <v>18</v>
      </c>
      <c r="D79" s="261">
        <v>0.1392565312464035</v>
      </c>
      <c r="E79" s="26">
        <v>19</v>
      </c>
      <c r="F79" s="261">
        <v>0.13635124079629124</v>
      </c>
      <c r="G79" s="26">
        <v>15</v>
      </c>
      <c r="H79" s="261">
        <v>0.11822998957426456</v>
      </c>
      <c r="I79" s="26">
        <v>21</v>
      </c>
      <c r="J79" s="477">
        <v>0.15083544632988755</v>
      </c>
      <c r="K79" s="814">
        <v>16</v>
      </c>
    </row>
    <row r="80" spans="1:11" ht="26.25" customHeight="1">
      <c r="A80" s="23" t="s">
        <v>51</v>
      </c>
      <c r="B80" s="261">
        <v>0.14733507679840879</v>
      </c>
      <c r="C80" s="26">
        <v>10</v>
      </c>
      <c r="D80" s="261">
        <v>0.15605707230072713</v>
      </c>
      <c r="E80" s="26">
        <v>13</v>
      </c>
      <c r="F80" s="261">
        <v>0.14308173323205736</v>
      </c>
      <c r="G80" s="26">
        <v>13</v>
      </c>
      <c r="H80" s="261">
        <v>0.15798092669299682</v>
      </c>
      <c r="I80" s="26">
        <v>9</v>
      </c>
      <c r="J80" s="477">
        <v>0.17108123339505676</v>
      </c>
      <c r="K80" s="814">
        <v>10</v>
      </c>
    </row>
    <row r="81" spans="1:11" ht="26.25" customHeight="1">
      <c r="A81" s="23" t="s">
        <v>52</v>
      </c>
      <c r="B81" s="261">
        <v>0.14006215258020746</v>
      </c>
      <c r="C81" s="26">
        <v>11</v>
      </c>
      <c r="D81" s="261">
        <v>0.18362727932698467</v>
      </c>
      <c r="E81" s="26">
        <v>6</v>
      </c>
      <c r="F81" s="261">
        <v>0.17567745619043437</v>
      </c>
      <c r="G81" s="26">
        <v>7</v>
      </c>
      <c r="H81" s="261">
        <v>0.18920580861832456</v>
      </c>
      <c r="I81" s="26">
        <v>4</v>
      </c>
      <c r="J81" s="477">
        <v>0.18456143588797122</v>
      </c>
      <c r="K81" s="814">
        <v>8</v>
      </c>
    </row>
    <row r="82" spans="1:11" ht="26.25" customHeight="1">
      <c r="A82" s="23" t="s">
        <v>53</v>
      </c>
      <c r="B82" s="261">
        <v>0.17329756026266066</v>
      </c>
      <c r="C82" s="26">
        <v>5</v>
      </c>
      <c r="D82" s="261">
        <v>0.21543322595867784</v>
      </c>
      <c r="E82" s="26">
        <v>4</v>
      </c>
      <c r="F82" s="261">
        <v>0.21353060605353433</v>
      </c>
      <c r="G82" s="26">
        <v>3</v>
      </c>
      <c r="H82" s="261">
        <v>0.16750573776560301</v>
      </c>
      <c r="I82" s="26">
        <v>7</v>
      </c>
      <c r="J82" s="477">
        <v>0.21673321789933683</v>
      </c>
      <c r="K82" s="814">
        <v>5</v>
      </c>
    </row>
    <row r="83" spans="1:11" ht="26.25" customHeight="1">
      <c r="A83" s="23" t="s">
        <v>10</v>
      </c>
      <c r="B83" s="261">
        <v>0.16317491768408171</v>
      </c>
      <c r="C83" s="26">
        <v>6</v>
      </c>
      <c r="D83" s="261">
        <v>0.18226965342349957</v>
      </c>
      <c r="E83" s="26">
        <v>7</v>
      </c>
      <c r="F83" s="261">
        <v>0.1808586337760911</v>
      </c>
      <c r="G83" s="26">
        <v>6</v>
      </c>
      <c r="H83" s="261">
        <v>0.15472023537766955</v>
      </c>
      <c r="I83" s="26">
        <v>10</v>
      </c>
      <c r="J83" s="477">
        <v>0.19330101086922077</v>
      </c>
      <c r="K83" s="814">
        <v>6</v>
      </c>
    </row>
    <row r="84" spans="1:11" ht="26.25" customHeight="1">
      <c r="A84" s="23" t="s">
        <v>54</v>
      </c>
      <c r="B84" s="261">
        <v>0.14746155466610489</v>
      </c>
      <c r="C84" s="26">
        <v>9</v>
      </c>
      <c r="D84" s="261">
        <v>0.13603679471399882</v>
      </c>
      <c r="E84" s="26">
        <v>22</v>
      </c>
      <c r="F84" s="261">
        <v>0.12965123816932453</v>
      </c>
      <c r="G84" s="26">
        <v>17</v>
      </c>
      <c r="H84" s="261">
        <v>0.1207802403526783</v>
      </c>
      <c r="I84" s="26">
        <v>19</v>
      </c>
      <c r="J84" s="477">
        <v>0.12145748987854252</v>
      </c>
      <c r="K84" s="814">
        <v>24</v>
      </c>
    </row>
    <row r="85" spans="1:11" ht="26.25" customHeight="1">
      <c r="A85" s="23" t="s">
        <v>12</v>
      </c>
      <c r="B85" s="261">
        <v>0.13060513713539398</v>
      </c>
      <c r="C85" s="26">
        <v>14</v>
      </c>
      <c r="D85" s="261">
        <v>0.1442286023347005</v>
      </c>
      <c r="E85" s="26">
        <v>16</v>
      </c>
      <c r="F85" s="261">
        <v>0.11461318051575931</v>
      </c>
      <c r="G85" s="26">
        <v>24</v>
      </c>
      <c r="H85" s="261">
        <v>0.13418816162218578</v>
      </c>
      <c r="I85" s="26">
        <v>14</v>
      </c>
      <c r="J85" s="477">
        <v>0.16017619381319451</v>
      </c>
      <c r="K85" s="814">
        <v>11</v>
      </c>
    </row>
    <row r="86" spans="1:11" ht="26.25" customHeight="1">
      <c r="A86" s="23" t="s">
        <v>13</v>
      </c>
      <c r="B86" s="261">
        <v>0.10410137620929281</v>
      </c>
      <c r="C86" s="26">
        <v>24</v>
      </c>
      <c r="D86" s="261">
        <v>0.1144329156275337</v>
      </c>
      <c r="E86" s="26">
        <v>25</v>
      </c>
      <c r="F86" s="261">
        <v>0.13233707270395179</v>
      </c>
      <c r="G86" s="26">
        <v>16</v>
      </c>
      <c r="H86" s="261">
        <v>0.11000740643924542</v>
      </c>
      <c r="I86" s="26">
        <v>24</v>
      </c>
      <c r="J86" s="477">
        <v>0.15365512959801336</v>
      </c>
      <c r="K86" s="814">
        <v>15</v>
      </c>
    </row>
    <row r="87" spans="1:11" ht="26.25" customHeight="1">
      <c r="A87" s="23" t="s">
        <v>56</v>
      </c>
      <c r="B87" s="261">
        <v>0.20006103557017396</v>
      </c>
      <c r="C87" s="26">
        <v>3</v>
      </c>
      <c r="D87" s="261">
        <v>0.2210735069410579</v>
      </c>
      <c r="E87" s="26">
        <v>3</v>
      </c>
      <c r="F87" s="261">
        <v>0.20333202151383969</v>
      </c>
      <c r="G87" s="26">
        <v>4</v>
      </c>
      <c r="H87" s="261">
        <v>0.2482640909267233</v>
      </c>
      <c r="I87" s="26">
        <v>2</v>
      </c>
      <c r="J87" s="477">
        <v>0.26861724109430529</v>
      </c>
      <c r="K87" s="814">
        <v>2</v>
      </c>
    </row>
    <row r="88" spans="1:11" ht="26.25" customHeight="1">
      <c r="A88" s="23" t="s">
        <v>57</v>
      </c>
      <c r="B88" s="261">
        <v>0.18560527943905961</v>
      </c>
      <c r="C88" s="26">
        <v>4</v>
      </c>
      <c r="D88" s="261">
        <v>0.21199836352140439</v>
      </c>
      <c r="E88" s="26">
        <v>5</v>
      </c>
      <c r="F88" s="261">
        <v>0.19999148972384154</v>
      </c>
      <c r="G88" s="26">
        <v>5</v>
      </c>
      <c r="H88" s="261">
        <v>0.18596722327689744</v>
      </c>
      <c r="I88" s="26">
        <v>5</v>
      </c>
      <c r="J88" s="477">
        <v>0.25571523551373188</v>
      </c>
      <c r="K88" s="814">
        <v>4</v>
      </c>
    </row>
    <row r="89" spans="1:11" ht="26.25" customHeight="1">
      <c r="A89" s="23" t="s">
        <v>58</v>
      </c>
      <c r="B89" s="261">
        <v>9.5573254306353023E-2</v>
      </c>
      <c r="C89" s="26">
        <v>26</v>
      </c>
      <c r="D89" s="261">
        <v>0.10836290737680492</v>
      </c>
      <c r="E89" s="26">
        <v>26</v>
      </c>
      <c r="F89" s="261">
        <v>0.10742643624474546</v>
      </c>
      <c r="G89" s="26">
        <v>25</v>
      </c>
      <c r="H89" s="261">
        <v>9.2854731045946867E-2</v>
      </c>
      <c r="I89" s="26">
        <v>28</v>
      </c>
      <c r="J89" s="477">
        <v>0.11797939514788967</v>
      </c>
      <c r="K89" s="814">
        <v>26</v>
      </c>
    </row>
    <row r="90" spans="1:11" ht="26.25" customHeight="1">
      <c r="A90" s="23" t="s">
        <v>59</v>
      </c>
      <c r="B90" s="261">
        <v>0.15017748247929372</v>
      </c>
      <c r="C90" s="26">
        <v>7</v>
      </c>
      <c r="D90" s="261">
        <v>0.17429008671994559</v>
      </c>
      <c r="E90" s="26">
        <v>8</v>
      </c>
      <c r="F90" s="261">
        <v>0.15462778882261982</v>
      </c>
      <c r="G90" s="26">
        <v>9</v>
      </c>
      <c r="H90" s="261">
        <v>0.13600302228938421</v>
      </c>
      <c r="I90" s="26">
        <v>12</v>
      </c>
      <c r="J90" s="477">
        <v>0.15628591128476213</v>
      </c>
      <c r="K90" s="814">
        <v>13</v>
      </c>
    </row>
    <row r="91" spans="1:11" ht="26.25" customHeight="1">
      <c r="A91" s="23" t="s">
        <v>60</v>
      </c>
      <c r="B91" s="261">
        <v>0.12957871116589234</v>
      </c>
      <c r="C91" s="26">
        <v>15</v>
      </c>
      <c r="D91" s="261">
        <v>0.13937150982663316</v>
      </c>
      <c r="E91" s="26">
        <v>18</v>
      </c>
      <c r="F91" s="261">
        <v>0.12813636092734967</v>
      </c>
      <c r="G91" s="26">
        <v>18</v>
      </c>
      <c r="H91" s="261">
        <v>0.11999593859900128</v>
      </c>
      <c r="I91" s="26">
        <v>20</v>
      </c>
      <c r="J91" s="477">
        <v>0.13964442777048292</v>
      </c>
      <c r="K91" s="814">
        <v>21</v>
      </c>
    </row>
    <row r="92" spans="1:11" ht="26.25" customHeight="1">
      <c r="A92" s="23" t="s">
        <v>19</v>
      </c>
      <c r="B92" s="261">
        <v>0.10404350910380705</v>
      </c>
      <c r="C92" s="26">
        <v>25</v>
      </c>
      <c r="D92" s="261">
        <v>0.12635949275689337</v>
      </c>
      <c r="E92" s="26">
        <v>24</v>
      </c>
      <c r="F92" s="261">
        <v>0.10105649977032614</v>
      </c>
      <c r="G92" s="26">
        <v>27</v>
      </c>
      <c r="H92" s="261">
        <v>0.11271646685111179</v>
      </c>
      <c r="I92" s="26">
        <v>23</v>
      </c>
      <c r="J92" s="477">
        <v>0.12018574160065555</v>
      </c>
      <c r="K92" s="814">
        <v>25</v>
      </c>
    </row>
    <row r="93" spans="1:11" ht="26.25" customHeight="1">
      <c r="A93" s="23" t="s">
        <v>61</v>
      </c>
      <c r="B93" s="261">
        <v>0.21758346365676209</v>
      </c>
      <c r="C93" s="26">
        <v>2</v>
      </c>
      <c r="D93" s="261">
        <v>0.26451694168031237</v>
      </c>
      <c r="E93" s="26">
        <v>2</v>
      </c>
      <c r="F93" s="261">
        <v>0.22265704068551379</v>
      </c>
      <c r="G93" s="26">
        <v>2</v>
      </c>
      <c r="H93" s="261">
        <v>0.24062562662923601</v>
      </c>
      <c r="I93" s="26">
        <v>3</v>
      </c>
      <c r="J93" s="477">
        <v>0.26646928201332343</v>
      </c>
      <c r="K93" s="814">
        <v>3</v>
      </c>
    </row>
    <row r="94" spans="1:11" ht="26.25" customHeight="1">
      <c r="A94" s="23" t="s">
        <v>21</v>
      </c>
      <c r="B94" s="261">
        <v>7.1305810509379453E-2</v>
      </c>
      <c r="C94" s="26">
        <v>30</v>
      </c>
      <c r="D94" s="261">
        <v>7.6423385555980133E-2</v>
      </c>
      <c r="E94" s="26">
        <v>30</v>
      </c>
      <c r="F94" s="261">
        <v>7.1144937127729971E-2</v>
      </c>
      <c r="G94" s="26">
        <v>30</v>
      </c>
      <c r="H94" s="261">
        <v>6.9038069564073906E-2</v>
      </c>
      <c r="I94" s="26">
        <v>31</v>
      </c>
      <c r="J94" s="477">
        <v>6.6158910475698704E-2</v>
      </c>
      <c r="K94" s="814">
        <v>31</v>
      </c>
    </row>
    <row r="95" spans="1:11" ht="26.25" customHeight="1">
      <c r="A95" s="23" t="s">
        <v>62</v>
      </c>
      <c r="B95" s="261">
        <v>8.2494637848539845E-2</v>
      </c>
      <c r="C95" s="26">
        <v>27</v>
      </c>
      <c r="D95" s="261">
        <v>9.2511730487425808E-2</v>
      </c>
      <c r="E95" s="26">
        <v>28</v>
      </c>
      <c r="F95" s="261">
        <v>8.4908505134187184E-2</v>
      </c>
      <c r="G95" s="26">
        <v>28</v>
      </c>
      <c r="H95" s="261">
        <v>9.1351747317619691E-2</v>
      </c>
      <c r="I95" s="26">
        <v>29</v>
      </c>
      <c r="J95" s="477">
        <v>0.10215772388772197</v>
      </c>
      <c r="K95" s="814">
        <v>29</v>
      </c>
    </row>
    <row r="96" spans="1:11" ht="26.25" customHeight="1">
      <c r="A96" s="23" t="s">
        <v>63</v>
      </c>
      <c r="B96" s="261">
        <v>0.11417387049420975</v>
      </c>
      <c r="C96" s="26">
        <v>20</v>
      </c>
      <c r="D96" s="261">
        <v>0.13862937737327469</v>
      </c>
      <c r="E96" s="26">
        <v>20</v>
      </c>
      <c r="F96" s="261">
        <v>0.15626831269289371</v>
      </c>
      <c r="G96" s="26">
        <v>8</v>
      </c>
      <c r="H96" s="261">
        <v>0.13016921998598177</v>
      </c>
      <c r="I96" s="26">
        <v>16</v>
      </c>
      <c r="J96" s="477">
        <v>0.17466132742608845</v>
      </c>
      <c r="K96" s="814">
        <v>9</v>
      </c>
    </row>
    <row r="97" spans="1:11" ht="26.25" customHeight="1">
      <c r="A97" s="23" t="s">
        <v>64</v>
      </c>
      <c r="B97" s="261">
        <v>0.13997025632053189</v>
      </c>
      <c r="C97" s="26">
        <v>12</v>
      </c>
      <c r="D97" s="261">
        <v>0.16392770788082456</v>
      </c>
      <c r="E97" s="26">
        <v>12</v>
      </c>
      <c r="F97" s="261">
        <v>0.15345730276223146</v>
      </c>
      <c r="G97" s="26">
        <v>10</v>
      </c>
      <c r="H97" s="261">
        <v>0.16171780243475134</v>
      </c>
      <c r="I97" s="26">
        <v>8</v>
      </c>
      <c r="J97" s="477">
        <v>0.19090214901276317</v>
      </c>
      <c r="K97" s="814">
        <v>7</v>
      </c>
    </row>
    <row r="98" spans="1:11" ht="26.25" customHeight="1">
      <c r="A98" s="23" t="s">
        <v>65</v>
      </c>
      <c r="B98" s="261">
        <v>0.14807107411557546</v>
      </c>
      <c r="C98" s="26">
        <v>8</v>
      </c>
      <c r="D98" s="261">
        <v>0.14052746821791562</v>
      </c>
      <c r="E98" s="26">
        <v>17</v>
      </c>
      <c r="F98" s="261">
        <v>0.15158660648116959</v>
      </c>
      <c r="G98" s="26">
        <v>11</v>
      </c>
      <c r="H98" s="261">
        <v>0.12885121979154737</v>
      </c>
      <c r="I98" s="26">
        <v>17</v>
      </c>
      <c r="J98" s="477">
        <v>0.14821158026480469</v>
      </c>
      <c r="K98" s="814">
        <v>17</v>
      </c>
    </row>
    <row r="99" spans="1:11" ht="26.25" customHeight="1">
      <c r="A99" s="23" t="s">
        <v>74</v>
      </c>
      <c r="B99" s="261">
        <v>0.12037432532132179</v>
      </c>
      <c r="C99" s="26">
        <v>19</v>
      </c>
      <c r="D99" s="261">
        <v>0.10372846193741717</v>
      </c>
      <c r="E99" s="26">
        <v>27</v>
      </c>
      <c r="F99" s="261">
        <v>0.11869626587963558</v>
      </c>
      <c r="G99" s="26">
        <v>23</v>
      </c>
      <c r="H99" s="261">
        <v>9.9684332945672041E-2</v>
      </c>
      <c r="I99" s="26">
        <v>27</v>
      </c>
      <c r="J99" s="477">
        <v>0.1295336787564767</v>
      </c>
      <c r="K99" s="814">
        <v>23</v>
      </c>
    </row>
    <row r="100" spans="1:11" ht="26.25" customHeight="1">
      <c r="A100" s="23" t="s">
        <v>66</v>
      </c>
      <c r="B100" s="261">
        <v>8.1057488464895869E-2</v>
      </c>
      <c r="C100" s="26">
        <v>28</v>
      </c>
      <c r="D100" s="261">
        <v>0.17042138438193066</v>
      </c>
      <c r="E100" s="26">
        <v>10</v>
      </c>
      <c r="F100" s="261">
        <v>0.10437175320824536</v>
      </c>
      <c r="G100" s="26">
        <v>26</v>
      </c>
      <c r="H100" s="261">
        <v>0.10701291289148891</v>
      </c>
      <c r="I100" s="26">
        <v>25</v>
      </c>
      <c r="J100" s="477">
        <v>0.10720202709287593</v>
      </c>
      <c r="K100" s="814">
        <v>28</v>
      </c>
    </row>
    <row r="101" spans="1:11" ht="26.25" customHeight="1">
      <c r="A101" s="23" t="s">
        <v>67</v>
      </c>
      <c r="B101" s="261">
        <v>0.11013649057939662</v>
      </c>
      <c r="C101" s="26">
        <v>23</v>
      </c>
      <c r="D101" s="261">
        <v>0.1707816922025959</v>
      </c>
      <c r="E101" s="26">
        <v>9</v>
      </c>
      <c r="F101" s="261">
        <v>0.14657741730590707</v>
      </c>
      <c r="G101" s="26">
        <v>12</v>
      </c>
      <c r="H101" s="261">
        <v>0.18156260981609465</v>
      </c>
      <c r="I101" s="26">
        <v>6</v>
      </c>
      <c r="J101" s="477">
        <v>0.1574003554201574</v>
      </c>
      <c r="K101" s="814">
        <v>12</v>
      </c>
    </row>
    <row r="102" spans="1:11" ht="26.25" customHeight="1">
      <c r="A102" s="23" t="s">
        <v>68</v>
      </c>
      <c r="B102" s="261">
        <v>0.128077415682368</v>
      </c>
      <c r="C102" s="26">
        <v>17</v>
      </c>
      <c r="D102" s="261">
        <v>0.13691539630328431</v>
      </c>
      <c r="E102" s="26">
        <v>21</v>
      </c>
      <c r="F102" s="261">
        <v>0.12082969725448077</v>
      </c>
      <c r="G102" s="26">
        <v>22</v>
      </c>
      <c r="H102" s="261">
        <v>0.1439724221839197</v>
      </c>
      <c r="I102" s="26">
        <v>11</v>
      </c>
      <c r="J102" s="477">
        <v>0.14270492427125353</v>
      </c>
      <c r="K102" s="814">
        <v>20</v>
      </c>
    </row>
    <row r="103" spans="1:11" ht="26.25" customHeight="1">
      <c r="A103" s="23" t="s">
        <v>69</v>
      </c>
      <c r="B103" s="261">
        <v>0.12843715336563721</v>
      </c>
      <c r="C103" s="26">
        <v>16</v>
      </c>
      <c r="D103" s="261">
        <v>0.1699298115995567</v>
      </c>
      <c r="E103" s="26">
        <v>11</v>
      </c>
      <c r="F103" s="261">
        <v>0.12456590668881171</v>
      </c>
      <c r="G103" s="26">
        <v>21</v>
      </c>
      <c r="H103" s="261">
        <v>0.13461881099914874</v>
      </c>
      <c r="I103" s="26">
        <v>13</v>
      </c>
      <c r="J103" s="477">
        <v>0.14420076189656283</v>
      </c>
      <c r="K103" s="814">
        <v>18</v>
      </c>
    </row>
    <row r="104" spans="1:11" ht="26.25" customHeight="1">
      <c r="A104" s="23" t="s">
        <v>70</v>
      </c>
      <c r="B104" s="261">
        <v>0.11233105047650106</v>
      </c>
      <c r="C104" s="26">
        <v>21</v>
      </c>
      <c r="D104" s="261">
        <v>0.1340753393208074</v>
      </c>
      <c r="E104" s="26">
        <v>23</v>
      </c>
      <c r="F104" s="261">
        <v>0.12507215701366173</v>
      </c>
      <c r="G104" s="26">
        <v>20</v>
      </c>
      <c r="H104" s="261">
        <v>0.12323779292316311</v>
      </c>
      <c r="I104" s="26">
        <v>18</v>
      </c>
      <c r="J104" s="477">
        <v>0.14341278981334607</v>
      </c>
      <c r="K104" s="814">
        <v>19</v>
      </c>
    </row>
    <row r="105" spans="1:11" ht="26.25" customHeight="1">
      <c r="A105" s="23" t="s">
        <v>138</v>
      </c>
      <c r="B105" s="261">
        <v>0.13423959218351741</v>
      </c>
      <c r="C105" s="26">
        <v>13</v>
      </c>
      <c r="D105" s="261">
        <v>0.15474196378718991</v>
      </c>
      <c r="E105" s="26">
        <v>14</v>
      </c>
      <c r="F105" s="261">
        <v>0.12812931204415534</v>
      </c>
      <c r="G105" s="26">
        <v>19</v>
      </c>
      <c r="H105" s="261">
        <v>0.11584427010777917</v>
      </c>
      <c r="I105" s="26">
        <v>22</v>
      </c>
      <c r="J105" s="477">
        <v>0.13231604632780011</v>
      </c>
      <c r="K105" s="814">
        <v>22</v>
      </c>
    </row>
    <row r="106" spans="1:11" ht="26.25" customHeight="1">
      <c r="A106" s="23" t="s">
        <v>71</v>
      </c>
      <c r="B106" s="261">
        <v>0.11106775132831026</v>
      </c>
      <c r="C106" s="26">
        <v>22</v>
      </c>
      <c r="D106" s="261">
        <v>0.14473422822601242</v>
      </c>
      <c r="E106" s="26">
        <v>15</v>
      </c>
      <c r="F106" s="261">
        <v>0.13639463514435099</v>
      </c>
      <c r="G106" s="26">
        <v>14</v>
      </c>
      <c r="H106" s="261">
        <v>0.13072729011892995</v>
      </c>
      <c r="I106" s="26">
        <v>15</v>
      </c>
      <c r="J106" s="477">
        <v>0.15500871924045725</v>
      </c>
      <c r="K106" s="814">
        <v>14</v>
      </c>
    </row>
    <row r="107" spans="1:11" ht="26.25" customHeight="1">
      <c r="A107" s="23" t="s">
        <v>75</v>
      </c>
      <c r="B107" s="261">
        <v>6.1632377542335574E-2</v>
      </c>
      <c r="C107" s="26">
        <v>31</v>
      </c>
      <c r="D107" s="261">
        <v>9.2176196195636995E-2</v>
      </c>
      <c r="E107" s="26">
        <v>29</v>
      </c>
      <c r="F107" s="261">
        <v>6.5274151436031339E-2</v>
      </c>
      <c r="G107" s="26">
        <v>31</v>
      </c>
      <c r="H107" s="261">
        <v>0.10201768306506462</v>
      </c>
      <c r="I107" s="26">
        <v>26</v>
      </c>
      <c r="J107" s="477">
        <v>9.1306073838824942E-2</v>
      </c>
      <c r="K107" s="814">
        <v>30</v>
      </c>
    </row>
    <row r="108" spans="1:11" ht="26.25" customHeight="1">
      <c r="A108" s="23" t="s">
        <v>72</v>
      </c>
      <c r="B108" s="261">
        <v>7.20132504380806E-2</v>
      </c>
      <c r="C108" s="26">
        <v>29</v>
      </c>
      <c r="D108" s="261">
        <v>7.075419550268644E-2</v>
      </c>
      <c r="E108" s="26">
        <v>31</v>
      </c>
      <c r="F108" s="261">
        <v>7.2143131973836094E-2</v>
      </c>
      <c r="G108" s="26">
        <v>29</v>
      </c>
      <c r="H108" s="261">
        <v>7.9671035723464401E-2</v>
      </c>
      <c r="I108" s="26">
        <v>30</v>
      </c>
      <c r="J108" s="477">
        <v>0.10912563088255353</v>
      </c>
      <c r="K108" s="814">
        <v>27</v>
      </c>
    </row>
    <row r="109" spans="1:11" ht="26.25" customHeight="1">
      <c r="A109" s="23" t="s">
        <v>36</v>
      </c>
      <c r="B109" s="261">
        <v>0.255954053126073</v>
      </c>
      <c r="C109" s="26">
        <v>1</v>
      </c>
      <c r="D109" s="261">
        <v>0.27091679395913187</v>
      </c>
      <c r="E109" s="26">
        <v>1</v>
      </c>
      <c r="F109" s="261">
        <v>0.3111299674727761</v>
      </c>
      <c r="G109" s="26">
        <v>1</v>
      </c>
      <c r="H109" s="261">
        <v>0.2578771082194623</v>
      </c>
      <c r="I109" s="26">
        <v>1</v>
      </c>
      <c r="J109" s="477">
        <v>0.32862797819105238</v>
      </c>
      <c r="K109" s="814">
        <v>1</v>
      </c>
    </row>
    <row r="110" spans="1:11" ht="26.25" customHeight="1">
      <c r="A110" s="668" t="s">
        <v>580</v>
      </c>
      <c r="B110" s="669"/>
      <c r="C110" s="669"/>
      <c r="D110" s="669"/>
      <c r="E110" s="669"/>
    </row>
    <row r="111" spans="1:11" ht="26.25" customHeight="1">
      <c r="A111" s="9" t="s">
        <v>1198</v>
      </c>
    </row>
    <row r="112" spans="1:11" ht="26.25" customHeight="1">
      <c r="A112" s="571" t="s">
        <v>898</v>
      </c>
      <c r="B112" s="499"/>
      <c r="C112" s="176"/>
      <c r="D112" s="176"/>
      <c r="E112" s="176"/>
      <c r="F112" s="176"/>
      <c r="K112" s="506" t="s">
        <v>1197</v>
      </c>
    </row>
    <row r="113" spans="1:11" ht="26.25" customHeight="1">
      <c r="A113" s="584" t="s">
        <v>1</v>
      </c>
      <c r="B113" s="593">
        <v>1397</v>
      </c>
      <c r="C113" s="594"/>
      <c r="D113" s="593">
        <v>1398</v>
      </c>
      <c r="E113" s="594"/>
      <c r="F113" s="593">
        <v>1399</v>
      </c>
      <c r="G113" s="594"/>
      <c r="H113" s="593">
        <v>1400</v>
      </c>
      <c r="I113" s="594"/>
      <c r="J113" s="593">
        <v>1401</v>
      </c>
      <c r="K113" s="594"/>
    </row>
    <row r="114" spans="1:11" ht="26.25" customHeight="1">
      <c r="A114" s="585"/>
      <c r="B114" s="542" t="s">
        <v>77</v>
      </c>
      <c r="C114" s="542" t="s">
        <v>3</v>
      </c>
      <c r="D114" s="542" t="s">
        <v>77</v>
      </c>
      <c r="E114" s="542" t="s">
        <v>3</v>
      </c>
      <c r="F114" s="542" t="s">
        <v>77</v>
      </c>
      <c r="G114" s="542" t="s">
        <v>3</v>
      </c>
      <c r="H114" s="542" t="s">
        <v>77</v>
      </c>
      <c r="I114" s="542" t="s">
        <v>3</v>
      </c>
      <c r="J114" s="542" t="s">
        <v>77</v>
      </c>
      <c r="K114" s="542" t="s">
        <v>3</v>
      </c>
    </row>
    <row r="115" spans="1:11" ht="26.25" customHeight="1">
      <c r="A115" s="174" t="s">
        <v>49</v>
      </c>
      <c r="B115" s="259">
        <v>2.53227408142999</v>
      </c>
      <c r="C115" s="1" t="s">
        <v>269</v>
      </c>
      <c r="D115" s="259">
        <v>2.6</v>
      </c>
      <c r="E115" s="1" t="s">
        <v>269</v>
      </c>
      <c r="F115" s="259">
        <v>2.6393547356652292</v>
      </c>
      <c r="G115" s="1" t="s">
        <v>269</v>
      </c>
      <c r="H115" s="259">
        <v>2.4603143949635009</v>
      </c>
      <c r="I115" s="280" t="s">
        <v>269</v>
      </c>
      <c r="J115" s="478">
        <v>2.4516029711734597</v>
      </c>
      <c r="K115" s="280" t="s">
        <v>269</v>
      </c>
    </row>
    <row r="116" spans="1:11" ht="26.25" customHeight="1">
      <c r="A116" s="23" t="s">
        <v>50</v>
      </c>
      <c r="B116" s="260">
        <v>1.2827365045430252</v>
      </c>
      <c r="C116" s="263">
        <v>29</v>
      </c>
      <c r="D116" s="260">
        <v>1.36</v>
      </c>
      <c r="E116" s="263">
        <v>28</v>
      </c>
      <c r="F116" s="260">
        <v>1.3304949441192122</v>
      </c>
      <c r="G116" s="263">
        <v>28</v>
      </c>
      <c r="H116" s="260">
        <v>1.269169751454257</v>
      </c>
      <c r="I116" s="263">
        <v>29</v>
      </c>
      <c r="J116" s="507">
        <v>1.2605042016806722</v>
      </c>
      <c r="K116" s="46">
        <v>29</v>
      </c>
    </row>
    <row r="117" spans="1:11" ht="26.25" customHeight="1">
      <c r="A117" s="23" t="s">
        <v>51</v>
      </c>
      <c r="B117" s="260">
        <v>2.6178010471204187</v>
      </c>
      <c r="C117" s="263">
        <v>19</v>
      </c>
      <c r="D117" s="260">
        <v>2.72</v>
      </c>
      <c r="E117" s="263">
        <v>17</v>
      </c>
      <c r="F117" s="260">
        <v>2.7472527472527473</v>
      </c>
      <c r="G117" s="263">
        <v>17</v>
      </c>
      <c r="H117" s="260">
        <v>3.1161473087818696</v>
      </c>
      <c r="I117" s="263">
        <v>12</v>
      </c>
      <c r="J117" s="507">
        <v>3.0261348005502064</v>
      </c>
      <c r="K117" s="46">
        <v>13</v>
      </c>
    </row>
    <row r="118" spans="1:11" ht="26.25" customHeight="1">
      <c r="A118" s="23" t="s">
        <v>52</v>
      </c>
      <c r="B118" s="260">
        <v>3.6842105263157889</v>
      </c>
      <c r="C118" s="263">
        <v>6</v>
      </c>
      <c r="D118" s="260">
        <v>3.63</v>
      </c>
      <c r="E118" s="263">
        <v>7</v>
      </c>
      <c r="F118" s="260">
        <v>3.7837837837837842</v>
      </c>
      <c r="G118" s="263">
        <v>7</v>
      </c>
      <c r="H118" s="260">
        <v>4.0935672514619883</v>
      </c>
      <c r="I118" s="263">
        <v>8</v>
      </c>
      <c r="J118" s="507">
        <v>3.9106145251396649</v>
      </c>
      <c r="K118" s="46">
        <v>6</v>
      </c>
    </row>
    <row r="119" spans="1:11" ht="26.25" customHeight="1">
      <c r="A119" s="23" t="s">
        <v>53</v>
      </c>
      <c r="B119" s="260">
        <v>3.5938903863432166</v>
      </c>
      <c r="C119" s="263">
        <v>7</v>
      </c>
      <c r="D119" s="260">
        <v>3.84</v>
      </c>
      <c r="E119" s="263">
        <v>4</v>
      </c>
      <c r="F119" s="260">
        <v>3.8033395176252318</v>
      </c>
      <c r="G119" s="263">
        <v>6</v>
      </c>
      <c r="H119" s="260">
        <v>3.8664323374340945</v>
      </c>
      <c r="I119" s="263">
        <v>9</v>
      </c>
      <c r="J119" s="507">
        <v>3.8142620232172471</v>
      </c>
      <c r="K119" s="46">
        <v>8</v>
      </c>
    </row>
    <row r="120" spans="1:11" ht="26.25" customHeight="1">
      <c r="A120" s="23" t="s">
        <v>10</v>
      </c>
      <c r="B120" s="260">
        <v>2.8835063437139561</v>
      </c>
      <c r="C120" s="263">
        <v>15</v>
      </c>
      <c r="D120" s="260">
        <v>3.3</v>
      </c>
      <c r="E120" s="263">
        <v>11</v>
      </c>
      <c r="F120" s="260">
        <v>3.3602150537634405</v>
      </c>
      <c r="G120" s="263">
        <v>12</v>
      </c>
      <c r="H120" s="260">
        <v>2.737940026075619</v>
      </c>
      <c r="I120" s="263">
        <v>15</v>
      </c>
      <c r="J120" s="507">
        <v>2.7096774193548385</v>
      </c>
      <c r="K120" s="46">
        <v>15</v>
      </c>
    </row>
    <row r="121" spans="1:11" ht="26.25" customHeight="1">
      <c r="A121" s="23" t="s">
        <v>54</v>
      </c>
      <c r="B121" s="260">
        <v>2.9850746268656714</v>
      </c>
      <c r="C121" s="263">
        <v>14</v>
      </c>
      <c r="D121" s="260">
        <v>3.08</v>
      </c>
      <c r="E121" s="263">
        <v>14</v>
      </c>
      <c r="F121" s="260">
        <v>0</v>
      </c>
      <c r="G121" s="263">
        <v>31</v>
      </c>
      <c r="H121" s="260">
        <v>5.8823529411764701</v>
      </c>
      <c r="I121" s="263">
        <v>1</v>
      </c>
      <c r="J121" s="507">
        <v>5.6338028169014089</v>
      </c>
      <c r="K121" s="46">
        <v>1</v>
      </c>
    </row>
    <row r="122" spans="1:11" ht="26.25" customHeight="1">
      <c r="A122" s="23" t="s">
        <v>12</v>
      </c>
      <c r="B122" s="260">
        <v>1.2135922330097086</v>
      </c>
      <c r="C122" s="263">
        <v>30</v>
      </c>
      <c r="D122" s="260">
        <v>1.64</v>
      </c>
      <c r="E122" s="263">
        <v>27</v>
      </c>
      <c r="F122" s="260">
        <v>1.643192488262911</v>
      </c>
      <c r="G122" s="263">
        <v>26</v>
      </c>
      <c r="H122" s="260">
        <v>0.96525096525096521</v>
      </c>
      <c r="I122" s="263">
        <v>31</v>
      </c>
      <c r="J122" s="507">
        <v>1.0204081632653061</v>
      </c>
      <c r="K122" s="46">
        <v>31</v>
      </c>
    </row>
    <row r="123" spans="1:11" ht="26.25" customHeight="1">
      <c r="A123" s="23" t="s">
        <v>13</v>
      </c>
      <c r="B123" s="260">
        <v>2.2653721682847898</v>
      </c>
      <c r="C123" s="263">
        <v>21</v>
      </c>
      <c r="D123" s="260">
        <v>2.61</v>
      </c>
      <c r="E123" s="263">
        <v>18</v>
      </c>
      <c r="F123" s="260">
        <v>2.8252788104089221</v>
      </c>
      <c r="G123" s="263">
        <v>16</v>
      </c>
      <c r="H123" s="260">
        <v>3.02</v>
      </c>
      <c r="I123" s="263">
        <v>13</v>
      </c>
      <c r="J123" s="507">
        <v>3.2480714575720668</v>
      </c>
      <c r="K123" s="46">
        <v>12</v>
      </c>
    </row>
    <row r="124" spans="1:11" ht="26.25" customHeight="1">
      <c r="A124" s="23" t="s">
        <v>56</v>
      </c>
      <c r="B124" s="260">
        <v>1.7721518987341773</v>
      </c>
      <c r="C124" s="263">
        <v>26</v>
      </c>
      <c r="D124" s="260">
        <v>1.85</v>
      </c>
      <c r="E124" s="263">
        <v>24</v>
      </c>
      <c r="F124" s="260">
        <v>1.8766756032171581</v>
      </c>
      <c r="G124" s="263">
        <v>24</v>
      </c>
      <c r="H124" s="260">
        <v>1.5306122448979591</v>
      </c>
      <c r="I124" s="263">
        <v>26</v>
      </c>
      <c r="J124" s="507">
        <v>1.5075376884422109</v>
      </c>
      <c r="K124" s="46">
        <v>25</v>
      </c>
    </row>
    <row r="125" spans="1:11" ht="26.25" customHeight="1">
      <c r="A125" s="23" t="s">
        <v>57</v>
      </c>
      <c r="B125" s="260">
        <v>4.8681541582150096</v>
      </c>
      <c r="C125" s="263">
        <v>1</v>
      </c>
      <c r="D125" s="260">
        <v>4.45</v>
      </c>
      <c r="E125" s="263">
        <v>2</v>
      </c>
      <c r="F125" s="260">
        <v>4.8582995951417001</v>
      </c>
      <c r="G125" s="263">
        <v>1</v>
      </c>
      <c r="H125" s="260">
        <v>3.6764705882352944</v>
      </c>
      <c r="I125" s="263">
        <v>10</v>
      </c>
      <c r="J125" s="507">
        <v>3.5587188612099649</v>
      </c>
      <c r="K125" s="46">
        <v>10</v>
      </c>
    </row>
    <row r="126" spans="1:11" ht="26.25" customHeight="1">
      <c r="A126" s="23" t="s">
        <v>58</v>
      </c>
      <c r="B126" s="260">
        <v>2.5864152767706066</v>
      </c>
      <c r="C126" s="263">
        <v>20</v>
      </c>
      <c r="D126" s="260">
        <v>2.5</v>
      </c>
      <c r="E126" s="263">
        <v>20</v>
      </c>
      <c r="F126" s="260">
        <v>2.4850894632206759</v>
      </c>
      <c r="G126" s="263">
        <v>20</v>
      </c>
      <c r="H126" s="260">
        <v>2.2581411932493465</v>
      </c>
      <c r="I126" s="263">
        <v>17</v>
      </c>
      <c r="J126" s="507">
        <v>2.3255813953488373</v>
      </c>
      <c r="K126" s="46">
        <v>17</v>
      </c>
    </row>
    <row r="127" spans="1:11" ht="26.25" customHeight="1">
      <c r="A127" s="23" t="s">
        <v>59</v>
      </c>
      <c r="B127" s="260">
        <v>2.2012578616352201</v>
      </c>
      <c r="C127" s="263">
        <v>22</v>
      </c>
      <c r="D127" s="260">
        <v>2.1800000000000002</v>
      </c>
      <c r="E127" s="263">
        <v>22</v>
      </c>
      <c r="F127" s="260">
        <v>2.1909233176838812</v>
      </c>
      <c r="G127" s="263">
        <v>21</v>
      </c>
      <c r="H127" s="260">
        <v>2.1276595744680851</v>
      </c>
      <c r="I127" s="263">
        <v>18</v>
      </c>
      <c r="J127" s="507">
        <v>2.147239263803681</v>
      </c>
      <c r="K127" s="46">
        <v>18</v>
      </c>
    </row>
    <row r="128" spans="1:11" ht="26.25" customHeight="1">
      <c r="A128" s="23" t="s">
        <v>60</v>
      </c>
      <c r="B128" s="260">
        <v>2.6607538802660753</v>
      </c>
      <c r="C128" s="263">
        <v>18</v>
      </c>
      <c r="D128" s="260">
        <v>2.4700000000000002</v>
      </c>
      <c r="E128" s="263">
        <v>21</v>
      </c>
      <c r="F128" s="260">
        <v>2.5242718446601939</v>
      </c>
      <c r="G128" s="263">
        <v>19</v>
      </c>
      <c r="H128" s="260">
        <v>1.9877675840978593</v>
      </c>
      <c r="I128" s="263">
        <v>20</v>
      </c>
      <c r="J128" s="507">
        <v>1.8678160919540232</v>
      </c>
      <c r="K128" s="46">
        <v>21</v>
      </c>
    </row>
    <row r="129" spans="1:11" ht="26.25" customHeight="1">
      <c r="A129" s="23" t="s">
        <v>19</v>
      </c>
      <c r="B129" s="260">
        <v>1.8315018315018317</v>
      </c>
      <c r="C129" s="263">
        <v>25</v>
      </c>
      <c r="D129" s="260">
        <v>1.66</v>
      </c>
      <c r="E129" s="263">
        <v>26</v>
      </c>
      <c r="F129" s="260">
        <v>1.9157088122605364</v>
      </c>
      <c r="G129" s="263">
        <v>23</v>
      </c>
      <c r="H129" s="260">
        <v>1.6339869281045754</v>
      </c>
      <c r="I129" s="263">
        <v>25</v>
      </c>
      <c r="J129" s="507">
        <v>1.4619883040935671</v>
      </c>
      <c r="K129" s="46">
        <v>27</v>
      </c>
    </row>
    <row r="130" spans="1:11" ht="26.25" customHeight="1">
      <c r="A130" s="23" t="s">
        <v>61</v>
      </c>
      <c r="B130" s="260">
        <v>3.1496062992125982</v>
      </c>
      <c r="C130" s="263">
        <v>11</v>
      </c>
      <c r="D130" s="260">
        <v>3.37</v>
      </c>
      <c r="E130" s="263">
        <v>9</v>
      </c>
      <c r="F130" s="260">
        <v>3.6303630363036308</v>
      </c>
      <c r="G130" s="263">
        <v>8</v>
      </c>
      <c r="H130" s="260">
        <v>4.0983606557377046</v>
      </c>
      <c r="I130" s="263">
        <v>7</v>
      </c>
      <c r="J130" s="507">
        <v>3.7174721189591078</v>
      </c>
      <c r="K130" s="46">
        <v>9</v>
      </c>
    </row>
    <row r="131" spans="1:11" ht="26.25" customHeight="1">
      <c r="A131" s="23" t="s">
        <v>21</v>
      </c>
      <c r="B131" s="260">
        <v>3.1380753138075312</v>
      </c>
      <c r="C131" s="263">
        <v>12</v>
      </c>
      <c r="D131" s="260">
        <v>2.97</v>
      </c>
      <c r="E131" s="263">
        <v>15</v>
      </c>
      <c r="F131" s="260">
        <v>2.8985507246376812</v>
      </c>
      <c r="G131" s="263">
        <v>15</v>
      </c>
      <c r="H131" s="260">
        <v>2.0512820512820511</v>
      </c>
      <c r="I131" s="263">
        <v>19</v>
      </c>
      <c r="J131" s="507">
        <v>1.9867549668874174</v>
      </c>
      <c r="K131" s="46">
        <v>19</v>
      </c>
    </row>
    <row r="132" spans="1:11" ht="26.25" customHeight="1">
      <c r="A132" s="23" t="s">
        <v>62</v>
      </c>
      <c r="B132" s="260">
        <v>2.7692307692307692</v>
      </c>
      <c r="C132" s="263">
        <v>16</v>
      </c>
      <c r="D132" s="260">
        <v>2.88</v>
      </c>
      <c r="E132" s="263">
        <v>16</v>
      </c>
      <c r="F132" s="260">
        <v>3.0977734753146176</v>
      </c>
      <c r="G132" s="263">
        <v>13</v>
      </c>
      <c r="H132" s="260">
        <v>2.9209621993127146</v>
      </c>
      <c r="I132" s="263">
        <v>14</v>
      </c>
      <c r="J132" s="507">
        <v>2.959094865100087</v>
      </c>
      <c r="K132" s="46">
        <v>14</v>
      </c>
    </row>
    <row r="133" spans="1:11" ht="26.25" customHeight="1">
      <c r="A133" s="23" t="s">
        <v>63</v>
      </c>
      <c r="B133" s="260">
        <v>1.4888337468982631</v>
      </c>
      <c r="C133" s="263">
        <v>27</v>
      </c>
      <c r="D133" s="260">
        <v>1.33</v>
      </c>
      <c r="E133" s="263">
        <v>29</v>
      </c>
      <c r="F133" s="260">
        <v>1.4245014245014245</v>
      </c>
      <c r="G133" s="263">
        <v>27</v>
      </c>
      <c r="H133" s="260">
        <v>1.5306122448979591</v>
      </c>
      <c r="I133" s="263">
        <v>26</v>
      </c>
      <c r="J133" s="507">
        <v>1.4814814814814816</v>
      </c>
      <c r="K133" s="46">
        <v>26</v>
      </c>
    </row>
    <row r="134" spans="1:11" ht="26.25" customHeight="1">
      <c r="A134" s="23" t="s">
        <v>64</v>
      </c>
      <c r="B134" s="260">
        <v>3.9024390243902438</v>
      </c>
      <c r="C134" s="263">
        <v>4</v>
      </c>
      <c r="D134" s="260">
        <v>3.19</v>
      </c>
      <c r="E134" s="263">
        <v>13</v>
      </c>
      <c r="F134" s="260">
        <v>2.9702970297029703</v>
      </c>
      <c r="G134" s="263">
        <v>14</v>
      </c>
      <c r="H134" s="260">
        <v>2.5974025974025974</v>
      </c>
      <c r="I134" s="263">
        <v>16</v>
      </c>
      <c r="J134" s="507">
        <v>2.5423728813559325</v>
      </c>
      <c r="K134" s="46">
        <v>16</v>
      </c>
    </row>
    <row r="135" spans="1:11" ht="26.25" customHeight="1">
      <c r="A135" s="23" t="s">
        <v>65</v>
      </c>
      <c r="B135" s="260">
        <v>3.9039039039039038</v>
      </c>
      <c r="C135" s="263">
        <v>3</v>
      </c>
      <c r="D135" s="260">
        <v>3.73</v>
      </c>
      <c r="E135" s="263">
        <v>5</v>
      </c>
      <c r="F135" s="260">
        <v>3.4188034188034191</v>
      </c>
      <c r="G135" s="263">
        <v>10</v>
      </c>
      <c r="H135" s="260">
        <v>4.5731707317073171</v>
      </c>
      <c r="I135" s="263">
        <v>2</v>
      </c>
      <c r="J135" s="507">
        <v>4.4117647058823533</v>
      </c>
      <c r="K135" s="46">
        <v>3</v>
      </c>
    </row>
    <row r="136" spans="1:11" ht="26.25" customHeight="1">
      <c r="A136" s="23" t="s">
        <v>74</v>
      </c>
      <c r="B136" s="260">
        <v>1.9225332202431438</v>
      </c>
      <c r="C136" s="263">
        <v>23</v>
      </c>
      <c r="D136" s="260">
        <v>2</v>
      </c>
      <c r="E136" s="263">
        <v>23</v>
      </c>
      <c r="F136" s="260">
        <v>2.0719073735527118</v>
      </c>
      <c r="G136" s="263">
        <v>22</v>
      </c>
      <c r="H136" s="260">
        <v>1.6809290953545233</v>
      </c>
      <c r="I136" s="263">
        <v>24</v>
      </c>
      <c r="J136" s="507">
        <v>1.6959418534221684</v>
      </c>
      <c r="K136" s="46">
        <v>24</v>
      </c>
    </row>
    <row r="137" spans="1:11" ht="26.25" customHeight="1">
      <c r="A137" s="23" t="s">
        <v>66</v>
      </c>
      <c r="B137" s="260">
        <v>2.7397260273972601</v>
      </c>
      <c r="C137" s="263">
        <v>17</v>
      </c>
      <c r="D137" s="260">
        <v>3.23</v>
      </c>
      <c r="E137" s="263">
        <v>12</v>
      </c>
      <c r="F137" s="260">
        <v>4.1379310344827589</v>
      </c>
      <c r="G137" s="263">
        <v>3</v>
      </c>
      <c r="H137" s="260">
        <v>4.395604395604396</v>
      </c>
      <c r="I137" s="263">
        <v>3</v>
      </c>
      <c r="J137" s="507">
        <v>3.9024390243902438</v>
      </c>
      <c r="K137" s="46">
        <v>7</v>
      </c>
    </row>
    <row r="138" spans="1:11" ht="26.25" customHeight="1">
      <c r="A138" s="23" t="s">
        <v>67</v>
      </c>
      <c r="B138" s="260">
        <v>1.3289036544850499</v>
      </c>
      <c r="C138" s="263">
        <v>28</v>
      </c>
      <c r="D138" s="260">
        <v>1.19</v>
      </c>
      <c r="E138" s="263">
        <v>31</v>
      </c>
      <c r="F138" s="260">
        <v>1.1940298507462688</v>
      </c>
      <c r="G138" s="263">
        <v>30</v>
      </c>
      <c r="H138" s="260">
        <v>1.1682242990654206</v>
      </c>
      <c r="I138" s="263">
        <v>30</v>
      </c>
      <c r="J138" s="507">
        <v>1.1764705882352942</v>
      </c>
      <c r="K138" s="46">
        <v>30</v>
      </c>
    </row>
    <row r="139" spans="1:11" ht="26.25" customHeight="1">
      <c r="A139" s="23" t="s">
        <v>68</v>
      </c>
      <c r="B139" s="260">
        <v>4.6712802768166091</v>
      </c>
      <c r="C139" s="263">
        <v>2</v>
      </c>
      <c r="D139" s="260">
        <v>4.54</v>
      </c>
      <c r="E139" s="263">
        <v>1</v>
      </c>
      <c r="F139" s="260">
        <v>4.2955326460481098</v>
      </c>
      <c r="G139" s="263">
        <v>2</v>
      </c>
      <c r="H139" s="260">
        <v>4.2105263157894735</v>
      </c>
      <c r="I139" s="263">
        <v>6</v>
      </c>
      <c r="J139" s="507">
        <v>4.1050903119868636</v>
      </c>
      <c r="K139" s="46">
        <v>4</v>
      </c>
    </row>
    <row r="140" spans="1:11" ht="26.25" customHeight="1">
      <c r="A140" s="23" t="s">
        <v>69</v>
      </c>
      <c r="B140" s="260">
        <v>3.5023041474654377</v>
      </c>
      <c r="C140" s="263">
        <v>9</v>
      </c>
      <c r="D140" s="260">
        <v>3.36</v>
      </c>
      <c r="E140" s="263">
        <v>10</v>
      </c>
      <c r="F140" s="260">
        <v>3.3613445378151261</v>
      </c>
      <c r="G140" s="263">
        <v>11</v>
      </c>
      <c r="H140" s="260">
        <v>1.9491525423728815</v>
      </c>
      <c r="I140" s="263">
        <v>21</v>
      </c>
      <c r="J140" s="507">
        <v>1.9262981574539362</v>
      </c>
      <c r="K140" s="46">
        <v>20</v>
      </c>
    </row>
    <row r="141" spans="1:11" ht="26.25" customHeight="1">
      <c r="A141" s="23" t="s">
        <v>70</v>
      </c>
      <c r="B141" s="260">
        <v>1.1940298507462688</v>
      </c>
      <c r="C141" s="263">
        <v>31</v>
      </c>
      <c r="D141" s="260">
        <v>1.27</v>
      </c>
      <c r="E141" s="263">
        <v>30</v>
      </c>
      <c r="F141" s="260">
        <v>1.2519561815336464</v>
      </c>
      <c r="G141" s="263">
        <v>29</v>
      </c>
      <c r="H141" s="260">
        <v>1.3422818791946309</v>
      </c>
      <c r="I141" s="263">
        <v>28</v>
      </c>
      <c r="J141" s="507">
        <v>1.3536379018612521</v>
      </c>
      <c r="K141" s="46">
        <v>28</v>
      </c>
    </row>
    <row r="142" spans="1:11" ht="26.25" customHeight="1">
      <c r="A142" s="23" t="s">
        <v>138</v>
      </c>
      <c r="B142" s="260">
        <v>3.4351145038167941</v>
      </c>
      <c r="C142" s="263">
        <v>10</v>
      </c>
      <c r="D142" s="260">
        <v>3.88</v>
      </c>
      <c r="E142" s="263">
        <v>3</v>
      </c>
      <c r="F142" s="260">
        <v>3.9622641509433962</v>
      </c>
      <c r="G142" s="263">
        <v>4</v>
      </c>
      <c r="H142" s="260">
        <v>4.2279411764705888</v>
      </c>
      <c r="I142" s="263">
        <v>5</v>
      </c>
      <c r="J142" s="507">
        <v>4.0139616055846421</v>
      </c>
      <c r="K142" s="46">
        <v>5</v>
      </c>
    </row>
    <row r="143" spans="1:11" ht="26.25" customHeight="1">
      <c r="A143" s="23" t="s">
        <v>71</v>
      </c>
      <c r="B143" s="260">
        <v>3.0716723549488054</v>
      </c>
      <c r="C143" s="263">
        <v>13</v>
      </c>
      <c r="D143" s="260">
        <v>2.5299999999999998</v>
      </c>
      <c r="E143" s="263">
        <v>19</v>
      </c>
      <c r="F143" s="260">
        <v>2.6143790849673203</v>
      </c>
      <c r="G143" s="263">
        <v>18</v>
      </c>
      <c r="H143" s="260">
        <v>1.7482517482517483</v>
      </c>
      <c r="I143" s="263">
        <v>22</v>
      </c>
      <c r="J143" s="507">
        <v>1.7182130584192441</v>
      </c>
      <c r="K143" s="46">
        <v>23</v>
      </c>
    </row>
    <row r="144" spans="1:11" ht="26.25" customHeight="1">
      <c r="A144" s="23" t="s">
        <v>75</v>
      </c>
      <c r="B144" s="260">
        <v>1.837270341207349</v>
      </c>
      <c r="C144" s="263">
        <v>24</v>
      </c>
      <c r="D144" s="260">
        <v>1.77</v>
      </c>
      <c r="E144" s="263">
        <v>25</v>
      </c>
      <c r="F144" s="260">
        <v>1.7031630170316301</v>
      </c>
      <c r="G144" s="263">
        <v>25</v>
      </c>
      <c r="H144" s="260">
        <v>1.7241379310344827</v>
      </c>
      <c r="I144" s="263">
        <v>23</v>
      </c>
      <c r="J144" s="507">
        <v>1.7199017199017199</v>
      </c>
      <c r="K144" s="46">
        <v>22</v>
      </c>
    </row>
    <row r="145" spans="1:11" ht="26.25" customHeight="1">
      <c r="A145" s="23" t="s">
        <v>72</v>
      </c>
      <c r="B145" s="260">
        <v>3.7296037296037294</v>
      </c>
      <c r="C145" s="263">
        <v>5</v>
      </c>
      <c r="D145" s="260">
        <v>3.63</v>
      </c>
      <c r="E145" s="263">
        <v>7</v>
      </c>
      <c r="F145" s="260">
        <v>3.5623409669211195</v>
      </c>
      <c r="G145" s="263">
        <v>9</v>
      </c>
      <c r="H145" s="260">
        <v>4.2713567839195976</v>
      </c>
      <c r="I145" s="263">
        <v>4</v>
      </c>
      <c r="J145" s="507">
        <v>4.4444444444444446</v>
      </c>
      <c r="K145" s="46">
        <v>2</v>
      </c>
    </row>
    <row r="146" spans="1:11" ht="26.25" customHeight="1">
      <c r="A146" s="23" t="s">
        <v>36</v>
      </c>
      <c r="B146" s="260">
        <v>3.5634743875278394</v>
      </c>
      <c r="C146" s="263">
        <v>8</v>
      </c>
      <c r="D146" s="260">
        <v>3.64</v>
      </c>
      <c r="E146" s="263">
        <v>6</v>
      </c>
      <c r="F146" s="260">
        <v>3.9312039312039313</v>
      </c>
      <c r="G146" s="263">
        <v>5</v>
      </c>
      <c r="H146" s="260">
        <v>3.3898305084745761</v>
      </c>
      <c r="I146" s="263">
        <v>11</v>
      </c>
      <c r="J146" s="507">
        <v>3.2710280373831773</v>
      </c>
      <c r="K146" s="46">
        <v>11</v>
      </c>
    </row>
    <row r="147" spans="1:11" ht="26.25" customHeight="1">
      <c r="A147" s="668" t="s">
        <v>580</v>
      </c>
      <c r="B147" s="669"/>
      <c r="C147" s="669"/>
      <c r="D147" s="669"/>
      <c r="E147" s="669"/>
    </row>
    <row r="148" spans="1:11" ht="26.25" customHeight="1">
      <c r="A148" s="9" t="s">
        <v>1198</v>
      </c>
    </row>
    <row r="149" spans="1:11" ht="26.25" customHeight="1">
      <c r="A149" s="571" t="s">
        <v>899</v>
      </c>
      <c r="B149" s="177"/>
      <c r="C149" s="176"/>
      <c r="D149" s="176"/>
      <c r="E149" s="176"/>
      <c r="F149" s="475"/>
      <c r="G149" s="176"/>
      <c r="H149" s="89"/>
    </row>
    <row r="150" spans="1:11" ht="26.25" customHeight="1">
      <c r="A150" s="584" t="s">
        <v>1</v>
      </c>
      <c r="B150" s="593">
        <v>1397</v>
      </c>
      <c r="C150" s="594"/>
      <c r="D150" s="593">
        <v>1398</v>
      </c>
      <c r="E150" s="594"/>
      <c r="F150" s="593">
        <v>1399</v>
      </c>
      <c r="G150" s="594"/>
      <c r="H150" s="593">
        <v>1400</v>
      </c>
      <c r="I150" s="594"/>
      <c r="J150" s="593">
        <v>1401</v>
      </c>
      <c r="K150" s="594"/>
    </row>
    <row r="151" spans="1:11" ht="26.25" customHeight="1">
      <c r="A151" s="585"/>
      <c r="B151" s="542" t="s">
        <v>84</v>
      </c>
      <c r="C151" s="542" t="s">
        <v>3</v>
      </c>
      <c r="D151" s="542" t="s">
        <v>84</v>
      </c>
      <c r="E151" s="542" t="s">
        <v>3</v>
      </c>
      <c r="F151" s="231" t="s">
        <v>84</v>
      </c>
      <c r="G151" s="542" t="s">
        <v>3</v>
      </c>
      <c r="H151" s="231" t="s">
        <v>84</v>
      </c>
      <c r="I151" s="542" t="s">
        <v>3</v>
      </c>
      <c r="J151" s="231" t="s">
        <v>84</v>
      </c>
      <c r="K151" s="542" t="s">
        <v>3</v>
      </c>
    </row>
    <row r="152" spans="1:11" s="180" customFormat="1" ht="26.25" customHeight="1">
      <c r="A152" s="174" t="s">
        <v>49</v>
      </c>
      <c r="B152" s="25">
        <v>847</v>
      </c>
      <c r="C152" s="1" t="s">
        <v>269</v>
      </c>
      <c r="D152" s="25">
        <v>832</v>
      </c>
      <c r="E152" s="1" t="s">
        <v>269</v>
      </c>
      <c r="F152" s="20">
        <v>797</v>
      </c>
      <c r="G152" s="1" t="s">
        <v>269</v>
      </c>
      <c r="H152" s="20">
        <v>714</v>
      </c>
      <c r="I152" s="1" t="s">
        <v>269</v>
      </c>
      <c r="J152" s="55">
        <f>SUM(J153:J183)</f>
        <v>711</v>
      </c>
      <c r="K152" s="510" t="s">
        <v>269</v>
      </c>
    </row>
    <row r="153" spans="1:11" ht="26.25" customHeight="1">
      <c r="A153" s="23" t="s">
        <v>50</v>
      </c>
      <c r="B153" s="26">
        <v>31</v>
      </c>
      <c r="C153" s="26">
        <v>10</v>
      </c>
      <c r="D153" s="26">
        <v>31</v>
      </c>
      <c r="E153" s="26">
        <v>10</v>
      </c>
      <c r="F153" s="21">
        <v>26</v>
      </c>
      <c r="G153" s="26">
        <v>12</v>
      </c>
      <c r="H153" s="21">
        <v>26</v>
      </c>
      <c r="I153" s="26">
        <v>11</v>
      </c>
      <c r="J153" s="41">
        <v>26</v>
      </c>
      <c r="K153" s="46">
        <v>11</v>
      </c>
    </row>
    <row r="154" spans="1:11" ht="26.25" customHeight="1">
      <c r="A154" s="23" t="s">
        <v>51</v>
      </c>
      <c r="B154" s="26">
        <v>26</v>
      </c>
      <c r="C154" s="26">
        <v>14</v>
      </c>
      <c r="D154" s="26">
        <v>26</v>
      </c>
      <c r="E154" s="26">
        <v>13</v>
      </c>
      <c r="F154" s="21">
        <v>24</v>
      </c>
      <c r="G154" s="26">
        <v>15</v>
      </c>
      <c r="H154" s="21">
        <v>21</v>
      </c>
      <c r="I154" s="26">
        <v>14</v>
      </c>
      <c r="J154" s="41">
        <v>21</v>
      </c>
      <c r="K154" s="46">
        <v>14</v>
      </c>
    </row>
    <row r="155" spans="1:11" ht="26.25" customHeight="1">
      <c r="A155" s="23" t="s">
        <v>52</v>
      </c>
      <c r="B155" s="26">
        <v>19</v>
      </c>
      <c r="C155" s="26">
        <v>21</v>
      </c>
      <c r="D155" s="26">
        <v>18</v>
      </c>
      <c r="E155" s="26">
        <v>22</v>
      </c>
      <c r="F155" s="21">
        <v>17</v>
      </c>
      <c r="G155" s="26">
        <v>21</v>
      </c>
      <c r="H155" s="21">
        <v>16</v>
      </c>
      <c r="I155" s="26">
        <v>22</v>
      </c>
      <c r="J155" s="41">
        <v>16</v>
      </c>
      <c r="K155" s="46">
        <v>22</v>
      </c>
    </row>
    <row r="156" spans="1:11" ht="26.25" customHeight="1">
      <c r="A156" s="23" t="s">
        <v>53</v>
      </c>
      <c r="B156" s="26">
        <v>39</v>
      </c>
      <c r="C156" s="26">
        <v>7</v>
      </c>
      <c r="D156" s="26">
        <v>39</v>
      </c>
      <c r="E156" s="26">
        <v>6</v>
      </c>
      <c r="F156" s="21">
        <v>38</v>
      </c>
      <c r="G156" s="26">
        <v>6</v>
      </c>
      <c r="H156" s="21">
        <v>37</v>
      </c>
      <c r="I156" s="26">
        <v>4</v>
      </c>
      <c r="J156" s="41">
        <v>37</v>
      </c>
      <c r="K156" s="46">
        <v>4</v>
      </c>
    </row>
    <row r="157" spans="1:11" ht="26.25" customHeight="1">
      <c r="A157" s="23" t="s">
        <v>10</v>
      </c>
      <c r="B157" s="26">
        <v>15</v>
      </c>
      <c r="C157" s="26">
        <v>26</v>
      </c>
      <c r="D157" s="26">
        <v>15</v>
      </c>
      <c r="E157" s="26">
        <v>25</v>
      </c>
      <c r="F157" s="21">
        <v>14</v>
      </c>
      <c r="G157" s="26">
        <v>25</v>
      </c>
      <c r="H157" s="21">
        <v>13</v>
      </c>
      <c r="I157" s="26">
        <v>26</v>
      </c>
      <c r="J157" s="41">
        <v>13</v>
      </c>
      <c r="K157" s="46">
        <v>26</v>
      </c>
    </row>
    <row r="158" spans="1:11" ht="26.25" customHeight="1">
      <c r="A158" s="23" t="s">
        <v>54</v>
      </c>
      <c r="B158" s="26">
        <v>22</v>
      </c>
      <c r="C158" s="26">
        <v>18</v>
      </c>
      <c r="D158" s="26">
        <v>22</v>
      </c>
      <c r="E158" s="26">
        <v>18</v>
      </c>
      <c r="F158" s="21">
        <v>21</v>
      </c>
      <c r="G158" s="26">
        <v>18</v>
      </c>
      <c r="H158" s="21">
        <v>15</v>
      </c>
      <c r="I158" s="26">
        <v>24</v>
      </c>
      <c r="J158" s="41">
        <v>15</v>
      </c>
      <c r="K158" s="46">
        <v>24</v>
      </c>
    </row>
    <row r="159" spans="1:11" ht="26.25" customHeight="1">
      <c r="A159" s="23" t="s">
        <v>12</v>
      </c>
      <c r="B159" s="26">
        <v>23</v>
      </c>
      <c r="C159" s="26">
        <v>17</v>
      </c>
      <c r="D159" s="26">
        <v>24</v>
      </c>
      <c r="E159" s="26">
        <v>16</v>
      </c>
      <c r="F159" s="21">
        <v>22</v>
      </c>
      <c r="G159" s="26">
        <v>17</v>
      </c>
      <c r="H159" s="21">
        <v>19</v>
      </c>
      <c r="I159" s="26">
        <v>16</v>
      </c>
      <c r="J159" s="41">
        <v>19</v>
      </c>
      <c r="K159" s="46">
        <v>16</v>
      </c>
    </row>
    <row r="160" spans="1:11" ht="26.25" customHeight="1">
      <c r="A160" s="23" t="s">
        <v>13</v>
      </c>
      <c r="B160" s="26">
        <v>43</v>
      </c>
      <c r="C160" s="26">
        <v>5</v>
      </c>
      <c r="D160" s="26">
        <v>37</v>
      </c>
      <c r="E160" s="26">
        <v>8</v>
      </c>
      <c r="F160" s="21">
        <v>36</v>
      </c>
      <c r="G160" s="26">
        <v>8</v>
      </c>
      <c r="H160" s="21">
        <v>36</v>
      </c>
      <c r="I160" s="26">
        <v>7</v>
      </c>
      <c r="J160" s="41">
        <v>31</v>
      </c>
      <c r="K160" s="46">
        <v>7</v>
      </c>
    </row>
    <row r="161" spans="1:11" ht="26.25" customHeight="1">
      <c r="A161" s="23" t="s">
        <v>56</v>
      </c>
      <c r="B161" s="26">
        <v>22</v>
      </c>
      <c r="C161" s="26">
        <v>18</v>
      </c>
      <c r="D161" s="26">
        <v>22</v>
      </c>
      <c r="E161" s="26">
        <v>18</v>
      </c>
      <c r="F161" s="21">
        <v>21</v>
      </c>
      <c r="G161" s="26">
        <v>18</v>
      </c>
      <c r="H161" s="21">
        <v>18</v>
      </c>
      <c r="I161" s="26">
        <v>16</v>
      </c>
      <c r="J161" s="41">
        <v>19</v>
      </c>
      <c r="K161" s="46">
        <v>16</v>
      </c>
    </row>
    <row r="162" spans="1:11" ht="26.25" customHeight="1">
      <c r="A162" s="23" t="s">
        <v>57</v>
      </c>
      <c r="B162" s="26">
        <v>28</v>
      </c>
      <c r="C162" s="26">
        <v>12</v>
      </c>
      <c r="D162" s="26">
        <v>28</v>
      </c>
      <c r="E162" s="26">
        <v>12</v>
      </c>
      <c r="F162" s="21">
        <v>27</v>
      </c>
      <c r="G162" s="26">
        <v>11</v>
      </c>
      <c r="H162" s="21">
        <v>21</v>
      </c>
      <c r="I162" s="26">
        <v>14</v>
      </c>
      <c r="J162" s="41">
        <v>21</v>
      </c>
      <c r="K162" s="46">
        <v>14</v>
      </c>
    </row>
    <row r="163" spans="1:11" ht="26.25" customHeight="1">
      <c r="A163" s="23" t="s">
        <v>58</v>
      </c>
      <c r="B163" s="26">
        <v>54</v>
      </c>
      <c r="C163" s="26">
        <v>2</v>
      </c>
      <c r="D163" s="26">
        <v>54</v>
      </c>
      <c r="E163" s="26">
        <v>2</v>
      </c>
      <c r="F163" s="21">
        <v>55</v>
      </c>
      <c r="G163" s="26">
        <v>2</v>
      </c>
      <c r="H163" s="21">
        <v>41</v>
      </c>
      <c r="I163" s="26">
        <v>2</v>
      </c>
      <c r="J163" s="41">
        <v>41</v>
      </c>
      <c r="K163" s="46">
        <v>2</v>
      </c>
    </row>
    <row r="164" spans="1:11" ht="26.25" customHeight="1">
      <c r="A164" s="23" t="s">
        <v>59</v>
      </c>
      <c r="B164" s="26">
        <v>14</v>
      </c>
      <c r="C164" s="26">
        <v>27</v>
      </c>
      <c r="D164" s="26">
        <v>14</v>
      </c>
      <c r="E164" s="26">
        <v>27</v>
      </c>
      <c r="F164" s="21">
        <v>13</v>
      </c>
      <c r="G164" s="26">
        <v>27</v>
      </c>
      <c r="H164" s="21">
        <v>12</v>
      </c>
      <c r="I164" s="26">
        <v>27</v>
      </c>
      <c r="J164" s="41">
        <v>12</v>
      </c>
      <c r="K164" s="46">
        <v>27</v>
      </c>
    </row>
    <row r="165" spans="1:11" ht="26.25" customHeight="1">
      <c r="A165" s="23" t="s">
        <v>60</v>
      </c>
      <c r="B165" s="26">
        <v>45</v>
      </c>
      <c r="C165" s="26">
        <v>4</v>
      </c>
      <c r="D165" s="26">
        <v>46</v>
      </c>
      <c r="E165" s="26">
        <v>3</v>
      </c>
      <c r="F165" s="21">
        <v>45</v>
      </c>
      <c r="G165" s="26">
        <v>3</v>
      </c>
      <c r="H165" s="21">
        <v>40</v>
      </c>
      <c r="I165" s="26">
        <v>3</v>
      </c>
      <c r="J165" s="41">
        <v>40</v>
      </c>
      <c r="K165" s="46">
        <v>3</v>
      </c>
    </row>
    <row r="166" spans="1:11" ht="26.25" customHeight="1">
      <c r="A166" s="23" t="s">
        <v>19</v>
      </c>
      <c r="B166" s="26">
        <v>13</v>
      </c>
      <c r="C166" s="26">
        <v>28</v>
      </c>
      <c r="D166" s="26">
        <v>13</v>
      </c>
      <c r="E166" s="26">
        <v>28</v>
      </c>
      <c r="F166" s="21">
        <v>12</v>
      </c>
      <c r="G166" s="26">
        <v>28</v>
      </c>
      <c r="H166" s="21">
        <v>12</v>
      </c>
      <c r="I166" s="26">
        <v>27</v>
      </c>
      <c r="J166" s="41">
        <v>12</v>
      </c>
      <c r="K166" s="46">
        <v>27</v>
      </c>
    </row>
    <row r="167" spans="1:11" ht="26.25" customHeight="1">
      <c r="A167" s="23" t="s">
        <v>61</v>
      </c>
      <c r="B167" s="26">
        <v>12</v>
      </c>
      <c r="C167" s="26">
        <v>30</v>
      </c>
      <c r="D167" s="26">
        <v>12</v>
      </c>
      <c r="E167" s="26">
        <v>30</v>
      </c>
      <c r="F167" s="21">
        <v>11</v>
      </c>
      <c r="G167" s="26">
        <v>30</v>
      </c>
      <c r="H167" s="21">
        <v>11</v>
      </c>
      <c r="I167" s="26">
        <v>29</v>
      </c>
      <c r="J167" s="41">
        <v>11</v>
      </c>
      <c r="K167" s="46">
        <v>29</v>
      </c>
    </row>
    <row r="168" spans="1:11" ht="26.25" customHeight="1">
      <c r="A168" s="23" t="s">
        <v>21</v>
      </c>
      <c r="B168" s="26">
        <v>41</v>
      </c>
      <c r="C168" s="26">
        <v>6</v>
      </c>
      <c r="D168" s="26">
        <v>41</v>
      </c>
      <c r="E168" s="26">
        <v>5</v>
      </c>
      <c r="F168" s="21">
        <v>40</v>
      </c>
      <c r="G168" s="26">
        <v>5</v>
      </c>
      <c r="H168" s="21">
        <v>35</v>
      </c>
      <c r="I168" s="26">
        <v>6</v>
      </c>
      <c r="J168" s="41">
        <v>35</v>
      </c>
      <c r="K168" s="46">
        <v>6</v>
      </c>
    </row>
    <row r="169" spans="1:11" ht="26.25" customHeight="1">
      <c r="A169" s="23" t="s">
        <v>62</v>
      </c>
      <c r="B169" s="26">
        <v>63</v>
      </c>
      <c r="C169" s="26">
        <v>1</v>
      </c>
      <c r="D169" s="26">
        <v>60</v>
      </c>
      <c r="E169" s="26">
        <v>1</v>
      </c>
      <c r="F169" s="21">
        <v>61</v>
      </c>
      <c r="G169" s="26">
        <v>1</v>
      </c>
      <c r="H169" s="21">
        <v>58</v>
      </c>
      <c r="I169" s="26">
        <v>1</v>
      </c>
      <c r="J169" s="41">
        <v>58</v>
      </c>
      <c r="K169" s="46">
        <v>1</v>
      </c>
    </row>
    <row r="170" spans="1:11" ht="26.25" customHeight="1">
      <c r="A170" s="23" t="s">
        <v>63</v>
      </c>
      <c r="B170" s="26">
        <v>18</v>
      </c>
      <c r="C170" s="26">
        <v>23</v>
      </c>
      <c r="D170" s="26">
        <v>18</v>
      </c>
      <c r="E170" s="26">
        <v>22</v>
      </c>
      <c r="F170" s="21">
        <v>17</v>
      </c>
      <c r="G170" s="26">
        <v>21</v>
      </c>
      <c r="H170" s="21">
        <v>17</v>
      </c>
      <c r="I170" s="26">
        <v>19</v>
      </c>
      <c r="J170" s="41">
        <v>17</v>
      </c>
      <c r="K170" s="46">
        <v>19</v>
      </c>
    </row>
    <row r="171" spans="1:11" ht="26.25" customHeight="1">
      <c r="A171" s="23" t="s">
        <v>64</v>
      </c>
      <c r="B171" s="26">
        <v>7</v>
      </c>
      <c r="C171" s="26">
        <v>31</v>
      </c>
      <c r="D171" s="26">
        <v>7</v>
      </c>
      <c r="E171" s="26">
        <v>31</v>
      </c>
      <c r="F171" s="21">
        <v>6</v>
      </c>
      <c r="G171" s="26">
        <v>31</v>
      </c>
      <c r="H171" s="21">
        <v>5</v>
      </c>
      <c r="I171" s="26">
        <v>31</v>
      </c>
      <c r="J171" s="41">
        <v>6</v>
      </c>
      <c r="K171" s="46">
        <v>31</v>
      </c>
    </row>
    <row r="172" spans="1:11" ht="26.25" customHeight="1">
      <c r="A172" s="23" t="s">
        <v>65</v>
      </c>
      <c r="B172" s="26">
        <v>13</v>
      </c>
      <c r="C172" s="26">
        <v>28</v>
      </c>
      <c r="D172" s="26">
        <v>13</v>
      </c>
      <c r="E172" s="26">
        <v>28</v>
      </c>
      <c r="F172" s="21">
        <v>12</v>
      </c>
      <c r="G172" s="26">
        <v>28</v>
      </c>
      <c r="H172" s="21">
        <v>11</v>
      </c>
      <c r="I172" s="26">
        <v>29</v>
      </c>
      <c r="J172" s="41">
        <v>11</v>
      </c>
      <c r="K172" s="46">
        <v>29</v>
      </c>
    </row>
    <row r="173" spans="1:11" ht="26.25" customHeight="1">
      <c r="A173" s="23" t="s">
        <v>74</v>
      </c>
      <c r="B173" s="26">
        <v>48</v>
      </c>
      <c r="C173" s="26">
        <v>3</v>
      </c>
      <c r="D173" s="26">
        <v>45</v>
      </c>
      <c r="E173" s="26">
        <v>4</v>
      </c>
      <c r="F173" s="21">
        <v>43</v>
      </c>
      <c r="G173" s="26">
        <v>4</v>
      </c>
      <c r="H173" s="21">
        <v>37</v>
      </c>
      <c r="I173" s="26">
        <v>4</v>
      </c>
      <c r="J173" s="41">
        <v>37</v>
      </c>
      <c r="K173" s="46">
        <v>4</v>
      </c>
    </row>
    <row r="174" spans="1:11" ht="26.25" customHeight="1">
      <c r="A174" s="23" t="s">
        <v>66</v>
      </c>
      <c r="B174" s="26">
        <v>27</v>
      </c>
      <c r="C174" s="26">
        <v>13</v>
      </c>
      <c r="D174" s="26">
        <v>26</v>
      </c>
      <c r="E174" s="26">
        <v>13</v>
      </c>
      <c r="F174" s="21">
        <v>25</v>
      </c>
      <c r="G174" s="26">
        <v>13</v>
      </c>
      <c r="H174" s="21">
        <v>22</v>
      </c>
      <c r="I174" s="26">
        <v>13</v>
      </c>
      <c r="J174" s="41">
        <v>22</v>
      </c>
      <c r="K174" s="46">
        <v>13</v>
      </c>
    </row>
    <row r="175" spans="1:11" ht="26.25" customHeight="1">
      <c r="A175" s="23" t="s">
        <v>67</v>
      </c>
      <c r="B175" s="26">
        <v>24</v>
      </c>
      <c r="C175" s="26">
        <v>16</v>
      </c>
      <c r="D175" s="26">
        <v>23</v>
      </c>
      <c r="E175" s="26">
        <v>17</v>
      </c>
      <c r="F175" s="21">
        <v>23</v>
      </c>
      <c r="G175" s="26">
        <v>16</v>
      </c>
      <c r="H175" s="21">
        <v>17</v>
      </c>
      <c r="I175" s="26">
        <v>19</v>
      </c>
      <c r="J175" s="41">
        <v>17</v>
      </c>
      <c r="K175" s="46">
        <v>19</v>
      </c>
    </row>
    <row r="176" spans="1:11" ht="26.25" customHeight="1">
      <c r="A176" s="23" t="s">
        <v>68</v>
      </c>
      <c r="B176" s="26">
        <v>20</v>
      </c>
      <c r="C176" s="26">
        <v>20</v>
      </c>
      <c r="D176" s="26">
        <v>20</v>
      </c>
      <c r="E176" s="26">
        <v>20</v>
      </c>
      <c r="F176" s="21">
        <v>19</v>
      </c>
      <c r="G176" s="26">
        <v>20</v>
      </c>
      <c r="H176" s="21">
        <v>19</v>
      </c>
      <c r="I176" s="26">
        <v>16</v>
      </c>
      <c r="J176" s="41">
        <v>19</v>
      </c>
      <c r="K176" s="46">
        <v>16</v>
      </c>
    </row>
    <row r="177" spans="1:11" ht="26.25" customHeight="1">
      <c r="A177" s="23" t="s">
        <v>69</v>
      </c>
      <c r="B177" s="26">
        <v>33</v>
      </c>
      <c r="C177" s="26">
        <v>9</v>
      </c>
      <c r="D177" s="26">
        <v>33</v>
      </c>
      <c r="E177" s="26">
        <v>9</v>
      </c>
      <c r="F177" s="21">
        <v>32</v>
      </c>
      <c r="G177" s="26">
        <v>9</v>
      </c>
      <c r="H177" s="21">
        <v>31</v>
      </c>
      <c r="I177" s="26">
        <v>7</v>
      </c>
      <c r="J177" s="41">
        <v>31</v>
      </c>
      <c r="K177" s="46">
        <v>7</v>
      </c>
    </row>
    <row r="178" spans="1:11" ht="26.25" customHeight="1">
      <c r="A178" s="23" t="s">
        <v>70</v>
      </c>
      <c r="B178" s="26">
        <v>26</v>
      </c>
      <c r="C178" s="26">
        <v>14</v>
      </c>
      <c r="D178" s="26">
        <v>26</v>
      </c>
      <c r="E178" s="26">
        <v>13</v>
      </c>
      <c r="F178" s="21">
        <v>25</v>
      </c>
      <c r="G178" s="26">
        <v>13</v>
      </c>
      <c r="H178" s="21">
        <v>24</v>
      </c>
      <c r="I178" s="26">
        <v>12</v>
      </c>
      <c r="J178" s="41">
        <v>23</v>
      </c>
      <c r="K178" s="46">
        <v>12</v>
      </c>
    </row>
    <row r="179" spans="1:11" ht="26.25" customHeight="1">
      <c r="A179" s="23" t="s">
        <v>138</v>
      </c>
      <c r="B179" s="26">
        <v>29</v>
      </c>
      <c r="C179" s="26">
        <v>11</v>
      </c>
      <c r="D179" s="26">
        <v>29</v>
      </c>
      <c r="E179" s="26">
        <v>11</v>
      </c>
      <c r="F179" s="21">
        <v>28</v>
      </c>
      <c r="G179" s="26">
        <v>10</v>
      </c>
      <c r="H179" s="21">
        <v>27</v>
      </c>
      <c r="I179" s="26">
        <v>9</v>
      </c>
      <c r="J179" s="41">
        <v>27</v>
      </c>
      <c r="K179" s="46">
        <v>9</v>
      </c>
    </row>
    <row r="180" spans="1:11" ht="26.25" customHeight="1">
      <c r="A180" s="23" t="s">
        <v>71</v>
      </c>
      <c r="B180" s="26">
        <v>17</v>
      </c>
      <c r="C180" s="26">
        <v>24</v>
      </c>
      <c r="D180" s="26">
        <v>17</v>
      </c>
      <c r="E180" s="26">
        <v>24</v>
      </c>
      <c r="F180" s="21">
        <v>16</v>
      </c>
      <c r="G180" s="26">
        <v>23</v>
      </c>
      <c r="H180" s="21">
        <v>16</v>
      </c>
      <c r="I180" s="26">
        <v>22</v>
      </c>
      <c r="J180" s="41">
        <v>16</v>
      </c>
      <c r="K180" s="46">
        <v>22</v>
      </c>
    </row>
    <row r="181" spans="1:11" ht="26.25" customHeight="1">
      <c r="A181" s="23" t="s">
        <v>75</v>
      </c>
      <c r="B181" s="26">
        <v>39</v>
      </c>
      <c r="C181" s="26">
        <v>7</v>
      </c>
      <c r="D181" s="26">
        <v>39</v>
      </c>
      <c r="E181" s="26">
        <v>6</v>
      </c>
      <c r="F181" s="21">
        <v>38</v>
      </c>
      <c r="G181" s="26">
        <v>6</v>
      </c>
      <c r="H181" s="21">
        <v>27</v>
      </c>
      <c r="I181" s="26">
        <v>9</v>
      </c>
      <c r="J181" s="41">
        <v>27</v>
      </c>
      <c r="K181" s="46">
        <v>9</v>
      </c>
    </row>
    <row r="182" spans="1:11" ht="26.25" customHeight="1">
      <c r="A182" s="23" t="s">
        <v>72</v>
      </c>
      <c r="B182" s="26">
        <v>19</v>
      </c>
      <c r="C182" s="26">
        <v>21</v>
      </c>
      <c r="D182" s="26">
        <v>19</v>
      </c>
      <c r="E182" s="26">
        <v>21</v>
      </c>
      <c r="F182" s="21">
        <v>16</v>
      </c>
      <c r="G182" s="26">
        <v>23</v>
      </c>
      <c r="H182" s="21">
        <v>16</v>
      </c>
      <c r="I182" s="26">
        <v>19</v>
      </c>
      <c r="J182" s="41">
        <v>17</v>
      </c>
      <c r="K182" s="46">
        <v>19</v>
      </c>
    </row>
    <row r="183" spans="1:11" ht="26.25" customHeight="1">
      <c r="A183" s="23" t="s">
        <v>36</v>
      </c>
      <c r="B183" s="26">
        <v>17</v>
      </c>
      <c r="C183" s="26">
        <v>24</v>
      </c>
      <c r="D183" s="26">
        <v>15</v>
      </c>
      <c r="E183" s="26">
        <v>25</v>
      </c>
      <c r="F183" s="21">
        <v>14</v>
      </c>
      <c r="G183" s="26">
        <v>25</v>
      </c>
      <c r="H183" s="21">
        <v>14</v>
      </c>
      <c r="I183" s="26">
        <v>25</v>
      </c>
      <c r="J183" s="41">
        <v>14</v>
      </c>
      <c r="K183" s="46">
        <v>25</v>
      </c>
    </row>
    <row r="184" spans="1:11" ht="26.25" customHeight="1">
      <c r="A184" s="668" t="s">
        <v>337</v>
      </c>
      <c r="B184" s="669"/>
      <c r="C184" s="669"/>
      <c r="D184" s="669"/>
      <c r="E184" s="669"/>
      <c r="F184" s="89"/>
      <c r="H184" s="89"/>
      <c r="J184" s="346"/>
      <c r="K184" s="346"/>
    </row>
    <row r="185" spans="1:11" ht="26.25" customHeight="1">
      <c r="F185" s="89"/>
      <c r="H185" s="89"/>
      <c r="J185" s="346"/>
      <c r="K185" s="346"/>
    </row>
    <row r="186" spans="1:11" ht="26.25" customHeight="1">
      <c r="A186" s="571" t="s">
        <v>1100</v>
      </c>
      <c r="B186" s="177"/>
      <c r="C186" s="176"/>
      <c r="D186" s="176"/>
      <c r="E186" s="176"/>
      <c r="F186" s="475"/>
      <c r="G186" s="176"/>
      <c r="H186" s="89"/>
      <c r="J186" s="346"/>
      <c r="K186" s="346"/>
    </row>
    <row r="187" spans="1:11" ht="26.25" customHeight="1">
      <c r="A187" s="584" t="s">
        <v>1</v>
      </c>
      <c r="B187" s="593">
        <v>1397</v>
      </c>
      <c r="C187" s="594"/>
      <c r="D187" s="593">
        <v>1398</v>
      </c>
      <c r="E187" s="594"/>
      <c r="F187" s="593">
        <v>1399</v>
      </c>
      <c r="G187" s="594"/>
      <c r="H187" s="593">
        <v>1400</v>
      </c>
      <c r="I187" s="594"/>
      <c r="J187" s="583">
        <v>1401</v>
      </c>
      <c r="K187" s="583"/>
    </row>
    <row r="188" spans="1:11" ht="26.25" customHeight="1">
      <c r="A188" s="585"/>
      <c r="B188" s="542" t="s">
        <v>84</v>
      </c>
      <c r="C188" s="542" t="s">
        <v>3</v>
      </c>
      <c r="D188" s="542" t="s">
        <v>84</v>
      </c>
      <c r="E188" s="542" t="s">
        <v>3</v>
      </c>
      <c r="F188" s="231" t="s">
        <v>84</v>
      </c>
      <c r="G188" s="542" t="s">
        <v>3</v>
      </c>
      <c r="H188" s="231" t="s">
        <v>84</v>
      </c>
      <c r="I188" s="542" t="s">
        <v>3</v>
      </c>
      <c r="J188" s="231" t="s">
        <v>84</v>
      </c>
      <c r="K188" s="542" t="s">
        <v>3</v>
      </c>
    </row>
    <row r="189" spans="1:11" s="180" customFormat="1" ht="26.25" customHeight="1">
      <c r="A189" s="174" t="s">
        <v>49</v>
      </c>
      <c r="B189" s="25">
        <v>4265597</v>
      </c>
      <c r="C189" s="1" t="s">
        <v>269</v>
      </c>
      <c r="D189" s="25">
        <v>4458146</v>
      </c>
      <c r="E189" s="1" t="s">
        <v>269</v>
      </c>
      <c r="F189" s="18">
        <v>4480696</v>
      </c>
      <c r="G189" s="1" t="s">
        <v>269</v>
      </c>
      <c r="H189" s="18">
        <v>4647290</v>
      </c>
      <c r="I189" s="1" t="s">
        <v>269</v>
      </c>
      <c r="J189" s="479">
        <f>SUM(J190:J220)</f>
        <v>4730805</v>
      </c>
      <c r="K189" s="511" t="s">
        <v>269</v>
      </c>
    </row>
    <row r="190" spans="1:11" ht="26.25" customHeight="1">
      <c r="A190" s="23" t="s">
        <v>50</v>
      </c>
      <c r="B190" s="5">
        <v>140379.9</v>
      </c>
      <c r="C190" s="26">
        <v>12</v>
      </c>
      <c r="D190" s="26">
        <v>140741</v>
      </c>
      <c r="E190" s="26">
        <v>12</v>
      </c>
      <c r="F190" s="5">
        <v>142424</v>
      </c>
      <c r="G190" s="26">
        <v>12</v>
      </c>
      <c r="H190" s="5">
        <v>133636</v>
      </c>
      <c r="I190" s="26">
        <v>14</v>
      </c>
      <c r="J190" s="480">
        <v>131065</v>
      </c>
      <c r="K190" s="813">
        <v>14</v>
      </c>
    </row>
    <row r="191" spans="1:11" ht="26.25" customHeight="1">
      <c r="A191" s="23" t="s">
        <v>51</v>
      </c>
      <c r="B191" s="5">
        <v>166745</v>
      </c>
      <c r="C191" s="26">
        <v>10</v>
      </c>
      <c r="D191" s="26">
        <v>171687</v>
      </c>
      <c r="E191" s="26">
        <v>10</v>
      </c>
      <c r="F191" s="5">
        <v>171341</v>
      </c>
      <c r="G191" s="26">
        <v>10</v>
      </c>
      <c r="H191" s="5">
        <v>171400</v>
      </c>
      <c r="I191" s="26">
        <v>10</v>
      </c>
      <c r="J191" s="480">
        <v>172099</v>
      </c>
      <c r="K191" s="813">
        <v>10</v>
      </c>
    </row>
    <row r="192" spans="1:11" ht="26.25" customHeight="1">
      <c r="A192" s="23" t="s">
        <v>52</v>
      </c>
      <c r="B192" s="5">
        <v>82625.600000000006</v>
      </c>
      <c r="C192" s="26">
        <v>21</v>
      </c>
      <c r="D192" s="26">
        <v>85154</v>
      </c>
      <c r="E192" s="26">
        <v>22</v>
      </c>
      <c r="F192" s="5">
        <v>84565</v>
      </c>
      <c r="G192" s="26">
        <v>22</v>
      </c>
      <c r="H192" s="5">
        <v>85377</v>
      </c>
      <c r="I192" s="26">
        <v>22</v>
      </c>
      <c r="J192" s="480">
        <v>88703</v>
      </c>
      <c r="K192" s="813">
        <v>22</v>
      </c>
    </row>
    <row r="193" spans="1:11" ht="26.25" customHeight="1">
      <c r="A193" s="23" t="s">
        <v>53</v>
      </c>
      <c r="B193" s="5">
        <v>203801.1</v>
      </c>
      <c r="C193" s="26">
        <v>7</v>
      </c>
      <c r="D193" s="26">
        <v>218036</v>
      </c>
      <c r="E193" s="26">
        <v>6</v>
      </c>
      <c r="F193" s="5">
        <v>219754</v>
      </c>
      <c r="G193" s="26">
        <v>6</v>
      </c>
      <c r="H193" s="5">
        <v>238086</v>
      </c>
      <c r="I193" s="26">
        <v>6</v>
      </c>
      <c r="J193" s="480">
        <v>239323</v>
      </c>
      <c r="K193" s="813">
        <v>6</v>
      </c>
    </row>
    <row r="194" spans="1:11" ht="26.25" customHeight="1">
      <c r="A194" s="23" t="s">
        <v>10</v>
      </c>
      <c r="B194" s="5">
        <v>48841.8</v>
      </c>
      <c r="C194" s="26">
        <v>28</v>
      </c>
      <c r="D194" s="26">
        <v>45782</v>
      </c>
      <c r="E194" s="26">
        <v>28</v>
      </c>
      <c r="F194" s="5">
        <v>47352</v>
      </c>
      <c r="G194" s="26">
        <v>28</v>
      </c>
      <c r="H194" s="5">
        <v>48060</v>
      </c>
      <c r="I194" s="26">
        <v>27</v>
      </c>
      <c r="J194" s="480">
        <v>49592</v>
      </c>
      <c r="K194" s="813">
        <v>27</v>
      </c>
    </row>
    <row r="195" spans="1:11" ht="26.25" customHeight="1">
      <c r="A195" s="23" t="s">
        <v>54</v>
      </c>
      <c r="B195" s="5">
        <v>75697.7</v>
      </c>
      <c r="C195" s="26">
        <v>25</v>
      </c>
      <c r="D195" s="26">
        <v>78711</v>
      </c>
      <c r="E195" s="26">
        <v>25</v>
      </c>
      <c r="F195" s="5">
        <v>76182</v>
      </c>
      <c r="G195" s="26">
        <v>25</v>
      </c>
      <c r="H195" s="5">
        <v>67551</v>
      </c>
      <c r="I195" s="26">
        <v>25</v>
      </c>
      <c r="J195" s="480">
        <v>60914</v>
      </c>
      <c r="K195" s="813">
        <v>25</v>
      </c>
    </row>
    <row r="196" spans="1:11" ht="26.25" customHeight="1">
      <c r="A196" s="23" t="s">
        <v>12</v>
      </c>
      <c r="B196" s="5">
        <v>80066.100000000006</v>
      </c>
      <c r="C196" s="26">
        <v>23</v>
      </c>
      <c r="D196" s="26">
        <v>80697</v>
      </c>
      <c r="E196" s="26">
        <v>23</v>
      </c>
      <c r="F196" s="5">
        <v>82923</v>
      </c>
      <c r="G196" s="26">
        <v>23</v>
      </c>
      <c r="H196" s="5">
        <v>87242</v>
      </c>
      <c r="I196" s="26">
        <v>23</v>
      </c>
      <c r="J196" s="480">
        <v>81058</v>
      </c>
      <c r="K196" s="813">
        <v>23</v>
      </c>
    </row>
    <row r="197" spans="1:11" ht="26.25" customHeight="1">
      <c r="A197" s="23" t="s">
        <v>13</v>
      </c>
      <c r="B197" s="5">
        <v>127178.5</v>
      </c>
      <c r="C197" s="26">
        <v>13</v>
      </c>
      <c r="D197" s="26">
        <v>124237</v>
      </c>
      <c r="E197" s="26">
        <v>15</v>
      </c>
      <c r="F197" s="5">
        <v>127050</v>
      </c>
      <c r="G197" s="26">
        <v>15</v>
      </c>
      <c r="H197" s="5">
        <v>122642</v>
      </c>
      <c r="I197" s="26">
        <v>16</v>
      </c>
      <c r="J197" s="480">
        <v>124221</v>
      </c>
      <c r="K197" s="813">
        <v>16</v>
      </c>
    </row>
    <row r="198" spans="1:11" ht="26.25" customHeight="1">
      <c r="A198" s="23" t="s">
        <v>56</v>
      </c>
      <c r="B198" s="5">
        <v>81798.399999999994</v>
      </c>
      <c r="C198" s="26">
        <v>22</v>
      </c>
      <c r="D198" s="26">
        <v>88096</v>
      </c>
      <c r="E198" s="26">
        <v>21</v>
      </c>
      <c r="F198" s="5">
        <v>88116</v>
      </c>
      <c r="G198" s="26">
        <v>21</v>
      </c>
      <c r="H198" s="5">
        <v>98171</v>
      </c>
      <c r="I198" s="26">
        <v>19</v>
      </c>
      <c r="J198" s="480">
        <v>101088</v>
      </c>
      <c r="K198" s="813">
        <v>19</v>
      </c>
    </row>
    <row r="199" spans="1:11" ht="26.25" customHeight="1">
      <c r="A199" s="23" t="s">
        <v>57</v>
      </c>
      <c r="B199" s="5">
        <v>104290.1</v>
      </c>
      <c r="C199" s="26">
        <v>18</v>
      </c>
      <c r="D199" s="26">
        <v>102302</v>
      </c>
      <c r="E199" s="26">
        <v>18</v>
      </c>
      <c r="F199" s="5">
        <v>104221</v>
      </c>
      <c r="G199" s="26">
        <v>18</v>
      </c>
      <c r="H199" s="5">
        <v>95065</v>
      </c>
      <c r="I199" s="26">
        <v>21</v>
      </c>
      <c r="J199" s="480">
        <v>92425</v>
      </c>
      <c r="K199" s="813">
        <v>21</v>
      </c>
    </row>
    <row r="200" spans="1:11" ht="26.25" customHeight="1">
      <c r="A200" s="23" t="s">
        <v>58</v>
      </c>
      <c r="B200" s="5">
        <v>289937</v>
      </c>
      <c r="C200" s="26">
        <v>3</v>
      </c>
      <c r="D200" s="26">
        <v>305208</v>
      </c>
      <c r="E200" s="26">
        <v>3</v>
      </c>
      <c r="F200" s="5">
        <v>309812</v>
      </c>
      <c r="G200" s="26">
        <v>3</v>
      </c>
      <c r="H200" s="5">
        <v>334252</v>
      </c>
      <c r="I200" s="26">
        <v>2</v>
      </c>
      <c r="J200" s="480">
        <v>347003</v>
      </c>
      <c r="K200" s="813">
        <v>2</v>
      </c>
    </row>
    <row r="201" spans="1:11" ht="26.25" customHeight="1">
      <c r="A201" s="23" t="s">
        <v>59</v>
      </c>
      <c r="B201" s="5">
        <v>83424</v>
      </c>
      <c r="C201" s="26">
        <v>20</v>
      </c>
      <c r="D201" s="26">
        <v>89305</v>
      </c>
      <c r="E201" s="26">
        <v>20</v>
      </c>
      <c r="F201" s="5">
        <v>91147</v>
      </c>
      <c r="G201" s="26">
        <v>20</v>
      </c>
      <c r="H201" s="5">
        <v>97402</v>
      </c>
      <c r="I201" s="26">
        <v>20</v>
      </c>
      <c r="J201" s="480">
        <v>99023</v>
      </c>
      <c r="K201" s="813">
        <v>20</v>
      </c>
    </row>
    <row r="202" spans="1:11" ht="26.25" customHeight="1">
      <c r="A202" s="23" t="s">
        <v>60</v>
      </c>
      <c r="B202" s="5">
        <v>260366.3</v>
      </c>
      <c r="C202" s="26">
        <v>4</v>
      </c>
      <c r="D202" s="26">
        <v>274895</v>
      </c>
      <c r="E202" s="26">
        <v>4</v>
      </c>
      <c r="F202" s="5">
        <v>278178</v>
      </c>
      <c r="G202" s="26">
        <v>4</v>
      </c>
      <c r="H202" s="5">
        <v>274702</v>
      </c>
      <c r="I202" s="26">
        <v>4</v>
      </c>
      <c r="J202" s="480">
        <v>280520</v>
      </c>
      <c r="K202" s="813">
        <v>4</v>
      </c>
    </row>
    <row r="203" spans="1:11" ht="26.25" customHeight="1">
      <c r="A203" s="23" t="s">
        <v>19</v>
      </c>
      <c r="B203" s="5">
        <v>49690.400000000001</v>
      </c>
      <c r="C203" s="26">
        <v>27</v>
      </c>
      <c r="D203" s="26">
        <v>49558</v>
      </c>
      <c r="E203" s="26">
        <v>27</v>
      </c>
      <c r="F203" s="5">
        <v>50643</v>
      </c>
      <c r="G203" s="26">
        <v>27</v>
      </c>
      <c r="H203" s="5">
        <v>48731</v>
      </c>
      <c r="I203" s="26">
        <v>28</v>
      </c>
      <c r="J203" s="480">
        <v>47006</v>
      </c>
      <c r="K203" s="813">
        <v>28</v>
      </c>
    </row>
    <row r="204" spans="1:11" ht="26.25" customHeight="1">
      <c r="A204" s="23" t="s">
        <v>61</v>
      </c>
      <c r="B204" s="5">
        <v>25040.6</v>
      </c>
      <c r="C204" s="26">
        <v>31</v>
      </c>
      <c r="D204" s="26">
        <v>26700</v>
      </c>
      <c r="E204" s="26">
        <v>31</v>
      </c>
      <c r="F204" s="5">
        <v>26843</v>
      </c>
      <c r="G204" s="26">
        <v>31</v>
      </c>
      <c r="H204" s="5">
        <v>27475</v>
      </c>
      <c r="I204" s="26">
        <v>31</v>
      </c>
      <c r="J204" s="480">
        <v>27262</v>
      </c>
      <c r="K204" s="813">
        <v>31</v>
      </c>
    </row>
    <row r="205" spans="1:11" ht="26.25" customHeight="1">
      <c r="A205" s="23" t="s">
        <v>21</v>
      </c>
      <c r="B205" s="5">
        <v>386783.3</v>
      </c>
      <c r="C205" s="26">
        <v>1</v>
      </c>
      <c r="D205" s="26">
        <v>431972</v>
      </c>
      <c r="E205" s="26">
        <v>1</v>
      </c>
      <c r="F205" s="5">
        <v>431285</v>
      </c>
      <c r="G205" s="26">
        <v>1</v>
      </c>
      <c r="H205" s="5">
        <v>504139</v>
      </c>
      <c r="I205" s="26">
        <v>1</v>
      </c>
      <c r="J205" s="480">
        <v>530570</v>
      </c>
      <c r="K205" s="813">
        <v>1</v>
      </c>
    </row>
    <row r="206" spans="1:11" ht="26.25" customHeight="1">
      <c r="A206" s="23" t="s">
        <v>62</v>
      </c>
      <c r="B206" s="5">
        <v>303823.59999999998</v>
      </c>
      <c r="C206" s="26">
        <v>2</v>
      </c>
      <c r="D206" s="26">
        <v>315579</v>
      </c>
      <c r="E206" s="26">
        <v>2</v>
      </c>
      <c r="F206" s="5">
        <v>312447</v>
      </c>
      <c r="G206" s="26">
        <v>2</v>
      </c>
      <c r="H206" s="5">
        <v>318055</v>
      </c>
      <c r="I206" s="26">
        <v>3</v>
      </c>
      <c r="J206" s="480">
        <v>318181</v>
      </c>
      <c r="K206" s="813">
        <v>3</v>
      </c>
    </row>
    <row r="207" spans="1:11" ht="26.25" customHeight="1">
      <c r="A207" s="23" t="s">
        <v>63</v>
      </c>
      <c r="B207" s="5">
        <v>56569.9</v>
      </c>
      <c r="C207" s="26">
        <v>26</v>
      </c>
      <c r="D207" s="26">
        <v>58989</v>
      </c>
      <c r="E207" s="26">
        <v>26</v>
      </c>
      <c r="F207" s="5">
        <v>60914</v>
      </c>
      <c r="G207" s="26">
        <v>26</v>
      </c>
      <c r="H207" s="5">
        <v>57646</v>
      </c>
      <c r="I207" s="26">
        <v>26</v>
      </c>
      <c r="J207" s="480">
        <v>59113</v>
      </c>
      <c r="K207" s="813">
        <v>26</v>
      </c>
    </row>
    <row r="208" spans="1:11" ht="26.25" customHeight="1">
      <c r="A208" s="23" t="s">
        <v>64</v>
      </c>
      <c r="B208" s="5">
        <v>39400.400000000001</v>
      </c>
      <c r="C208" s="26">
        <v>30</v>
      </c>
      <c r="D208" s="26">
        <v>37538</v>
      </c>
      <c r="E208" s="26">
        <v>29</v>
      </c>
      <c r="F208" s="5">
        <v>37944</v>
      </c>
      <c r="G208" s="26">
        <v>30</v>
      </c>
      <c r="H208" s="5">
        <v>39008</v>
      </c>
      <c r="I208" s="26">
        <v>30</v>
      </c>
      <c r="J208" s="480">
        <v>37160</v>
      </c>
      <c r="K208" s="813">
        <v>30</v>
      </c>
    </row>
    <row r="209" spans="1:11" ht="26.25" customHeight="1">
      <c r="A209" s="23" t="s">
        <v>65</v>
      </c>
      <c r="B209" s="5">
        <v>121184.2</v>
      </c>
      <c r="C209" s="26">
        <v>14</v>
      </c>
      <c r="D209" s="26">
        <v>136145</v>
      </c>
      <c r="E209" s="26">
        <v>13</v>
      </c>
      <c r="F209" s="5">
        <v>136882</v>
      </c>
      <c r="G209" s="26">
        <v>13</v>
      </c>
      <c r="H209" s="5">
        <v>139956</v>
      </c>
      <c r="I209" s="26">
        <v>12</v>
      </c>
      <c r="J209" s="480">
        <v>145513</v>
      </c>
      <c r="K209" s="813">
        <v>12</v>
      </c>
    </row>
    <row r="210" spans="1:11" ht="26.25" customHeight="1">
      <c r="A210" s="23" t="s">
        <v>74</v>
      </c>
      <c r="B210" s="5">
        <v>243080.5</v>
      </c>
      <c r="C210" s="26">
        <v>5</v>
      </c>
      <c r="D210" s="26">
        <v>243620</v>
      </c>
      <c r="E210" s="26">
        <v>5</v>
      </c>
      <c r="F210" s="5">
        <v>241614</v>
      </c>
      <c r="G210" s="26">
        <v>5</v>
      </c>
      <c r="H210" s="5">
        <v>260785</v>
      </c>
      <c r="I210" s="26">
        <v>5</v>
      </c>
      <c r="J210" s="480">
        <v>263512</v>
      </c>
      <c r="K210" s="813">
        <v>5</v>
      </c>
    </row>
    <row r="211" spans="1:11" ht="26.25" customHeight="1">
      <c r="A211" s="23" t="s">
        <v>66</v>
      </c>
      <c r="B211" s="5">
        <v>154015.4</v>
      </c>
      <c r="C211" s="26">
        <v>11</v>
      </c>
      <c r="D211" s="26">
        <v>163548</v>
      </c>
      <c r="E211" s="26">
        <v>11</v>
      </c>
      <c r="F211" s="5">
        <v>164135</v>
      </c>
      <c r="G211" s="26">
        <v>11</v>
      </c>
      <c r="H211" s="5">
        <v>161663</v>
      </c>
      <c r="I211" s="26">
        <v>11</v>
      </c>
      <c r="J211" s="480">
        <v>161690</v>
      </c>
      <c r="K211" s="813">
        <v>11</v>
      </c>
    </row>
    <row r="212" spans="1:11" ht="26.25" customHeight="1">
      <c r="A212" s="23" t="s">
        <v>67</v>
      </c>
      <c r="B212" s="5">
        <v>105264</v>
      </c>
      <c r="C212" s="26">
        <v>17</v>
      </c>
      <c r="D212" s="26">
        <v>109286</v>
      </c>
      <c r="E212" s="26">
        <v>17</v>
      </c>
      <c r="F212" s="5">
        <v>108899</v>
      </c>
      <c r="G212" s="26">
        <v>17</v>
      </c>
      <c r="H212" s="5">
        <v>114703</v>
      </c>
      <c r="I212" s="26">
        <v>17</v>
      </c>
      <c r="J212" s="480">
        <v>115505</v>
      </c>
      <c r="K212" s="813">
        <v>17</v>
      </c>
    </row>
    <row r="213" spans="1:11" ht="26.25" customHeight="1">
      <c r="A213" s="23" t="s">
        <v>68</v>
      </c>
      <c r="B213" s="5">
        <v>120146.3</v>
      </c>
      <c r="C213" s="26">
        <v>15</v>
      </c>
      <c r="D213" s="26">
        <v>135648</v>
      </c>
      <c r="E213" s="26">
        <v>14</v>
      </c>
      <c r="F213" s="5">
        <v>133658</v>
      </c>
      <c r="G213" s="26">
        <v>14</v>
      </c>
      <c r="H213" s="5">
        <v>135594</v>
      </c>
      <c r="I213" s="26">
        <v>13</v>
      </c>
      <c r="J213" s="480">
        <v>140004</v>
      </c>
      <c r="K213" s="813">
        <v>13</v>
      </c>
    </row>
    <row r="214" spans="1:11" ht="26.25" customHeight="1">
      <c r="A214" s="23" t="s">
        <v>69</v>
      </c>
      <c r="B214" s="5">
        <v>204374.2</v>
      </c>
      <c r="C214" s="26">
        <v>6</v>
      </c>
      <c r="D214" s="26">
        <v>217993</v>
      </c>
      <c r="E214" s="26">
        <v>7</v>
      </c>
      <c r="F214" s="5">
        <v>218875</v>
      </c>
      <c r="G214" s="26">
        <v>7</v>
      </c>
      <c r="H214" s="5">
        <v>220245</v>
      </c>
      <c r="I214" s="26">
        <v>8</v>
      </c>
      <c r="J214" s="480">
        <v>221726</v>
      </c>
      <c r="K214" s="813">
        <v>8</v>
      </c>
    </row>
    <row r="215" spans="1:11" ht="26.25" customHeight="1">
      <c r="A215" s="23" t="s">
        <v>70</v>
      </c>
      <c r="B215" s="5">
        <v>188102</v>
      </c>
      <c r="C215" s="26">
        <v>9</v>
      </c>
      <c r="D215" s="26">
        <v>203958</v>
      </c>
      <c r="E215" s="26">
        <v>8</v>
      </c>
      <c r="F215" s="5">
        <v>206726</v>
      </c>
      <c r="G215" s="26">
        <v>8</v>
      </c>
      <c r="H215" s="5">
        <v>219623</v>
      </c>
      <c r="I215" s="26">
        <v>7</v>
      </c>
      <c r="J215" s="480">
        <v>235125</v>
      </c>
      <c r="K215" s="813">
        <v>7</v>
      </c>
    </row>
    <row r="216" spans="1:11" ht="26.25" customHeight="1">
      <c r="A216" s="23" t="s">
        <v>138</v>
      </c>
      <c r="B216" s="5">
        <v>117255.5</v>
      </c>
      <c r="C216" s="26">
        <v>16</v>
      </c>
      <c r="D216" s="26">
        <v>112367</v>
      </c>
      <c r="E216" s="26">
        <v>16</v>
      </c>
      <c r="F216" s="5">
        <v>113300</v>
      </c>
      <c r="G216" s="26">
        <v>16</v>
      </c>
      <c r="H216" s="5">
        <v>116801</v>
      </c>
      <c r="I216" s="26">
        <v>15</v>
      </c>
      <c r="J216" s="480">
        <v>126433</v>
      </c>
      <c r="K216" s="813">
        <v>15</v>
      </c>
    </row>
    <row r="217" spans="1:11" ht="26.25" customHeight="1">
      <c r="A217" s="23" t="s">
        <v>71</v>
      </c>
      <c r="B217" s="5">
        <v>79043.8</v>
      </c>
      <c r="C217" s="26">
        <v>24</v>
      </c>
      <c r="D217" s="26">
        <v>80533</v>
      </c>
      <c r="E217" s="26">
        <v>24</v>
      </c>
      <c r="F217" s="5">
        <v>76825</v>
      </c>
      <c r="G217" s="26">
        <v>24</v>
      </c>
      <c r="H217" s="5">
        <v>75764</v>
      </c>
      <c r="I217" s="26">
        <v>24</v>
      </c>
      <c r="J217" s="480">
        <v>77291</v>
      </c>
      <c r="K217" s="813">
        <v>24</v>
      </c>
    </row>
    <row r="218" spans="1:11" ht="26.25" customHeight="1">
      <c r="A218" s="23" t="s">
        <v>75</v>
      </c>
      <c r="B218" s="5">
        <v>191035.9</v>
      </c>
      <c r="C218" s="26">
        <v>8</v>
      </c>
      <c r="D218" s="26">
        <v>201754</v>
      </c>
      <c r="E218" s="26">
        <v>9</v>
      </c>
      <c r="F218" s="5">
        <v>202313</v>
      </c>
      <c r="G218" s="26">
        <v>9</v>
      </c>
      <c r="H218" s="5">
        <v>211220</v>
      </c>
      <c r="I218" s="26">
        <v>9</v>
      </c>
      <c r="J218" s="480">
        <v>215283</v>
      </c>
      <c r="K218" s="813">
        <v>9</v>
      </c>
    </row>
    <row r="219" spans="1:11" ht="26.25" customHeight="1">
      <c r="A219" s="23" t="s">
        <v>72</v>
      </c>
      <c r="B219" s="5">
        <v>89230.5</v>
      </c>
      <c r="C219" s="26">
        <v>19</v>
      </c>
      <c r="D219" s="26">
        <v>93382</v>
      </c>
      <c r="E219" s="26">
        <v>19</v>
      </c>
      <c r="F219" s="5">
        <v>95417</v>
      </c>
      <c r="G219" s="26">
        <v>19</v>
      </c>
      <c r="H219" s="5">
        <v>99196</v>
      </c>
      <c r="I219" s="26">
        <v>18</v>
      </c>
      <c r="J219" s="480">
        <v>101380</v>
      </c>
      <c r="K219" s="813">
        <v>18</v>
      </c>
    </row>
    <row r="220" spans="1:11" ht="26.25" customHeight="1">
      <c r="A220" s="23" t="s">
        <v>36</v>
      </c>
      <c r="B220" s="5">
        <v>46404.800000000003</v>
      </c>
      <c r="C220" s="26">
        <v>29</v>
      </c>
      <c r="D220" s="26">
        <v>34725</v>
      </c>
      <c r="E220" s="26">
        <v>30</v>
      </c>
      <c r="F220" s="5">
        <v>38911</v>
      </c>
      <c r="G220" s="26">
        <v>29</v>
      </c>
      <c r="H220" s="5">
        <v>43100</v>
      </c>
      <c r="I220" s="26">
        <v>29</v>
      </c>
      <c r="J220" s="480">
        <v>41017</v>
      </c>
      <c r="K220" s="813">
        <v>29</v>
      </c>
    </row>
    <row r="221" spans="1:11" ht="26.25" customHeight="1">
      <c r="A221" s="668" t="s">
        <v>337</v>
      </c>
      <c r="B221" s="669"/>
      <c r="C221" s="669"/>
      <c r="D221" s="669"/>
      <c r="E221" s="669"/>
      <c r="F221" s="89"/>
      <c r="H221" s="89"/>
      <c r="J221" s="346"/>
      <c r="K221" s="346"/>
    </row>
    <row r="222" spans="1:11" ht="26.25" customHeight="1">
      <c r="A222" s="815"/>
      <c r="B222" s="512"/>
      <c r="C222" s="512"/>
      <c r="D222" s="512"/>
      <c r="E222" s="512"/>
      <c r="F222" s="512"/>
      <c r="G222" s="512"/>
      <c r="H222" s="512"/>
      <c r="I222" s="512"/>
      <c r="J222" s="512"/>
      <c r="K222" s="512"/>
    </row>
    <row r="223" spans="1:11" ht="26.25" customHeight="1">
      <c r="A223" s="816"/>
      <c r="B223" s="513"/>
      <c r="C223" s="513"/>
      <c r="D223" s="513"/>
      <c r="E223" s="513"/>
      <c r="F223" s="513"/>
      <c r="G223" s="513"/>
      <c r="H223" s="513"/>
      <c r="I223" s="513"/>
      <c r="J223" s="512"/>
      <c r="K223" s="512"/>
    </row>
    <row r="224" spans="1:11" ht="26.25" customHeight="1">
      <c r="A224" s="571" t="s">
        <v>900</v>
      </c>
      <c r="B224" s="7"/>
      <c r="C224" s="7"/>
      <c r="D224" s="7"/>
      <c r="E224" s="7"/>
      <c r="F224" s="89"/>
      <c r="H224" s="476"/>
      <c r="J224" s="346"/>
      <c r="K224" s="434" t="s">
        <v>0</v>
      </c>
    </row>
    <row r="225" spans="1:11" ht="26.25" customHeight="1">
      <c r="A225" s="584" t="s">
        <v>1</v>
      </c>
      <c r="B225" s="593">
        <v>1397</v>
      </c>
      <c r="C225" s="594"/>
      <c r="D225" s="593">
        <v>1398</v>
      </c>
      <c r="E225" s="594"/>
      <c r="F225" s="593">
        <v>1399</v>
      </c>
      <c r="G225" s="594"/>
      <c r="H225" s="593">
        <v>1400</v>
      </c>
      <c r="I225" s="594"/>
      <c r="J225" s="593">
        <v>1401</v>
      </c>
      <c r="K225" s="594"/>
    </row>
    <row r="226" spans="1:11" ht="26.25" customHeight="1">
      <c r="A226" s="585"/>
      <c r="B226" s="232" t="s">
        <v>2</v>
      </c>
      <c r="C226" s="232" t="s">
        <v>149</v>
      </c>
      <c r="D226" s="232" t="s">
        <v>2</v>
      </c>
      <c r="E226" s="232" t="s">
        <v>149</v>
      </c>
      <c r="F226" s="232" t="s">
        <v>2</v>
      </c>
      <c r="G226" s="232" t="s">
        <v>149</v>
      </c>
      <c r="H226" s="232" t="s">
        <v>2</v>
      </c>
      <c r="I226" s="232" t="s">
        <v>149</v>
      </c>
      <c r="J226" s="232" t="s">
        <v>2</v>
      </c>
      <c r="K226" s="232" t="s">
        <v>3</v>
      </c>
    </row>
    <row r="227" spans="1:11" s="180" customFormat="1" ht="26.25" customHeight="1">
      <c r="A227" s="174" t="s">
        <v>49</v>
      </c>
      <c r="B227" s="168">
        <v>57.847320889143042</v>
      </c>
      <c r="C227" s="126" t="s">
        <v>269</v>
      </c>
      <c r="D227" s="168">
        <v>53.189324877790988</v>
      </c>
      <c r="E227" s="126" t="s">
        <v>269</v>
      </c>
      <c r="F227" s="89">
        <v>54.332581307974984</v>
      </c>
      <c r="G227" s="126" t="s">
        <v>269</v>
      </c>
      <c r="H227" s="476">
        <v>48.956137115497341</v>
      </c>
      <c r="I227" s="79" t="s">
        <v>269</v>
      </c>
      <c r="J227" s="478">
        <v>51.419069903006942</v>
      </c>
      <c r="K227" s="510" t="s">
        <v>269</v>
      </c>
    </row>
    <row r="228" spans="1:11" ht="26.25" customHeight="1">
      <c r="A228" s="23" t="s">
        <v>50</v>
      </c>
      <c r="B228" s="261">
        <v>57.574198929589215</v>
      </c>
      <c r="C228" s="26">
        <v>9</v>
      </c>
      <c r="D228" s="261">
        <v>53.883943714690083</v>
      </c>
      <c r="E228" s="26">
        <v>16</v>
      </c>
      <c r="F228" s="261">
        <v>53.637569718958147</v>
      </c>
      <c r="G228" s="26">
        <v>18</v>
      </c>
      <c r="H228" s="261">
        <v>50.00979304041261</v>
      </c>
      <c r="I228" s="26">
        <v>16</v>
      </c>
      <c r="J228" s="191">
        <v>52.730722320097577</v>
      </c>
      <c r="K228" s="46">
        <v>13</v>
      </c>
    </row>
    <row r="229" spans="1:11" ht="26.25" customHeight="1">
      <c r="A229" s="23" t="s">
        <v>51</v>
      </c>
      <c r="B229" s="261">
        <v>52.506267291880448</v>
      </c>
      <c r="C229" s="26">
        <v>18</v>
      </c>
      <c r="D229" s="261">
        <v>51.976974615457209</v>
      </c>
      <c r="E229" s="26">
        <v>19</v>
      </c>
      <c r="F229" s="261">
        <v>55.590564387631638</v>
      </c>
      <c r="G229" s="26">
        <v>14</v>
      </c>
      <c r="H229" s="261">
        <v>52.093315962638286</v>
      </c>
      <c r="I229" s="26">
        <v>9</v>
      </c>
      <c r="J229" s="191">
        <v>50.136006447713079</v>
      </c>
      <c r="K229" s="46">
        <v>19</v>
      </c>
    </row>
    <row r="230" spans="1:11" ht="26.25" customHeight="1">
      <c r="A230" s="23" t="s">
        <v>52</v>
      </c>
      <c r="B230" s="261">
        <v>50.869372539819089</v>
      </c>
      <c r="C230" s="26">
        <v>20</v>
      </c>
      <c r="D230" s="261">
        <v>54.527637214567513</v>
      </c>
      <c r="E230" s="26">
        <v>12</v>
      </c>
      <c r="F230" s="261">
        <v>53.794274623968953</v>
      </c>
      <c r="G230" s="26">
        <v>17</v>
      </c>
      <c r="H230" s="261">
        <v>50.130802326335591</v>
      </c>
      <c r="I230" s="26">
        <v>15</v>
      </c>
      <c r="J230" s="191">
        <v>50.663845771896121</v>
      </c>
      <c r="K230" s="46">
        <v>17</v>
      </c>
    </row>
    <row r="231" spans="1:11" ht="26.25" customHeight="1">
      <c r="A231" s="23" t="s">
        <v>53</v>
      </c>
      <c r="B231" s="261">
        <v>54.965567234505251</v>
      </c>
      <c r="C231" s="26">
        <v>15</v>
      </c>
      <c r="D231" s="261">
        <v>70.84635096710781</v>
      </c>
      <c r="E231" s="26">
        <v>2</v>
      </c>
      <c r="F231" s="261">
        <v>56.226974492123084</v>
      </c>
      <c r="G231" s="26">
        <v>13</v>
      </c>
      <c r="H231" s="261">
        <v>50.85488222633159</v>
      </c>
      <c r="I231" s="26">
        <v>14</v>
      </c>
      <c r="J231" s="191">
        <v>52.749577320803674</v>
      </c>
      <c r="K231" s="46">
        <v>12</v>
      </c>
    </row>
    <row r="232" spans="1:11" ht="26.25" customHeight="1">
      <c r="A232" s="23" t="s">
        <v>10</v>
      </c>
      <c r="B232" s="261">
        <v>68.125544239579</v>
      </c>
      <c r="C232" s="26">
        <v>3</v>
      </c>
      <c r="D232" s="261">
        <v>40.55837878036688</v>
      </c>
      <c r="E232" s="26">
        <v>28</v>
      </c>
      <c r="F232" s="261">
        <v>72.780633635932773</v>
      </c>
      <c r="G232" s="26">
        <v>2</v>
      </c>
      <c r="H232" s="261">
        <v>62.788705680810054</v>
      </c>
      <c r="I232" s="26">
        <v>2</v>
      </c>
      <c r="J232" s="191">
        <v>70.80716445685043</v>
      </c>
      <c r="K232" s="46">
        <v>2</v>
      </c>
    </row>
    <row r="233" spans="1:11" ht="26.25" customHeight="1">
      <c r="A233" s="23" t="s">
        <v>54</v>
      </c>
      <c r="B233" s="261">
        <v>41.580416723410053</v>
      </c>
      <c r="C233" s="26">
        <v>28</v>
      </c>
      <c r="D233" s="261">
        <v>48.537390621753282</v>
      </c>
      <c r="E233" s="26">
        <v>24</v>
      </c>
      <c r="F233" s="261">
        <v>42.841188295733751</v>
      </c>
      <c r="G233" s="26">
        <v>28</v>
      </c>
      <c r="H233" s="261">
        <v>41.959524574365567</v>
      </c>
      <c r="I233" s="26">
        <v>27</v>
      </c>
      <c r="J233" s="191">
        <v>42.765711173146322</v>
      </c>
      <c r="K233" s="46">
        <v>27</v>
      </c>
    </row>
    <row r="234" spans="1:11" ht="26.25" customHeight="1">
      <c r="A234" s="23" t="s">
        <v>12</v>
      </c>
      <c r="B234" s="261">
        <v>49.224273869474537</v>
      </c>
      <c r="C234" s="26">
        <v>24</v>
      </c>
      <c r="D234" s="261">
        <v>77.171755969528206</v>
      </c>
      <c r="E234" s="26">
        <v>1</v>
      </c>
      <c r="F234" s="261">
        <v>49.550556453914204</v>
      </c>
      <c r="G234" s="26">
        <v>24</v>
      </c>
      <c r="H234" s="261">
        <v>46.865723764623709</v>
      </c>
      <c r="I234" s="26">
        <v>20</v>
      </c>
      <c r="J234" s="191">
        <v>50.356841017935963</v>
      </c>
      <c r="K234" s="46">
        <v>18</v>
      </c>
    </row>
    <row r="235" spans="1:11" ht="26.25" customHeight="1">
      <c r="A235" s="23" t="s">
        <v>13</v>
      </c>
      <c r="B235" s="261">
        <v>75.952774895538283</v>
      </c>
      <c r="C235" s="26">
        <v>2</v>
      </c>
      <c r="D235" s="261">
        <v>44.065178032589017</v>
      </c>
      <c r="E235" s="26">
        <v>27</v>
      </c>
      <c r="F235" s="261">
        <v>78.522070609787306</v>
      </c>
      <c r="G235" s="26">
        <v>1</v>
      </c>
      <c r="H235" s="261">
        <v>70.282045962141652</v>
      </c>
      <c r="I235" s="26">
        <v>1</v>
      </c>
      <c r="J235" s="191">
        <v>72.456706162798838</v>
      </c>
      <c r="K235" s="46">
        <v>1</v>
      </c>
    </row>
    <row r="236" spans="1:11" ht="26.25" customHeight="1">
      <c r="A236" s="23" t="s">
        <v>56</v>
      </c>
      <c r="B236" s="261">
        <v>46.723317288299675</v>
      </c>
      <c r="C236" s="26">
        <v>27</v>
      </c>
      <c r="D236" s="261">
        <v>39.128311820652172</v>
      </c>
      <c r="E236" s="26">
        <v>29</v>
      </c>
      <c r="F236" s="261">
        <v>45.180104633407595</v>
      </c>
      <c r="G236" s="26">
        <v>27</v>
      </c>
      <c r="H236" s="261">
        <v>40.369953214347596</v>
      </c>
      <c r="I236" s="26">
        <v>28</v>
      </c>
      <c r="J236" s="191">
        <v>40.865374408186661</v>
      </c>
      <c r="K236" s="46">
        <v>28</v>
      </c>
    </row>
    <row r="237" spans="1:11" ht="26.25" customHeight="1">
      <c r="A237" s="23" t="s">
        <v>57</v>
      </c>
      <c r="B237" s="261">
        <v>39.10793607180473</v>
      </c>
      <c r="C237" s="26">
        <v>30</v>
      </c>
      <c r="D237" s="261">
        <v>61.848097798171423</v>
      </c>
      <c r="E237" s="26">
        <v>5</v>
      </c>
      <c r="F237" s="261">
        <v>41.612881309871597</v>
      </c>
      <c r="G237" s="26">
        <v>30</v>
      </c>
      <c r="H237" s="261">
        <v>36.355837522943105</v>
      </c>
      <c r="I237" s="26">
        <v>29</v>
      </c>
      <c r="J237" s="191">
        <v>40.594805425050971</v>
      </c>
      <c r="K237" s="46">
        <v>29</v>
      </c>
    </row>
    <row r="238" spans="1:11" ht="26.25" customHeight="1">
      <c r="A238" s="23" t="s">
        <v>58</v>
      </c>
      <c r="B238" s="261">
        <v>60.880115760897404</v>
      </c>
      <c r="C238" s="26">
        <v>4</v>
      </c>
      <c r="D238" s="261">
        <v>52.05116714873509</v>
      </c>
      <c r="E238" s="26">
        <v>18</v>
      </c>
      <c r="F238" s="261">
        <v>63.194550742384813</v>
      </c>
      <c r="G238" s="26">
        <v>5</v>
      </c>
      <c r="H238" s="261">
        <v>57.515270784880002</v>
      </c>
      <c r="I238" s="26">
        <v>5</v>
      </c>
      <c r="J238" s="191">
        <v>59.812375581435163</v>
      </c>
      <c r="K238" s="46">
        <v>4</v>
      </c>
    </row>
    <row r="239" spans="1:11" ht="26.25" customHeight="1">
      <c r="A239" s="23" t="s">
        <v>59</v>
      </c>
      <c r="B239" s="261">
        <v>52.721771865401045</v>
      </c>
      <c r="C239" s="26">
        <v>17</v>
      </c>
      <c r="D239" s="261">
        <v>49.154985787471801</v>
      </c>
      <c r="E239" s="26">
        <v>23</v>
      </c>
      <c r="F239" s="261">
        <v>52.292433278348774</v>
      </c>
      <c r="G239" s="26">
        <v>19</v>
      </c>
      <c r="H239" s="261">
        <v>46.726365237815621</v>
      </c>
      <c r="I239" s="26">
        <v>21</v>
      </c>
      <c r="J239" s="191">
        <v>49.967161434388544</v>
      </c>
      <c r="K239" s="46">
        <v>20</v>
      </c>
    </row>
    <row r="240" spans="1:11" ht="26.25" customHeight="1">
      <c r="A240" s="23" t="s">
        <v>60</v>
      </c>
      <c r="B240" s="261">
        <v>50.79871911328874</v>
      </c>
      <c r="C240" s="26">
        <v>21</v>
      </c>
      <c r="D240" s="261">
        <v>54.443359375</v>
      </c>
      <c r="E240" s="26">
        <v>13</v>
      </c>
      <c r="F240" s="261">
        <v>49.833088416421042</v>
      </c>
      <c r="G240" s="26">
        <v>23</v>
      </c>
      <c r="H240" s="261">
        <v>45.832315030154916</v>
      </c>
      <c r="I240" s="26">
        <v>22</v>
      </c>
      <c r="J240" s="191">
        <v>47.300369534136991</v>
      </c>
      <c r="K240" s="46">
        <v>24</v>
      </c>
    </row>
    <row r="241" spans="1:11" ht="26.25" customHeight="1">
      <c r="A241" s="23" t="s">
        <v>19</v>
      </c>
      <c r="B241" s="261">
        <v>55.663993045952033</v>
      </c>
      <c r="C241" s="26">
        <v>13</v>
      </c>
      <c r="D241" s="261">
        <v>54.908081859174473</v>
      </c>
      <c r="E241" s="26">
        <v>10</v>
      </c>
      <c r="F241" s="261">
        <v>56.904788774780876</v>
      </c>
      <c r="G241" s="26">
        <v>12</v>
      </c>
      <c r="H241" s="261">
        <v>51.944482616462828</v>
      </c>
      <c r="I241" s="26">
        <v>11</v>
      </c>
      <c r="J241" s="191">
        <v>54.834176503653744</v>
      </c>
      <c r="K241" s="46">
        <v>9</v>
      </c>
    </row>
    <row r="242" spans="1:11" ht="26.25" customHeight="1">
      <c r="A242" s="23" t="s">
        <v>61</v>
      </c>
      <c r="B242" s="261">
        <v>55.758494177699788</v>
      </c>
      <c r="C242" s="26">
        <v>12</v>
      </c>
      <c r="D242" s="261">
        <v>38.899875131968898</v>
      </c>
      <c r="E242" s="26">
        <v>30</v>
      </c>
      <c r="F242" s="261">
        <v>57.819554437125312</v>
      </c>
      <c r="G242" s="26">
        <v>11</v>
      </c>
      <c r="H242" s="261">
        <v>47.081917262393063</v>
      </c>
      <c r="I242" s="26">
        <v>19</v>
      </c>
      <c r="J242" s="191">
        <v>51.758734655335225</v>
      </c>
      <c r="K242" s="46">
        <v>15</v>
      </c>
    </row>
    <row r="243" spans="1:11" ht="26.25" customHeight="1">
      <c r="A243" s="23" t="s">
        <v>21</v>
      </c>
      <c r="B243" s="261">
        <v>41.115767681995479</v>
      </c>
      <c r="C243" s="26">
        <v>29</v>
      </c>
      <c r="D243" s="261">
        <v>57.252658590295013</v>
      </c>
      <c r="E243" s="26">
        <v>9</v>
      </c>
      <c r="F243" s="261">
        <v>42.015042029199236</v>
      </c>
      <c r="G243" s="26">
        <v>29</v>
      </c>
      <c r="H243" s="261">
        <v>35.01675350080378</v>
      </c>
      <c r="I243" s="26">
        <v>30</v>
      </c>
      <c r="J243" s="191">
        <v>39.079768989475539</v>
      </c>
      <c r="K243" s="46">
        <v>30</v>
      </c>
    </row>
    <row r="244" spans="1:11" ht="26.25" customHeight="1">
      <c r="A244" s="23" t="s">
        <v>62</v>
      </c>
      <c r="B244" s="261">
        <v>56.433683982214511</v>
      </c>
      <c r="C244" s="26">
        <v>11</v>
      </c>
      <c r="D244" s="261">
        <v>54.313856630388521</v>
      </c>
      <c r="E244" s="26">
        <v>14</v>
      </c>
      <c r="F244" s="261">
        <v>58.696469179369259</v>
      </c>
      <c r="G244" s="26">
        <v>9</v>
      </c>
      <c r="H244" s="261">
        <v>51.934959703058006</v>
      </c>
      <c r="I244" s="26">
        <v>12</v>
      </c>
      <c r="J244" s="191">
        <v>55.089329795949368</v>
      </c>
      <c r="K244" s="46">
        <v>8</v>
      </c>
    </row>
    <row r="245" spans="1:11" ht="26.25" customHeight="1">
      <c r="A245" s="23" t="s">
        <v>63</v>
      </c>
      <c r="B245" s="261">
        <v>55.025366790072674</v>
      </c>
      <c r="C245" s="26">
        <v>14</v>
      </c>
      <c r="D245" s="261">
        <v>68.717203898050954</v>
      </c>
      <c r="E245" s="26">
        <v>3</v>
      </c>
      <c r="F245" s="261">
        <v>54.99625514916989</v>
      </c>
      <c r="G245" s="26">
        <v>16</v>
      </c>
      <c r="H245" s="261">
        <v>50.945012107967635</v>
      </c>
      <c r="I245" s="26">
        <v>13</v>
      </c>
      <c r="J245" s="191">
        <v>52.455926699141727</v>
      </c>
      <c r="K245" s="46">
        <v>14</v>
      </c>
    </row>
    <row r="246" spans="1:11" ht="26.25" customHeight="1">
      <c r="A246" s="23" t="s">
        <v>64</v>
      </c>
      <c r="B246" s="261">
        <v>90.421365545227189</v>
      </c>
      <c r="C246" s="26">
        <v>1</v>
      </c>
      <c r="D246" s="261">
        <v>45.579674107012252</v>
      </c>
      <c r="E246" s="26">
        <v>26</v>
      </c>
      <c r="F246" s="261">
        <v>70.050355310838157</v>
      </c>
      <c r="G246" s="26">
        <v>3</v>
      </c>
      <c r="H246" s="261">
        <v>61.674043944650478</v>
      </c>
      <c r="I246" s="26">
        <v>3</v>
      </c>
      <c r="J246" s="191">
        <v>70.360208868041411</v>
      </c>
      <c r="K246" s="46">
        <v>3</v>
      </c>
    </row>
    <row r="247" spans="1:11" ht="26.25" customHeight="1">
      <c r="A247" s="23" t="s">
        <v>65</v>
      </c>
      <c r="B247" s="261">
        <v>48.249352243283781</v>
      </c>
      <c r="C247" s="26">
        <v>25</v>
      </c>
      <c r="D247" s="261">
        <v>47.561182944834684</v>
      </c>
      <c r="E247" s="26">
        <v>25</v>
      </c>
      <c r="F247" s="261">
        <v>46.530289674458189</v>
      </c>
      <c r="G247" s="26">
        <v>26</v>
      </c>
      <c r="H247" s="261">
        <v>42.796528180888409</v>
      </c>
      <c r="I247" s="26">
        <v>26</v>
      </c>
      <c r="J247" s="191">
        <v>43.495069033530569</v>
      </c>
      <c r="K247" s="46">
        <v>26</v>
      </c>
    </row>
    <row r="248" spans="1:11" ht="26.25" customHeight="1">
      <c r="A248" s="23" t="s">
        <v>74</v>
      </c>
      <c r="B248" s="261">
        <v>47.891501399792482</v>
      </c>
      <c r="C248" s="26">
        <v>26</v>
      </c>
      <c r="D248" s="261">
        <v>54.639653184984724</v>
      </c>
      <c r="E248" s="26">
        <v>11</v>
      </c>
      <c r="F248" s="261">
        <v>49.238621623145903</v>
      </c>
      <c r="G248" s="26">
        <v>25</v>
      </c>
      <c r="H248" s="261">
        <v>44.745541934260537</v>
      </c>
      <c r="I248" s="26">
        <v>24</v>
      </c>
      <c r="J248" s="191">
        <v>45.864598966149742</v>
      </c>
      <c r="K248" s="46">
        <v>25</v>
      </c>
    </row>
    <row r="249" spans="1:11" ht="26.25" customHeight="1">
      <c r="A249" s="23" t="s">
        <v>66</v>
      </c>
      <c r="B249" s="261">
        <v>60.621725462801258</v>
      </c>
      <c r="C249" s="26">
        <v>6</v>
      </c>
      <c r="D249" s="261">
        <v>36.229259051069064</v>
      </c>
      <c r="E249" s="26">
        <v>31</v>
      </c>
      <c r="F249" s="261">
        <v>55.554991947449182</v>
      </c>
      <c r="G249" s="26">
        <v>15</v>
      </c>
      <c r="H249" s="261">
        <v>52.012309755601059</v>
      </c>
      <c r="I249" s="26">
        <v>10</v>
      </c>
      <c r="J249" s="191">
        <v>54.314826878403125</v>
      </c>
      <c r="K249" s="46">
        <v>11</v>
      </c>
    </row>
    <row r="250" spans="1:11" ht="26.25" customHeight="1">
      <c r="A250" s="23" t="s">
        <v>67</v>
      </c>
      <c r="B250" s="261">
        <v>37.557344817900947</v>
      </c>
      <c r="C250" s="26">
        <v>31</v>
      </c>
      <c r="D250" s="261">
        <v>58.985910343296645</v>
      </c>
      <c r="E250" s="26">
        <v>7</v>
      </c>
      <c r="F250" s="261">
        <v>37.927117014768854</v>
      </c>
      <c r="G250" s="26">
        <v>31</v>
      </c>
      <c r="H250" s="261">
        <v>31.263063601074947</v>
      </c>
      <c r="I250" s="26">
        <v>31</v>
      </c>
      <c r="J250" s="191">
        <v>35.432376848496723</v>
      </c>
      <c r="K250" s="46">
        <v>31</v>
      </c>
    </row>
    <row r="251" spans="1:11" ht="26.25" customHeight="1">
      <c r="A251" s="23" t="s">
        <v>68</v>
      </c>
      <c r="B251" s="261">
        <v>60.242881201427622</v>
      </c>
      <c r="C251" s="26">
        <v>7</v>
      </c>
      <c r="D251" s="261">
        <v>50.32803480491782</v>
      </c>
      <c r="E251" s="26">
        <v>20</v>
      </c>
      <c r="F251" s="261">
        <v>60.979186183862168</v>
      </c>
      <c r="G251" s="26">
        <v>6</v>
      </c>
      <c r="H251" s="261">
        <v>55.422256152979244</v>
      </c>
      <c r="I251" s="26">
        <v>6</v>
      </c>
      <c r="J251" s="191">
        <v>58.561873711463775</v>
      </c>
      <c r="K251" s="46">
        <v>7</v>
      </c>
    </row>
    <row r="252" spans="1:11" ht="26.25" customHeight="1">
      <c r="A252" s="23" t="s">
        <v>69</v>
      </c>
      <c r="B252" s="261">
        <v>51.82918443130243</v>
      </c>
      <c r="C252" s="26">
        <v>19</v>
      </c>
      <c r="D252" s="261">
        <v>50.302782324058924</v>
      </c>
      <c r="E252" s="26">
        <v>21</v>
      </c>
      <c r="F252" s="261">
        <v>50.809706910030798</v>
      </c>
      <c r="G252" s="26">
        <v>21</v>
      </c>
      <c r="H252" s="261">
        <v>45.408465585801686</v>
      </c>
      <c r="I252" s="26">
        <v>23</v>
      </c>
      <c r="J252" s="191">
        <v>48.851762292078845</v>
      </c>
      <c r="K252" s="46">
        <v>22</v>
      </c>
    </row>
    <row r="253" spans="1:11" ht="26.25" customHeight="1">
      <c r="A253" s="23" t="s">
        <v>70</v>
      </c>
      <c r="B253" s="261">
        <v>52.995759775420794</v>
      </c>
      <c r="C253" s="26">
        <v>16</v>
      </c>
      <c r="D253" s="261">
        <v>62.476502763133723</v>
      </c>
      <c r="E253" s="26">
        <v>4</v>
      </c>
      <c r="F253" s="261">
        <v>51.105371036559852</v>
      </c>
      <c r="G253" s="26">
        <v>20</v>
      </c>
      <c r="H253" s="261">
        <v>48.346378621616722</v>
      </c>
      <c r="I253" s="26">
        <v>17</v>
      </c>
      <c r="J253" s="191">
        <v>47.522737155704412</v>
      </c>
      <c r="K253" s="46">
        <v>23</v>
      </c>
    </row>
    <row r="254" spans="1:11" ht="26.25" customHeight="1">
      <c r="A254" s="23" t="s">
        <v>138</v>
      </c>
      <c r="B254" s="261">
        <v>60.736332220811065</v>
      </c>
      <c r="C254" s="26">
        <v>5</v>
      </c>
      <c r="D254" s="261">
        <v>58.267922553636843</v>
      </c>
      <c r="E254" s="26">
        <v>8</v>
      </c>
      <c r="F254" s="261">
        <v>63.818556094691957</v>
      </c>
      <c r="G254" s="26">
        <v>4</v>
      </c>
      <c r="H254" s="261">
        <v>59.322898945219457</v>
      </c>
      <c r="I254" s="26">
        <v>4</v>
      </c>
      <c r="J254" s="191">
        <v>59.68856660472008</v>
      </c>
      <c r="K254" s="46">
        <v>5</v>
      </c>
    </row>
    <row r="255" spans="1:11" ht="26.25" customHeight="1">
      <c r="A255" s="23" t="s">
        <v>71</v>
      </c>
      <c r="B255" s="261">
        <v>57.553525286083428</v>
      </c>
      <c r="C255" s="26">
        <v>10</v>
      </c>
      <c r="D255" s="261">
        <v>49.220441501609521</v>
      </c>
      <c r="E255" s="26">
        <v>22</v>
      </c>
      <c r="F255" s="261">
        <v>60.062250301960418</v>
      </c>
      <c r="G255" s="26">
        <v>8</v>
      </c>
      <c r="H255" s="261">
        <v>55.11540004645564</v>
      </c>
      <c r="I255" s="26">
        <v>7</v>
      </c>
      <c r="J255" s="191">
        <v>58.627987515498738</v>
      </c>
      <c r="K255" s="46">
        <v>6</v>
      </c>
    </row>
    <row r="256" spans="1:11" ht="26.25" customHeight="1">
      <c r="A256" s="23" t="s">
        <v>75</v>
      </c>
      <c r="B256" s="261">
        <v>50.175331216607375</v>
      </c>
      <c r="C256" s="26">
        <v>22</v>
      </c>
      <c r="D256" s="261">
        <v>59.209311962028899</v>
      </c>
      <c r="E256" s="26">
        <v>6</v>
      </c>
      <c r="F256" s="261">
        <v>50.523810084964474</v>
      </c>
      <c r="G256" s="26">
        <v>22</v>
      </c>
      <c r="H256" s="261">
        <v>44.691090352779071</v>
      </c>
      <c r="I256" s="26">
        <v>25</v>
      </c>
      <c r="J256" s="191">
        <v>49.067261241174286</v>
      </c>
      <c r="K256" s="46">
        <v>21</v>
      </c>
    </row>
    <row r="257" spans="1:11" ht="26.25" customHeight="1">
      <c r="A257" s="23" t="s">
        <v>72</v>
      </c>
      <c r="B257" s="261">
        <v>59.896909367891652</v>
      </c>
      <c r="C257" s="26">
        <v>8</v>
      </c>
      <c r="D257" s="261">
        <v>54.136276391554702</v>
      </c>
      <c r="E257" s="26">
        <v>15</v>
      </c>
      <c r="F257" s="261">
        <v>60.501769686540605</v>
      </c>
      <c r="G257" s="26">
        <v>7</v>
      </c>
      <c r="H257" s="261">
        <v>54.346411227742266</v>
      </c>
      <c r="I257" s="26">
        <v>8</v>
      </c>
      <c r="J257" s="191">
        <v>54.55044390637611</v>
      </c>
      <c r="K257" s="46">
        <v>10</v>
      </c>
    </row>
    <row r="258" spans="1:11" ht="26.25" customHeight="1">
      <c r="A258" s="23" t="s">
        <v>36</v>
      </c>
      <c r="B258" s="261">
        <v>49.521310871766552</v>
      </c>
      <c r="C258" s="26">
        <v>23</v>
      </c>
      <c r="D258" s="261">
        <v>52.850848142261256</v>
      </c>
      <c r="E258" s="26">
        <v>17</v>
      </c>
      <c r="F258" s="261">
        <v>58.235177669999004</v>
      </c>
      <c r="G258" s="26">
        <v>10</v>
      </c>
      <c r="H258" s="261">
        <v>47.191890728347225</v>
      </c>
      <c r="I258" s="26">
        <v>18</v>
      </c>
      <c r="J258" s="191">
        <v>51.527983062357684</v>
      </c>
      <c r="K258" s="46">
        <v>16</v>
      </c>
    </row>
    <row r="259" spans="1:11" ht="26.25" customHeight="1">
      <c r="A259" s="671" t="s">
        <v>337</v>
      </c>
      <c r="B259" s="671"/>
      <c r="C259" s="671"/>
      <c r="D259" s="671"/>
      <c r="E259" s="671"/>
      <c r="F259" s="89"/>
      <c r="H259" s="89"/>
      <c r="J259" s="481"/>
    </row>
    <row r="260" spans="1:11" ht="26.25" customHeight="1">
      <c r="F260" s="89"/>
      <c r="H260" s="89"/>
    </row>
    <row r="261" spans="1:11" ht="26.25" customHeight="1">
      <c r="A261" s="571" t="s">
        <v>901</v>
      </c>
      <c r="B261" s="7"/>
      <c r="C261" s="7"/>
      <c r="D261" s="7"/>
      <c r="E261" s="7"/>
      <c r="F261" s="89"/>
      <c r="H261" s="89"/>
      <c r="K261" s="203" t="s">
        <v>0</v>
      </c>
    </row>
    <row r="262" spans="1:11" ht="26.25" customHeight="1">
      <c r="A262" s="584" t="s">
        <v>1</v>
      </c>
      <c r="B262" s="593">
        <v>1397</v>
      </c>
      <c r="C262" s="594"/>
      <c r="D262" s="593">
        <v>1398</v>
      </c>
      <c r="E262" s="594"/>
      <c r="F262" s="593" t="s">
        <v>441</v>
      </c>
      <c r="G262" s="594"/>
      <c r="H262" s="593">
        <v>1400</v>
      </c>
      <c r="I262" s="594"/>
      <c r="J262" s="593">
        <v>1401</v>
      </c>
      <c r="K262" s="594"/>
    </row>
    <row r="263" spans="1:11" ht="26.25" customHeight="1">
      <c r="A263" s="585"/>
      <c r="B263" s="232" t="s">
        <v>2</v>
      </c>
      <c r="C263" s="232" t="s">
        <v>149</v>
      </c>
      <c r="D263" s="232" t="s">
        <v>2</v>
      </c>
      <c r="E263" s="232" t="s">
        <v>149</v>
      </c>
      <c r="F263" s="232" t="s">
        <v>2</v>
      </c>
      <c r="G263" s="232" t="s">
        <v>149</v>
      </c>
      <c r="H263" s="232" t="s">
        <v>2</v>
      </c>
      <c r="I263" s="232" t="s">
        <v>149</v>
      </c>
      <c r="J263" s="232" t="s">
        <v>2</v>
      </c>
      <c r="K263" s="232" t="s">
        <v>3</v>
      </c>
    </row>
    <row r="264" spans="1:11" ht="26.25" customHeight="1">
      <c r="A264" s="174" t="s">
        <v>49</v>
      </c>
      <c r="B264" s="259">
        <v>8.8840084986931487</v>
      </c>
      <c r="C264" s="1" t="s">
        <v>269</v>
      </c>
      <c r="D264" s="259">
        <v>8.090004329302058</v>
      </c>
      <c r="E264" s="1" t="s">
        <v>269</v>
      </c>
      <c r="F264" s="259">
        <v>14.380466784624531</v>
      </c>
      <c r="G264" s="1" t="s">
        <v>269</v>
      </c>
      <c r="H264" s="259">
        <v>14.905439514211508</v>
      </c>
      <c r="I264" s="1" t="s">
        <v>269</v>
      </c>
      <c r="J264" s="46">
        <v>14.51</v>
      </c>
      <c r="K264" s="1" t="s">
        <v>269</v>
      </c>
    </row>
    <row r="265" spans="1:11" ht="26.25" customHeight="1">
      <c r="A265" s="23" t="s">
        <v>50</v>
      </c>
      <c r="B265" s="260">
        <v>9.0575645088791212</v>
      </c>
      <c r="C265" s="26">
        <v>13</v>
      </c>
      <c r="D265" s="260">
        <v>8.6342847061058858</v>
      </c>
      <c r="E265" s="26">
        <v>11</v>
      </c>
      <c r="F265" s="260">
        <v>14.239875301915408</v>
      </c>
      <c r="G265" s="26">
        <v>14</v>
      </c>
      <c r="H265" s="260">
        <v>14.034391930318177</v>
      </c>
      <c r="I265" s="26">
        <v>18</v>
      </c>
      <c r="J265" s="482">
        <v>12.234461054287962</v>
      </c>
      <c r="K265" s="46">
        <v>23</v>
      </c>
    </row>
    <row r="266" spans="1:11" ht="26.25" customHeight="1">
      <c r="A266" s="23" t="s">
        <v>51</v>
      </c>
      <c r="B266" s="260">
        <v>8.7187022099613181</v>
      </c>
      <c r="C266" s="26">
        <v>15</v>
      </c>
      <c r="D266" s="260">
        <v>7.7105535509496237</v>
      </c>
      <c r="E266" s="26">
        <v>16</v>
      </c>
      <c r="F266" s="260">
        <v>16.253552856584239</v>
      </c>
      <c r="G266" s="26">
        <v>5</v>
      </c>
      <c r="H266" s="260">
        <v>15.087514585764294</v>
      </c>
      <c r="I266" s="26">
        <v>9</v>
      </c>
      <c r="J266" s="482">
        <v>12.615338464084742</v>
      </c>
      <c r="K266" s="46">
        <v>22</v>
      </c>
    </row>
    <row r="267" spans="1:11" ht="26.25" customHeight="1">
      <c r="A267" s="23" t="s">
        <v>52</v>
      </c>
      <c r="B267" s="260">
        <v>7.533984624619972</v>
      </c>
      <c r="C267" s="26">
        <v>22</v>
      </c>
      <c r="D267" s="260">
        <v>5.9675543864798657</v>
      </c>
      <c r="E267" s="26">
        <v>27</v>
      </c>
      <c r="F267" s="260">
        <v>14.631348666706083</v>
      </c>
      <c r="G267" s="26">
        <v>12</v>
      </c>
      <c r="H267" s="260">
        <v>16.156576127059981</v>
      </c>
      <c r="I267" s="26">
        <v>21</v>
      </c>
      <c r="J267" s="482">
        <v>15.010917030567686</v>
      </c>
      <c r="K267" s="46">
        <v>10</v>
      </c>
    </row>
    <row r="268" spans="1:11" ht="26.25" customHeight="1">
      <c r="A268" s="23" t="s">
        <v>53</v>
      </c>
      <c r="B268" s="260">
        <v>8.1736555887087938</v>
      </c>
      <c r="C268" s="26">
        <v>18</v>
      </c>
      <c r="D268" s="260">
        <v>7.5917634240185228</v>
      </c>
      <c r="E268" s="26">
        <v>17</v>
      </c>
      <c r="F268" s="260">
        <v>16.497538156302046</v>
      </c>
      <c r="G268" s="26">
        <v>4</v>
      </c>
      <c r="H268" s="260">
        <v>15.724150097023765</v>
      </c>
      <c r="I268" s="26">
        <v>7</v>
      </c>
      <c r="J268" s="482">
        <v>14.591399645049922</v>
      </c>
      <c r="K268" s="46">
        <v>11</v>
      </c>
    </row>
    <row r="269" spans="1:11" ht="26.25" customHeight="1">
      <c r="A269" s="23" t="s">
        <v>10</v>
      </c>
      <c r="B269" s="260">
        <v>8.1221412806243833</v>
      </c>
      <c r="C269" s="26">
        <v>20</v>
      </c>
      <c r="D269" s="260">
        <v>8.5311998732597978</v>
      </c>
      <c r="E269" s="26">
        <v>12</v>
      </c>
      <c r="F269" s="260">
        <v>15.010981584727149</v>
      </c>
      <c r="G269" s="26">
        <v>10</v>
      </c>
      <c r="H269" s="260">
        <v>15.68248023304203</v>
      </c>
      <c r="I269" s="26">
        <v>28</v>
      </c>
      <c r="J269" s="482">
        <v>13.607583009836807</v>
      </c>
      <c r="K269" s="46">
        <v>15</v>
      </c>
    </row>
    <row r="270" spans="1:11" ht="26.25" customHeight="1">
      <c r="A270" s="23" t="s">
        <v>54</v>
      </c>
      <c r="B270" s="260">
        <v>8.1297053939551667</v>
      </c>
      <c r="C270" s="26">
        <v>19</v>
      </c>
      <c r="D270" s="260">
        <v>8.4890103128307377</v>
      </c>
      <c r="E270" s="26">
        <v>13</v>
      </c>
      <c r="F270" s="260">
        <v>10.809640072458061</v>
      </c>
      <c r="G270" s="26">
        <v>25</v>
      </c>
      <c r="H270" s="260">
        <v>14.812512027949253</v>
      </c>
      <c r="I270" s="26">
        <v>26</v>
      </c>
      <c r="J270" s="482">
        <v>12.079268828543809</v>
      </c>
      <c r="K270" s="46">
        <v>24</v>
      </c>
    </row>
    <row r="271" spans="1:11" ht="26.25" customHeight="1">
      <c r="A271" s="23" t="s">
        <v>12</v>
      </c>
      <c r="B271" s="260">
        <v>7.4663309440574723</v>
      </c>
      <c r="C271" s="26">
        <v>23</v>
      </c>
      <c r="D271" s="260">
        <v>6.8616721005518366</v>
      </c>
      <c r="E271" s="26">
        <v>20</v>
      </c>
      <c r="F271" s="260">
        <v>11.335817565693475</v>
      </c>
      <c r="G271" s="26">
        <v>23</v>
      </c>
      <c r="H271" s="260">
        <v>12.226909057564017</v>
      </c>
      <c r="I271" s="26">
        <v>23</v>
      </c>
      <c r="J271" s="482">
        <v>14.528830752802991</v>
      </c>
      <c r="K271" s="46">
        <v>12</v>
      </c>
    </row>
    <row r="272" spans="1:11" ht="26.25" customHeight="1">
      <c r="A272" s="23" t="s">
        <v>13</v>
      </c>
      <c r="B272" s="260">
        <v>12.401467229130709</v>
      </c>
      <c r="C272" s="26">
        <v>1</v>
      </c>
      <c r="D272" s="260">
        <v>11.314107996963644</v>
      </c>
      <c r="E272" s="26">
        <v>3</v>
      </c>
      <c r="F272" s="260">
        <v>11.806375442739078</v>
      </c>
      <c r="G272" s="26">
        <v>22</v>
      </c>
      <c r="H272" s="260">
        <v>17.575545082435056</v>
      </c>
      <c r="I272" s="26">
        <v>11</v>
      </c>
      <c r="J272" s="482">
        <v>14.172518374818985</v>
      </c>
      <c r="K272" s="46">
        <v>14</v>
      </c>
    </row>
    <row r="273" spans="1:11" ht="26.25" customHeight="1">
      <c r="A273" s="23" t="s">
        <v>56</v>
      </c>
      <c r="B273" s="260">
        <v>5.7653939441358268</v>
      </c>
      <c r="C273" s="26">
        <v>29</v>
      </c>
      <c r="D273" s="260">
        <v>5.0791357598757978</v>
      </c>
      <c r="E273" s="26">
        <v>30</v>
      </c>
      <c r="F273" s="260">
        <v>10.522493077307185</v>
      </c>
      <c r="G273" s="26">
        <v>26</v>
      </c>
      <c r="H273" s="260">
        <v>13.918570657322427</v>
      </c>
      <c r="I273" s="26">
        <v>17</v>
      </c>
      <c r="J273" s="482">
        <v>15.358768502921041</v>
      </c>
      <c r="K273" s="46">
        <v>9</v>
      </c>
    </row>
    <row r="274" spans="1:11" ht="26.25" customHeight="1">
      <c r="A274" s="23" t="s">
        <v>57</v>
      </c>
      <c r="B274" s="260">
        <v>10.763245984038752</v>
      </c>
      <c r="C274" s="26">
        <v>5</v>
      </c>
      <c r="D274" s="260">
        <v>9.3715054514956666</v>
      </c>
      <c r="E274" s="26">
        <v>8</v>
      </c>
      <c r="F274" s="260">
        <v>13.396532368716478</v>
      </c>
      <c r="G274" s="26">
        <v>17</v>
      </c>
      <c r="H274" s="260">
        <v>21.255982748645664</v>
      </c>
      <c r="I274" s="26">
        <v>16</v>
      </c>
      <c r="J274" s="482">
        <v>16.801440150946302</v>
      </c>
      <c r="K274" s="46">
        <v>3</v>
      </c>
    </row>
    <row r="275" spans="1:11" ht="26.25" customHeight="1">
      <c r="A275" s="23" t="s">
        <v>58</v>
      </c>
      <c r="B275" s="260">
        <v>10.361561304697227</v>
      </c>
      <c r="C275" s="26">
        <v>8</v>
      </c>
      <c r="D275" s="260">
        <v>9.7007264807566376</v>
      </c>
      <c r="E275" s="26">
        <v>7</v>
      </c>
      <c r="F275" s="260">
        <v>15.04234826281745</v>
      </c>
      <c r="G275" s="26">
        <v>9</v>
      </c>
      <c r="H275" s="260">
        <v>13.777628854875962</v>
      </c>
      <c r="I275" s="26">
        <v>2</v>
      </c>
      <c r="J275" s="482">
        <v>13.298445475936379</v>
      </c>
      <c r="K275" s="46">
        <v>17</v>
      </c>
    </row>
    <row r="276" spans="1:11" ht="26.25" customHeight="1">
      <c r="A276" s="23" t="s">
        <v>59</v>
      </c>
      <c r="B276" s="260">
        <v>7.3348197161488295</v>
      </c>
      <c r="C276" s="26">
        <v>25</v>
      </c>
      <c r="D276" s="260">
        <v>6.1880645329713362</v>
      </c>
      <c r="E276" s="26">
        <v>24</v>
      </c>
      <c r="F276" s="260">
        <v>12.85834969883814</v>
      </c>
      <c r="G276" s="26">
        <v>20</v>
      </c>
      <c r="H276" s="260">
        <v>14.192727048725899</v>
      </c>
      <c r="I276" s="26">
        <v>22</v>
      </c>
      <c r="J276" s="482">
        <v>12.921659852436676</v>
      </c>
      <c r="K276" s="46">
        <v>19</v>
      </c>
    </row>
    <row r="277" spans="1:11" ht="26.25" customHeight="1">
      <c r="A277" s="23" t="s">
        <v>60</v>
      </c>
      <c r="B277" s="260">
        <v>11.025236368915639</v>
      </c>
      <c r="C277" s="26">
        <v>3</v>
      </c>
      <c r="D277" s="260">
        <v>8.9658697756924557</v>
      </c>
      <c r="E277" s="26">
        <v>10</v>
      </c>
      <c r="F277" s="260">
        <v>8.7882578780493059</v>
      </c>
      <c r="G277" s="26">
        <v>27</v>
      </c>
      <c r="H277" s="260">
        <v>16.361730165779644</v>
      </c>
      <c r="I277" s="26">
        <v>3</v>
      </c>
      <c r="J277" s="482">
        <v>16.3946430228089</v>
      </c>
      <c r="K277" s="46">
        <v>6</v>
      </c>
    </row>
    <row r="278" spans="1:11" ht="26.25" customHeight="1">
      <c r="A278" s="23" t="s">
        <v>19</v>
      </c>
      <c r="B278" s="260">
        <v>6.7437573454832327</v>
      </c>
      <c r="C278" s="26">
        <v>27</v>
      </c>
      <c r="D278" s="260">
        <v>6.1034855027760644</v>
      </c>
      <c r="E278" s="26">
        <v>25</v>
      </c>
      <c r="F278" s="260">
        <v>13.089666883873388</v>
      </c>
      <c r="G278" s="26">
        <v>19</v>
      </c>
      <c r="H278" s="260">
        <v>14.563624797356919</v>
      </c>
      <c r="I278" s="26">
        <v>29</v>
      </c>
      <c r="J278" s="482">
        <v>12.034129176283628</v>
      </c>
      <c r="K278" s="46">
        <v>25</v>
      </c>
    </row>
    <row r="279" spans="1:11" ht="26.25" customHeight="1">
      <c r="A279" s="23" t="s">
        <v>61</v>
      </c>
      <c r="B279" s="260">
        <v>10.878333586255922</v>
      </c>
      <c r="C279" s="26">
        <v>4</v>
      </c>
      <c r="D279" s="260">
        <v>9.3547629433278523</v>
      </c>
      <c r="E279" s="26">
        <v>9</v>
      </c>
      <c r="F279" s="260">
        <v>13.795030361733041</v>
      </c>
      <c r="G279" s="26">
        <v>15</v>
      </c>
      <c r="H279" s="260">
        <v>17.768880800727935</v>
      </c>
      <c r="I279" s="26">
        <v>31</v>
      </c>
      <c r="J279" s="482">
        <v>16.491558362686749</v>
      </c>
      <c r="K279" s="46">
        <v>4</v>
      </c>
    </row>
    <row r="280" spans="1:11" ht="26.25" customHeight="1">
      <c r="A280" s="23" t="s">
        <v>21</v>
      </c>
      <c r="B280" s="260">
        <v>11.964839226512623</v>
      </c>
      <c r="C280" s="26">
        <v>2</v>
      </c>
      <c r="D280" s="260">
        <v>10.458743747890392</v>
      </c>
      <c r="E280" s="26">
        <v>4</v>
      </c>
      <c r="F280" s="260">
        <v>25.894478129311246</v>
      </c>
      <c r="G280" s="26">
        <v>1</v>
      </c>
      <c r="H280" s="260">
        <v>21.300276312683604</v>
      </c>
      <c r="I280" s="26">
        <v>1</v>
      </c>
      <c r="J280" s="482">
        <v>21.989278000874585</v>
      </c>
      <c r="K280" s="46">
        <v>1</v>
      </c>
    </row>
    <row r="281" spans="1:11" ht="26.25" customHeight="1">
      <c r="A281" s="23" t="s">
        <v>62</v>
      </c>
      <c r="B281" s="260">
        <v>8.4104723925330358</v>
      </c>
      <c r="C281" s="26">
        <v>16</v>
      </c>
      <c r="D281" s="260">
        <v>7.5694047298038099</v>
      </c>
      <c r="E281" s="26">
        <v>18</v>
      </c>
      <c r="F281" s="260">
        <v>14.313787618380077</v>
      </c>
      <c r="G281" s="26">
        <v>13</v>
      </c>
      <c r="H281" s="260">
        <v>12.24851047774756</v>
      </c>
      <c r="I281" s="26">
        <v>6</v>
      </c>
      <c r="J281" s="482">
        <v>11.378982535241871</v>
      </c>
      <c r="K281" s="46">
        <v>28</v>
      </c>
    </row>
    <row r="282" spans="1:11" ht="26.25" customHeight="1">
      <c r="A282" s="23" t="s">
        <v>63</v>
      </c>
      <c r="B282" s="260">
        <v>6.3266860998516874</v>
      </c>
      <c r="C282" s="26">
        <v>28</v>
      </c>
      <c r="D282" s="260">
        <v>5.8749960916737018</v>
      </c>
      <c r="E282" s="26">
        <v>29</v>
      </c>
      <c r="F282" s="260">
        <v>13.331910562432281</v>
      </c>
      <c r="G282" s="26">
        <v>18</v>
      </c>
      <c r="H282" s="260">
        <v>14.403427818061964</v>
      </c>
      <c r="I282" s="26">
        <v>25</v>
      </c>
      <c r="J282" s="482">
        <v>12.754960775265346</v>
      </c>
      <c r="K282" s="46">
        <v>21</v>
      </c>
    </row>
    <row r="283" spans="1:11" ht="26.25" customHeight="1">
      <c r="A283" s="23" t="s">
        <v>64</v>
      </c>
      <c r="B283" s="260">
        <v>10.563344534573254</v>
      </c>
      <c r="C283" s="26">
        <v>6</v>
      </c>
      <c r="D283" s="260">
        <v>12.333427842358944</v>
      </c>
      <c r="E283" s="26">
        <v>1</v>
      </c>
      <c r="F283" s="260">
        <v>15.478072949609951</v>
      </c>
      <c r="G283" s="26">
        <v>7</v>
      </c>
      <c r="H283" s="260">
        <v>14.335520918785891</v>
      </c>
      <c r="I283" s="26">
        <v>30</v>
      </c>
      <c r="J283" s="482">
        <v>14.418435415403275</v>
      </c>
      <c r="K283" s="46">
        <v>13</v>
      </c>
    </row>
    <row r="284" spans="1:11" ht="26.25" customHeight="1">
      <c r="A284" s="23" t="s">
        <v>65</v>
      </c>
      <c r="B284" s="260">
        <v>8.3566999658371302</v>
      </c>
      <c r="C284" s="26">
        <v>17</v>
      </c>
      <c r="D284" s="260">
        <v>6.4129301355578736</v>
      </c>
      <c r="E284" s="26">
        <v>23</v>
      </c>
      <c r="F284" s="260">
        <v>15.054572551540742</v>
      </c>
      <c r="G284" s="26">
        <v>8</v>
      </c>
      <c r="H284" s="260">
        <v>14.203749749921403</v>
      </c>
      <c r="I284" s="26">
        <v>10</v>
      </c>
      <c r="J284" s="482">
        <v>13.012317200288656</v>
      </c>
      <c r="K284" s="46">
        <v>18</v>
      </c>
    </row>
    <row r="285" spans="1:11" ht="26.25" customHeight="1">
      <c r="A285" s="23" t="s">
        <v>74</v>
      </c>
      <c r="B285" s="260">
        <v>5.6890618539948701</v>
      </c>
      <c r="C285" s="26">
        <v>30</v>
      </c>
      <c r="D285" s="260">
        <v>6.0130348757553609</v>
      </c>
      <c r="E285" s="26">
        <v>26</v>
      </c>
      <c r="F285" s="260">
        <v>17.069375118991449</v>
      </c>
      <c r="G285" s="26">
        <v>3</v>
      </c>
      <c r="H285" s="260">
        <v>15.257395939183619</v>
      </c>
      <c r="I285" s="26">
        <v>4</v>
      </c>
      <c r="J285" s="482">
        <v>16.33784037167441</v>
      </c>
      <c r="K285" s="46">
        <v>7</v>
      </c>
    </row>
    <row r="286" spans="1:11" ht="26.25" customHeight="1">
      <c r="A286" s="23" t="s">
        <v>66</v>
      </c>
      <c r="B286" s="260">
        <v>9.1185686626142584</v>
      </c>
      <c r="C286" s="26">
        <v>12</v>
      </c>
      <c r="D286" s="260">
        <v>8.4759765114233421</v>
      </c>
      <c r="E286" s="26">
        <v>14</v>
      </c>
      <c r="F286" s="260">
        <v>13.581503031041521</v>
      </c>
      <c r="G286" s="26">
        <v>16</v>
      </c>
      <c r="H286" s="260">
        <v>13.434119124351273</v>
      </c>
      <c r="I286" s="26">
        <v>13</v>
      </c>
      <c r="J286" s="482">
        <v>11.594781365423568</v>
      </c>
      <c r="K286" s="46">
        <v>27</v>
      </c>
    </row>
    <row r="287" spans="1:11" ht="26.25" customHeight="1">
      <c r="A287" s="23" t="s">
        <v>67</v>
      </c>
      <c r="B287" s="260">
        <v>9.9217206262349915</v>
      </c>
      <c r="C287" s="26">
        <v>10</v>
      </c>
      <c r="D287" s="260">
        <v>8.3736471148368885</v>
      </c>
      <c r="E287" s="26">
        <v>15</v>
      </c>
      <c r="F287" s="260">
        <v>6.6942763478085201</v>
      </c>
      <c r="G287" s="26">
        <v>29</v>
      </c>
      <c r="H287" s="260">
        <v>14.614264666137764</v>
      </c>
      <c r="I287" s="26">
        <v>12</v>
      </c>
      <c r="J287" s="482">
        <v>15.898216615919965</v>
      </c>
      <c r="K287" s="46">
        <v>8</v>
      </c>
    </row>
    <row r="288" spans="1:11" ht="26.25" customHeight="1">
      <c r="A288" s="23" t="s">
        <v>68</v>
      </c>
      <c r="B288" s="260">
        <v>8.9033120453979855</v>
      </c>
      <c r="C288" s="26">
        <v>14</v>
      </c>
      <c r="D288" s="260">
        <v>6.7959548878438554</v>
      </c>
      <c r="E288" s="26">
        <v>22</v>
      </c>
      <c r="F288" s="260">
        <v>12.618025108859927</v>
      </c>
      <c r="G288" s="26">
        <v>21</v>
      </c>
      <c r="H288" s="260">
        <v>11.991681047833975</v>
      </c>
      <c r="I288" s="26">
        <v>15</v>
      </c>
      <c r="J288" s="482">
        <v>11.342873364473922</v>
      </c>
      <c r="K288" s="46">
        <v>29</v>
      </c>
    </row>
    <row r="289" spans="1:11" ht="26.25" customHeight="1">
      <c r="A289" s="23" t="s">
        <v>69</v>
      </c>
      <c r="B289" s="260">
        <v>5.1278488184907882</v>
      </c>
      <c r="C289" s="26">
        <v>31</v>
      </c>
      <c r="D289" s="260">
        <v>5.0162527629697049</v>
      </c>
      <c r="E289" s="26">
        <v>31</v>
      </c>
      <c r="F289" s="260">
        <v>8.3819531696173613</v>
      </c>
      <c r="G289" s="26">
        <v>28</v>
      </c>
      <c r="H289" s="260">
        <v>8.4596699130513748</v>
      </c>
      <c r="I289" s="26">
        <v>14</v>
      </c>
      <c r="J289" s="482">
        <v>7.8990062446837204</v>
      </c>
      <c r="K289" s="46">
        <v>31</v>
      </c>
    </row>
    <row r="290" spans="1:11" ht="26.25" customHeight="1">
      <c r="A290" s="23" t="s">
        <v>70</v>
      </c>
      <c r="B290" s="260">
        <v>7.3438878906125398</v>
      </c>
      <c r="C290" s="26">
        <v>24</v>
      </c>
      <c r="D290" s="260">
        <v>5.9363454344518889</v>
      </c>
      <c r="E290" s="26">
        <v>28</v>
      </c>
      <c r="F290" s="260">
        <v>6.4394415796755125</v>
      </c>
      <c r="G290" s="26">
        <v>31</v>
      </c>
      <c r="H290" s="260">
        <v>9.9525095276906335</v>
      </c>
      <c r="I290" s="26">
        <v>8</v>
      </c>
      <c r="J290" s="482">
        <v>12.787112561174553</v>
      </c>
      <c r="K290" s="46">
        <v>20</v>
      </c>
    </row>
    <row r="291" spans="1:11" ht="26.25" customHeight="1">
      <c r="A291" s="23" t="s">
        <v>138</v>
      </c>
      <c r="B291" s="260">
        <v>7.6124360904179333</v>
      </c>
      <c r="C291" s="26">
        <v>21</v>
      </c>
      <c r="D291" s="260">
        <v>6.8419534308675045</v>
      </c>
      <c r="E291" s="26">
        <v>21</v>
      </c>
      <c r="F291" s="260">
        <v>10.812886142983229</v>
      </c>
      <c r="G291" s="26">
        <v>24</v>
      </c>
      <c r="H291" s="260">
        <v>10.270460013184818</v>
      </c>
      <c r="I291" s="26">
        <v>20</v>
      </c>
      <c r="J291" s="482">
        <v>10.200116846276757</v>
      </c>
      <c r="K291" s="46">
        <v>30</v>
      </c>
    </row>
    <row r="292" spans="1:11" ht="26.25" customHeight="1">
      <c r="A292" s="23" t="s">
        <v>71</v>
      </c>
      <c r="B292" s="260">
        <v>7.1795637355491504</v>
      </c>
      <c r="C292" s="26">
        <v>26</v>
      </c>
      <c r="D292" s="260">
        <v>7.0121220832734421</v>
      </c>
      <c r="E292" s="26">
        <v>19</v>
      </c>
      <c r="F292" s="260">
        <v>6.6059225512528474</v>
      </c>
      <c r="G292" s="26">
        <v>30</v>
      </c>
      <c r="H292" s="260">
        <v>13.493215775302254</v>
      </c>
      <c r="I292" s="26">
        <v>24</v>
      </c>
      <c r="J292" s="482">
        <v>11.897604620337058</v>
      </c>
      <c r="K292" s="46">
        <v>26</v>
      </c>
    </row>
    <row r="293" spans="1:11" ht="26.25" customHeight="1">
      <c r="A293" s="23" t="s">
        <v>75</v>
      </c>
      <c r="B293" s="260">
        <v>9.675668290619722</v>
      </c>
      <c r="C293" s="26">
        <v>11</v>
      </c>
      <c r="D293" s="260">
        <v>10.183852992590579</v>
      </c>
      <c r="E293" s="26">
        <v>5</v>
      </c>
      <c r="F293" s="260">
        <v>21.258643784630745</v>
      </c>
      <c r="G293" s="26">
        <v>2</v>
      </c>
      <c r="H293" s="260">
        <v>17.496922639901523</v>
      </c>
      <c r="I293" s="26">
        <v>5</v>
      </c>
      <c r="J293" s="482">
        <v>18.344417010074245</v>
      </c>
      <c r="K293" s="46">
        <v>2</v>
      </c>
    </row>
    <row r="294" spans="1:11" ht="26.25" customHeight="1">
      <c r="A294" s="23" t="s">
        <v>72</v>
      </c>
      <c r="B294" s="260">
        <v>10.26666890805274</v>
      </c>
      <c r="C294" s="26">
        <v>9</v>
      </c>
      <c r="D294" s="260">
        <v>9.8258756026616734</v>
      </c>
      <c r="E294" s="26">
        <v>6</v>
      </c>
      <c r="F294" s="260">
        <v>15.761342318454783</v>
      </c>
      <c r="G294" s="26">
        <v>6</v>
      </c>
      <c r="H294" s="260">
        <v>15.607484172748901</v>
      </c>
      <c r="I294" s="26">
        <v>19</v>
      </c>
      <c r="J294" s="482">
        <v>13.597103435440619</v>
      </c>
      <c r="K294" s="46">
        <v>16</v>
      </c>
    </row>
    <row r="295" spans="1:11" ht="26.25" customHeight="1">
      <c r="A295" s="23" t="s">
        <v>36</v>
      </c>
      <c r="B295" s="260">
        <v>10.371771885667</v>
      </c>
      <c r="C295" s="26">
        <v>7</v>
      </c>
      <c r="D295" s="260">
        <v>11.985288815172712</v>
      </c>
      <c r="E295" s="26">
        <v>2</v>
      </c>
      <c r="F295" s="260">
        <v>14.86726118578294</v>
      </c>
      <c r="G295" s="26">
        <v>11</v>
      </c>
      <c r="H295" s="260">
        <v>15.368909512761022</v>
      </c>
      <c r="I295" s="26">
        <v>27</v>
      </c>
      <c r="J295" s="482">
        <v>16.43772619119029</v>
      </c>
      <c r="K295" s="46">
        <v>5</v>
      </c>
    </row>
    <row r="296" spans="1:11" s="24" customFormat="1" ht="26.25" customHeight="1">
      <c r="A296" s="670" t="s">
        <v>581</v>
      </c>
      <c r="B296" s="671"/>
      <c r="C296" s="671"/>
      <c r="D296" s="671"/>
      <c r="E296" s="671"/>
      <c r="F296" s="671"/>
      <c r="G296" s="671"/>
      <c r="H296" s="306"/>
      <c r="J296" s="53"/>
      <c r="K296" s="53"/>
    </row>
    <row r="298" spans="1:11" ht="26.25" customHeight="1">
      <c r="A298" s="571" t="s">
        <v>902</v>
      </c>
      <c r="B298" s="7"/>
      <c r="C298" s="7"/>
      <c r="D298" s="7"/>
      <c r="E298" s="7"/>
    </row>
    <row r="299" spans="1:11" ht="26.25" customHeight="1">
      <c r="A299" s="584" t="s">
        <v>1</v>
      </c>
      <c r="B299" s="593">
        <v>1397</v>
      </c>
      <c r="C299" s="594"/>
      <c r="D299" s="593">
        <v>1398</v>
      </c>
      <c r="E299" s="594"/>
      <c r="F299" s="593">
        <v>1399</v>
      </c>
      <c r="G299" s="594"/>
      <c r="H299" s="593">
        <v>1400</v>
      </c>
      <c r="I299" s="594"/>
      <c r="J299" s="593">
        <v>1401</v>
      </c>
      <c r="K299" s="594"/>
    </row>
    <row r="300" spans="1:11" ht="26.25" customHeight="1">
      <c r="A300" s="585"/>
      <c r="B300" s="542" t="s">
        <v>84</v>
      </c>
      <c r="C300" s="232" t="s">
        <v>149</v>
      </c>
      <c r="D300" s="542" t="s">
        <v>84</v>
      </c>
      <c r="E300" s="232" t="s">
        <v>149</v>
      </c>
      <c r="F300" s="542" t="s">
        <v>84</v>
      </c>
      <c r="G300" s="232" t="s">
        <v>149</v>
      </c>
      <c r="H300" s="542" t="s">
        <v>84</v>
      </c>
      <c r="I300" s="232" t="s">
        <v>149</v>
      </c>
      <c r="J300" s="542" t="s">
        <v>84</v>
      </c>
      <c r="K300" s="232" t="s">
        <v>149</v>
      </c>
    </row>
    <row r="301" spans="1:11" s="180" customFormat="1" ht="26.25" customHeight="1">
      <c r="A301" s="174" t="s">
        <v>49</v>
      </c>
      <c r="B301" s="25">
        <v>582955</v>
      </c>
      <c r="C301" s="304" t="s">
        <v>269</v>
      </c>
      <c r="D301" s="25">
        <v>590389</v>
      </c>
      <c r="E301" s="304" t="s">
        <v>269</v>
      </c>
      <c r="F301" s="25">
        <v>596255</v>
      </c>
      <c r="G301" s="304" t="s">
        <v>269</v>
      </c>
      <c r="H301" s="25">
        <v>533692</v>
      </c>
      <c r="I301" s="79" t="s">
        <v>269</v>
      </c>
      <c r="J301" s="25">
        <v>625034</v>
      </c>
      <c r="K301" s="79" t="s">
        <v>269</v>
      </c>
    </row>
    <row r="302" spans="1:11" ht="26.25" customHeight="1">
      <c r="A302" s="23" t="s">
        <v>50</v>
      </c>
      <c r="B302" s="26">
        <v>23685</v>
      </c>
      <c r="C302" s="26">
        <v>7</v>
      </c>
      <c r="D302" s="26">
        <v>23955</v>
      </c>
      <c r="E302" s="26">
        <v>7</v>
      </c>
      <c r="F302" s="26">
        <v>24030</v>
      </c>
      <c r="G302" s="26">
        <v>7</v>
      </c>
      <c r="H302" s="26">
        <v>21669</v>
      </c>
      <c r="I302" s="26">
        <v>7</v>
      </c>
      <c r="J302" s="26">
        <v>25382</v>
      </c>
      <c r="K302" s="26">
        <v>7</v>
      </c>
    </row>
    <row r="303" spans="1:11" ht="26.25" customHeight="1">
      <c r="A303" s="23" t="s">
        <v>51</v>
      </c>
      <c r="B303" s="26">
        <v>19193</v>
      </c>
      <c r="C303" s="26">
        <v>11</v>
      </c>
      <c r="D303" s="26">
        <v>19341</v>
      </c>
      <c r="E303" s="26">
        <v>11</v>
      </c>
      <c r="F303" s="26">
        <v>19414</v>
      </c>
      <c r="G303" s="26">
        <v>11</v>
      </c>
      <c r="H303" s="26">
        <v>17180</v>
      </c>
      <c r="I303" s="26">
        <v>11</v>
      </c>
      <c r="J303" s="26">
        <v>20901</v>
      </c>
      <c r="K303" s="26">
        <v>10</v>
      </c>
    </row>
    <row r="304" spans="1:11" ht="26.25" customHeight="1">
      <c r="A304" s="23" t="s">
        <v>52</v>
      </c>
      <c r="B304" s="26">
        <v>9593</v>
      </c>
      <c r="C304" s="26">
        <v>21</v>
      </c>
      <c r="D304" s="26">
        <v>9641</v>
      </c>
      <c r="E304" s="26">
        <v>21</v>
      </c>
      <c r="F304" s="26">
        <v>9709</v>
      </c>
      <c r="G304" s="26">
        <v>21</v>
      </c>
      <c r="H304" s="26">
        <v>8652</v>
      </c>
      <c r="I304" s="26">
        <v>21</v>
      </c>
      <c r="J304" s="26">
        <v>9990</v>
      </c>
      <c r="K304" s="26">
        <v>20</v>
      </c>
    </row>
    <row r="305" spans="1:11" ht="26.25" customHeight="1">
      <c r="A305" s="23" t="s">
        <v>53</v>
      </c>
      <c r="B305" s="26">
        <v>50437</v>
      </c>
      <c r="C305" s="26">
        <v>2</v>
      </c>
      <c r="D305" s="26">
        <v>50816</v>
      </c>
      <c r="E305" s="26">
        <v>2</v>
      </c>
      <c r="F305" s="26">
        <v>51167</v>
      </c>
      <c r="G305" s="26">
        <v>2</v>
      </c>
      <c r="H305" s="26">
        <v>46265</v>
      </c>
      <c r="I305" s="26">
        <v>2</v>
      </c>
      <c r="J305" s="26">
        <v>52826</v>
      </c>
      <c r="K305" s="26">
        <v>2</v>
      </c>
    </row>
    <row r="306" spans="1:11" ht="26.25" customHeight="1">
      <c r="A306" s="23" t="s">
        <v>10</v>
      </c>
      <c r="B306" s="26">
        <v>11572</v>
      </c>
      <c r="C306" s="26">
        <v>18</v>
      </c>
      <c r="D306" s="26">
        <v>11811</v>
      </c>
      <c r="E306" s="26">
        <v>18</v>
      </c>
      <c r="F306" s="26">
        <v>12720</v>
      </c>
      <c r="G306" s="26">
        <v>16</v>
      </c>
      <c r="H306" s="26">
        <v>11960</v>
      </c>
      <c r="I306" s="26">
        <v>16</v>
      </c>
      <c r="J306" s="26">
        <v>14198</v>
      </c>
      <c r="K306" s="26">
        <v>16</v>
      </c>
    </row>
    <row r="307" spans="1:11" ht="26.25" customHeight="1">
      <c r="A307" s="23" t="s">
        <v>54</v>
      </c>
      <c r="B307" s="26">
        <v>11863</v>
      </c>
      <c r="C307" s="26">
        <v>16</v>
      </c>
      <c r="D307" s="26">
        <v>11908</v>
      </c>
      <c r="E307" s="26">
        <v>17</v>
      </c>
      <c r="F307" s="26">
        <v>11936</v>
      </c>
      <c r="G307" s="26">
        <v>18</v>
      </c>
      <c r="H307" s="26">
        <v>11163</v>
      </c>
      <c r="I307" s="26">
        <v>17</v>
      </c>
      <c r="J307" s="26">
        <v>13980</v>
      </c>
      <c r="K307" s="26">
        <v>17</v>
      </c>
    </row>
    <row r="308" spans="1:11" ht="26.25" customHeight="1">
      <c r="A308" s="23" t="s">
        <v>12</v>
      </c>
      <c r="B308" s="26">
        <v>6511</v>
      </c>
      <c r="C308" s="26">
        <v>28</v>
      </c>
      <c r="D308" s="26">
        <v>6579</v>
      </c>
      <c r="E308" s="26">
        <v>28</v>
      </c>
      <c r="F308" s="26">
        <v>6617</v>
      </c>
      <c r="G308" s="26">
        <v>28</v>
      </c>
      <c r="H308" s="26">
        <v>5991</v>
      </c>
      <c r="I308" s="26">
        <v>28</v>
      </c>
      <c r="J308" s="26">
        <v>6913</v>
      </c>
      <c r="K308" s="26">
        <v>28</v>
      </c>
    </row>
    <row r="309" spans="1:11" ht="26.25" customHeight="1">
      <c r="A309" s="23" t="s">
        <v>13</v>
      </c>
      <c r="B309" s="26">
        <v>77194</v>
      </c>
      <c r="C309" s="26">
        <v>1</v>
      </c>
      <c r="D309" s="26">
        <v>79186</v>
      </c>
      <c r="E309" s="26">
        <v>1</v>
      </c>
      <c r="F309" s="26">
        <v>80906</v>
      </c>
      <c r="G309" s="26">
        <v>1</v>
      </c>
      <c r="H309" s="26">
        <v>73410</v>
      </c>
      <c r="I309" s="26">
        <v>1</v>
      </c>
      <c r="J309" s="26">
        <v>84987</v>
      </c>
      <c r="K309" s="26">
        <v>1</v>
      </c>
    </row>
    <row r="310" spans="1:11" ht="26.25" customHeight="1">
      <c r="A310" s="23" t="s">
        <v>56</v>
      </c>
      <c r="B310" s="26">
        <v>7304</v>
      </c>
      <c r="C310" s="26">
        <v>24</v>
      </c>
      <c r="D310" s="26">
        <v>7359</v>
      </c>
      <c r="E310" s="26">
        <v>24</v>
      </c>
      <c r="F310" s="26">
        <v>7393</v>
      </c>
      <c r="G310" s="26">
        <v>25</v>
      </c>
      <c r="H310" s="26">
        <v>6653</v>
      </c>
      <c r="I310" s="26">
        <v>25</v>
      </c>
      <c r="J310" s="26">
        <v>7527</v>
      </c>
      <c r="K310" s="26">
        <v>27</v>
      </c>
    </row>
    <row r="311" spans="1:11" ht="26.25" customHeight="1">
      <c r="A311" s="23" t="s">
        <v>57</v>
      </c>
      <c r="B311" s="26">
        <v>4248</v>
      </c>
      <c r="C311" s="26">
        <v>29</v>
      </c>
      <c r="D311" s="26">
        <v>4313</v>
      </c>
      <c r="E311" s="26">
        <v>29</v>
      </c>
      <c r="F311" s="26">
        <v>4367</v>
      </c>
      <c r="G311" s="26">
        <v>29</v>
      </c>
      <c r="H311" s="26">
        <v>4084</v>
      </c>
      <c r="I311" s="26">
        <v>29</v>
      </c>
      <c r="J311" s="26">
        <v>4617</v>
      </c>
      <c r="K311" s="26">
        <v>30</v>
      </c>
    </row>
    <row r="312" spans="1:11" ht="26.25" customHeight="1">
      <c r="A312" s="23" t="s">
        <v>58</v>
      </c>
      <c r="B312" s="26">
        <v>49043</v>
      </c>
      <c r="C312" s="26">
        <v>3</v>
      </c>
      <c r="D312" s="26">
        <v>49674</v>
      </c>
      <c r="E312" s="26">
        <v>3</v>
      </c>
      <c r="F312" s="26">
        <v>49976</v>
      </c>
      <c r="G312" s="26">
        <v>3</v>
      </c>
      <c r="H312" s="26">
        <v>43508</v>
      </c>
      <c r="I312" s="26">
        <v>3</v>
      </c>
      <c r="J312" s="26">
        <v>52548</v>
      </c>
      <c r="K312" s="26">
        <v>3</v>
      </c>
    </row>
    <row r="313" spans="1:11" ht="26.25" customHeight="1">
      <c r="A313" s="23" t="s">
        <v>59</v>
      </c>
      <c r="B313" s="26">
        <v>7241</v>
      </c>
      <c r="C313" s="26">
        <v>26</v>
      </c>
      <c r="D313" s="26">
        <v>7312</v>
      </c>
      <c r="E313" s="26">
        <v>26</v>
      </c>
      <c r="F313" s="26">
        <v>7432</v>
      </c>
      <c r="G313" s="26">
        <v>24</v>
      </c>
      <c r="H313" s="26">
        <v>6514</v>
      </c>
      <c r="I313" s="26">
        <v>27</v>
      </c>
      <c r="J313" s="26">
        <v>7831</v>
      </c>
      <c r="K313" s="26">
        <v>24</v>
      </c>
    </row>
    <row r="314" spans="1:11" ht="26.25" customHeight="1">
      <c r="A314" s="23" t="s">
        <v>60</v>
      </c>
      <c r="B314" s="26">
        <v>35541</v>
      </c>
      <c r="C314" s="26">
        <v>5</v>
      </c>
      <c r="D314" s="26">
        <v>35911</v>
      </c>
      <c r="E314" s="26">
        <v>5</v>
      </c>
      <c r="F314" s="26">
        <v>36153</v>
      </c>
      <c r="G314" s="26">
        <v>5</v>
      </c>
      <c r="H314" s="26">
        <v>31784</v>
      </c>
      <c r="I314" s="26">
        <v>5</v>
      </c>
      <c r="J314" s="26">
        <v>37588</v>
      </c>
      <c r="K314" s="26">
        <v>5</v>
      </c>
    </row>
    <row r="315" spans="1:11" ht="26.25" customHeight="1">
      <c r="A315" s="23" t="s">
        <v>19</v>
      </c>
      <c r="B315" s="26">
        <v>7260</v>
      </c>
      <c r="C315" s="26">
        <v>25</v>
      </c>
      <c r="D315" s="26">
        <v>7316</v>
      </c>
      <c r="E315" s="26">
        <v>25</v>
      </c>
      <c r="F315" s="26">
        <v>7331</v>
      </c>
      <c r="G315" s="26">
        <v>26</v>
      </c>
      <c r="H315" s="26">
        <v>6523</v>
      </c>
      <c r="I315" s="26">
        <v>26</v>
      </c>
      <c r="J315" s="26">
        <v>7626</v>
      </c>
      <c r="K315" s="26">
        <v>26</v>
      </c>
    </row>
    <row r="316" spans="1:11" ht="26.25" customHeight="1">
      <c r="A316" s="23" t="s">
        <v>61</v>
      </c>
      <c r="B316" s="26">
        <v>7793</v>
      </c>
      <c r="C316" s="26">
        <v>23</v>
      </c>
      <c r="D316" s="26">
        <v>7867</v>
      </c>
      <c r="E316" s="26">
        <v>23</v>
      </c>
      <c r="F316" s="26">
        <v>7914</v>
      </c>
      <c r="G316" s="26">
        <v>23</v>
      </c>
      <c r="H316" s="26">
        <v>7161</v>
      </c>
      <c r="I316" s="26">
        <v>23</v>
      </c>
      <c r="J316" s="26">
        <v>8212</v>
      </c>
      <c r="K316" s="26">
        <v>23</v>
      </c>
    </row>
    <row r="317" spans="1:11" ht="26.25" customHeight="1">
      <c r="A317" s="23" t="s">
        <v>21</v>
      </c>
      <c r="B317" s="26">
        <v>4237</v>
      </c>
      <c r="C317" s="26">
        <v>30</v>
      </c>
      <c r="D317" s="26">
        <v>4313</v>
      </c>
      <c r="E317" s="26">
        <v>29</v>
      </c>
      <c r="F317" s="26">
        <v>4358</v>
      </c>
      <c r="G317" s="26">
        <v>30</v>
      </c>
      <c r="H317" s="26">
        <v>3858</v>
      </c>
      <c r="I317" s="26">
        <v>30</v>
      </c>
      <c r="J317" s="26">
        <v>4636</v>
      </c>
      <c r="K317" s="26">
        <v>29</v>
      </c>
    </row>
    <row r="318" spans="1:11" ht="26.25" customHeight="1">
      <c r="A318" s="23" t="s">
        <v>62</v>
      </c>
      <c r="B318" s="26">
        <v>40517</v>
      </c>
      <c r="C318" s="26">
        <v>4</v>
      </c>
      <c r="D318" s="26">
        <v>40925</v>
      </c>
      <c r="E318" s="26">
        <v>4</v>
      </c>
      <c r="F318" s="26">
        <v>41125</v>
      </c>
      <c r="G318" s="26">
        <v>4</v>
      </c>
      <c r="H318" s="26">
        <v>36619</v>
      </c>
      <c r="I318" s="26">
        <v>4</v>
      </c>
      <c r="J318" s="26">
        <v>42801</v>
      </c>
      <c r="K318" s="26">
        <v>4</v>
      </c>
    </row>
    <row r="319" spans="1:11" ht="26.25" customHeight="1">
      <c r="A319" s="23" t="s">
        <v>63</v>
      </c>
      <c r="B319" s="26">
        <v>7207</v>
      </c>
      <c r="C319" s="26">
        <v>27</v>
      </c>
      <c r="D319" s="26">
        <v>7285</v>
      </c>
      <c r="E319" s="26">
        <v>27</v>
      </c>
      <c r="F319" s="26">
        <v>7316</v>
      </c>
      <c r="G319" s="26">
        <v>27</v>
      </c>
      <c r="H319" s="26">
        <v>6718</v>
      </c>
      <c r="I319" s="26">
        <v>24</v>
      </c>
      <c r="J319" s="26">
        <v>7657</v>
      </c>
      <c r="K319" s="26">
        <v>25</v>
      </c>
    </row>
    <row r="320" spans="1:11" ht="26.25" customHeight="1">
      <c r="A320" s="23" t="s">
        <v>64</v>
      </c>
      <c r="B320" s="26">
        <v>11812</v>
      </c>
      <c r="C320" s="26">
        <v>17</v>
      </c>
      <c r="D320" s="26">
        <v>12054</v>
      </c>
      <c r="E320" s="26">
        <v>16</v>
      </c>
      <c r="F320" s="26">
        <v>12428</v>
      </c>
      <c r="G320" s="26">
        <v>17</v>
      </c>
      <c r="H320" s="26">
        <v>11010</v>
      </c>
      <c r="I320" s="26">
        <v>18</v>
      </c>
      <c r="J320" s="26">
        <v>12925</v>
      </c>
      <c r="K320" s="26">
        <v>18</v>
      </c>
    </row>
    <row r="321" spans="1:11" ht="26.25" customHeight="1">
      <c r="A321" s="23" t="s">
        <v>65</v>
      </c>
      <c r="B321" s="26">
        <v>9293</v>
      </c>
      <c r="C321" s="26">
        <v>22</v>
      </c>
      <c r="D321" s="26">
        <v>9372</v>
      </c>
      <c r="E321" s="26">
        <v>22</v>
      </c>
      <c r="F321" s="26">
        <v>9421</v>
      </c>
      <c r="G321" s="26">
        <v>22</v>
      </c>
      <c r="H321" s="26">
        <v>8122</v>
      </c>
      <c r="I321" s="26">
        <v>22</v>
      </c>
      <c r="J321" s="26">
        <v>9677</v>
      </c>
      <c r="K321" s="26">
        <v>22</v>
      </c>
    </row>
    <row r="322" spans="1:11" ht="26.25" customHeight="1">
      <c r="A322" s="23" t="s">
        <v>74</v>
      </c>
      <c r="B322" s="26">
        <v>19688</v>
      </c>
      <c r="C322" s="26">
        <v>10</v>
      </c>
      <c r="D322" s="26">
        <v>19881</v>
      </c>
      <c r="E322" s="26">
        <v>10</v>
      </c>
      <c r="F322" s="26">
        <v>19987</v>
      </c>
      <c r="G322" s="26">
        <v>10</v>
      </c>
      <c r="H322" s="26">
        <v>17618</v>
      </c>
      <c r="I322" s="26">
        <v>10</v>
      </c>
      <c r="J322" s="26">
        <v>20748</v>
      </c>
      <c r="K322" s="26">
        <v>11</v>
      </c>
    </row>
    <row r="323" spans="1:11" ht="26.25" customHeight="1">
      <c r="A323" s="23" t="s">
        <v>66</v>
      </c>
      <c r="B323" s="26">
        <v>21314</v>
      </c>
      <c r="C323" s="26">
        <v>9</v>
      </c>
      <c r="D323" s="26">
        <v>21490</v>
      </c>
      <c r="E323" s="26">
        <v>9</v>
      </c>
      <c r="F323" s="26">
        <v>21593</v>
      </c>
      <c r="G323" s="26">
        <v>9</v>
      </c>
      <c r="H323" s="26">
        <v>18205</v>
      </c>
      <c r="I323" s="26">
        <v>9</v>
      </c>
      <c r="J323" s="26">
        <v>22763</v>
      </c>
      <c r="K323" s="26">
        <v>9</v>
      </c>
    </row>
    <row r="324" spans="1:11" ht="26.25" customHeight="1">
      <c r="A324" s="23" t="s">
        <v>67</v>
      </c>
      <c r="B324" s="26">
        <v>9800</v>
      </c>
      <c r="C324" s="26">
        <v>19</v>
      </c>
      <c r="D324" s="26">
        <v>10152</v>
      </c>
      <c r="E324" s="26">
        <v>19</v>
      </c>
      <c r="F324" s="26">
        <v>10319</v>
      </c>
      <c r="G324" s="26">
        <v>19</v>
      </c>
      <c r="H324" s="26">
        <v>9685</v>
      </c>
      <c r="I324" s="26">
        <v>19</v>
      </c>
      <c r="J324" s="26">
        <v>10785</v>
      </c>
      <c r="K324" s="26">
        <v>19</v>
      </c>
    </row>
    <row r="325" spans="1:11" ht="26.25" customHeight="1">
      <c r="A325" s="23" t="s">
        <v>68</v>
      </c>
      <c r="B325" s="26">
        <v>13613</v>
      </c>
      <c r="C325" s="26">
        <v>15</v>
      </c>
      <c r="D325" s="26">
        <v>13780</v>
      </c>
      <c r="E325" s="26">
        <v>15</v>
      </c>
      <c r="F325" s="26">
        <v>13899</v>
      </c>
      <c r="G325" s="26">
        <v>15</v>
      </c>
      <c r="H325" s="26">
        <v>12255</v>
      </c>
      <c r="I325" s="26">
        <v>15</v>
      </c>
      <c r="J325" s="26">
        <v>14769</v>
      </c>
      <c r="K325" s="26">
        <v>15</v>
      </c>
    </row>
    <row r="326" spans="1:11" ht="26.25" customHeight="1">
      <c r="A326" s="23" t="s">
        <v>69</v>
      </c>
      <c r="B326" s="26">
        <v>22892</v>
      </c>
      <c r="C326" s="26">
        <v>8</v>
      </c>
      <c r="D326" s="26">
        <v>23057</v>
      </c>
      <c r="E326" s="26">
        <v>8</v>
      </c>
      <c r="F326" s="26">
        <v>23149</v>
      </c>
      <c r="G326" s="26">
        <v>8</v>
      </c>
      <c r="H326" s="26">
        <v>21036</v>
      </c>
      <c r="I326" s="26">
        <v>8</v>
      </c>
      <c r="J326" s="26">
        <v>23616</v>
      </c>
      <c r="K326" s="26">
        <v>8</v>
      </c>
    </row>
    <row r="327" spans="1:11" ht="26.25" customHeight="1">
      <c r="A327" s="23" t="s">
        <v>70</v>
      </c>
      <c r="B327" s="26">
        <v>16052</v>
      </c>
      <c r="C327" s="26">
        <v>13</v>
      </c>
      <c r="D327" s="26">
        <v>16335</v>
      </c>
      <c r="E327" s="26">
        <v>13</v>
      </c>
      <c r="F327" s="26">
        <v>16456</v>
      </c>
      <c r="G327" s="26">
        <v>13</v>
      </c>
      <c r="H327" s="26">
        <v>14732</v>
      </c>
      <c r="I327" s="26">
        <v>13</v>
      </c>
      <c r="J327" s="26">
        <v>18317</v>
      </c>
      <c r="K327" s="26">
        <v>12</v>
      </c>
    </row>
    <row r="328" spans="1:11" ht="26.25" customHeight="1">
      <c r="A328" s="23" t="s">
        <v>138</v>
      </c>
      <c r="B328" s="26">
        <v>33529</v>
      </c>
      <c r="C328" s="26">
        <v>6</v>
      </c>
      <c r="D328" s="26">
        <v>33872</v>
      </c>
      <c r="E328" s="26">
        <v>6</v>
      </c>
      <c r="F328" s="26">
        <v>34078</v>
      </c>
      <c r="G328" s="26">
        <v>6</v>
      </c>
      <c r="H328" s="26">
        <v>31342</v>
      </c>
      <c r="I328" s="26">
        <v>6</v>
      </c>
      <c r="J328" s="26">
        <v>35122</v>
      </c>
      <c r="K328" s="26">
        <v>6</v>
      </c>
    </row>
    <row r="329" spans="1:11" ht="26.25" customHeight="1">
      <c r="A329" s="23" t="s">
        <v>71</v>
      </c>
      <c r="B329" s="26">
        <v>14423</v>
      </c>
      <c r="C329" s="26">
        <v>14</v>
      </c>
      <c r="D329" s="26">
        <v>14532</v>
      </c>
      <c r="E329" s="26">
        <v>14</v>
      </c>
      <c r="F329" s="26">
        <v>14555</v>
      </c>
      <c r="G329" s="26">
        <v>14</v>
      </c>
      <c r="H329" s="26">
        <v>12997</v>
      </c>
      <c r="I329" s="26">
        <v>14</v>
      </c>
      <c r="J329" s="26">
        <v>14926</v>
      </c>
      <c r="K329" s="26">
        <v>14</v>
      </c>
    </row>
    <row r="330" spans="1:11" ht="26.25" customHeight="1">
      <c r="A330" s="23" t="s">
        <v>75</v>
      </c>
      <c r="B330" s="26">
        <v>2827</v>
      </c>
      <c r="C330" s="26">
        <v>31</v>
      </c>
      <c r="D330" s="26">
        <v>2858</v>
      </c>
      <c r="E330" s="26">
        <v>31</v>
      </c>
      <c r="F330" s="26">
        <v>2887</v>
      </c>
      <c r="G330" s="26">
        <v>31</v>
      </c>
      <c r="H330" s="26">
        <v>2513</v>
      </c>
      <c r="I330" s="26">
        <v>31</v>
      </c>
      <c r="J330" s="26">
        <v>3026</v>
      </c>
      <c r="K330" s="26">
        <v>31</v>
      </c>
    </row>
    <row r="331" spans="1:11" ht="26.25" customHeight="1">
      <c r="A331" s="23" t="s">
        <v>72</v>
      </c>
      <c r="B331" s="26">
        <v>17588</v>
      </c>
      <c r="C331" s="26">
        <v>12</v>
      </c>
      <c r="D331" s="26">
        <v>17760</v>
      </c>
      <c r="E331" s="26">
        <v>12</v>
      </c>
      <c r="F331" s="26">
        <v>17774</v>
      </c>
      <c r="G331" s="26">
        <v>12</v>
      </c>
      <c r="H331" s="26">
        <v>15478</v>
      </c>
      <c r="I331" s="26">
        <v>12</v>
      </c>
      <c r="J331" s="26">
        <v>18269</v>
      </c>
      <c r="K331" s="26">
        <v>13</v>
      </c>
    </row>
    <row r="332" spans="1:11" ht="26.25" customHeight="1">
      <c r="A332" s="23" t="s">
        <v>36</v>
      </c>
      <c r="B332" s="26">
        <v>9685</v>
      </c>
      <c r="C332" s="26">
        <v>20</v>
      </c>
      <c r="D332" s="26">
        <v>9734</v>
      </c>
      <c r="E332" s="26">
        <v>20</v>
      </c>
      <c r="F332" s="26">
        <v>9758</v>
      </c>
      <c r="G332" s="26">
        <v>20</v>
      </c>
      <c r="H332" s="26">
        <v>8929</v>
      </c>
      <c r="I332" s="26">
        <v>20</v>
      </c>
      <c r="J332" s="26">
        <v>9871</v>
      </c>
      <c r="K332" s="26">
        <v>21</v>
      </c>
    </row>
    <row r="333" spans="1:11" ht="26.25" customHeight="1">
      <c r="A333" s="305" t="s">
        <v>1179</v>
      </c>
      <c r="I333" s="346"/>
      <c r="J333" s="346"/>
      <c r="K333" s="346"/>
    </row>
    <row r="334" spans="1:11" ht="26.25" customHeight="1">
      <c r="A334" s="148"/>
      <c r="B334" s="148"/>
      <c r="C334" s="148"/>
      <c r="I334" s="346"/>
      <c r="J334" s="346"/>
      <c r="K334" s="346"/>
    </row>
    <row r="335" spans="1:11" ht="26.25" customHeight="1">
      <c r="A335" s="571" t="s">
        <v>903</v>
      </c>
      <c r="B335" s="571"/>
      <c r="C335" s="571"/>
      <c r="D335" s="51"/>
      <c r="E335" s="51"/>
      <c r="F335" s="51"/>
      <c r="G335" s="22"/>
      <c r="I335" s="346"/>
      <c r="J335" s="346"/>
      <c r="K335" s="538" t="s">
        <v>145</v>
      </c>
    </row>
    <row r="336" spans="1:11" ht="26.25" customHeight="1">
      <c r="A336" s="584" t="s">
        <v>1</v>
      </c>
      <c r="B336" s="593">
        <v>1397</v>
      </c>
      <c r="C336" s="594"/>
      <c r="D336" s="593">
        <v>1398</v>
      </c>
      <c r="E336" s="594"/>
      <c r="F336" s="593">
        <v>1399</v>
      </c>
      <c r="G336" s="594"/>
      <c r="H336" s="593">
        <v>1400</v>
      </c>
      <c r="I336" s="594"/>
      <c r="J336" s="593">
        <v>1401</v>
      </c>
      <c r="K336" s="594"/>
    </row>
    <row r="337" spans="1:11" ht="26.25" customHeight="1">
      <c r="A337" s="585"/>
      <c r="B337" s="542" t="s">
        <v>77</v>
      </c>
      <c r="C337" s="232" t="s">
        <v>149</v>
      </c>
      <c r="D337" s="542" t="s">
        <v>77</v>
      </c>
      <c r="E337" s="232" t="s">
        <v>149</v>
      </c>
      <c r="F337" s="542" t="s">
        <v>77</v>
      </c>
      <c r="G337" s="232" t="s">
        <v>149</v>
      </c>
      <c r="H337" s="542" t="s">
        <v>77</v>
      </c>
      <c r="I337" s="232" t="s">
        <v>149</v>
      </c>
      <c r="J337" s="232" t="s">
        <v>77</v>
      </c>
      <c r="K337" s="509" t="s">
        <v>149</v>
      </c>
    </row>
    <row r="338" spans="1:11" ht="26.25" customHeight="1">
      <c r="A338" s="174" t="s">
        <v>49</v>
      </c>
      <c r="B338" s="168">
        <v>44.329530968676188</v>
      </c>
      <c r="C338" s="1" t="s">
        <v>269</v>
      </c>
      <c r="D338" s="168">
        <v>44.818416505529065</v>
      </c>
      <c r="E338" s="1" t="s">
        <v>269</v>
      </c>
      <c r="F338" s="168">
        <v>44.037305075540296</v>
      </c>
      <c r="G338" s="1" t="s">
        <v>269</v>
      </c>
      <c r="H338" s="168">
        <v>44.55971331395417</v>
      </c>
      <c r="I338" s="280" t="s">
        <v>269</v>
      </c>
      <c r="J338" s="168">
        <v>45.6</v>
      </c>
      <c r="K338" s="280" t="s">
        <v>269</v>
      </c>
    </row>
    <row r="339" spans="1:11" ht="26.25" customHeight="1">
      <c r="A339" s="23" t="s">
        <v>50</v>
      </c>
      <c r="B339" s="261">
        <v>45.099584716602124</v>
      </c>
      <c r="C339" s="26">
        <v>12</v>
      </c>
      <c r="D339" s="261">
        <v>45.215844856488921</v>
      </c>
      <c r="E339" s="26">
        <v>12</v>
      </c>
      <c r="F339" s="261">
        <v>44.747067513192768</v>
      </c>
      <c r="G339" s="26">
        <v>12</v>
      </c>
      <c r="H339" s="261">
        <v>44.609333659970609</v>
      </c>
      <c r="I339" s="26">
        <v>12</v>
      </c>
      <c r="J339" s="261">
        <v>45.5</v>
      </c>
      <c r="K339" s="26">
        <v>12</v>
      </c>
    </row>
    <row r="340" spans="1:11" ht="26.25" customHeight="1">
      <c r="A340" s="23" t="s">
        <v>51</v>
      </c>
      <c r="B340" s="261">
        <v>31.786543665881428</v>
      </c>
      <c r="C340" s="26">
        <v>29</v>
      </c>
      <c r="D340" s="261">
        <v>31.833152730838222</v>
      </c>
      <c r="E340" s="26">
        <v>29</v>
      </c>
      <c r="F340" s="261">
        <v>30.979147562974376</v>
      </c>
      <c r="G340" s="26">
        <v>29</v>
      </c>
      <c r="H340" s="261">
        <v>31.196981023576768</v>
      </c>
      <c r="I340" s="26">
        <v>30</v>
      </c>
      <c r="J340" s="261">
        <v>31.6</v>
      </c>
      <c r="K340" s="26">
        <v>30</v>
      </c>
    </row>
    <row r="341" spans="1:11" ht="26.25" customHeight="1">
      <c r="A341" s="23" t="s">
        <v>52</v>
      </c>
      <c r="B341" s="261">
        <v>39.131222145315348</v>
      </c>
      <c r="C341" s="26">
        <v>18</v>
      </c>
      <c r="D341" s="261">
        <v>38.869519894098431</v>
      </c>
      <c r="E341" s="26">
        <v>18</v>
      </c>
      <c r="F341" s="261">
        <v>38.371859030219419</v>
      </c>
      <c r="G341" s="26">
        <v>19</v>
      </c>
      <c r="H341" s="261">
        <v>39.554261796042617</v>
      </c>
      <c r="I341" s="26">
        <v>19</v>
      </c>
      <c r="J341" s="261">
        <v>41.2</v>
      </c>
      <c r="K341" s="26">
        <v>18</v>
      </c>
    </row>
    <row r="342" spans="1:11" ht="26.25" customHeight="1">
      <c r="A342" s="23" t="s">
        <v>53</v>
      </c>
      <c r="B342" s="261">
        <v>53.928765282990469</v>
      </c>
      <c r="C342" s="26">
        <v>5</v>
      </c>
      <c r="D342" s="261">
        <v>54.942912673286514</v>
      </c>
      <c r="E342" s="26">
        <v>5</v>
      </c>
      <c r="F342" s="261">
        <v>54.269464899190986</v>
      </c>
      <c r="G342" s="26">
        <v>5</v>
      </c>
      <c r="H342" s="261">
        <v>54.61906881840104</v>
      </c>
      <c r="I342" s="26">
        <v>5</v>
      </c>
      <c r="J342" s="261">
        <v>55.8</v>
      </c>
      <c r="K342" s="26">
        <v>6</v>
      </c>
    </row>
    <row r="343" spans="1:11" ht="26.25" customHeight="1">
      <c r="A343" s="23" t="s">
        <v>10</v>
      </c>
      <c r="B343" s="261">
        <v>40.563899003880152</v>
      </c>
      <c r="C343" s="26">
        <v>16</v>
      </c>
      <c r="D343" s="261">
        <v>40.639669075305406</v>
      </c>
      <c r="E343" s="26">
        <v>16</v>
      </c>
      <c r="F343" s="261">
        <v>40.211862598934211</v>
      </c>
      <c r="G343" s="26">
        <v>17</v>
      </c>
      <c r="H343" s="261">
        <v>39.970304054054054</v>
      </c>
      <c r="I343" s="26">
        <v>18</v>
      </c>
      <c r="J343" s="261">
        <v>40.799999999999997</v>
      </c>
      <c r="K343" s="26">
        <v>19</v>
      </c>
    </row>
    <row r="344" spans="1:11" ht="26.25" customHeight="1">
      <c r="A344" s="23" t="s">
        <v>54</v>
      </c>
      <c r="B344" s="261">
        <v>42.947595055781328</v>
      </c>
      <c r="C344" s="26">
        <v>13</v>
      </c>
      <c r="D344" s="261">
        <v>42.284733745806847</v>
      </c>
      <c r="E344" s="26">
        <v>14</v>
      </c>
      <c r="F344" s="261">
        <v>40.503361032194142</v>
      </c>
      <c r="G344" s="26">
        <v>16</v>
      </c>
      <c r="H344" s="261">
        <v>42.392244224422441</v>
      </c>
      <c r="I344" s="26">
        <v>14</v>
      </c>
      <c r="J344" s="261">
        <v>45.1</v>
      </c>
      <c r="K344" s="26">
        <v>13</v>
      </c>
    </row>
    <row r="345" spans="1:11" ht="26.25" customHeight="1">
      <c r="A345" s="23" t="s">
        <v>12</v>
      </c>
      <c r="B345" s="261">
        <v>73.267211866354671</v>
      </c>
      <c r="C345" s="26">
        <v>1</v>
      </c>
      <c r="D345" s="261">
        <v>73.59541412142022</v>
      </c>
      <c r="E345" s="26">
        <v>1</v>
      </c>
      <c r="F345" s="261">
        <v>71.260879809716485</v>
      </c>
      <c r="G345" s="26">
        <v>1</v>
      </c>
      <c r="H345" s="261">
        <v>72.924862313139258</v>
      </c>
      <c r="I345" s="26">
        <v>1</v>
      </c>
      <c r="J345" s="261">
        <v>75.400000000000006</v>
      </c>
      <c r="K345" s="26">
        <v>1</v>
      </c>
    </row>
    <row r="346" spans="1:11" ht="26.25" customHeight="1">
      <c r="A346" s="23" t="s">
        <v>13</v>
      </c>
      <c r="B346" s="261">
        <v>58.411271797583019</v>
      </c>
      <c r="C346" s="26">
        <v>3</v>
      </c>
      <c r="D346" s="261">
        <v>59.383174205520518</v>
      </c>
      <c r="E346" s="26">
        <v>3</v>
      </c>
      <c r="F346" s="261">
        <v>57.840389378504199</v>
      </c>
      <c r="G346" s="26">
        <v>3</v>
      </c>
      <c r="H346" s="261">
        <v>56.692012169237294</v>
      </c>
      <c r="I346" s="26">
        <v>3</v>
      </c>
      <c r="J346" s="261">
        <v>57.8</v>
      </c>
      <c r="K346" s="26">
        <v>3</v>
      </c>
    </row>
    <row r="347" spans="1:11" ht="26.25" customHeight="1">
      <c r="A347" s="23" t="s">
        <v>56</v>
      </c>
      <c r="B347" s="261">
        <v>41.710002720066328</v>
      </c>
      <c r="C347" s="26">
        <v>14</v>
      </c>
      <c r="D347" s="261">
        <v>42.515883147119922</v>
      </c>
      <c r="E347" s="26">
        <v>13</v>
      </c>
      <c r="F347" s="261">
        <v>41.055536516918977</v>
      </c>
      <c r="G347" s="26">
        <v>15</v>
      </c>
      <c r="H347" s="261">
        <v>40.855967903711132</v>
      </c>
      <c r="I347" s="26">
        <v>16</v>
      </c>
      <c r="J347" s="261">
        <v>42</v>
      </c>
      <c r="K347" s="26">
        <v>17</v>
      </c>
    </row>
    <row r="348" spans="1:11" ht="26.25" customHeight="1">
      <c r="A348" s="23" t="s">
        <v>57</v>
      </c>
      <c r="B348" s="261">
        <v>39.411274044642383</v>
      </c>
      <c r="C348" s="26">
        <v>17</v>
      </c>
      <c r="D348" s="261">
        <v>40.58833666683006</v>
      </c>
      <c r="E348" s="26">
        <v>17</v>
      </c>
      <c r="F348" s="261">
        <v>41.05586150444114</v>
      </c>
      <c r="G348" s="26">
        <v>14</v>
      </c>
      <c r="H348" s="261">
        <v>41.658153477218221</v>
      </c>
      <c r="I348" s="26">
        <v>15</v>
      </c>
      <c r="J348" s="261">
        <v>44</v>
      </c>
      <c r="K348" s="26">
        <v>14</v>
      </c>
    </row>
    <row r="349" spans="1:11" ht="26.25" customHeight="1">
      <c r="A349" s="23" t="s">
        <v>58</v>
      </c>
      <c r="B349" s="261">
        <v>35.746027538179668</v>
      </c>
      <c r="C349" s="26">
        <v>23</v>
      </c>
      <c r="D349" s="261">
        <v>36.568268797374174</v>
      </c>
      <c r="E349" s="26">
        <v>23</v>
      </c>
      <c r="F349" s="261">
        <v>35.946925238349152</v>
      </c>
      <c r="G349" s="26">
        <v>23</v>
      </c>
      <c r="H349" s="261">
        <v>36.34307228915663</v>
      </c>
      <c r="I349" s="26">
        <v>24</v>
      </c>
      <c r="J349" s="261">
        <v>37.200000000000003</v>
      </c>
      <c r="K349" s="26">
        <v>24</v>
      </c>
    </row>
    <row r="350" spans="1:11" ht="26.25" customHeight="1">
      <c r="A350" s="23" t="s">
        <v>59</v>
      </c>
      <c r="B350" s="261">
        <v>30.724494327522876</v>
      </c>
      <c r="C350" s="26">
        <v>30</v>
      </c>
      <c r="D350" s="261">
        <v>31.011766594255104</v>
      </c>
      <c r="E350" s="26">
        <v>30</v>
      </c>
      <c r="F350" s="261">
        <v>30.369431216706978</v>
      </c>
      <c r="G350" s="26">
        <v>30</v>
      </c>
      <c r="H350" s="261">
        <v>32.169867549668872</v>
      </c>
      <c r="I350" s="26">
        <v>28</v>
      </c>
      <c r="J350" s="261">
        <v>33.4</v>
      </c>
      <c r="K350" s="26">
        <v>28</v>
      </c>
    </row>
    <row r="351" spans="1:11" ht="26.25" customHeight="1">
      <c r="A351" s="23" t="s">
        <v>60</v>
      </c>
      <c r="B351" s="261">
        <v>49.877774397102023</v>
      </c>
      <c r="C351" s="26">
        <v>8</v>
      </c>
      <c r="D351" s="261">
        <v>49.876708112719179</v>
      </c>
      <c r="E351" s="26">
        <v>8</v>
      </c>
      <c r="F351" s="261">
        <v>48.31686336281885</v>
      </c>
      <c r="G351" s="26">
        <v>10</v>
      </c>
      <c r="H351" s="261">
        <v>50.931374122367103</v>
      </c>
      <c r="I351" s="26">
        <v>7</v>
      </c>
      <c r="J351" s="261">
        <v>51.8</v>
      </c>
      <c r="K351" s="26">
        <v>7</v>
      </c>
    </row>
    <row r="352" spans="1:11" ht="26.25" customHeight="1">
      <c r="A352" s="23" t="s">
        <v>19</v>
      </c>
      <c r="B352" s="261">
        <v>41.645576786768565</v>
      </c>
      <c r="C352" s="26">
        <v>15</v>
      </c>
      <c r="D352" s="261">
        <v>41.804935489402531</v>
      </c>
      <c r="E352" s="26">
        <v>15</v>
      </c>
      <c r="F352" s="261">
        <v>41.166964820491039</v>
      </c>
      <c r="G352" s="26">
        <v>13</v>
      </c>
      <c r="H352" s="261">
        <v>42.637600716204119</v>
      </c>
      <c r="I352" s="26">
        <v>13</v>
      </c>
      <c r="J352" s="261">
        <v>43.4</v>
      </c>
      <c r="K352" s="26">
        <v>15</v>
      </c>
    </row>
    <row r="353" spans="1:11" ht="26.25" customHeight="1">
      <c r="A353" s="23" t="s">
        <v>61</v>
      </c>
      <c r="B353" s="261">
        <v>57.30258593320692</v>
      </c>
      <c r="C353" s="26">
        <v>4</v>
      </c>
      <c r="D353" s="261">
        <v>57.841996098595615</v>
      </c>
      <c r="E353" s="26">
        <v>4</v>
      </c>
      <c r="F353" s="261">
        <v>57.07406261577804</v>
      </c>
      <c r="G353" s="26">
        <v>4</v>
      </c>
      <c r="H353" s="261">
        <v>55.508985879332471</v>
      </c>
      <c r="I353" s="26">
        <v>4</v>
      </c>
      <c r="J353" s="261">
        <v>56.4</v>
      </c>
      <c r="K353" s="26">
        <v>4</v>
      </c>
    </row>
    <row r="354" spans="1:11" ht="26.25" customHeight="1">
      <c r="A354" s="23" t="s">
        <v>21</v>
      </c>
      <c r="B354" s="261">
        <v>22.52393875150274</v>
      </c>
      <c r="C354" s="26">
        <v>31</v>
      </c>
      <c r="D354" s="261">
        <v>22.566253842116691</v>
      </c>
      <c r="E354" s="26">
        <v>31</v>
      </c>
      <c r="F354" s="261">
        <v>22.824433842410379</v>
      </c>
      <c r="G354" s="26">
        <v>31</v>
      </c>
      <c r="H354" s="261">
        <v>23.491642558662811</v>
      </c>
      <c r="I354" s="26">
        <v>31</v>
      </c>
      <c r="J354" s="261">
        <v>24.3</v>
      </c>
      <c r="K354" s="26">
        <v>31</v>
      </c>
    </row>
    <row r="355" spans="1:11" ht="26.25" customHeight="1">
      <c r="A355" s="23" t="s">
        <v>62</v>
      </c>
      <c r="B355" s="261">
        <v>37.505575461236447</v>
      </c>
      <c r="C355" s="26">
        <v>20</v>
      </c>
      <c r="D355" s="261">
        <v>38.10180180277861</v>
      </c>
      <c r="E355" s="26">
        <v>20</v>
      </c>
      <c r="F355" s="261">
        <v>37.827598374308224</v>
      </c>
      <c r="G355" s="26">
        <v>20</v>
      </c>
      <c r="H355" s="261">
        <v>38.55180604632902</v>
      </c>
      <c r="I355" s="26">
        <v>21</v>
      </c>
      <c r="J355" s="261">
        <v>39.200000000000003</v>
      </c>
      <c r="K355" s="26">
        <v>21</v>
      </c>
    </row>
    <row r="356" spans="1:11" ht="26.25" customHeight="1">
      <c r="A356" s="23" t="s">
        <v>63</v>
      </c>
      <c r="B356" s="261">
        <v>49.742243838039236</v>
      </c>
      <c r="C356" s="26">
        <v>9</v>
      </c>
      <c r="D356" s="261">
        <v>49.791427511213499</v>
      </c>
      <c r="E356" s="26">
        <v>9</v>
      </c>
      <c r="F356" s="261">
        <v>49.86179402100322</v>
      </c>
      <c r="G356" s="26">
        <v>8</v>
      </c>
      <c r="H356" s="261">
        <v>49.965333333333326</v>
      </c>
      <c r="I356" s="26">
        <v>8</v>
      </c>
      <c r="J356" s="261">
        <v>50.8</v>
      </c>
      <c r="K356" s="26">
        <v>8</v>
      </c>
    </row>
    <row r="357" spans="1:11" ht="26.25" customHeight="1">
      <c r="A357" s="23" t="s">
        <v>64</v>
      </c>
      <c r="B357" s="261">
        <v>51.976840037677519</v>
      </c>
      <c r="C357" s="26">
        <v>6</v>
      </c>
      <c r="D357" s="261">
        <v>51.74258400057402</v>
      </c>
      <c r="E357" s="26">
        <v>6</v>
      </c>
      <c r="F357" s="261">
        <v>51.026932425304615</v>
      </c>
      <c r="G357" s="26">
        <v>6</v>
      </c>
      <c r="H357" s="261">
        <v>49.355375966268447</v>
      </c>
      <c r="I357" s="26">
        <v>9</v>
      </c>
      <c r="J357" s="261">
        <v>50.4</v>
      </c>
      <c r="K357" s="26">
        <v>9</v>
      </c>
    </row>
    <row r="358" spans="1:11" ht="26.25" customHeight="1">
      <c r="A358" s="23" t="s">
        <v>65</v>
      </c>
      <c r="B358" s="261">
        <v>33.944928490293201</v>
      </c>
      <c r="C358" s="26">
        <v>25</v>
      </c>
      <c r="D358" s="261">
        <v>35.151738701682596</v>
      </c>
      <c r="E358" s="26">
        <v>25</v>
      </c>
      <c r="F358" s="261">
        <v>34.948039836325577</v>
      </c>
      <c r="G358" s="26">
        <v>25</v>
      </c>
      <c r="H358" s="261">
        <v>32.93611111111111</v>
      </c>
      <c r="I358" s="26">
        <v>27</v>
      </c>
      <c r="J358" s="261">
        <v>33.4</v>
      </c>
      <c r="K358" s="26">
        <v>27</v>
      </c>
    </row>
    <row r="359" spans="1:11" ht="26.25" customHeight="1">
      <c r="A359" s="23" t="s">
        <v>74</v>
      </c>
      <c r="B359" s="261">
        <v>37.725224002862909</v>
      </c>
      <c r="C359" s="26">
        <v>19</v>
      </c>
      <c r="D359" s="261">
        <v>38.718054221216633</v>
      </c>
      <c r="E359" s="26">
        <v>19</v>
      </c>
      <c r="F359" s="261">
        <v>38.61871480702866</v>
      </c>
      <c r="G359" s="26">
        <v>18</v>
      </c>
      <c r="H359" s="261">
        <v>39.999379249187115</v>
      </c>
      <c r="I359" s="26">
        <v>17</v>
      </c>
      <c r="J359" s="261">
        <v>42.1</v>
      </c>
      <c r="K359" s="26">
        <v>16</v>
      </c>
    </row>
    <row r="360" spans="1:11" ht="26.25" customHeight="1">
      <c r="A360" s="23" t="s">
        <v>66</v>
      </c>
      <c r="B360" s="261">
        <v>32.176569363657222</v>
      </c>
      <c r="C360" s="26">
        <v>28</v>
      </c>
      <c r="D360" s="261">
        <v>32.160213416226171</v>
      </c>
      <c r="E360" s="26">
        <v>28</v>
      </c>
      <c r="F360" s="261">
        <v>31.693165341324004</v>
      </c>
      <c r="G360" s="26">
        <v>28</v>
      </c>
      <c r="H360" s="261">
        <v>32.027874564459935</v>
      </c>
      <c r="I360" s="26">
        <v>29</v>
      </c>
      <c r="J360" s="261">
        <v>32.200000000000003</v>
      </c>
      <c r="K360" s="26">
        <v>29</v>
      </c>
    </row>
    <row r="361" spans="1:11" ht="26.25" customHeight="1">
      <c r="A361" s="23" t="s">
        <v>67</v>
      </c>
      <c r="B361" s="261">
        <v>37.020402043716352</v>
      </c>
      <c r="C361" s="26">
        <v>21</v>
      </c>
      <c r="D361" s="261">
        <v>36.983912066696433</v>
      </c>
      <c r="E361" s="26">
        <v>22</v>
      </c>
      <c r="F361" s="261">
        <v>35.957604122960277</v>
      </c>
      <c r="G361" s="26">
        <v>22</v>
      </c>
      <c r="H361" s="261">
        <v>36.539580602883355</v>
      </c>
      <c r="I361" s="26">
        <v>23</v>
      </c>
      <c r="J361" s="261">
        <v>38.1</v>
      </c>
      <c r="K361" s="26">
        <v>22</v>
      </c>
    </row>
    <row r="362" spans="1:11" ht="26.25" customHeight="1">
      <c r="A362" s="23" t="s">
        <v>68</v>
      </c>
      <c r="B362" s="261">
        <v>33.896301286258669</v>
      </c>
      <c r="C362" s="26">
        <v>26</v>
      </c>
      <c r="D362" s="261">
        <v>34.49249949123012</v>
      </c>
      <c r="E362" s="26">
        <v>26</v>
      </c>
      <c r="F362" s="261">
        <v>34.032393584716999</v>
      </c>
      <c r="G362" s="26">
        <v>26</v>
      </c>
      <c r="H362" s="261">
        <v>36.083191595797899</v>
      </c>
      <c r="I362" s="26">
        <v>25</v>
      </c>
      <c r="J362" s="261">
        <v>36.799999999999997</v>
      </c>
      <c r="K362" s="26">
        <v>25</v>
      </c>
    </row>
    <row r="363" spans="1:11" ht="26.25" customHeight="1">
      <c r="A363" s="23" t="s">
        <v>69</v>
      </c>
      <c r="B363" s="261">
        <v>36.889952858669652</v>
      </c>
      <c r="C363" s="26">
        <v>22</v>
      </c>
      <c r="D363" s="261">
        <v>37.110968953831943</v>
      </c>
      <c r="E363" s="26">
        <v>21</v>
      </c>
      <c r="F363" s="261">
        <v>36.929014766286834</v>
      </c>
      <c r="G363" s="26">
        <v>21</v>
      </c>
      <c r="H363" s="261">
        <v>38.736589147286821</v>
      </c>
      <c r="I363" s="26">
        <v>20</v>
      </c>
      <c r="J363" s="261">
        <v>39.9</v>
      </c>
      <c r="K363" s="26">
        <v>20</v>
      </c>
    </row>
    <row r="364" spans="1:11" ht="26.25" customHeight="1">
      <c r="A364" s="23" t="s">
        <v>70</v>
      </c>
      <c r="B364" s="261">
        <v>32.340422911482769</v>
      </c>
      <c r="C364" s="26">
        <v>27</v>
      </c>
      <c r="D364" s="261">
        <v>32.772153573910998</v>
      </c>
      <c r="E364" s="26">
        <v>27</v>
      </c>
      <c r="F364" s="261">
        <v>32.119112540273541</v>
      </c>
      <c r="G364" s="26">
        <v>27</v>
      </c>
      <c r="H364" s="261">
        <v>33.990662983425409</v>
      </c>
      <c r="I364" s="26">
        <v>26</v>
      </c>
      <c r="J364" s="261">
        <v>34.6</v>
      </c>
      <c r="K364" s="26">
        <v>26</v>
      </c>
    </row>
    <row r="365" spans="1:11" ht="26.25" customHeight="1">
      <c r="A365" s="23" t="s">
        <v>138</v>
      </c>
      <c r="B365" s="261">
        <v>49.626269775977292</v>
      </c>
      <c r="C365" s="26">
        <v>10</v>
      </c>
      <c r="D365" s="261">
        <v>49.2403482535235</v>
      </c>
      <c r="E365" s="26">
        <v>10</v>
      </c>
      <c r="F365" s="261">
        <v>48.686044712615193</v>
      </c>
      <c r="G365" s="26">
        <v>9</v>
      </c>
      <c r="H365" s="261">
        <v>47.848155737704914</v>
      </c>
      <c r="I365" s="26">
        <v>10</v>
      </c>
      <c r="J365" s="261">
        <v>48.2</v>
      </c>
      <c r="K365" s="26">
        <v>10</v>
      </c>
    </row>
    <row r="366" spans="1:11" ht="26.25" customHeight="1">
      <c r="A366" s="23" t="s">
        <v>71</v>
      </c>
      <c r="B366" s="261">
        <v>50.638881809488282</v>
      </c>
      <c r="C366" s="26">
        <v>7</v>
      </c>
      <c r="D366" s="261">
        <v>51.399868132137513</v>
      </c>
      <c r="E366" s="26">
        <v>7</v>
      </c>
      <c r="F366" s="261">
        <v>50.562009160114975</v>
      </c>
      <c r="G366" s="26">
        <v>7</v>
      </c>
      <c r="H366" s="261">
        <v>54.164137004701139</v>
      </c>
      <c r="I366" s="26">
        <v>6</v>
      </c>
      <c r="J366" s="261">
        <v>56.2</v>
      </c>
      <c r="K366" s="26">
        <v>5</v>
      </c>
    </row>
    <row r="367" spans="1:11" ht="26.25" customHeight="1">
      <c r="A367" s="23" t="s">
        <v>75</v>
      </c>
      <c r="B367" s="261">
        <v>47.995045023113818</v>
      </c>
      <c r="C367" s="26">
        <v>11</v>
      </c>
      <c r="D367" s="261">
        <v>48.458516913769621</v>
      </c>
      <c r="E367" s="26">
        <v>11</v>
      </c>
      <c r="F367" s="261">
        <v>46.660185432339397</v>
      </c>
      <c r="G367" s="26">
        <v>11</v>
      </c>
      <c r="H367" s="261">
        <v>44.897325933400609</v>
      </c>
      <c r="I367" s="26">
        <v>11</v>
      </c>
      <c r="J367" s="261">
        <v>46.3</v>
      </c>
      <c r="K367" s="26">
        <v>11</v>
      </c>
    </row>
    <row r="368" spans="1:11" ht="26.25" customHeight="1">
      <c r="A368" s="23" t="s">
        <v>72</v>
      </c>
      <c r="B368" s="261">
        <v>35.340547815201703</v>
      </c>
      <c r="C368" s="26">
        <v>24</v>
      </c>
      <c r="D368" s="261">
        <v>35.877233365782985</v>
      </c>
      <c r="E368" s="26">
        <v>24</v>
      </c>
      <c r="F368" s="261">
        <v>35.198039245916505</v>
      </c>
      <c r="G368" s="26">
        <v>24</v>
      </c>
      <c r="H368" s="261">
        <v>36.739709172259502</v>
      </c>
      <c r="I368" s="26">
        <v>22</v>
      </c>
      <c r="J368" s="261">
        <v>37.5</v>
      </c>
      <c r="K368" s="26">
        <v>23</v>
      </c>
    </row>
    <row r="369" spans="1:11" ht="26.25" customHeight="1">
      <c r="A369" s="23" t="s">
        <v>36</v>
      </c>
      <c r="B369" s="261">
        <v>66.09810435531061</v>
      </c>
      <c r="C369" s="26">
        <v>2</v>
      </c>
      <c r="D369" s="261">
        <v>67.641589042183497</v>
      </c>
      <c r="E369" s="26">
        <v>2</v>
      </c>
      <c r="F369" s="261">
        <v>67.401603142412512</v>
      </c>
      <c r="G369" s="26">
        <v>2</v>
      </c>
      <c r="H369" s="261">
        <v>68.14546899841018</v>
      </c>
      <c r="I369" s="26">
        <v>2</v>
      </c>
      <c r="J369" s="261">
        <v>71.3</v>
      </c>
      <c r="K369" s="26">
        <v>2</v>
      </c>
    </row>
    <row r="370" spans="1:11" ht="26.25" customHeight="1">
      <c r="A370" s="668" t="s">
        <v>582</v>
      </c>
      <c r="B370" s="669"/>
      <c r="C370" s="669"/>
      <c r="D370" s="669"/>
      <c r="E370" s="669"/>
    </row>
    <row r="372" spans="1:11" ht="26.25" customHeight="1">
      <c r="A372" s="571" t="s">
        <v>904</v>
      </c>
      <c r="B372" s="184"/>
      <c r="C372" s="51"/>
      <c r="D372" s="51"/>
      <c r="E372" s="51"/>
      <c r="F372" s="51"/>
      <c r="K372" s="203" t="s">
        <v>405</v>
      </c>
    </row>
    <row r="373" spans="1:11" ht="26.25" customHeight="1">
      <c r="A373" s="584" t="s">
        <v>1</v>
      </c>
      <c r="B373" s="593">
        <v>1397</v>
      </c>
      <c r="C373" s="594"/>
      <c r="D373" s="593">
        <v>1398</v>
      </c>
      <c r="E373" s="594"/>
      <c r="F373" s="593">
        <v>1399</v>
      </c>
      <c r="G373" s="594"/>
      <c r="H373" s="593">
        <v>1400</v>
      </c>
      <c r="I373" s="594"/>
      <c r="J373" s="593">
        <v>1401</v>
      </c>
      <c r="K373" s="594"/>
    </row>
    <row r="374" spans="1:11" ht="26.25" customHeight="1">
      <c r="A374" s="585"/>
      <c r="B374" s="232" t="s">
        <v>2</v>
      </c>
      <c r="C374" s="232" t="s">
        <v>3</v>
      </c>
      <c r="D374" s="232" t="s">
        <v>2</v>
      </c>
      <c r="E374" s="232" t="s">
        <v>3</v>
      </c>
      <c r="F374" s="232" t="s">
        <v>2</v>
      </c>
      <c r="G374" s="232" t="s">
        <v>3</v>
      </c>
      <c r="H374" s="232" t="s">
        <v>2</v>
      </c>
      <c r="I374" s="232" t="s">
        <v>3</v>
      </c>
      <c r="J374" s="232" t="s">
        <v>2</v>
      </c>
      <c r="K374" s="232" t="s">
        <v>3</v>
      </c>
    </row>
    <row r="375" spans="1:11" ht="26.25" customHeight="1">
      <c r="A375" s="174" t="s">
        <v>49</v>
      </c>
      <c r="B375" s="168">
        <v>38.494173326157579</v>
      </c>
      <c r="C375" s="1" t="s">
        <v>269</v>
      </c>
      <c r="D375" s="168">
        <v>38.519985636402943</v>
      </c>
      <c r="E375" s="1" t="s">
        <v>269</v>
      </c>
      <c r="F375" s="168">
        <v>39.134159882746083</v>
      </c>
      <c r="G375" s="1" t="s">
        <v>269</v>
      </c>
      <c r="H375" s="168">
        <v>39.960070078219715</v>
      </c>
      <c r="I375" s="280" t="s">
        <v>269</v>
      </c>
      <c r="J375" s="238">
        <v>40.273054444434266</v>
      </c>
      <c r="K375" s="280" t="s">
        <v>269</v>
      </c>
    </row>
    <row r="376" spans="1:11" ht="26.25" customHeight="1">
      <c r="A376" s="23" t="s">
        <v>50</v>
      </c>
      <c r="B376" s="261">
        <v>38.561915443198671</v>
      </c>
      <c r="C376" s="26">
        <v>11</v>
      </c>
      <c r="D376" s="261">
        <v>38.751757067315204</v>
      </c>
      <c r="E376" s="26">
        <v>11</v>
      </c>
      <c r="F376" s="261">
        <v>39.198459454571207</v>
      </c>
      <c r="G376" s="26">
        <v>11</v>
      </c>
      <c r="H376" s="261">
        <v>40.056058558348298</v>
      </c>
      <c r="I376" s="26">
        <v>11</v>
      </c>
      <c r="J376" s="477">
        <v>40.524182512761506</v>
      </c>
      <c r="K376" s="486">
        <v>11</v>
      </c>
    </row>
    <row r="377" spans="1:11" ht="26.25" customHeight="1">
      <c r="A377" s="23" t="s">
        <v>51</v>
      </c>
      <c r="B377" s="261">
        <v>35.2450356746944</v>
      </c>
      <c r="C377" s="26">
        <v>27</v>
      </c>
      <c r="D377" s="261">
        <v>35.18416361005977</v>
      </c>
      <c r="E377" s="26">
        <v>26</v>
      </c>
      <c r="F377" s="261">
        <v>35.448370621937627</v>
      </c>
      <c r="G377" s="26">
        <v>28</v>
      </c>
      <c r="H377" s="261">
        <v>36.232881825496236</v>
      </c>
      <c r="I377" s="26">
        <v>27</v>
      </c>
      <c r="J377" s="477">
        <v>36.652465435124704</v>
      </c>
      <c r="K377" s="486">
        <v>26</v>
      </c>
    </row>
    <row r="378" spans="1:11" ht="26.25" customHeight="1">
      <c r="A378" s="23" t="s">
        <v>52</v>
      </c>
      <c r="B378" s="261">
        <v>35.834726367966468</v>
      </c>
      <c r="C378" s="26">
        <v>24</v>
      </c>
      <c r="D378" s="261">
        <v>35.854551072232042</v>
      </c>
      <c r="E378" s="26">
        <v>23</v>
      </c>
      <c r="F378" s="261">
        <v>36.53873416541569</v>
      </c>
      <c r="G378" s="26">
        <v>23</v>
      </c>
      <c r="H378" s="261">
        <v>37.508153067958588</v>
      </c>
      <c r="I378" s="26">
        <v>21</v>
      </c>
      <c r="J378" s="477">
        <v>37.81996387610176</v>
      </c>
      <c r="K378" s="486">
        <v>22</v>
      </c>
    </row>
    <row r="379" spans="1:11" ht="26.25" customHeight="1">
      <c r="A379" s="23" t="s">
        <v>53</v>
      </c>
      <c r="B379" s="261">
        <v>39.393192058027935</v>
      </c>
      <c r="C379" s="26">
        <v>8</v>
      </c>
      <c r="D379" s="261">
        <v>39.414129263412015</v>
      </c>
      <c r="E379" s="26">
        <v>8</v>
      </c>
      <c r="F379" s="261">
        <v>40.134491481363327</v>
      </c>
      <c r="G379" s="26">
        <v>8</v>
      </c>
      <c r="H379" s="261">
        <v>40.923765348033662</v>
      </c>
      <c r="I379" s="26">
        <v>7</v>
      </c>
      <c r="J379" s="477">
        <v>41.246603989210129</v>
      </c>
      <c r="K379" s="486">
        <v>8</v>
      </c>
    </row>
    <row r="380" spans="1:11" ht="26.25" customHeight="1">
      <c r="A380" s="23" t="s">
        <v>10</v>
      </c>
      <c r="B380" s="261">
        <v>39.674362438448284</v>
      </c>
      <c r="C380" s="26">
        <v>7</v>
      </c>
      <c r="D380" s="261">
        <v>40.070671686012062</v>
      </c>
      <c r="E380" s="26">
        <v>4</v>
      </c>
      <c r="F380" s="261">
        <v>41.129952876861957</v>
      </c>
      <c r="G380" s="26">
        <v>3</v>
      </c>
      <c r="H380" s="261">
        <v>42.163819254328175</v>
      </c>
      <c r="I380" s="26">
        <v>3</v>
      </c>
      <c r="J380" s="477">
        <v>42.597663608014564</v>
      </c>
      <c r="K380" s="486">
        <v>3</v>
      </c>
    </row>
    <row r="381" spans="1:11" ht="26.25" customHeight="1">
      <c r="A381" s="23" t="s">
        <v>54</v>
      </c>
      <c r="B381" s="261">
        <v>39.940306816775951</v>
      </c>
      <c r="C381" s="26">
        <v>4</v>
      </c>
      <c r="D381" s="261">
        <v>39.65924544430198</v>
      </c>
      <c r="E381" s="26">
        <v>7</v>
      </c>
      <c r="F381" s="261">
        <v>40.043325100214602</v>
      </c>
      <c r="G381" s="26">
        <v>9</v>
      </c>
      <c r="H381" s="261">
        <v>40.689459199601394</v>
      </c>
      <c r="I381" s="26">
        <v>9</v>
      </c>
      <c r="J381" s="477">
        <v>40.947877541286594</v>
      </c>
      <c r="K381" s="486">
        <v>10</v>
      </c>
    </row>
    <row r="382" spans="1:11" ht="26.25" customHeight="1">
      <c r="A382" s="23" t="s">
        <v>12</v>
      </c>
      <c r="B382" s="261">
        <v>36.38882580059051</v>
      </c>
      <c r="C382" s="26">
        <v>21</v>
      </c>
      <c r="D382" s="261">
        <v>35.914191178178747</v>
      </c>
      <c r="E382" s="26">
        <v>22</v>
      </c>
      <c r="F382" s="261">
        <v>36.676416626648169</v>
      </c>
      <c r="G382" s="26">
        <v>22</v>
      </c>
      <c r="H382" s="261">
        <v>37.103600809170601</v>
      </c>
      <c r="I382" s="26">
        <v>24</v>
      </c>
      <c r="J382" s="477">
        <v>36.866288686650051</v>
      </c>
      <c r="K382" s="486">
        <v>24</v>
      </c>
    </row>
    <row r="383" spans="1:11" ht="26.25" customHeight="1">
      <c r="A383" s="23" t="s">
        <v>13</v>
      </c>
      <c r="B383" s="261">
        <v>42.097184201245788</v>
      </c>
      <c r="C383" s="26">
        <v>2</v>
      </c>
      <c r="D383" s="261">
        <v>42.264006643327519</v>
      </c>
      <c r="E383" s="26">
        <v>2</v>
      </c>
      <c r="F383" s="261">
        <v>43.036503606937146</v>
      </c>
      <c r="G383" s="26">
        <v>2</v>
      </c>
      <c r="H383" s="261">
        <v>43.826009949769428</v>
      </c>
      <c r="I383" s="26">
        <v>2</v>
      </c>
      <c r="J383" s="477">
        <v>44.143968669523964</v>
      </c>
      <c r="K383" s="486">
        <v>2</v>
      </c>
    </row>
    <row r="384" spans="1:11" ht="26.25" customHeight="1">
      <c r="A384" s="23" t="s">
        <v>56</v>
      </c>
      <c r="B384" s="261">
        <v>37.42513331741484</v>
      </c>
      <c r="C384" s="26">
        <v>14</v>
      </c>
      <c r="D384" s="261">
        <v>37.060509017360523</v>
      </c>
      <c r="E384" s="26">
        <v>17</v>
      </c>
      <c r="F384" s="261">
        <v>37.485804852518591</v>
      </c>
      <c r="G384" s="26">
        <v>18</v>
      </c>
      <c r="H384" s="261">
        <v>38.357711362174527</v>
      </c>
      <c r="I384" s="26">
        <v>17</v>
      </c>
      <c r="J384" s="477">
        <v>38.722868674983488</v>
      </c>
      <c r="K384" s="486">
        <v>17</v>
      </c>
    </row>
    <row r="385" spans="1:11" ht="26.25" customHeight="1">
      <c r="A385" s="23" t="s">
        <v>57</v>
      </c>
      <c r="B385" s="261">
        <v>36.309546355567342</v>
      </c>
      <c r="C385" s="26">
        <v>23</v>
      </c>
      <c r="D385" s="261">
        <v>35.694922417436452</v>
      </c>
      <c r="E385" s="26">
        <v>25</v>
      </c>
      <c r="F385" s="261">
        <v>36.113474008294503</v>
      </c>
      <c r="G385" s="26">
        <v>25</v>
      </c>
      <c r="H385" s="261">
        <v>36.465867846380121</v>
      </c>
      <c r="I385" s="26">
        <v>25</v>
      </c>
      <c r="J385" s="477">
        <v>36.408696105864678</v>
      </c>
      <c r="K385" s="486">
        <v>28</v>
      </c>
    </row>
    <row r="386" spans="1:11" ht="26.25" customHeight="1">
      <c r="A386" s="23" t="s">
        <v>58</v>
      </c>
      <c r="B386" s="261">
        <v>37.059013005701757</v>
      </c>
      <c r="C386" s="26">
        <v>18</v>
      </c>
      <c r="D386" s="261">
        <v>36.896314486039742</v>
      </c>
      <c r="E386" s="26">
        <v>19</v>
      </c>
      <c r="F386" s="261">
        <v>37.339614619707469</v>
      </c>
      <c r="G386" s="26">
        <v>19</v>
      </c>
      <c r="H386" s="261">
        <v>38.026015070412917</v>
      </c>
      <c r="I386" s="26">
        <v>19</v>
      </c>
      <c r="J386" s="477">
        <v>38.17287853558117</v>
      </c>
      <c r="K386" s="486">
        <v>20</v>
      </c>
    </row>
    <row r="387" spans="1:11" ht="26.25" customHeight="1">
      <c r="A387" s="23" t="s">
        <v>59</v>
      </c>
      <c r="B387" s="261">
        <v>35.263622021205506</v>
      </c>
      <c r="C387" s="26">
        <v>26</v>
      </c>
      <c r="D387" s="261">
        <v>35.057903089400213</v>
      </c>
      <c r="E387" s="26">
        <v>28</v>
      </c>
      <c r="F387" s="261">
        <v>35.525693903712039</v>
      </c>
      <c r="G387" s="26">
        <v>27</v>
      </c>
      <c r="H387" s="261">
        <v>36.21915947011415</v>
      </c>
      <c r="I387" s="26">
        <v>28</v>
      </c>
      <c r="J387" s="477">
        <v>36.758504597587333</v>
      </c>
      <c r="K387" s="486">
        <v>25</v>
      </c>
    </row>
    <row r="388" spans="1:11" ht="26.25" customHeight="1">
      <c r="A388" s="23" t="s">
        <v>60</v>
      </c>
      <c r="B388" s="261">
        <v>34.153997550577699</v>
      </c>
      <c r="C388" s="26">
        <v>30</v>
      </c>
      <c r="D388" s="261">
        <v>34.124508127999334</v>
      </c>
      <c r="E388" s="26">
        <v>29</v>
      </c>
      <c r="F388" s="261">
        <v>34.620067056998451</v>
      </c>
      <c r="G388" s="26">
        <v>29</v>
      </c>
      <c r="H388" s="261">
        <v>35.310124859734167</v>
      </c>
      <c r="I388" s="26">
        <v>29</v>
      </c>
      <c r="J388" s="477">
        <v>35.385900051336534</v>
      </c>
      <c r="K388" s="486">
        <v>29</v>
      </c>
    </row>
    <row r="389" spans="1:11" ht="26.25" customHeight="1">
      <c r="A389" s="23" t="s">
        <v>19</v>
      </c>
      <c r="B389" s="261">
        <v>39.956360099285156</v>
      </c>
      <c r="C389" s="26">
        <v>3</v>
      </c>
      <c r="D389" s="261">
        <v>40.121141762187548</v>
      </c>
      <c r="E389" s="26">
        <v>3</v>
      </c>
      <c r="F389" s="261">
        <v>40.635495040483192</v>
      </c>
      <c r="G389" s="26">
        <v>4</v>
      </c>
      <c r="H389" s="261">
        <v>41.737321054377638</v>
      </c>
      <c r="I389" s="26">
        <v>4</v>
      </c>
      <c r="J389" s="477">
        <v>42.28064303548004</v>
      </c>
      <c r="K389" s="486">
        <v>4</v>
      </c>
    </row>
    <row r="390" spans="1:11" ht="26.25" customHeight="1">
      <c r="A390" s="23" t="s">
        <v>61</v>
      </c>
      <c r="B390" s="261">
        <v>39.241737430508891</v>
      </c>
      <c r="C390" s="26">
        <v>9</v>
      </c>
      <c r="D390" s="261">
        <v>39.358006491267702</v>
      </c>
      <c r="E390" s="26">
        <v>9</v>
      </c>
      <c r="F390" s="261">
        <v>40.199619411887227</v>
      </c>
      <c r="G390" s="26">
        <v>7</v>
      </c>
      <c r="H390" s="261">
        <v>40.915093139692196</v>
      </c>
      <c r="I390" s="26">
        <v>8</v>
      </c>
      <c r="J390" s="477">
        <v>41.351678153372376</v>
      </c>
      <c r="K390" s="486">
        <v>7</v>
      </c>
    </row>
    <row r="391" spans="1:11" ht="26.25" customHeight="1">
      <c r="A391" s="23" t="s">
        <v>21</v>
      </c>
      <c r="B391" s="261">
        <v>29.766426422634716</v>
      </c>
      <c r="C391" s="26">
        <v>31</v>
      </c>
      <c r="D391" s="261">
        <v>29.754565313610986</v>
      </c>
      <c r="E391" s="26">
        <v>31</v>
      </c>
      <c r="F391" s="261">
        <v>30.350303789281018</v>
      </c>
      <c r="G391" s="26">
        <v>31</v>
      </c>
      <c r="H391" s="261">
        <v>30.976772825231759</v>
      </c>
      <c r="I391" s="26">
        <v>31</v>
      </c>
      <c r="J391" s="477">
        <v>31.254617555456349</v>
      </c>
      <c r="K391" s="486">
        <v>31</v>
      </c>
    </row>
    <row r="392" spans="1:11" ht="26.25" customHeight="1">
      <c r="A392" s="23" t="s">
        <v>62</v>
      </c>
      <c r="B392" s="261">
        <v>39.902525685944298</v>
      </c>
      <c r="C392" s="26">
        <v>5</v>
      </c>
      <c r="D392" s="261">
        <v>39.83261023835405</v>
      </c>
      <c r="E392" s="26">
        <v>6</v>
      </c>
      <c r="F392" s="261">
        <v>40.258508650587771</v>
      </c>
      <c r="G392" s="26">
        <v>6</v>
      </c>
      <c r="H392" s="261">
        <v>41.095380504107027</v>
      </c>
      <c r="I392" s="26">
        <v>6</v>
      </c>
      <c r="J392" s="477">
        <v>41.399631435705395</v>
      </c>
      <c r="K392" s="486">
        <v>6</v>
      </c>
    </row>
    <row r="393" spans="1:11" ht="26.25" customHeight="1">
      <c r="A393" s="23" t="s">
        <v>63</v>
      </c>
      <c r="B393" s="261">
        <v>37.38384916178525</v>
      </c>
      <c r="C393" s="26">
        <v>15</v>
      </c>
      <c r="D393" s="261">
        <v>37.406641643382954</v>
      </c>
      <c r="E393" s="26">
        <v>14</v>
      </c>
      <c r="F393" s="261">
        <v>38.194183409925913</v>
      </c>
      <c r="G393" s="26">
        <v>13</v>
      </c>
      <c r="H393" s="261">
        <v>39.226308018003593</v>
      </c>
      <c r="I393" s="26">
        <v>13</v>
      </c>
      <c r="J393" s="477">
        <v>39.729835817856099</v>
      </c>
      <c r="K393" s="486">
        <v>13</v>
      </c>
    </row>
    <row r="394" spans="1:11" ht="26.25" customHeight="1">
      <c r="A394" s="23" t="s">
        <v>64</v>
      </c>
      <c r="B394" s="261">
        <v>34.259744748659152</v>
      </c>
      <c r="C394" s="26">
        <v>29</v>
      </c>
      <c r="D394" s="261">
        <v>34.02866230553412</v>
      </c>
      <c r="E394" s="26">
        <v>30</v>
      </c>
      <c r="F394" s="261">
        <v>34.337351129717703</v>
      </c>
      <c r="G394" s="26">
        <v>30</v>
      </c>
      <c r="H394" s="261">
        <v>34.904111617522894</v>
      </c>
      <c r="I394" s="26">
        <v>30</v>
      </c>
      <c r="J394" s="477">
        <v>35.228830391361512</v>
      </c>
      <c r="K394" s="486">
        <v>30</v>
      </c>
    </row>
    <row r="395" spans="1:11" ht="26.25" customHeight="1">
      <c r="A395" s="23" t="s">
        <v>65</v>
      </c>
      <c r="B395" s="261">
        <v>37.621974270774459</v>
      </c>
      <c r="C395" s="26">
        <v>13</v>
      </c>
      <c r="D395" s="261">
        <v>37.139907553943296</v>
      </c>
      <c r="E395" s="26">
        <v>16</v>
      </c>
      <c r="F395" s="261">
        <v>37.738292943787854</v>
      </c>
      <c r="G395" s="26">
        <v>16</v>
      </c>
      <c r="H395" s="261">
        <v>38.693365441726677</v>
      </c>
      <c r="I395" s="26">
        <v>16</v>
      </c>
      <c r="J395" s="477">
        <v>39.057119382724871</v>
      </c>
      <c r="K395" s="486">
        <v>16</v>
      </c>
    </row>
    <row r="396" spans="1:11" ht="26.25" customHeight="1">
      <c r="A396" s="23" t="s">
        <v>74</v>
      </c>
      <c r="B396" s="261">
        <v>37.367746422491699</v>
      </c>
      <c r="C396" s="26">
        <v>16</v>
      </c>
      <c r="D396" s="261">
        <v>37.375510004585095</v>
      </c>
      <c r="E396" s="26">
        <v>15</v>
      </c>
      <c r="F396" s="261">
        <v>37.963895786105169</v>
      </c>
      <c r="G396" s="26">
        <v>14</v>
      </c>
      <c r="H396" s="261">
        <v>38.885690658811583</v>
      </c>
      <c r="I396" s="26">
        <v>15</v>
      </c>
      <c r="J396" s="477">
        <v>39.16271359672033</v>
      </c>
      <c r="K396" s="486">
        <v>15</v>
      </c>
    </row>
    <row r="397" spans="1:11" ht="26.25" customHeight="1">
      <c r="A397" s="23" t="s">
        <v>66</v>
      </c>
      <c r="B397" s="261">
        <v>38.094704154636318</v>
      </c>
      <c r="C397" s="26">
        <v>12</v>
      </c>
      <c r="D397" s="261">
        <v>38.307053123420417</v>
      </c>
      <c r="E397" s="26">
        <v>12</v>
      </c>
      <c r="F397" s="261">
        <v>39.036419230451386</v>
      </c>
      <c r="G397" s="26">
        <v>12</v>
      </c>
      <c r="H397" s="261">
        <v>39.967518338928258</v>
      </c>
      <c r="I397" s="26">
        <v>12</v>
      </c>
      <c r="J397" s="477">
        <v>40.487329313266223</v>
      </c>
      <c r="K397" s="486">
        <v>12</v>
      </c>
    </row>
    <row r="398" spans="1:11" ht="26.25" customHeight="1">
      <c r="A398" s="23" t="s">
        <v>67</v>
      </c>
      <c r="B398" s="261">
        <v>35.204033309776548</v>
      </c>
      <c r="C398" s="26">
        <v>28</v>
      </c>
      <c r="D398" s="261">
        <v>35.166446745646994</v>
      </c>
      <c r="E398" s="26">
        <v>27</v>
      </c>
      <c r="F398" s="261">
        <v>35.791170373812434</v>
      </c>
      <c r="G398" s="26">
        <v>26</v>
      </c>
      <c r="H398" s="261">
        <v>36.317822645150414</v>
      </c>
      <c r="I398" s="26">
        <v>26</v>
      </c>
      <c r="J398" s="477">
        <v>36.564461781524827</v>
      </c>
      <c r="K398" s="486">
        <v>27</v>
      </c>
    </row>
    <row r="399" spans="1:11" ht="26.25" customHeight="1">
      <c r="A399" s="23" t="s">
        <v>68</v>
      </c>
      <c r="B399" s="261">
        <v>36.843377151167843</v>
      </c>
      <c r="C399" s="26">
        <v>20</v>
      </c>
      <c r="D399" s="261">
        <v>36.690974094146355</v>
      </c>
      <c r="E399" s="26">
        <v>20</v>
      </c>
      <c r="F399" s="261">
        <v>37.157949820382996</v>
      </c>
      <c r="G399" s="26">
        <v>20</v>
      </c>
      <c r="H399" s="261">
        <v>37.835833207403823</v>
      </c>
      <c r="I399" s="26">
        <v>20</v>
      </c>
      <c r="J399" s="477">
        <v>38.247522504656843</v>
      </c>
      <c r="K399" s="486">
        <v>19</v>
      </c>
    </row>
    <row r="400" spans="1:11" ht="26.25" customHeight="1">
      <c r="A400" s="23" t="s">
        <v>69</v>
      </c>
      <c r="B400" s="261">
        <v>42.964869568110039</v>
      </c>
      <c r="C400" s="26">
        <v>1</v>
      </c>
      <c r="D400" s="261">
        <v>43.246871381822174</v>
      </c>
      <c r="E400" s="26">
        <v>1</v>
      </c>
      <c r="F400" s="261">
        <v>44.091105744890413</v>
      </c>
      <c r="G400" s="26">
        <v>1</v>
      </c>
      <c r="H400" s="261">
        <v>45.612785219991117</v>
      </c>
      <c r="I400" s="26">
        <v>1</v>
      </c>
      <c r="J400" s="477">
        <v>46.462301967517</v>
      </c>
      <c r="K400" s="486">
        <v>1</v>
      </c>
    </row>
    <row r="401" spans="1:11" ht="26.25" customHeight="1">
      <c r="A401" s="23" t="s">
        <v>70</v>
      </c>
      <c r="B401" s="261">
        <v>35.561708533226913</v>
      </c>
      <c r="C401" s="26">
        <v>25</v>
      </c>
      <c r="D401" s="261">
        <v>35.795591409148592</v>
      </c>
      <c r="E401" s="26">
        <v>24</v>
      </c>
      <c r="F401" s="261">
        <v>36.440146717754914</v>
      </c>
      <c r="G401" s="26">
        <v>24</v>
      </c>
      <c r="H401" s="261">
        <v>37.384169523317254</v>
      </c>
      <c r="I401" s="26">
        <v>22</v>
      </c>
      <c r="J401" s="477">
        <v>37.943913472769864</v>
      </c>
      <c r="K401" s="486">
        <v>21</v>
      </c>
    </row>
    <row r="402" spans="1:11" ht="26.25" customHeight="1">
      <c r="A402" s="23" t="s">
        <v>138</v>
      </c>
      <c r="B402" s="261">
        <v>39.847312716132336</v>
      </c>
      <c r="C402" s="26">
        <v>6</v>
      </c>
      <c r="D402" s="261">
        <v>39.954269698143129</v>
      </c>
      <c r="E402" s="26">
        <v>5</v>
      </c>
      <c r="F402" s="261">
        <v>40.48782171255877</v>
      </c>
      <c r="G402" s="26">
        <v>5</v>
      </c>
      <c r="H402" s="261">
        <v>41.51495295483064</v>
      </c>
      <c r="I402" s="26">
        <v>5</v>
      </c>
      <c r="J402" s="477">
        <v>42.107913070502356</v>
      </c>
      <c r="K402" s="486">
        <v>5</v>
      </c>
    </row>
    <row r="403" spans="1:11" ht="26.25" customHeight="1">
      <c r="A403" s="23" t="s">
        <v>71</v>
      </c>
      <c r="B403" s="261">
        <v>38.64228886683599</v>
      </c>
      <c r="C403" s="26">
        <v>10</v>
      </c>
      <c r="D403" s="261">
        <v>38.829149024836425</v>
      </c>
      <c r="E403" s="26">
        <v>10</v>
      </c>
      <c r="F403" s="261">
        <v>39.676989318644203</v>
      </c>
      <c r="G403" s="26">
        <v>10</v>
      </c>
      <c r="H403" s="261">
        <v>40.586903474750279</v>
      </c>
      <c r="I403" s="26">
        <v>10</v>
      </c>
      <c r="J403" s="477">
        <v>41.005351101500857</v>
      </c>
      <c r="K403" s="486">
        <v>9</v>
      </c>
    </row>
    <row r="404" spans="1:11" ht="26.25" customHeight="1">
      <c r="A404" s="23" t="s">
        <v>75</v>
      </c>
      <c r="B404" s="261">
        <v>36.32599127990899</v>
      </c>
      <c r="C404" s="26">
        <v>22</v>
      </c>
      <c r="D404" s="261">
        <v>36.193714710137471</v>
      </c>
      <c r="E404" s="26">
        <v>21</v>
      </c>
      <c r="F404" s="261">
        <v>36.786971285695785</v>
      </c>
      <c r="G404" s="26">
        <v>21</v>
      </c>
      <c r="H404" s="261">
        <v>37.344990532271751</v>
      </c>
      <c r="I404" s="26">
        <v>23</v>
      </c>
      <c r="J404" s="477">
        <v>37.34834649827279</v>
      </c>
      <c r="K404" s="486">
        <v>23</v>
      </c>
    </row>
    <row r="405" spans="1:11" ht="26.25" customHeight="1">
      <c r="A405" s="23" t="s">
        <v>72</v>
      </c>
      <c r="B405" s="261">
        <v>37.262323820861099</v>
      </c>
      <c r="C405" s="26">
        <v>17</v>
      </c>
      <c r="D405" s="261">
        <v>37.473687407924913</v>
      </c>
      <c r="E405" s="26">
        <v>13</v>
      </c>
      <c r="F405" s="261">
        <v>37.957538006105644</v>
      </c>
      <c r="G405" s="26">
        <v>15</v>
      </c>
      <c r="H405" s="261">
        <v>38.992945718261062</v>
      </c>
      <c r="I405" s="26">
        <v>14</v>
      </c>
      <c r="J405" s="477">
        <v>39.544954073090906</v>
      </c>
      <c r="K405" s="486">
        <v>14</v>
      </c>
    </row>
    <row r="406" spans="1:11" ht="26.25" customHeight="1">
      <c r="A406" s="23" t="s">
        <v>36</v>
      </c>
      <c r="B406" s="261">
        <v>36.952251474533604</v>
      </c>
      <c r="C406" s="26">
        <v>19</v>
      </c>
      <c r="D406" s="261">
        <v>36.922401750503766</v>
      </c>
      <c r="E406" s="26">
        <v>18</v>
      </c>
      <c r="F406" s="261">
        <v>37.660257188801069</v>
      </c>
      <c r="G406" s="26">
        <v>17</v>
      </c>
      <c r="H406" s="261">
        <v>38.234628530101368</v>
      </c>
      <c r="I406" s="26">
        <v>18</v>
      </c>
      <c r="J406" s="477">
        <v>38.3394721262787</v>
      </c>
      <c r="K406" s="486">
        <v>18</v>
      </c>
    </row>
    <row r="407" spans="1:11" ht="26.25" customHeight="1">
      <c r="A407" s="668" t="s">
        <v>582</v>
      </c>
      <c r="B407" s="669"/>
      <c r="C407" s="669"/>
      <c r="D407" s="669"/>
      <c r="E407" s="669"/>
    </row>
    <row r="409" spans="1:11" ht="26.25" customHeight="1">
      <c r="A409" s="571" t="s">
        <v>1180</v>
      </c>
      <c r="B409" s="184"/>
      <c r="C409" s="51"/>
      <c r="D409" s="51"/>
      <c r="E409" s="51"/>
      <c r="F409" s="51"/>
      <c r="J409" s="203" t="s">
        <v>445</v>
      </c>
    </row>
    <row r="410" spans="1:11" ht="26.25" customHeight="1">
      <c r="A410" s="584" t="s">
        <v>1</v>
      </c>
      <c r="B410" s="593">
        <v>1397</v>
      </c>
      <c r="C410" s="594"/>
      <c r="D410" s="593">
        <v>1398</v>
      </c>
      <c r="E410" s="594"/>
      <c r="F410" s="593">
        <v>1399</v>
      </c>
      <c r="G410" s="594"/>
      <c r="H410" s="593">
        <v>1400</v>
      </c>
      <c r="I410" s="594"/>
      <c r="J410" s="593">
        <v>1401</v>
      </c>
      <c r="K410" s="594"/>
    </row>
    <row r="411" spans="1:11" ht="26.25" customHeight="1">
      <c r="A411" s="585"/>
      <c r="B411" s="232" t="s">
        <v>2</v>
      </c>
      <c r="C411" s="232" t="s">
        <v>3</v>
      </c>
      <c r="D411" s="232" t="s">
        <v>2</v>
      </c>
      <c r="E411" s="232" t="s">
        <v>3</v>
      </c>
      <c r="F411" s="232" t="s">
        <v>2</v>
      </c>
      <c r="G411" s="232" t="s">
        <v>3</v>
      </c>
      <c r="H411" s="232" t="s">
        <v>2</v>
      </c>
      <c r="I411" s="232" t="s">
        <v>3</v>
      </c>
      <c r="J411" s="232" t="s">
        <v>2</v>
      </c>
      <c r="K411" s="232" t="s">
        <v>3</v>
      </c>
    </row>
    <row r="412" spans="1:11" ht="26.25" customHeight="1">
      <c r="A412" s="174" t="s">
        <v>49</v>
      </c>
      <c r="B412" s="168">
        <v>61.505826673842414</v>
      </c>
      <c r="C412" s="1" t="s">
        <v>269</v>
      </c>
      <c r="D412" s="168">
        <v>61.480014363597057</v>
      </c>
      <c r="E412" s="1" t="s">
        <v>269</v>
      </c>
      <c r="F412" s="168">
        <v>60.86584011725391</v>
      </c>
      <c r="G412" s="1" t="s">
        <v>269</v>
      </c>
      <c r="H412" s="168">
        <v>60.039929921780285</v>
      </c>
      <c r="I412" s="1" t="s">
        <v>269</v>
      </c>
      <c r="J412" s="238">
        <v>59.726945555565734</v>
      </c>
      <c r="K412" s="1" t="s">
        <v>269</v>
      </c>
    </row>
    <row r="413" spans="1:11" ht="26.25" customHeight="1">
      <c r="A413" s="23" t="s">
        <v>50</v>
      </c>
      <c r="B413" s="261">
        <v>61.438084556801329</v>
      </c>
      <c r="C413" s="26">
        <v>21</v>
      </c>
      <c r="D413" s="261">
        <v>61.248242932684803</v>
      </c>
      <c r="E413" s="26">
        <v>21</v>
      </c>
      <c r="F413" s="261">
        <v>60.801540545428793</v>
      </c>
      <c r="G413" s="26">
        <v>21</v>
      </c>
      <c r="H413" s="261">
        <v>59.943941441651702</v>
      </c>
      <c r="I413" s="26">
        <v>21</v>
      </c>
      <c r="J413" s="477">
        <v>59.475817487238494</v>
      </c>
      <c r="K413" s="486">
        <v>21</v>
      </c>
    </row>
    <row r="414" spans="1:11" ht="26.25" customHeight="1">
      <c r="A414" s="23" t="s">
        <v>51</v>
      </c>
      <c r="B414" s="261">
        <v>64.754964325305593</v>
      </c>
      <c r="C414" s="26">
        <v>5</v>
      </c>
      <c r="D414" s="261">
        <v>64.81583638994023</v>
      </c>
      <c r="E414" s="26">
        <v>6</v>
      </c>
      <c r="F414" s="261">
        <v>64.551629378062387</v>
      </c>
      <c r="G414" s="26">
        <v>4</v>
      </c>
      <c r="H414" s="261">
        <v>63.767118174503764</v>
      </c>
      <c r="I414" s="26">
        <v>5</v>
      </c>
      <c r="J414" s="477">
        <v>63.347534564875296</v>
      </c>
      <c r="K414" s="486">
        <v>6</v>
      </c>
    </row>
    <row r="415" spans="1:11" ht="26.25" customHeight="1">
      <c r="A415" s="23" t="s">
        <v>52</v>
      </c>
      <c r="B415" s="261">
        <v>64.165273632033532</v>
      </c>
      <c r="C415" s="26">
        <v>8</v>
      </c>
      <c r="D415" s="261">
        <v>64.145448927767958</v>
      </c>
      <c r="E415" s="26">
        <v>9</v>
      </c>
      <c r="F415" s="261">
        <v>63.461265834584303</v>
      </c>
      <c r="G415" s="26">
        <v>9</v>
      </c>
      <c r="H415" s="261">
        <v>62.491846932041419</v>
      </c>
      <c r="I415" s="26">
        <v>11</v>
      </c>
      <c r="J415" s="477">
        <v>62.18003612389824</v>
      </c>
      <c r="K415" s="486">
        <v>10</v>
      </c>
    </row>
    <row r="416" spans="1:11" ht="26.25" customHeight="1">
      <c r="A416" s="23" t="s">
        <v>53</v>
      </c>
      <c r="B416" s="261">
        <v>60.606807941972065</v>
      </c>
      <c r="C416" s="26">
        <v>24</v>
      </c>
      <c r="D416" s="261">
        <v>60.585870736587985</v>
      </c>
      <c r="E416" s="26">
        <v>24</v>
      </c>
      <c r="F416" s="261">
        <v>59.865508518636666</v>
      </c>
      <c r="G416" s="26">
        <v>24</v>
      </c>
      <c r="H416" s="261">
        <v>59.076234651966331</v>
      </c>
      <c r="I416" s="26">
        <v>25</v>
      </c>
      <c r="J416" s="477">
        <v>58.753396010789871</v>
      </c>
      <c r="K416" s="486">
        <v>24</v>
      </c>
    </row>
    <row r="417" spans="1:11" ht="26.25" customHeight="1">
      <c r="A417" s="23" t="s">
        <v>10</v>
      </c>
      <c r="B417" s="261">
        <v>60.325637561551716</v>
      </c>
      <c r="C417" s="26">
        <v>25</v>
      </c>
      <c r="D417" s="261">
        <v>59.929328313987938</v>
      </c>
      <c r="E417" s="26">
        <v>28</v>
      </c>
      <c r="F417" s="261">
        <v>58.870047123138036</v>
      </c>
      <c r="G417" s="26">
        <v>29</v>
      </c>
      <c r="H417" s="261">
        <v>57.836180745671825</v>
      </c>
      <c r="I417" s="26">
        <v>29</v>
      </c>
      <c r="J417" s="477">
        <v>57.402336391985429</v>
      </c>
      <c r="K417" s="486">
        <v>29</v>
      </c>
    </row>
    <row r="418" spans="1:11" ht="26.25" customHeight="1">
      <c r="A418" s="23" t="s">
        <v>54</v>
      </c>
      <c r="B418" s="261">
        <v>60.059693183224049</v>
      </c>
      <c r="C418" s="26">
        <v>28</v>
      </c>
      <c r="D418" s="261">
        <v>60.34075455569802</v>
      </c>
      <c r="E418" s="26">
        <v>25</v>
      </c>
      <c r="F418" s="261">
        <v>59.956674899785398</v>
      </c>
      <c r="G418" s="26">
        <v>23</v>
      </c>
      <c r="H418" s="261">
        <v>59.310540800398606</v>
      </c>
      <c r="I418" s="26">
        <v>23</v>
      </c>
      <c r="J418" s="477">
        <v>59.052122458713406</v>
      </c>
      <c r="K418" s="486">
        <v>22</v>
      </c>
    </row>
    <row r="419" spans="1:11" ht="26.25" customHeight="1">
      <c r="A419" s="23" t="s">
        <v>12</v>
      </c>
      <c r="B419" s="261">
        <v>63.61117419940949</v>
      </c>
      <c r="C419" s="26">
        <v>11</v>
      </c>
      <c r="D419" s="261">
        <v>64.085808821821246</v>
      </c>
      <c r="E419" s="26">
        <v>10</v>
      </c>
      <c r="F419" s="261">
        <v>63.323583373351823</v>
      </c>
      <c r="G419" s="26">
        <v>10</v>
      </c>
      <c r="H419" s="261">
        <v>62.896399190829399</v>
      </c>
      <c r="I419" s="26">
        <v>8</v>
      </c>
      <c r="J419" s="477">
        <v>63.133711313349949</v>
      </c>
      <c r="K419" s="486">
        <v>8</v>
      </c>
    </row>
    <row r="420" spans="1:11" ht="26.25" customHeight="1">
      <c r="A420" s="23" t="s">
        <v>13</v>
      </c>
      <c r="B420" s="261">
        <v>57.902815798754212</v>
      </c>
      <c r="C420" s="26">
        <v>30</v>
      </c>
      <c r="D420" s="261">
        <v>57.735993356672481</v>
      </c>
      <c r="E420" s="26">
        <v>30</v>
      </c>
      <c r="F420" s="261">
        <v>56.963496393062854</v>
      </c>
      <c r="G420" s="26">
        <v>30</v>
      </c>
      <c r="H420" s="261">
        <v>56.173990050230572</v>
      </c>
      <c r="I420" s="26">
        <v>30</v>
      </c>
      <c r="J420" s="477">
        <v>55.856031330476043</v>
      </c>
      <c r="K420" s="486">
        <v>30</v>
      </c>
    </row>
    <row r="421" spans="1:11" ht="26.25" customHeight="1">
      <c r="A421" s="23" t="s">
        <v>56</v>
      </c>
      <c r="B421" s="261">
        <v>62.57486668258516</v>
      </c>
      <c r="C421" s="26">
        <v>18</v>
      </c>
      <c r="D421" s="261">
        <v>62.939490982639477</v>
      </c>
      <c r="E421" s="26">
        <v>15</v>
      </c>
      <c r="F421" s="261">
        <v>62.514195147481409</v>
      </c>
      <c r="G421" s="26">
        <v>14</v>
      </c>
      <c r="H421" s="261">
        <v>61.642288637825473</v>
      </c>
      <c r="I421" s="26">
        <v>15</v>
      </c>
      <c r="J421" s="477">
        <v>61.277131325016519</v>
      </c>
      <c r="K421" s="486">
        <v>15</v>
      </c>
    </row>
    <row r="422" spans="1:11" ht="26.25" customHeight="1">
      <c r="A422" s="23" t="s">
        <v>57</v>
      </c>
      <c r="B422" s="261">
        <v>63.690453644432665</v>
      </c>
      <c r="C422" s="26">
        <v>9</v>
      </c>
      <c r="D422" s="261">
        <v>64.305077582563541</v>
      </c>
      <c r="E422" s="26">
        <v>7</v>
      </c>
      <c r="F422" s="261">
        <v>63.88652599170549</v>
      </c>
      <c r="G422" s="26">
        <v>7</v>
      </c>
      <c r="H422" s="261">
        <v>63.534132153619872</v>
      </c>
      <c r="I422" s="26">
        <v>7</v>
      </c>
      <c r="J422" s="477">
        <v>63.591303894135322</v>
      </c>
      <c r="K422" s="486">
        <v>4</v>
      </c>
    </row>
    <row r="423" spans="1:11" ht="26.25" customHeight="1">
      <c r="A423" s="23" t="s">
        <v>58</v>
      </c>
      <c r="B423" s="261">
        <v>62.940986994298243</v>
      </c>
      <c r="C423" s="26">
        <v>14</v>
      </c>
      <c r="D423" s="261">
        <v>63.103685513960251</v>
      </c>
      <c r="E423" s="26">
        <v>13</v>
      </c>
      <c r="F423" s="261">
        <v>62.660385380292524</v>
      </c>
      <c r="G423" s="26">
        <v>13</v>
      </c>
      <c r="H423" s="261">
        <v>61.973984929587075</v>
      </c>
      <c r="I423" s="26">
        <v>13</v>
      </c>
      <c r="J423" s="477">
        <v>61.82712146441883</v>
      </c>
      <c r="K423" s="486">
        <v>12</v>
      </c>
    </row>
    <row r="424" spans="1:11" ht="26.25" customHeight="1">
      <c r="A424" s="23" t="s">
        <v>59</v>
      </c>
      <c r="B424" s="261">
        <v>64.736377978794508</v>
      </c>
      <c r="C424" s="26">
        <v>6</v>
      </c>
      <c r="D424" s="261">
        <v>64.942096910599787</v>
      </c>
      <c r="E424" s="26">
        <v>4</v>
      </c>
      <c r="F424" s="261">
        <v>64.474306096287961</v>
      </c>
      <c r="G424" s="26">
        <v>5</v>
      </c>
      <c r="H424" s="261">
        <v>63.78084052988585</v>
      </c>
      <c r="I424" s="26">
        <v>4</v>
      </c>
      <c r="J424" s="477">
        <v>63.24149540241266</v>
      </c>
      <c r="K424" s="486">
        <v>7</v>
      </c>
    </row>
    <row r="425" spans="1:11" ht="26.25" customHeight="1">
      <c r="A425" s="23" t="s">
        <v>60</v>
      </c>
      <c r="B425" s="261">
        <v>65.846002449422301</v>
      </c>
      <c r="C425" s="26">
        <v>2</v>
      </c>
      <c r="D425" s="261">
        <v>65.875491872000666</v>
      </c>
      <c r="E425" s="26">
        <v>3</v>
      </c>
      <c r="F425" s="261">
        <v>65.379932943001549</v>
      </c>
      <c r="G425" s="26">
        <v>3</v>
      </c>
      <c r="H425" s="261">
        <v>64.689875140265841</v>
      </c>
      <c r="I425" s="26">
        <v>3</v>
      </c>
      <c r="J425" s="477">
        <v>64.614099948663466</v>
      </c>
      <c r="K425" s="486">
        <v>3</v>
      </c>
    </row>
    <row r="426" spans="1:11" ht="26.25" customHeight="1">
      <c r="A426" s="23" t="s">
        <v>19</v>
      </c>
      <c r="B426" s="261">
        <v>60.043639900714837</v>
      </c>
      <c r="C426" s="26">
        <v>29</v>
      </c>
      <c r="D426" s="261">
        <v>59.878858237812459</v>
      </c>
      <c r="E426" s="26">
        <v>29</v>
      </c>
      <c r="F426" s="261">
        <v>59.364504959516808</v>
      </c>
      <c r="G426" s="26">
        <v>28</v>
      </c>
      <c r="H426" s="261">
        <v>58.262678945622369</v>
      </c>
      <c r="I426" s="26">
        <v>28</v>
      </c>
      <c r="J426" s="477">
        <v>57.71935696451996</v>
      </c>
      <c r="K426" s="486">
        <v>28</v>
      </c>
    </row>
    <row r="427" spans="1:11" ht="26.25" customHeight="1">
      <c r="A427" s="23" t="s">
        <v>61</v>
      </c>
      <c r="B427" s="261">
        <v>60.758262569491109</v>
      </c>
      <c r="C427" s="26">
        <v>23</v>
      </c>
      <c r="D427" s="261">
        <v>60.641993508732305</v>
      </c>
      <c r="E427" s="26">
        <v>23</v>
      </c>
      <c r="F427" s="261">
        <v>59.80038058811278</v>
      </c>
      <c r="G427" s="26">
        <v>25</v>
      </c>
      <c r="H427" s="261">
        <v>59.084906860307804</v>
      </c>
      <c r="I427" s="26">
        <v>24</v>
      </c>
      <c r="J427" s="477">
        <v>58.648321846627624</v>
      </c>
      <c r="K427" s="486">
        <v>25</v>
      </c>
    </row>
    <row r="428" spans="1:11" ht="26.25" customHeight="1">
      <c r="A428" s="23" t="s">
        <v>21</v>
      </c>
      <c r="B428" s="261">
        <v>70.233573577365277</v>
      </c>
      <c r="C428" s="26">
        <v>1</v>
      </c>
      <c r="D428" s="261">
        <v>70.245434686389004</v>
      </c>
      <c r="E428" s="26">
        <v>1</v>
      </c>
      <c r="F428" s="261">
        <v>69.649696210718986</v>
      </c>
      <c r="G428" s="26">
        <v>1</v>
      </c>
      <c r="H428" s="261">
        <v>69.023227174768238</v>
      </c>
      <c r="I428" s="26">
        <v>1</v>
      </c>
      <c r="J428" s="477">
        <v>68.745382444543651</v>
      </c>
      <c r="K428" s="486">
        <v>1</v>
      </c>
    </row>
    <row r="429" spans="1:11" ht="26.25" customHeight="1">
      <c r="A429" s="23" t="s">
        <v>62</v>
      </c>
      <c r="B429" s="261">
        <v>60.097474314055702</v>
      </c>
      <c r="C429" s="26">
        <v>27</v>
      </c>
      <c r="D429" s="261">
        <v>60.16738976164595</v>
      </c>
      <c r="E429" s="26">
        <v>26</v>
      </c>
      <c r="F429" s="261">
        <v>59.741491349412222</v>
      </c>
      <c r="G429" s="26">
        <v>26</v>
      </c>
      <c r="H429" s="261">
        <v>58.904619495892973</v>
      </c>
      <c r="I429" s="26">
        <v>26</v>
      </c>
      <c r="J429" s="477">
        <v>58.600368564294605</v>
      </c>
      <c r="K429" s="486">
        <v>26</v>
      </c>
    </row>
    <row r="430" spans="1:11" ht="26.25" customHeight="1">
      <c r="A430" s="23" t="s">
        <v>63</v>
      </c>
      <c r="B430" s="261">
        <v>62.616150838214757</v>
      </c>
      <c r="C430" s="26">
        <v>17</v>
      </c>
      <c r="D430" s="261">
        <v>62.593358356617046</v>
      </c>
      <c r="E430" s="26">
        <v>18</v>
      </c>
      <c r="F430" s="261">
        <v>61.805816590074095</v>
      </c>
      <c r="G430" s="26">
        <v>19</v>
      </c>
      <c r="H430" s="261">
        <v>60.7736919819964</v>
      </c>
      <c r="I430" s="26">
        <v>19</v>
      </c>
      <c r="J430" s="477">
        <v>60.270164182143901</v>
      </c>
      <c r="K430" s="486">
        <v>19</v>
      </c>
    </row>
    <row r="431" spans="1:11" ht="26.25" customHeight="1">
      <c r="A431" s="23" t="s">
        <v>64</v>
      </c>
      <c r="B431" s="261">
        <v>65.740255251340855</v>
      </c>
      <c r="C431" s="26">
        <v>3</v>
      </c>
      <c r="D431" s="261">
        <v>65.971337694465888</v>
      </c>
      <c r="E431" s="26">
        <v>2</v>
      </c>
      <c r="F431" s="261">
        <v>65.662648870282297</v>
      </c>
      <c r="G431" s="26">
        <v>2</v>
      </c>
      <c r="H431" s="261">
        <v>65.095888382477114</v>
      </c>
      <c r="I431" s="26">
        <v>2</v>
      </c>
      <c r="J431" s="477">
        <v>64.771169608638488</v>
      </c>
      <c r="K431" s="486">
        <v>2</v>
      </c>
    </row>
    <row r="432" spans="1:11" ht="26.25" customHeight="1">
      <c r="A432" s="23" t="s">
        <v>65</v>
      </c>
      <c r="B432" s="261">
        <v>62.378025729225541</v>
      </c>
      <c r="C432" s="26">
        <v>19</v>
      </c>
      <c r="D432" s="261">
        <v>62.860092446056704</v>
      </c>
      <c r="E432" s="26">
        <v>16</v>
      </c>
      <c r="F432" s="261">
        <v>62.261707056212146</v>
      </c>
      <c r="G432" s="26">
        <v>16</v>
      </c>
      <c r="H432" s="261">
        <v>61.306634558273323</v>
      </c>
      <c r="I432" s="26">
        <v>16</v>
      </c>
      <c r="J432" s="477">
        <v>60.942880617275129</v>
      </c>
      <c r="K432" s="486">
        <v>16</v>
      </c>
    </row>
    <row r="433" spans="1:11" ht="26.25" customHeight="1">
      <c r="A433" s="23" t="s">
        <v>74</v>
      </c>
      <c r="B433" s="261">
        <v>62.632253577508301</v>
      </c>
      <c r="C433" s="26">
        <v>16</v>
      </c>
      <c r="D433" s="261">
        <v>62.624489995414898</v>
      </c>
      <c r="E433" s="26">
        <v>17</v>
      </c>
      <c r="F433" s="261">
        <v>62.036104213894831</v>
      </c>
      <c r="G433" s="26">
        <v>18</v>
      </c>
      <c r="H433" s="261">
        <v>61.11430934118841</v>
      </c>
      <c r="I433" s="26">
        <v>17</v>
      </c>
      <c r="J433" s="477">
        <v>60.83728640327967</v>
      </c>
      <c r="K433" s="486">
        <v>17</v>
      </c>
    </row>
    <row r="434" spans="1:11" ht="26.25" customHeight="1">
      <c r="A434" s="23" t="s">
        <v>66</v>
      </c>
      <c r="B434" s="261">
        <v>61.905295845363682</v>
      </c>
      <c r="C434" s="26">
        <v>20</v>
      </c>
      <c r="D434" s="261">
        <v>61.69294687657959</v>
      </c>
      <c r="E434" s="26">
        <v>20</v>
      </c>
      <c r="F434" s="261">
        <v>60.963580769548621</v>
      </c>
      <c r="G434" s="26">
        <v>20</v>
      </c>
      <c r="H434" s="261">
        <v>60.032481661071735</v>
      </c>
      <c r="I434" s="26">
        <v>20</v>
      </c>
      <c r="J434" s="477">
        <v>59.512670686733784</v>
      </c>
      <c r="K434" s="486">
        <v>20</v>
      </c>
    </row>
    <row r="435" spans="1:11" ht="26.25" customHeight="1">
      <c r="A435" s="23" t="s">
        <v>67</v>
      </c>
      <c r="B435" s="261">
        <v>64.795966690223452</v>
      </c>
      <c r="C435" s="26">
        <v>4</v>
      </c>
      <c r="D435" s="261">
        <v>64.833553254353006</v>
      </c>
      <c r="E435" s="26">
        <v>5</v>
      </c>
      <c r="F435" s="261">
        <v>64.208829626187551</v>
      </c>
      <c r="G435" s="26">
        <v>6</v>
      </c>
      <c r="H435" s="261">
        <v>63.682177354849593</v>
      </c>
      <c r="I435" s="26">
        <v>6</v>
      </c>
      <c r="J435" s="477">
        <v>63.435538218475173</v>
      </c>
      <c r="K435" s="486">
        <v>5</v>
      </c>
    </row>
    <row r="436" spans="1:11" ht="26.25" customHeight="1">
      <c r="A436" s="23" t="s">
        <v>68</v>
      </c>
      <c r="B436" s="261">
        <v>63.156622848832157</v>
      </c>
      <c r="C436" s="26">
        <v>12</v>
      </c>
      <c r="D436" s="261">
        <v>63.309025905853645</v>
      </c>
      <c r="E436" s="26">
        <v>12</v>
      </c>
      <c r="F436" s="261">
        <v>62.842050179617004</v>
      </c>
      <c r="G436" s="26">
        <v>12</v>
      </c>
      <c r="H436" s="261">
        <v>62.164166792596177</v>
      </c>
      <c r="I436" s="26">
        <v>12</v>
      </c>
      <c r="J436" s="477">
        <v>61.752477495343157</v>
      </c>
      <c r="K436" s="486">
        <v>13</v>
      </c>
    </row>
    <row r="437" spans="1:11" ht="26.25" customHeight="1">
      <c r="A437" s="23" t="s">
        <v>69</v>
      </c>
      <c r="B437" s="261">
        <v>57.035130431889961</v>
      </c>
      <c r="C437" s="26">
        <v>31</v>
      </c>
      <c r="D437" s="261">
        <v>56.753128618177826</v>
      </c>
      <c r="E437" s="26">
        <v>31</v>
      </c>
      <c r="F437" s="261">
        <v>55.908894255109587</v>
      </c>
      <c r="G437" s="26">
        <v>31</v>
      </c>
      <c r="H437" s="261">
        <v>54.387214780008883</v>
      </c>
      <c r="I437" s="26">
        <v>31</v>
      </c>
      <c r="J437" s="477">
        <v>53.537698032482993</v>
      </c>
      <c r="K437" s="486">
        <v>31</v>
      </c>
    </row>
    <row r="438" spans="1:11" ht="26.25" customHeight="1">
      <c r="A438" s="23" t="s">
        <v>70</v>
      </c>
      <c r="B438" s="261">
        <v>64.438291466773094</v>
      </c>
      <c r="C438" s="26">
        <v>7</v>
      </c>
      <c r="D438" s="261">
        <v>64.204408590851401</v>
      </c>
      <c r="E438" s="26">
        <v>8</v>
      </c>
      <c r="F438" s="261">
        <v>63.559853282245093</v>
      </c>
      <c r="G438" s="26">
        <v>8</v>
      </c>
      <c r="H438" s="261">
        <v>62.615830476682746</v>
      </c>
      <c r="I438" s="26">
        <v>10</v>
      </c>
      <c r="J438" s="477">
        <v>62.056086527230136</v>
      </c>
      <c r="K438" s="486">
        <v>11</v>
      </c>
    </row>
    <row r="439" spans="1:11" ht="26.25" customHeight="1">
      <c r="A439" s="23" t="s">
        <v>138</v>
      </c>
      <c r="B439" s="261">
        <v>60.152687283867664</v>
      </c>
      <c r="C439" s="26">
        <v>26</v>
      </c>
      <c r="D439" s="261">
        <v>60.045730301856871</v>
      </c>
      <c r="E439" s="26">
        <v>27</v>
      </c>
      <c r="F439" s="261">
        <v>59.51217828744123</v>
      </c>
      <c r="G439" s="26">
        <v>27</v>
      </c>
      <c r="H439" s="261">
        <v>58.48504704516936</v>
      </c>
      <c r="I439" s="26">
        <v>27</v>
      </c>
      <c r="J439" s="477">
        <v>57.892086929497644</v>
      </c>
      <c r="K439" s="486">
        <v>27</v>
      </c>
    </row>
    <row r="440" spans="1:11" ht="26.25" customHeight="1">
      <c r="A440" s="23" t="s">
        <v>71</v>
      </c>
      <c r="B440" s="261">
        <v>61.357711133164017</v>
      </c>
      <c r="C440" s="26">
        <v>22</v>
      </c>
      <c r="D440" s="261">
        <v>61.170850975163575</v>
      </c>
      <c r="E440" s="26">
        <v>22</v>
      </c>
      <c r="F440" s="261">
        <v>60.323010681355804</v>
      </c>
      <c r="G440" s="26">
        <v>22</v>
      </c>
      <c r="H440" s="261">
        <v>59.413096525249721</v>
      </c>
      <c r="I440" s="26">
        <v>22</v>
      </c>
      <c r="J440" s="477">
        <v>58.994648898499136</v>
      </c>
      <c r="K440" s="486">
        <v>23</v>
      </c>
    </row>
    <row r="441" spans="1:11" ht="26.25" customHeight="1">
      <c r="A441" s="23" t="s">
        <v>75</v>
      </c>
      <c r="B441" s="261">
        <v>63.67400872009101</v>
      </c>
      <c r="C441" s="26">
        <v>10</v>
      </c>
      <c r="D441" s="261">
        <v>63.806285289862529</v>
      </c>
      <c r="E441" s="26">
        <v>11</v>
      </c>
      <c r="F441" s="261">
        <v>63.213028714304222</v>
      </c>
      <c r="G441" s="26">
        <v>11</v>
      </c>
      <c r="H441" s="261">
        <v>62.655009467728249</v>
      </c>
      <c r="I441" s="26">
        <v>9</v>
      </c>
      <c r="J441" s="477">
        <v>62.65165350172721</v>
      </c>
      <c r="K441" s="486">
        <v>9</v>
      </c>
    </row>
    <row r="442" spans="1:11" ht="26.25" customHeight="1">
      <c r="A442" s="23" t="s">
        <v>72</v>
      </c>
      <c r="B442" s="261">
        <v>62.737676179138901</v>
      </c>
      <c r="C442" s="26">
        <v>15</v>
      </c>
      <c r="D442" s="261">
        <v>62.526312592075087</v>
      </c>
      <c r="E442" s="26">
        <v>19</v>
      </c>
      <c r="F442" s="261">
        <v>62.042461993894349</v>
      </c>
      <c r="G442" s="26">
        <v>17</v>
      </c>
      <c r="H442" s="261">
        <v>61.007054281738938</v>
      </c>
      <c r="I442" s="26">
        <v>18</v>
      </c>
      <c r="J442" s="477">
        <v>60.455045926909101</v>
      </c>
      <c r="K442" s="486">
        <v>18</v>
      </c>
    </row>
    <row r="443" spans="1:11" ht="26.25" customHeight="1">
      <c r="A443" s="23" t="s">
        <v>36</v>
      </c>
      <c r="B443" s="261">
        <v>63.047748525466396</v>
      </c>
      <c r="C443" s="26">
        <v>13</v>
      </c>
      <c r="D443" s="261">
        <v>63.077598249496234</v>
      </c>
      <c r="E443" s="26">
        <v>14</v>
      </c>
      <c r="F443" s="261">
        <v>62.339742811198938</v>
      </c>
      <c r="G443" s="26">
        <v>15</v>
      </c>
      <c r="H443" s="261">
        <v>61.765371469898632</v>
      </c>
      <c r="I443" s="26">
        <v>14</v>
      </c>
      <c r="J443" s="477">
        <v>61.660527873721293</v>
      </c>
      <c r="K443" s="486">
        <v>14</v>
      </c>
    </row>
    <row r="444" spans="1:11" ht="26.25" customHeight="1">
      <c r="A444" s="668" t="s">
        <v>582</v>
      </c>
      <c r="B444" s="669"/>
      <c r="C444" s="669"/>
      <c r="D444" s="669"/>
      <c r="E444" s="669"/>
    </row>
    <row r="446" spans="1:11" ht="26.25" customHeight="1">
      <c r="A446" s="571" t="s">
        <v>905</v>
      </c>
      <c r="B446" s="499"/>
      <c r="C446" s="51"/>
      <c r="D446" s="51"/>
      <c r="E446" s="51"/>
      <c r="F446" s="51"/>
      <c r="K446" s="203" t="s">
        <v>0</v>
      </c>
    </row>
    <row r="447" spans="1:11" ht="26.25" customHeight="1">
      <c r="A447" s="584" t="s">
        <v>1</v>
      </c>
      <c r="B447" s="591">
        <v>1397</v>
      </c>
      <c r="C447" s="592"/>
      <c r="D447" s="593">
        <v>1398</v>
      </c>
      <c r="E447" s="594"/>
      <c r="F447" s="593">
        <v>1399</v>
      </c>
      <c r="G447" s="594"/>
      <c r="H447" s="593">
        <v>1400</v>
      </c>
      <c r="I447" s="594"/>
      <c r="J447" s="593">
        <v>1401</v>
      </c>
      <c r="K447" s="594"/>
    </row>
    <row r="448" spans="1:11" ht="26.25" customHeight="1">
      <c r="A448" s="585"/>
      <c r="B448" s="232" t="s">
        <v>2</v>
      </c>
      <c r="C448" s="232" t="s">
        <v>3</v>
      </c>
      <c r="D448" s="232" t="s">
        <v>2</v>
      </c>
      <c r="E448" s="232" t="s">
        <v>3</v>
      </c>
      <c r="F448" s="232" t="s">
        <v>2</v>
      </c>
      <c r="G448" s="232" t="s">
        <v>3</v>
      </c>
      <c r="H448" s="232" t="s">
        <v>2</v>
      </c>
      <c r="I448" s="232" t="s">
        <v>3</v>
      </c>
      <c r="J448" s="232" t="s">
        <v>2</v>
      </c>
      <c r="K448" s="232" t="s">
        <v>3</v>
      </c>
    </row>
    <row r="449" spans="1:11" ht="26.25" customHeight="1">
      <c r="A449" s="174" t="s">
        <v>49</v>
      </c>
      <c r="B449" s="168">
        <v>1.7596521767146549</v>
      </c>
      <c r="C449" s="1" t="s">
        <v>269</v>
      </c>
      <c r="D449" s="168">
        <v>1.571960710374682</v>
      </c>
      <c r="E449" s="1" t="s">
        <v>269</v>
      </c>
      <c r="F449" s="168">
        <v>1.4735182028892613</v>
      </c>
      <c r="G449" s="1" t="s">
        <v>269</v>
      </c>
      <c r="H449" s="168">
        <v>1.1460662795112895</v>
      </c>
      <c r="I449" s="1" t="s">
        <v>269</v>
      </c>
      <c r="J449" s="238">
        <v>1.0612621075458806</v>
      </c>
      <c r="K449" s="1" t="s">
        <v>269</v>
      </c>
    </row>
    <row r="450" spans="1:11" ht="26.25" customHeight="1">
      <c r="A450" s="23" t="s">
        <v>50</v>
      </c>
      <c r="B450" s="261">
        <v>1.9814043807635362</v>
      </c>
      <c r="C450" s="26">
        <v>9</v>
      </c>
      <c r="D450" s="261">
        <v>1.6410786410757623</v>
      </c>
      <c r="E450" s="26">
        <v>12</v>
      </c>
      <c r="F450" s="261">
        <v>1.6169307029698727</v>
      </c>
      <c r="G450" s="26">
        <v>10</v>
      </c>
      <c r="H450" s="261">
        <v>1.2887269297314787</v>
      </c>
      <c r="I450" s="26">
        <v>11</v>
      </c>
      <c r="J450" s="477">
        <v>1.0266786670963999</v>
      </c>
      <c r="K450" s="486">
        <v>14</v>
      </c>
    </row>
    <row r="451" spans="1:11" ht="26.25" customHeight="1">
      <c r="A451" s="23" t="s">
        <v>51</v>
      </c>
      <c r="B451" s="261">
        <v>1.8330782627051561</v>
      </c>
      <c r="C451" s="26">
        <v>12</v>
      </c>
      <c r="D451" s="261">
        <v>1.6618643407834279</v>
      </c>
      <c r="E451" s="26">
        <v>10</v>
      </c>
      <c r="F451" s="261">
        <v>1.7964885153242194</v>
      </c>
      <c r="G451" s="26">
        <v>6</v>
      </c>
      <c r="H451" s="261">
        <v>1.4623363806093534</v>
      </c>
      <c r="I451" s="26">
        <v>4</v>
      </c>
      <c r="J451" s="477">
        <v>1.4923816523967501</v>
      </c>
      <c r="K451" s="486">
        <v>5</v>
      </c>
    </row>
    <row r="452" spans="1:11" ht="26.25" customHeight="1">
      <c r="A452" s="23" t="s">
        <v>52</v>
      </c>
      <c r="B452" s="261">
        <v>1.0718918918918918</v>
      </c>
      <c r="C452" s="26">
        <v>23</v>
      </c>
      <c r="D452" s="261">
        <v>0.93337139348632792</v>
      </c>
      <c r="E452" s="26">
        <v>24</v>
      </c>
      <c r="F452" s="261">
        <v>1.0651076268934361</v>
      </c>
      <c r="G452" s="26">
        <v>20</v>
      </c>
      <c r="H452" s="261">
        <v>0.82638269059124059</v>
      </c>
      <c r="I452" s="26">
        <v>20</v>
      </c>
      <c r="J452" s="477">
        <v>0.80288326057615778</v>
      </c>
      <c r="K452" s="486">
        <v>20</v>
      </c>
    </row>
    <row r="453" spans="1:11" ht="26.25" customHeight="1">
      <c r="A453" s="23" t="s">
        <v>53</v>
      </c>
      <c r="B453" s="261">
        <v>2.4508708842880513</v>
      </c>
      <c r="C453" s="26">
        <v>3</v>
      </c>
      <c r="D453" s="261">
        <v>2.0297688931613491</v>
      </c>
      <c r="E453" s="26">
        <v>4</v>
      </c>
      <c r="F453" s="261">
        <v>1.716590776496256</v>
      </c>
      <c r="G453" s="26">
        <v>8</v>
      </c>
      <c r="H453" s="261">
        <v>1.2978358613982004</v>
      </c>
      <c r="I453" s="26">
        <v>10</v>
      </c>
      <c r="J453" s="477">
        <v>1.2177433829367166</v>
      </c>
      <c r="K453" s="486">
        <v>11</v>
      </c>
    </row>
    <row r="454" spans="1:11" ht="26.25" customHeight="1">
      <c r="A454" s="23" t="s">
        <v>10</v>
      </c>
      <c r="B454" s="261">
        <v>3.7580025751053805</v>
      </c>
      <c r="C454" s="26">
        <v>1</v>
      </c>
      <c r="D454" s="261">
        <v>2.5574390814096364</v>
      </c>
      <c r="E454" s="26">
        <v>2</v>
      </c>
      <c r="F454" s="261">
        <v>2.6786539706018306</v>
      </c>
      <c r="G454" s="26">
        <v>1</v>
      </c>
      <c r="H454" s="261">
        <v>2.2728320594007405</v>
      </c>
      <c r="I454" s="26">
        <v>1</v>
      </c>
      <c r="J454" s="477">
        <v>2.066048890906151</v>
      </c>
      <c r="K454" s="486">
        <v>1</v>
      </c>
    </row>
    <row r="455" spans="1:11" ht="26.25" customHeight="1">
      <c r="A455" s="23" t="s">
        <v>54</v>
      </c>
      <c r="B455" s="261">
        <v>0.73953614434506521</v>
      </c>
      <c r="C455" s="26">
        <v>28</v>
      </c>
      <c r="D455" s="261">
        <v>0.62309568829540229</v>
      </c>
      <c r="E455" s="26">
        <v>29</v>
      </c>
      <c r="F455" s="261">
        <v>0.92117902826229836</v>
      </c>
      <c r="G455" s="26">
        <v>26</v>
      </c>
      <c r="H455" s="261">
        <v>0.84186357983354054</v>
      </c>
      <c r="I455" s="26">
        <v>19</v>
      </c>
      <c r="J455" s="477">
        <v>0.7844136462494653</v>
      </c>
      <c r="K455" s="486">
        <v>21</v>
      </c>
    </row>
    <row r="456" spans="1:11" ht="26.25" customHeight="1">
      <c r="A456" s="23" t="s">
        <v>12</v>
      </c>
      <c r="B456" s="261">
        <v>0.86256397453501432</v>
      </c>
      <c r="C456" s="26">
        <v>26</v>
      </c>
      <c r="D456" s="261">
        <v>0.97489303898648083</v>
      </c>
      <c r="E456" s="26">
        <v>22</v>
      </c>
      <c r="F456" s="261">
        <v>0.68611053460463189</v>
      </c>
      <c r="G456" s="26">
        <v>30</v>
      </c>
      <c r="H456" s="261">
        <v>0.49984879501256163</v>
      </c>
      <c r="I456" s="26">
        <v>30</v>
      </c>
      <c r="J456" s="477">
        <v>0.47653927355767162</v>
      </c>
      <c r="K456" s="486">
        <v>29</v>
      </c>
    </row>
    <row r="457" spans="1:11" ht="26.25" customHeight="1">
      <c r="A457" s="23" t="s">
        <v>13</v>
      </c>
      <c r="B457" s="261">
        <v>1.8410060600179461</v>
      </c>
      <c r="C457" s="26">
        <v>11</v>
      </c>
      <c r="D457" s="261">
        <v>1.8375640883994397</v>
      </c>
      <c r="E457" s="26">
        <v>5</v>
      </c>
      <c r="F457" s="261">
        <v>1.4840784070659332</v>
      </c>
      <c r="G457" s="26">
        <v>15</v>
      </c>
      <c r="H457" s="261">
        <v>1.1140435206531745</v>
      </c>
      <c r="I457" s="26">
        <v>15</v>
      </c>
      <c r="J457" s="477">
        <v>0.99786277054803152</v>
      </c>
      <c r="K457" s="486">
        <v>16</v>
      </c>
    </row>
    <row r="458" spans="1:11" ht="26.25" customHeight="1">
      <c r="A458" s="23" t="s">
        <v>56</v>
      </c>
      <c r="B458" s="261">
        <v>1.6076614805904283</v>
      </c>
      <c r="C458" s="26">
        <v>15</v>
      </c>
      <c r="D458" s="261">
        <v>1.2415863198108059</v>
      </c>
      <c r="E458" s="26">
        <v>18</v>
      </c>
      <c r="F458" s="261">
        <v>1.176873481161463</v>
      </c>
      <c r="G458" s="26">
        <v>17</v>
      </c>
      <c r="H458" s="261">
        <v>0.98691789764726967</v>
      </c>
      <c r="I458" s="26">
        <v>17</v>
      </c>
      <c r="J458" s="477">
        <v>0.93212951432129521</v>
      </c>
      <c r="K458" s="486">
        <v>18</v>
      </c>
    </row>
    <row r="459" spans="1:11" ht="26.25" customHeight="1">
      <c r="A459" s="23" t="s">
        <v>57</v>
      </c>
      <c r="B459" s="261">
        <v>0.9884120208983509</v>
      </c>
      <c r="C459" s="26">
        <v>24</v>
      </c>
      <c r="D459" s="261">
        <v>0.8710875062371557</v>
      </c>
      <c r="E459" s="26">
        <v>28</v>
      </c>
      <c r="F459" s="261">
        <v>1.1500248587939002</v>
      </c>
      <c r="G459" s="26">
        <v>18</v>
      </c>
      <c r="H459" s="261">
        <v>0.78694166212813654</v>
      </c>
      <c r="I459" s="26">
        <v>23</v>
      </c>
      <c r="J459" s="477">
        <v>0.75573019979334322</v>
      </c>
      <c r="K459" s="486">
        <v>22</v>
      </c>
    </row>
    <row r="460" spans="1:11" ht="26.25" customHeight="1">
      <c r="A460" s="23" t="s">
        <v>58</v>
      </c>
      <c r="B460" s="261">
        <v>2.1107539067967656</v>
      </c>
      <c r="C460" s="26">
        <v>7</v>
      </c>
      <c r="D460" s="261">
        <v>1.6814626076456471</v>
      </c>
      <c r="E460" s="26">
        <v>9</v>
      </c>
      <c r="F460" s="261">
        <v>1.8354950882941454</v>
      </c>
      <c r="G460" s="26">
        <v>5</v>
      </c>
      <c r="H460" s="261">
        <v>1.3477693203448196</v>
      </c>
      <c r="I460" s="26">
        <v>8</v>
      </c>
      <c r="J460" s="477">
        <v>1.289046790468511</v>
      </c>
      <c r="K460" s="486">
        <v>7</v>
      </c>
    </row>
    <row r="461" spans="1:11" ht="26.25" customHeight="1">
      <c r="A461" s="23" t="s">
        <v>59</v>
      </c>
      <c r="B461" s="261">
        <v>1.1448554766486603</v>
      </c>
      <c r="C461" s="26">
        <v>21</v>
      </c>
      <c r="D461" s="261">
        <v>0.90727356604644005</v>
      </c>
      <c r="E461" s="26">
        <v>25</v>
      </c>
      <c r="F461" s="261">
        <v>0.98296324655436451</v>
      </c>
      <c r="G461" s="26">
        <v>25</v>
      </c>
      <c r="H461" s="261">
        <v>0.8449850327763252</v>
      </c>
      <c r="I461" s="26">
        <v>18</v>
      </c>
      <c r="J461" s="477">
        <v>1.0134225070828107</v>
      </c>
      <c r="K461" s="486">
        <v>15</v>
      </c>
    </row>
    <row r="462" spans="1:11" ht="26.25" customHeight="1">
      <c r="A462" s="23" t="s">
        <v>60</v>
      </c>
      <c r="B462" s="261">
        <v>0.9166175934494265</v>
      </c>
      <c r="C462" s="26">
        <v>25</v>
      </c>
      <c r="D462" s="261">
        <v>0.97009320819568656</v>
      </c>
      <c r="E462" s="26">
        <v>23</v>
      </c>
      <c r="F462" s="261">
        <v>0.8128210406052041</v>
      </c>
      <c r="G462" s="26">
        <v>27</v>
      </c>
      <c r="H462" s="261">
        <v>0.67116639282363955</v>
      </c>
      <c r="I462" s="26">
        <v>26</v>
      </c>
      <c r="J462" s="477">
        <v>0.58366370049503613</v>
      </c>
      <c r="K462" s="486">
        <v>27</v>
      </c>
    </row>
    <row r="463" spans="1:11" ht="26.25" customHeight="1">
      <c r="A463" s="23" t="s">
        <v>19</v>
      </c>
      <c r="B463" s="261">
        <v>1.8493744037371289</v>
      </c>
      <c r="C463" s="26">
        <v>10</v>
      </c>
      <c r="D463" s="261">
        <v>1.6027451043666736</v>
      </c>
      <c r="E463" s="26">
        <v>13</v>
      </c>
      <c r="F463" s="261">
        <v>1.5232085081846429</v>
      </c>
      <c r="G463" s="26">
        <v>13</v>
      </c>
      <c r="H463" s="261">
        <v>1.1721560124560442</v>
      </c>
      <c r="I463" s="26">
        <v>13</v>
      </c>
      <c r="J463" s="477">
        <v>1.2355998288942536</v>
      </c>
      <c r="K463" s="486">
        <v>10</v>
      </c>
    </row>
    <row r="464" spans="1:11" ht="26.25" customHeight="1">
      <c r="A464" s="23" t="s">
        <v>61</v>
      </c>
      <c r="B464" s="261">
        <v>2.1545953283889729</v>
      </c>
      <c r="C464" s="26">
        <v>5</v>
      </c>
      <c r="D464" s="261">
        <v>2.1682394306634607</v>
      </c>
      <c r="E464" s="26">
        <v>3</v>
      </c>
      <c r="F464" s="261">
        <v>1.8446230386528892</v>
      </c>
      <c r="G464" s="26">
        <v>4</v>
      </c>
      <c r="H464" s="261">
        <v>1.4537397624955488</v>
      </c>
      <c r="I464" s="26">
        <v>5</v>
      </c>
      <c r="J464" s="477">
        <v>1.2540674725200998</v>
      </c>
      <c r="K464" s="486">
        <v>9</v>
      </c>
    </row>
    <row r="465" spans="1:11" ht="26.25" customHeight="1">
      <c r="A465" s="23" t="s">
        <v>21</v>
      </c>
      <c r="B465" s="261">
        <v>0.50014057205427565</v>
      </c>
      <c r="C465" s="26">
        <v>31</v>
      </c>
      <c r="D465" s="261">
        <v>0.44194282094837761</v>
      </c>
      <c r="E465" s="26">
        <v>31</v>
      </c>
      <c r="F465" s="261">
        <v>0.46204351098656948</v>
      </c>
      <c r="G465" s="26">
        <v>31</v>
      </c>
      <c r="H465" s="261">
        <v>0.40417693673637062</v>
      </c>
      <c r="I465" s="26">
        <v>31</v>
      </c>
      <c r="J465" s="477">
        <v>0.37963423139729618</v>
      </c>
      <c r="K465" s="486">
        <v>31</v>
      </c>
    </row>
    <row r="466" spans="1:11" ht="26.25" customHeight="1">
      <c r="A466" s="23" t="s">
        <v>62</v>
      </c>
      <c r="B466" s="261">
        <v>1.6739074189862229</v>
      </c>
      <c r="C466" s="26">
        <v>14</v>
      </c>
      <c r="D466" s="261">
        <v>1.64577431523657</v>
      </c>
      <c r="E466" s="26">
        <v>11</v>
      </c>
      <c r="F466" s="261">
        <v>1.769055361057148</v>
      </c>
      <c r="G466" s="26">
        <v>7</v>
      </c>
      <c r="H466" s="261">
        <v>1.4429218765295035</v>
      </c>
      <c r="I466" s="26">
        <v>6</v>
      </c>
      <c r="J466" s="477">
        <v>1.2891078864567342</v>
      </c>
      <c r="K466" s="486">
        <v>6</v>
      </c>
    </row>
    <row r="467" spans="1:11" ht="26.25" customHeight="1">
      <c r="A467" s="23" t="s">
        <v>63</v>
      </c>
      <c r="B467" s="261">
        <v>3.3589075749128341</v>
      </c>
      <c r="C467" s="26">
        <v>2</v>
      </c>
      <c r="D467" s="261">
        <v>2.5735158545129742</v>
      </c>
      <c r="E467" s="26">
        <v>1</v>
      </c>
      <c r="F467" s="261">
        <v>2.1754572547650133</v>
      </c>
      <c r="G467" s="26">
        <v>2</v>
      </c>
      <c r="H467" s="261">
        <v>1.6958056494100395</v>
      </c>
      <c r="I467" s="26">
        <v>2</v>
      </c>
      <c r="J467" s="477">
        <v>1.6442945541796354</v>
      </c>
      <c r="K467" s="486">
        <v>2</v>
      </c>
    </row>
    <row r="468" spans="1:11" ht="26.25" customHeight="1">
      <c r="A468" s="23" t="s">
        <v>64</v>
      </c>
      <c r="B468" s="261">
        <v>1.3902307646269205</v>
      </c>
      <c r="C468" s="26">
        <v>18</v>
      </c>
      <c r="D468" s="261">
        <v>1.0525557222914599</v>
      </c>
      <c r="E468" s="26">
        <v>19</v>
      </c>
      <c r="F468" s="261">
        <v>1.1229227812645233</v>
      </c>
      <c r="G468" s="26">
        <v>19</v>
      </c>
      <c r="H468" s="261">
        <v>0.64493495580094717</v>
      </c>
      <c r="I468" s="26">
        <v>28</v>
      </c>
      <c r="J468" s="477">
        <v>0.51972286740912788</v>
      </c>
      <c r="K468" s="486">
        <v>28</v>
      </c>
    </row>
    <row r="469" spans="1:11" ht="26.25" customHeight="1">
      <c r="A469" s="23" t="s">
        <v>65</v>
      </c>
      <c r="B469" s="261">
        <v>2.0012237162172246</v>
      </c>
      <c r="C469" s="26">
        <v>8</v>
      </c>
      <c r="D469" s="261">
        <v>1.7435491576625921</v>
      </c>
      <c r="E469" s="26">
        <v>7</v>
      </c>
      <c r="F469" s="261">
        <v>1.7004429126849623</v>
      </c>
      <c r="G469" s="26">
        <v>9</v>
      </c>
      <c r="H469" s="261">
        <v>1.4427491536428141</v>
      </c>
      <c r="I469" s="26">
        <v>7</v>
      </c>
      <c r="J469" s="477">
        <v>1.5827285490206837</v>
      </c>
      <c r="K469" s="486">
        <v>3</v>
      </c>
    </row>
    <row r="470" spans="1:11" ht="26.25" customHeight="1">
      <c r="A470" s="23" t="s">
        <v>74</v>
      </c>
      <c r="B470" s="261">
        <v>0.77391039000668738</v>
      </c>
      <c r="C470" s="26">
        <v>27</v>
      </c>
      <c r="D470" s="261">
        <v>0.87845481624477162</v>
      </c>
      <c r="E470" s="26">
        <v>27</v>
      </c>
      <c r="F470" s="261">
        <v>0.80821901221712322</v>
      </c>
      <c r="G470" s="26">
        <v>28</v>
      </c>
      <c r="H470" s="261">
        <v>0.66933615612522401</v>
      </c>
      <c r="I470" s="26">
        <v>27</v>
      </c>
      <c r="J470" s="477">
        <v>0.72401821070267358</v>
      </c>
      <c r="K470" s="486">
        <v>23</v>
      </c>
    </row>
    <row r="471" spans="1:11" ht="26.25" customHeight="1">
      <c r="A471" s="23" t="s">
        <v>66</v>
      </c>
      <c r="B471" s="261">
        <v>1.455342250711319</v>
      </c>
      <c r="C471" s="26">
        <v>17</v>
      </c>
      <c r="D471" s="261">
        <v>1.4015834191555099</v>
      </c>
      <c r="E471" s="26">
        <v>15</v>
      </c>
      <c r="F471" s="261">
        <v>1.5569890755127718</v>
      </c>
      <c r="G471" s="26">
        <v>12</v>
      </c>
      <c r="H471" s="261">
        <v>1.3240423538012265</v>
      </c>
      <c r="I471" s="26">
        <v>9</v>
      </c>
      <c r="J471" s="477">
        <v>1.2858978205512859</v>
      </c>
      <c r="K471" s="486">
        <v>8</v>
      </c>
    </row>
    <row r="472" spans="1:11" ht="26.25" customHeight="1">
      <c r="A472" s="23" t="s">
        <v>67</v>
      </c>
      <c r="B472" s="261">
        <v>0.67984271523178808</v>
      </c>
      <c r="C472" s="26">
        <v>30</v>
      </c>
      <c r="D472" s="261">
        <v>0.60056079530971196</v>
      </c>
      <c r="E472" s="26">
        <v>30</v>
      </c>
      <c r="F472" s="261">
        <v>0.79115528958312209</v>
      </c>
      <c r="G472" s="26">
        <v>29</v>
      </c>
      <c r="H472" s="261">
        <v>0.51554028028799148</v>
      </c>
      <c r="I472" s="26">
        <v>29</v>
      </c>
      <c r="J472" s="477">
        <v>0.43686907311104317</v>
      </c>
      <c r="K472" s="486">
        <v>30</v>
      </c>
    </row>
    <row r="473" spans="1:11" ht="26.25" customHeight="1">
      <c r="A473" s="23" t="s">
        <v>68</v>
      </c>
      <c r="B473" s="261">
        <v>1.5905773191753152</v>
      </c>
      <c r="C473" s="26">
        <v>16</v>
      </c>
      <c r="D473" s="261">
        <v>1.3428969143917717</v>
      </c>
      <c r="E473" s="26">
        <v>17</v>
      </c>
      <c r="F473" s="261">
        <v>1.4726200762001911</v>
      </c>
      <c r="G473" s="26">
        <v>16</v>
      </c>
      <c r="H473" s="261">
        <v>1.1597187361447505</v>
      </c>
      <c r="I473" s="26">
        <v>14</v>
      </c>
      <c r="J473" s="477">
        <v>1.1410324716887352</v>
      </c>
      <c r="K473" s="486">
        <v>13</v>
      </c>
    </row>
    <row r="474" spans="1:11" ht="26.25" customHeight="1">
      <c r="A474" s="23" t="s">
        <v>69</v>
      </c>
      <c r="B474" s="261">
        <v>2.1787836556142692</v>
      </c>
      <c r="C474" s="26">
        <v>4</v>
      </c>
      <c r="D474" s="261">
        <v>1.7083031977330125</v>
      </c>
      <c r="E474" s="26">
        <v>8</v>
      </c>
      <c r="F474" s="261">
        <v>2.0000556730876293</v>
      </c>
      <c r="G474" s="26">
        <v>3</v>
      </c>
      <c r="H474" s="261">
        <v>1.6764065845354674</v>
      </c>
      <c r="I474" s="26">
        <v>3</v>
      </c>
      <c r="J474" s="477">
        <v>1.5603233857018404</v>
      </c>
      <c r="K474" s="486">
        <v>4</v>
      </c>
    </row>
    <row r="475" spans="1:11" ht="26.25" customHeight="1">
      <c r="A475" s="23" t="s">
        <v>70</v>
      </c>
      <c r="B475" s="261">
        <v>1.2312334686882986</v>
      </c>
      <c r="C475" s="26">
        <v>20</v>
      </c>
      <c r="D475" s="261">
        <v>0.99584949801055922</v>
      </c>
      <c r="E475" s="26">
        <v>21</v>
      </c>
      <c r="F475" s="261">
        <v>1.0070158733010537</v>
      </c>
      <c r="G475" s="26">
        <v>22</v>
      </c>
      <c r="H475" s="261">
        <v>0.8086991682572533</v>
      </c>
      <c r="I475" s="26">
        <v>21</v>
      </c>
      <c r="J475" s="477">
        <v>0.82955265384566323</v>
      </c>
      <c r="K475" s="486">
        <v>19</v>
      </c>
    </row>
    <row r="476" spans="1:11" ht="26.25" customHeight="1">
      <c r="A476" s="23" t="s">
        <v>138</v>
      </c>
      <c r="B476" s="261">
        <v>1.7548663353087954</v>
      </c>
      <c r="C476" s="26">
        <v>13</v>
      </c>
      <c r="D476" s="261">
        <v>1.477167137415619</v>
      </c>
      <c r="E476" s="26">
        <v>14</v>
      </c>
      <c r="F476" s="261">
        <v>1.5886110726359193</v>
      </c>
      <c r="G476" s="26">
        <v>11</v>
      </c>
      <c r="H476" s="261">
        <v>1.215369628875308</v>
      </c>
      <c r="I476" s="26">
        <v>12</v>
      </c>
      <c r="J476" s="477">
        <v>1.196278953539222</v>
      </c>
      <c r="K476" s="486">
        <v>12</v>
      </c>
    </row>
    <row r="477" spans="1:11" ht="26.25" customHeight="1">
      <c r="A477" s="23" t="s">
        <v>71</v>
      </c>
      <c r="B477" s="261">
        <v>2.118448279325793</v>
      </c>
      <c r="C477" s="26">
        <v>6</v>
      </c>
      <c r="D477" s="261">
        <v>1.8248376354928975</v>
      </c>
      <c r="E477" s="26">
        <v>6</v>
      </c>
      <c r="F477" s="261">
        <v>1.5162682952511319</v>
      </c>
      <c r="G477" s="26">
        <v>14</v>
      </c>
      <c r="H477" s="261">
        <v>1.0976522522797745</v>
      </c>
      <c r="I477" s="26">
        <v>16</v>
      </c>
      <c r="J477" s="477">
        <v>0.98088009622164152</v>
      </c>
      <c r="K477" s="486">
        <v>17</v>
      </c>
    </row>
    <row r="478" spans="1:11" ht="26.25" customHeight="1">
      <c r="A478" s="23" t="s">
        <v>75</v>
      </c>
      <c r="B478" s="261">
        <v>0.73567060050447786</v>
      </c>
      <c r="C478" s="26">
        <v>29</v>
      </c>
      <c r="D478" s="261">
        <v>1.0214754509477704</v>
      </c>
      <c r="E478" s="26">
        <v>20</v>
      </c>
      <c r="F478" s="261">
        <v>1.0057374489477262</v>
      </c>
      <c r="G478" s="26">
        <v>23</v>
      </c>
      <c r="H478" s="261">
        <v>0.74085219065960517</v>
      </c>
      <c r="I478" s="26">
        <v>24</v>
      </c>
      <c r="J478" s="477">
        <v>0.66128799460365428</v>
      </c>
      <c r="K478" s="486">
        <v>25</v>
      </c>
    </row>
    <row r="479" spans="1:11" ht="26.25" customHeight="1">
      <c r="A479" s="23" t="s">
        <v>72</v>
      </c>
      <c r="B479" s="261">
        <v>1.1031659865473651</v>
      </c>
      <c r="C479" s="26">
        <v>22</v>
      </c>
      <c r="D479" s="261">
        <v>0.88433885335862328</v>
      </c>
      <c r="E479" s="26">
        <v>26</v>
      </c>
      <c r="F479" s="261">
        <v>0.99396795093121026</v>
      </c>
      <c r="G479" s="26">
        <v>24</v>
      </c>
      <c r="H479" s="261">
        <v>0.79993128945488345</v>
      </c>
      <c r="I479" s="26">
        <v>22</v>
      </c>
      <c r="J479" s="477">
        <v>0.72391079649257972</v>
      </c>
      <c r="K479" s="486">
        <v>24</v>
      </c>
    </row>
    <row r="480" spans="1:11" ht="26.25" customHeight="1">
      <c r="A480" s="23" t="s">
        <v>36</v>
      </c>
      <c r="B480" s="261">
        <v>1.3653309458693843</v>
      </c>
      <c r="C480" s="26">
        <v>19</v>
      </c>
      <c r="D480" s="261">
        <v>1.3637170245321744</v>
      </c>
      <c r="E480" s="26">
        <v>16</v>
      </c>
      <c r="F480" s="261">
        <v>1.0345683869698563</v>
      </c>
      <c r="G480" s="26">
        <v>21</v>
      </c>
      <c r="H480" s="261">
        <v>0.73221182888209557</v>
      </c>
      <c r="I480" s="26">
        <v>25</v>
      </c>
      <c r="J480" s="477">
        <v>0.65158568811876916</v>
      </c>
      <c r="K480" s="486">
        <v>26</v>
      </c>
    </row>
    <row r="481" spans="1:11" ht="26.25" customHeight="1">
      <c r="A481" s="668" t="s">
        <v>582</v>
      </c>
      <c r="B481" s="669"/>
      <c r="C481" s="669"/>
      <c r="D481" s="669"/>
      <c r="E481" s="669"/>
    </row>
    <row r="483" spans="1:11" ht="26.25" customHeight="1">
      <c r="A483" s="571" t="s">
        <v>906</v>
      </c>
      <c r="B483" s="499"/>
      <c r="C483" s="51"/>
      <c r="D483" s="51"/>
      <c r="E483" s="51"/>
      <c r="F483" s="51"/>
      <c r="K483" s="203" t="s">
        <v>0</v>
      </c>
    </row>
    <row r="484" spans="1:11" ht="26.25" customHeight="1">
      <c r="A484" s="584" t="s">
        <v>1</v>
      </c>
      <c r="B484" s="591">
        <v>1397</v>
      </c>
      <c r="C484" s="592"/>
      <c r="D484" s="593">
        <v>1398</v>
      </c>
      <c r="E484" s="594"/>
      <c r="F484" s="593">
        <v>1399</v>
      </c>
      <c r="G484" s="594"/>
      <c r="H484" s="593">
        <v>1400</v>
      </c>
      <c r="I484" s="594"/>
      <c r="J484" s="593">
        <v>1401</v>
      </c>
      <c r="K484" s="594"/>
    </row>
    <row r="485" spans="1:11" ht="26.25" customHeight="1">
      <c r="A485" s="585"/>
      <c r="B485" s="232" t="s">
        <v>77</v>
      </c>
      <c r="C485" s="232" t="s">
        <v>149</v>
      </c>
      <c r="D485" s="232" t="s">
        <v>77</v>
      </c>
      <c r="E485" s="232" t="s">
        <v>149</v>
      </c>
      <c r="F485" s="232" t="s">
        <v>77</v>
      </c>
      <c r="G485" s="232" t="s">
        <v>149</v>
      </c>
      <c r="H485" s="232" t="s">
        <v>77</v>
      </c>
      <c r="I485" s="232" t="s">
        <v>149</v>
      </c>
      <c r="J485" s="232" t="s">
        <v>77</v>
      </c>
      <c r="K485" s="232" t="s">
        <v>149</v>
      </c>
    </row>
    <row r="486" spans="1:11" ht="26.25" customHeight="1">
      <c r="A486" s="174" t="s">
        <v>49</v>
      </c>
      <c r="B486" s="168">
        <v>50.269032941864431</v>
      </c>
      <c r="C486" s="1" t="s">
        <v>269</v>
      </c>
      <c r="D486" s="168">
        <v>50.674442371351191</v>
      </c>
      <c r="E486" s="1" t="s">
        <v>269</v>
      </c>
      <c r="F486" s="168">
        <v>50.308596111283002</v>
      </c>
      <c r="G486" s="1" t="s">
        <v>269</v>
      </c>
      <c r="H486" s="168">
        <v>49.615338174200609</v>
      </c>
      <c r="I486" s="1" t="s">
        <v>269</v>
      </c>
      <c r="J486" s="238">
        <v>51.91</v>
      </c>
      <c r="K486" s="1" t="s">
        <v>269</v>
      </c>
    </row>
    <row r="487" spans="1:11" ht="26.25" customHeight="1">
      <c r="A487" s="23" t="s">
        <v>50</v>
      </c>
      <c r="B487" s="261">
        <v>55.254855708908401</v>
      </c>
      <c r="C487" s="26">
        <v>19</v>
      </c>
      <c r="D487" s="261">
        <v>55.76214534594326</v>
      </c>
      <c r="E487" s="26">
        <v>19</v>
      </c>
      <c r="F487" s="261">
        <v>54.999284127375958</v>
      </c>
      <c r="G487" s="26">
        <v>19</v>
      </c>
      <c r="H487" s="261">
        <v>54.796300832925041</v>
      </c>
      <c r="I487" s="26">
        <v>19</v>
      </c>
      <c r="J487" s="477">
        <v>56.622085889570549</v>
      </c>
      <c r="K487" s="814">
        <v>19</v>
      </c>
    </row>
    <row r="488" spans="1:11" ht="26.25" customHeight="1">
      <c r="A488" s="23" t="s">
        <v>51</v>
      </c>
      <c r="B488" s="261">
        <v>69.029550193625255</v>
      </c>
      <c r="C488" s="26">
        <v>3</v>
      </c>
      <c r="D488" s="261">
        <v>69.686050618010597</v>
      </c>
      <c r="E488" s="26">
        <v>4</v>
      </c>
      <c r="F488" s="261">
        <v>68.897034021517882</v>
      </c>
      <c r="G488" s="26">
        <v>5</v>
      </c>
      <c r="H488" s="261">
        <v>68.954341575618173</v>
      </c>
      <c r="I488" s="26">
        <v>3</v>
      </c>
      <c r="J488" s="477">
        <v>70.845259851513418</v>
      </c>
      <c r="K488" s="814">
        <v>4</v>
      </c>
    </row>
    <row r="489" spans="1:11" ht="26.25" customHeight="1">
      <c r="A489" s="23" t="s">
        <v>52</v>
      </c>
      <c r="B489" s="261">
        <v>64.684716834755633</v>
      </c>
      <c r="C489" s="26">
        <v>9</v>
      </c>
      <c r="D489" s="261">
        <v>65.696376252891284</v>
      </c>
      <c r="E489" s="26">
        <v>10</v>
      </c>
      <c r="F489" s="261">
        <v>65.577182235834613</v>
      </c>
      <c r="G489" s="26">
        <v>8</v>
      </c>
      <c r="H489" s="261">
        <v>65.356012176560114</v>
      </c>
      <c r="I489" s="26">
        <v>8</v>
      </c>
      <c r="J489" s="477">
        <v>66.717411402157168</v>
      </c>
      <c r="K489" s="814">
        <v>8</v>
      </c>
    </row>
    <row r="490" spans="1:11" ht="26.25" customHeight="1">
      <c r="A490" s="23" t="s">
        <v>53</v>
      </c>
      <c r="B490" s="261">
        <v>32.923535025768274</v>
      </c>
      <c r="C490" s="26">
        <v>27</v>
      </c>
      <c r="D490" s="261">
        <v>33.361451247165533</v>
      </c>
      <c r="E490" s="26">
        <v>27</v>
      </c>
      <c r="F490" s="261">
        <v>32.746677896312931</v>
      </c>
      <c r="G490" s="26">
        <v>27</v>
      </c>
      <c r="H490" s="261">
        <v>31.815525876460772</v>
      </c>
      <c r="I490" s="26">
        <v>27</v>
      </c>
      <c r="J490" s="477">
        <v>33.406053313587556</v>
      </c>
      <c r="K490" s="814">
        <v>27</v>
      </c>
    </row>
    <row r="491" spans="1:11" ht="26.25" customHeight="1">
      <c r="A491" s="23" t="s">
        <v>10</v>
      </c>
      <c r="B491" s="261">
        <v>25.970205965909095</v>
      </c>
      <c r="C491" s="26">
        <v>31</v>
      </c>
      <c r="D491" s="261">
        <v>26.272565445026181</v>
      </c>
      <c r="E491" s="26">
        <v>31</v>
      </c>
      <c r="F491" s="261">
        <v>25.684140061791965</v>
      </c>
      <c r="G491" s="26">
        <v>31</v>
      </c>
      <c r="H491" s="261">
        <v>25.72820945945946</v>
      </c>
      <c r="I491" s="26">
        <v>30</v>
      </c>
      <c r="J491" s="477">
        <v>28.486229946524066</v>
      </c>
      <c r="K491" s="814">
        <v>30</v>
      </c>
    </row>
    <row r="492" spans="1:11" ht="26.25" customHeight="1">
      <c r="A492" s="23" t="s">
        <v>54</v>
      </c>
      <c r="B492" s="261">
        <v>64.213682432432435</v>
      </c>
      <c r="C492" s="26">
        <v>10</v>
      </c>
      <c r="D492" s="261">
        <v>65.995309882747065</v>
      </c>
      <c r="E492" s="26">
        <v>8</v>
      </c>
      <c r="F492" s="261">
        <v>65.242857142857147</v>
      </c>
      <c r="G492" s="26">
        <v>10</v>
      </c>
      <c r="H492" s="261">
        <v>61.579702970297035</v>
      </c>
      <c r="I492" s="26">
        <v>12</v>
      </c>
      <c r="J492" s="477">
        <v>58.827852348993289</v>
      </c>
      <c r="K492" s="814">
        <v>15</v>
      </c>
    </row>
    <row r="493" spans="1:11" ht="26.25" customHeight="1">
      <c r="A493" s="23" t="s">
        <v>12</v>
      </c>
      <c r="B493" s="261">
        <v>37.206617038875109</v>
      </c>
      <c r="C493" s="26">
        <v>26</v>
      </c>
      <c r="D493" s="261">
        <v>37.291463414634144</v>
      </c>
      <c r="E493" s="26">
        <v>26</v>
      </c>
      <c r="F493" s="261">
        <v>36.645163868904874</v>
      </c>
      <c r="G493" s="26">
        <v>26</v>
      </c>
      <c r="H493" s="261">
        <v>36.152557041699453</v>
      </c>
      <c r="I493" s="26">
        <v>26</v>
      </c>
      <c r="J493" s="477">
        <v>37.563003952569169</v>
      </c>
      <c r="K493" s="814">
        <v>26</v>
      </c>
    </row>
    <row r="494" spans="1:11" ht="26.25" customHeight="1">
      <c r="A494" s="23" t="s">
        <v>13</v>
      </c>
      <c r="B494" s="261">
        <v>28.277405397477267</v>
      </c>
      <c r="C494" s="26">
        <v>29</v>
      </c>
      <c r="D494" s="261">
        <v>27.852610994423117</v>
      </c>
      <c r="E494" s="26">
        <v>29</v>
      </c>
      <c r="F494" s="261">
        <v>27.254240320618333</v>
      </c>
      <c r="G494" s="26">
        <v>29</v>
      </c>
      <c r="H494" s="261">
        <v>26.743823404556387</v>
      </c>
      <c r="I494" s="26">
        <v>29</v>
      </c>
      <c r="J494" s="477">
        <v>32.526331630153287</v>
      </c>
      <c r="K494" s="814">
        <v>28</v>
      </c>
    </row>
    <row r="495" spans="1:11" ht="26.25" customHeight="1">
      <c r="A495" s="23" t="s">
        <v>56</v>
      </c>
      <c r="B495" s="261">
        <v>64.123529411764707</v>
      </c>
      <c r="C495" s="26">
        <v>11</v>
      </c>
      <c r="D495" s="261">
        <v>64.525434116445354</v>
      </c>
      <c r="E495" s="26">
        <v>12</v>
      </c>
      <c r="F495" s="261">
        <v>63.93421052631578</v>
      </c>
      <c r="G495" s="26">
        <v>12</v>
      </c>
      <c r="H495" s="261">
        <v>63.446639919759271</v>
      </c>
      <c r="I495" s="26">
        <v>10</v>
      </c>
      <c r="J495" s="477">
        <v>64.812588116817722</v>
      </c>
      <c r="K495" s="814">
        <v>10</v>
      </c>
    </row>
    <row r="496" spans="1:11" ht="26.25" customHeight="1">
      <c r="A496" s="23" t="s">
        <v>57</v>
      </c>
      <c r="B496" s="261">
        <v>63.28278894472362</v>
      </c>
      <c r="C496" s="26">
        <v>13</v>
      </c>
      <c r="D496" s="261">
        <v>63.564647713226208</v>
      </c>
      <c r="E496" s="26">
        <v>13</v>
      </c>
      <c r="F496" s="261">
        <v>62.489781021897805</v>
      </c>
      <c r="G496" s="26">
        <v>13</v>
      </c>
      <c r="H496" s="261">
        <v>60.971582733812944</v>
      </c>
      <c r="I496" s="26">
        <v>13</v>
      </c>
      <c r="J496" s="477">
        <v>61.194736842105272</v>
      </c>
      <c r="K496" s="814">
        <v>13</v>
      </c>
    </row>
    <row r="497" spans="1:11" ht="26.25" customHeight="1">
      <c r="A497" s="23" t="s">
        <v>58</v>
      </c>
      <c r="B497" s="261">
        <v>60.249729810867606</v>
      </c>
      <c r="C497" s="26">
        <v>14</v>
      </c>
      <c r="D497" s="261">
        <v>60.991932624113474</v>
      </c>
      <c r="E497" s="26">
        <v>14</v>
      </c>
      <c r="F497" s="261">
        <v>61.257851841071165</v>
      </c>
      <c r="G497" s="26">
        <v>14</v>
      </c>
      <c r="H497" s="261">
        <v>60.572174411933446</v>
      </c>
      <c r="I497" s="26">
        <v>14</v>
      </c>
      <c r="J497" s="477">
        <v>62.237080727686191</v>
      </c>
      <c r="K497" s="814">
        <v>12</v>
      </c>
    </row>
    <row r="498" spans="1:11" ht="26.25" customHeight="1">
      <c r="A498" s="23" t="s">
        <v>59</v>
      </c>
      <c r="B498" s="261">
        <v>77.839027149321268</v>
      </c>
      <c r="C498" s="26">
        <v>2</v>
      </c>
      <c r="D498" s="261">
        <v>78.778363228699561</v>
      </c>
      <c r="E498" s="26">
        <v>2</v>
      </c>
      <c r="F498" s="261">
        <v>78.534593993325913</v>
      </c>
      <c r="G498" s="26">
        <v>2</v>
      </c>
      <c r="H498" s="261">
        <v>78.502869757174395</v>
      </c>
      <c r="I498" s="26">
        <v>2</v>
      </c>
      <c r="J498" s="477">
        <v>82.629794520547946</v>
      </c>
      <c r="K498" s="814">
        <v>2</v>
      </c>
    </row>
    <row r="499" spans="1:11" ht="26.25" customHeight="1">
      <c r="A499" s="23" t="s">
        <v>60</v>
      </c>
      <c r="B499" s="261">
        <v>51.957255226661147</v>
      </c>
      <c r="C499" s="26">
        <v>21</v>
      </c>
      <c r="D499" s="261">
        <v>52.135905834186282</v>
      </c>
      <c r="E499" s="26">
        <v>20</v>
      </c>
      <c r="F499" s="261">
        <v>52.078099675850886</v>
      </c>
      <c r="G499" s="26">
        <v>20</v>
      </c>
      <c r="H499" s="261">
        <v>52.381103309929792</v>
      </c>
      <c r="I499" s="26">
        <v>20</v>
      </c>
      <c r="J499" s="477">
        <v>54.540137931034479</v>
      </c>
      <c r="K499" s="814">
        <v>20</v>
      </c>
    </row>
    <row r="500" spans="1:11" ht="26.25" customHeight="1">
      <c r="A500" s="23" t="s">
        <v>19</v>
      </c>
      <c r="B500" s="261">
        <v>55.869372693726937</v>
      </c>
      <c r="C500" s="26">
        <v>17</v>
      </c>
      <c r="D500" s="261">
        <v>56.404657534246574</v>
      </c>
      <c r="E500" s="26">
        <v>17</v>
      </c>
      <c r="F500" s="261">
        <v>56.349683830171635</v>
      </c>
      <c r="G500" s="26">
        <v>17</v>
      </c>
      <c r="H500" s="261">
        <v>56.372336615935538</v>
      </c>
      <c r="I500" s="26">
        <v>16</v>
      </c>
      <c r="J500" s="477">
        <v>58.152244165170551</v>
      </c>
      <c r="K500" s="814">
        <v>16</v>
      </c>
    </row>
    <row r="501" spans="1:11" ht="26.25" customHeight="1">
      <c r="A501" s="23" t="s">
        <v>61</v>
      </c>
      <c r="B501" s="261">
        <v>31.503678474114444</v>
      </c>
      <c r="C501" s="26">
        <v>28</v>
      </c>
      <c r="D501" s="261">
        <v>31.368133333333333</v>
      </c>
      <c r="E501" s="26">
        <v>28</v>
      </c>
      <c r="F501" s="261">
        <v>31.131151832460734</v>
      </c>
      <c r="G501" s="26">
        <v>28</v>
      </c>
      <c r="H501" s="261">
        <v>30.182284980744544</v>
      </c>
      <c r="I501" s="26">
        <v>28</v>
      </c>
      <c r="J501" s="477">
        <v>31.474903474903478</v>
      </c>
      <c r="K501" s="814">
        <v>29</v>
      </c>
    </row>
    <row r="502" spans="1:11" ht="26.25" customHeight="1">
      <c r="A502" s="23" t="s">
        <v>21</v>
      </c>
      <c r="B502" s="261">
        <v>79.583173076923075</v>
      </c>
      <c r="C502" s="26">
        <v>1</v>
      </c>
      <c r="D502" s="261">
        <v>80.498656816655483</v>
      </c>
      <c r="E502" s="26">
        <v>1</v>
      </c>
      <c r="F502" s="261">
        <v>81.203842364532022</v>
      </c>
      <c r="G502" s="26">
        <v>1</v>
      </c>
      <c r="H502" s="261">
        <v>81.051141112182577</v>
      </c>
      <c r="I502" s="26">
        <v>1</v>
      </c>
      <c r="J502" s="477">
        <v>83.70833851897946</v>
      </c>
      <c r="K502" s="814">
        <v>1</v>
      </c>
    </row>
    <row r="503" spans="1:11" ht="26.25" customHeight="1">
      <c r="A503" s="23" t="s">
        <v>62</v>
      </c>
      <c r="B503" s="261">
        <v>60.0294817503529</v>
      </c>
      <c r="C503" s="26">
        <v>15</v>
      </c>
      <c r="D503" s="261">
        <v>60.238513783459844</v>
      </c>
      <c r="E503" s="26">
        <v>15</v>
      </c>
      <c r="F503" s="261">
        <v>60.029796079984166</v>
      </c>
      <c r="G503" s="26">
        <v>15</v>
      </c>
      <c r="H503" s="261">
        <v>59.079505300353354</v>
      </c>
      <c r="I503" s="26">
        <v>15</v>
      </c>
      <c r="J503" s="477">
        <v>59.79483467031892</v>
      </c>
      <c r="K503" s="814">
        <v>14</v>
      </c>
    </row>
    <row r="504" spans="1:11" ht="26.25" customHeight="1">
      <c r="A504" s="23" t="s">
        <v>63</v>
      </c>
      <c r="B504" s="261">
        <v>41.775516449885238</v>
      </c>
      <c r="C504" s="26">
        <v>23</v>
      </c>
      <c r="D504" s="261">
        <v>42.446369137670196</v>
      </c>
      <c r="E504" s="26">
        <v>23</v>
      </c>
      <c r="F504" s="261">
        <v>41.911601796407183</v>
      </c>
      <c r="G504" s="26">
        <v>23</v>
      </c>
      <c r="H504" s="261">
        <v>41.998148148148147</v>
      </c>
      <c r="I504" s="26">
        <v>23</v>
      </c>
      <c r="J504" s="477">
        <v>44.82231343283582</v>
      </c>
      <c r="K504" s="814">
        <v>23</v>
      </c>
    </row>
    <row r="505" spans="1:11" ht="26.25" customHeight="1">
      <c r="A505" s="23" t="s">
        <v>64</v>
      </c>
      <c r="B505" s="261">
        <v>40.855382331106163</v>
      </c>
      <c r="C505" s="26">
        <v>25</v>
      </c>
      <c r="D505" s="261">
        <v>41.370648215586307</v>
      </c>
      <c r="E505" s="26">
        <v>25</v>
      </c>
      <c r="F505" s="261">
        <v>41.119384835479259</v>
      </c>
      <c r="G505" s="26">
        <v>25</v>
      </c>
      <c r="H505" s="261">
        <v>40.8073787772312</v>
      </c>
      <c r="I505" s="26">
        <v>24</v>
      </c>
      <c r="J505" s="477">
        <v>41.010383275261326</v>
      </c>
      <c r="K505" s="814">
        <v>25</v>
      </c>
    </row>
    <row r="506" spans="1:11" ht="26.25" customHeight="1">
      <c r="A506" s="23" t="s">
        <v>65</v>
      </c>
      <c r="B506" s="261">
        <v>68.979341864716631</v>
      </c>
      <c r="C506" s="26">
        <v>4</v>
      </c>
      <c r="D506" s="261">
        <v>70.356151990349829</v>
      </c>
      <c r="E506" s="26">
        <v>3</v>
      </c>
      <c r="F506" s="261">
        <v>69.46764179104477</v>
      </c>
      <c r="G506" s="26">
        <v>3</v>
      </c>
      <c r="H506" s="261">
        <v>66.421985815602838</v>
      </c>
      <c r="I506" s="26">
        <v>7</v>
      </c>
      <c r="J506" s="477">
        <v>68.061296076099893</v>
      </c>
      <c r="K506" s="814">
        <v>6</v>
      </c>
    </row>
    <row r="507" spans="1:11" ht="26.25" customHeight="1">
      <c r="A507" s="23" t="s">
        <v>74</v>
      </c>
      <c r="B507" s="261">
        <v>52.104729729729726</v>
      </c>
      <c r="C507" s="26">
        <v>20</v>
      </c>
      <c r="D507" s="261">
        <v>52.118581388299489</v>
      </c>
      <c r="E507" s="26">
        <v>21</v>
      </c>
      <c r="F507" s="261">
        <v>51.739389404369952</v>
      </c>
      <c r="G507" s="26">
        <v>21</v>
      </c>
      <c r="H507" s="261">
        <v>49.749305350280814</v>
      </c>
      <c r="I507" s="26">
        <v>21</v>
      </c>
      <c r="J507" s="477">
        <v>51.326144756277692</v>
      </c>
      <c r="K507" s="814">
        <v>21</v>
      </c>
    </row>
    <row r="508" spans="1:11" ht="26.25" customHeight="1">
      <c r="A508" s="23" t="s">
        <v>66</v>
      </c>
      <c r="B508" s="261">
        <v>63.491658240647119</v>
      </c>
      <c r="C508" s="26">
        <v>12</v>
      </c>
      <c r="D508" s="261">
        <v>65.911010558069378</v>
      </c>
      <c r="E508" s="26">
        <v>9</v>
      </c>
      <c r="F508" s="261">
        <v>65.425512756378197</v>
      </c>
      <c r="G508" s="26">
        <v>9</v>
      </c>
      <c r="H508" s="261">
        <v>64.714335490293678</v>
      </c>
      <c r="I508" s="26">
        <v>9</v>
      </c>
      <c r="J508" s="477">
        <v>66.585785785785788</v>
      </c>
      <c r="K508" s="814">
        <v>9</v>
      </c>
    </row>
    <row r="509" spans="1:11" ht="26.25" customHeight="1">
      <c r="A509" s="23" t="s">
        <v>67</v>
      </c>
      <c r="B509" s="261">
        <v>67.865531335149868</v>
      </c>
      <c r="C509" s="26">
        <v>5</v>
      </c>
      <c r="D509" s="261">
        <v>68.449327956989251</v>
      </c>
      <c r="E509" s="26">
        <v>6</v>
      </c>
      <c r="F509" s="261">
        <v>68.307038512616202</v>
      </c>
      <c r="G509" s="26">
        <v>6</v>
      </c>
      <c r="H509" s="261">
        <v>67.29908256880735</v>
      </c>
      <c r="I509" s="26">
        <v>5</v>
      </c>
      <c r="J509" s="477">
        <v>68.29271523178808</v>
      </c>
      <c r="K509" s="814">
        <v>5</v>
      </c>
    </row>
    <row r="510" spans="1:11" ht="26.25" customHeight="1">
      <c r="A510" s="23" t="s">
        <v>68</v>
      </c>
      <c r="B510" s="261">
        <v>65.178701298701299</v>
      </c>
      <c r="C510" s="26">
        <v>8</v>
      </c>
      <c r="D510" s="261">
        <v>65.195079446437717</v>
      </c>
      <c r="E510" s="26">
        <v>11</v>
      </c>
      <c r="F510" s="261">
        <v>64.693468354430365</v>
      </c>
      <c r="G510" s="26">
        <v>11</v>
      </c>
      <c r="H510" s="261">
        <v>62.17418709354677</v>
      </c>
      <c r="I510" s="26">
        <v>11</v>
      </c>
      <c r="J510" s="477">
        <v>62.488261738261741</v>
      </c>
      <c r="K510" s="814">
        <v>11</v>
      </c>
    </row>
    <row r="511" spans="1:11" ht="26.25" customHeight="1">
      <c r="A511" s="23" t="s">
        <v>69</v>
      </c>
      <c r="B511" s="261">
        <v>55.549745397571485</v>
      </c>
      <c r="C511" s="26">
        <v>18</v>
      </c>
      <c r="D511" s="261">
        <v>56.224277907884471</v>
      </c>
      <c r="E511" s="26">
        <v>18</v>
      </c>
      <c r="F511" s="261">
        <v>55.949630493971213</v>
      </c>
      <c r="G511" s="26">
        <v>18</v>
      </c>
      <c r="H511" s="261">
        <v>54.822984496124029</v>
      </c>
      <c r="I511" s="26">
        <v>18</v>
      </c>
      <c r="J511" s="477">
        <v>56.881768601480331</v>
      </c>
      <c r="K511" s="814">
        <v>18</v>
      </c>
    </row>
    <row r="512" spans="1:11" ht="26.25" customHeight="1">
      <c r="A512" s="23" t="s">
        <v>70</v>
      </c>
      <c r="B512" s="261">
        <v>66.868087492989346</v>
      </c>
      <c r="C512" s="26">
        <v>6</v>
      </c>
      <c r="D512" s="261">
        <v>69.025488008923602</v>
      </c>
      <c r="E512" s="26">
        <v>5</v>
      </c>
      <c r="F512" s="261">
        <v>69.095946696279839</v>
      </c>
      <c r="G512" s="26">
        <v>4</v>
      </c>
      <c r="H512" s="261">
        <v>68.430497237569071</v>
      </c>
      <c r="I512" s="26">
        <v>4</v>
      </c>
      <c r="J512" s="477">
        <v>71.11210262130507</v>
      </c>
      <c r="K512" s="814">
        <v>3</v>
      </c>
    </row>
    <row r="513" spans="1:11" ht="26.25" customHeight="1">
      <c r="A513" s="23" t="s">
        <v>138</v>
      </c>
      <c r="B513" s="261">
        <v>48.002066486972147</v>
      </c>
      <c r="C513" s="26">
        <v>22</v>
      </c>
      <c r="D513" s="261">
        <v>48.351292719167901</v>
      </c>
      <c r="E513" s="26">
        <v>22</v>
      </c>
      <c r="F513" s="261">
        <v>48.084517841344734</v>
      </c>
      <c r="G513" s="26">
        <v>22</v>
      </c>
      <c r="H513" s="261">
        <v>47.847131147540985</v>
      </c>
      <c r="I513" s="26">
        <v>22</v>
      </c>
      <c r="J513" s="477">
        <v>49.333666568656277</v>
      </c>
      <c r="K513" s="814">
        <v>22</v>
      </c>
    </row>
    <row r="514" spans="1:11" ht="26.25" customHeight="1">
      <c r="A514" s="23" t="s">
        <v>71</v>
      </c>
      <c r="B514" s="261">
        <v>40.917445054945055</v>
      </c>
      <c r="C514" s="26">
        <v>24</v>
      </c>
      <c r="D514" s="261">
        <v>41.620586230402182</v>
      </c>
      <c r="E514" s="26">
        <v>24</v>
      </c>
      <c r="F514" s="261">
        <v>41.185859269282815</v>
      </c>
      <c r="G514" s="26">
        <v>24</v>
      </c>
      <c r="H514" s="261">
        <v>40.677165883143054</v>
      </c>
      <c r="I514" s="26">
        <v>25</v>
      </c>
      <c r="J514" s="477">
        <v>42.918992511912869</v>
      </c>
      <c r="K514" s="814">
        <v>24</v>
      </c>
    </row>
    <row r="515" spans="1:11" ht="26.25" customHeight="1">
      <c r="A515" s="23" t="s">
        <v>75</v>
      </c>
      <c r="B515" s="261">
        <v>58.055077915099403</v>
      </c>
      <c r="C515" s="26">
        <v>16</v>
      </c>
      <c r="D515" s="261">
        <v>58.050000000000004</v>
      </c>
      <c r="E515" s="26">
        <v>16</v>
      </c>
      <c r="F515" s="261">
        <v>57.325798146240992</v>
      </c>
      <c r="G515" s="26">
        <v>16</v>
      </c>
      <c r="H515" s="261">
        <v>55.905449041372343</v>
      </c>
      <c r="I515" s="26">
        <v>17</v>
      </c>
      <c r="J515" s="477">
        <v>57.555354449472098</v>
      </c>
      <c r="K515" s="814">
        <v>17</v>
      </c>
    </row>
    <row r="516" spans="1:11" ht="26.25" customHeight="1">
      <c r="A516" s="23" t="s">
        <v>72</v>
      </c>
      <c r="B516" s="261">
        <v>66.183191368540605</v>
      </c>
      <c r="C516" s="26">
        <v>7</v>
      </c>
      <c r="D516" s="261">
        <v>66.906662902315077</v>
      </c>
      <c r="E516" s="26">
        <v>7</v>
      </c>
      <c r="F516" s="261">
        <v>66.846374367622246</v>
      </c>
      <c r="G516" s="26">
        <v>7</v>
      </c>
      <c r="H516" s="261">
        <v>66.718344519015659</v>
      </c>
      <c r="I516" s="26">
        <v>6</v>
      </c>
      <c r="J516" s="477">
        <v>67.938892029395134</v>
      </c>
      <c r="K516" s="814">
        <v>7</v>
      </c>
    </row>
    <row r="517" spans="1:11" ht="26.25" customHeight="1">
      <c r="A517" s="23" t="s">
        <v>36</v>
      </c>
      <c r="B517" s="261">
        <v>26.166021867115223</v>
      </c>
      <c r="C517" s="26">
        <v>30</v>
      </c>
      <c r="D517" s="261">
        <v>26.357131079967022</v>
      </c>
      <c r="E517" s="26">
        <v>30</v>
      </c>
      <c r="F517" s="261">
        <v>25.75898058252427</v>
      </c>
      <c r="G517" s="26">
        <v>30</v>
      </c>
      <c r="H517" s="261">
        <v>22.888235294117649</v>
      </c>
      <c r="I517" s="26">
        <v>31</v>
      </c>
      <c r="J517" s="477">
        <v>22.723588553750968</v>
      </c>
      <c r="K517" s="814">
        <v>31</v>
      </c>
    </row>
    <row r="518" spans="1:11" ht="26.25" customHeight="1">
      <c r="A518" s="672" t="s">
        <v>583</v>
      </c>
      <c r="B518" s="673"/>
    </row>
    <row r="520" spans="1:11" ht="26.25" customHeight="1">
      <c r="A520" s="571" t="s">
        <v>907</v>
      </c>
      <c r="B520" s="185"/>
      <c r="C520" s="179"/>
      <c r="D520" s="179"/>
      <c r="E520" s="181"/>
      <c r="K520" s="203" t="s">
        <v>0</v>
      </c>
    </row>
    <row r="521" spans="1:11" ht="26.25" customHeight="1">
      <c r="A521" s="584" t="s">
        <v>1</v>
      </c>
      <c r="B521" s="593">
        <v>1397</v>
      </c>
      <c r="C521" s="594"/>
      <c r="D521" s="593">
        <v>1398</v>
      </c>
      <c r="E521" s="594"/>
      <c r="F521" s="593">
        <v>1399</v>
      </c>
      <c r="G521" s="594"/>
      <c r="H521" s="593">
        <v>1400</v>
      </c>
      <c r="I521" s="594"/>
      <c r="J521" s="593">
        <v>1401</v>
      </c>
      <c r="K521" s="594"/>
    </row>
    <row r="522" spans="1:11" ht="26.25" customHeight="1">
      <c r="A522" s="585"/>
      <c r="B522" s="232" t="s">
        <v>77</v>
      </c>
      <c r="C522" s="232" t="s">
        <v>149</v>
      </c>
      <c r="D522" s="232" t="s">
        <v>77</v>
      </c>
      <c r="E522" s="232" t="s">
        <v>149</v>
      </c>
      <c r="F522" s="232" t="s">
        <v>77</v>
      </c>
      <c r="G522" s="232" t="s">
        <v>149</v>
      </c>
      <c r="H522" s="232" t="s">
        <v>77</v>
      </c>
      <c r="I522" s="232" t="s">
        <v>149</v>
      </c>
      <c r="J522" s="232" t="s">
        <v>77</v>
      </c>
      <c r="K522" s="232" t="s">
        <v>149</v>
      </c>
    </row>
    <row r="523" spans="1:11" s="180" customFormat="1" ht="26.25" customHeight="1">
      <c r="A523" s="174" t="s">
        <v>49</v>
      </c>
      <c r="B523" s="259">
        <v>1.9901186589347499</v>
      </c>
      <c r="C523" s="1" t="s">
        <v>269</v>
      </c>
      <c r="D523" s="259">
        <v>2.1378477279566659</v>
      </c>
      <c r="E523" s="1" t="s">
        <v>269</v>
      </c>
      <c r="F523" s="259">
        <v>2.3607570384825913</v>
      </c>
      <c r="G523" s="1" t="s">
        <v>269</v>
      </c>
      <c r="H523" s="259">
        <v>2.574863188617293</v>
      </c>
      <c r="I523" s="1" t="s">
        <v>269</v>
      </c>
      <c r="J523" s="817">
        <v>2.8877333614597616</v>
      </c>
      <c r="K523" s="1" t="s">
        <v>269</v>
      </c>
    </row>
    <row r="524" spans="1:11" ht="26.25" customHeight="1">
      <c r="A524" s="23" t="s">
        <v>50</v>
      </c>
      <c r="B524" s="260">
        <v>4.0937515683814301</v>
      </c>
      <c r="C524" s="263">
        <v>5</v>
      </c>
      <c r="D524" s="260">
        <v>4.3688651070184177</v>
      </c>
      <c r="E524" s="263">
        <v>5</v>
      </c>
      <c r="F524" s="260">
        <v>4.8272031597136511</v>
      </c>
      <c r="G524" s="263">
        <v>4</v>
      </c>
      <c r="H524" s="260">
        <v>5.218079372856443</v>
      </c>
      <c r="I524" s="263">
        <v>5</v>
      </c>
      <c r="J524" s="818">
        <v>5.6909938650306744</v>
      </c>
      <c r="K524" s="814">
        <v>6</v>
      </c>
    </row>
    <row r="525" spans="1:11" ht="26.25" customHeight="1">
      <c r="A525" s="23" t="s">
        <v>51</v>
      </c>
      <c r="B525" s="260">
        <v>2.4301161751563898</v>
      </c>
      <c r="C525" s="263">
        <v>17</v>
      </c>
      <c r="D525" s="260">
        <v>2.7289582107121837</v>
      </c>
      <c r="E525" s="263">
        <v>16</v>
      </c>
      <c r="F525" s="260">
        <v>3.2804012794416986</v>
      </c>
      <c r="G525" s="263">
        <v>13</v>
      </c>
      <c r="H525" s="260">
        <v>3.8093732029902245</v>
      </c>
      <c r="I525" s="263">
        <v>12</v>
      </c>
      <c r="J525" s="818">
        <v>4.8840662478583665</v>
      </c>
      <c r="K525" s="814">
        <v>10</v>
      </c>
    </row>
    <row r="526" spans="1:11" ht="26.25" customHeight="1">
      <c r="A526" s="23" t="s">
        <v>52</v>
      </c>
      <c r="B526" s="260">
        <v>3.766097750193949</v>
      </c>
      <c r="C526" s="263">
        <v>6</v>
      </c>
      <c r="D526" s="260">
        <v>4.0278334618350033</v>
      </c>
      <c r="E526" s="263">
        <v>6</v>
      </c>
      <c r="F526" s="260">
        <v>4.3922664624808574</v>
      </c>
      <c r="G526" s="263">
        <v>7</v>
      </c>
      <c r="H526" s="260">
        <v>4.7828006088280066</v>
      </c>
      <c r="I526" s="263">
        <v>7</v>
      </c>
      <c r="J526" s="818">
        <v>5.544838212634823</v>
      </c>
      <c r="K526" s="814">
        <v>7</v>
      </c>
    </row>
    <row r="527" spans="1:11" ht="26.25" customHeight="1">
      <c r="A527" s="23" t="s">
        <v>53</v>
      </c>
      <c r="B527" s="260">
        <v>1.2119679328116053</v>
      </c>
      <c r="C527" s="263">
        <v>25</v>
      </c>
      <c r="D527" s="260">
        <v>1.2333144368858655</v>
      </c>
      <c r="E527" s="263">
        <v>26</v>
      </c>
      <c r="F527" s="260">
        <v>1.3474639715515631</v>
      </c>
      <c r="G527" s="263">
        <v>26</v>
      </c>
      <c r="H527" s="260">
        <v>1.5378222964199593</v>
      </c>
      <c r="I527" s="263">
        <v>25</v>
      </c>
      <c r="J527" s="818">
        <v>1.9865235098111809</v>
      </c>
      <c r="K527" s="814">
        <v>24</v>
      </c>
    </row>
    <row r="528" spans="1:11" ht="26.25" customHeight="1">
      <c r="A528" s="23" t="s">
        <v>10</v>
      </c>
      <c r="B528" s="260">
        <v>0.35731534090909089</v>
      </c>
      <c r="C528" s="263">
        <v>30</v>
      </c>
      <c r="D528" s="260">
        <v>0.39089005235602098</v>
      </c>
      <c r="E528" s="263">
        <v>30</v>
      </c>
      <c r="F528" s="260">
        <v>0.45372468245794717</v>
      </c>
      <c r="G528" s="263">
        <v>30</v>
      </c>
      <c r="H528" s="260">
        <v>0.50817567567567568</v>
      </c>
      <c r="I528" s="263">
        <v>30</v>
      </c>
      <c r="J528" s="818">
        <v>0.57730614973262029</v>
      </c>
      <c r="K528" s="814">
        <v>30</v>
      </c>
    </row>
    <row r="529" spans="1:11" ht="26.25" customHeight="1">
      <c r="A529" s="23" t="s">
        <v>54</v>
      </c>
      <c r="B529" s="260">
        <v>4.2673986486486486</v>
      </c>
      <c r="C529" s="263">
        <v>4</v>
      </c>
      <c r="D529" s="260">
        <v>4.5040201005025127</v>
      </c>
      <c r="E529" s="263">
        <v>4</v>
      </c>
      <c r="F529" s="260">
        <v>4.8157807308970098</v>
      </c>
      <c r="G529" s="263">
        <v>5</v>
      </c>
      <c r="H529" s="260">
        <v>5.1287128712871288</v>
      </c>
      <c r="I529" s="263">
        <v>6</v>
      </c>
      <c r="J529" s="818">
        <v>5.7669463087248323</v>
      </c>
      <c r="K529" s="814">
        <v>5</v>
      </c>
    </row>
    <row r="530" spans="1:11" ht="26.25" customHeight="1">
      <c r="A530" s="23" t="s">
        <v>12</v>
      </c>
      <c r="B530" s="260">
        <v>1.2009098428453266</v>
      </c>
      <c r="C530" s="263">
        <v>26</v>
      </c>
      <c r="D530" s="260">
        <v>1.2576422764227642</v>
      </c>
      <c r="E530" s="263">
        <v>25</v>
      </c>
      <c r="F530" s="260">
        <v>1.3712230215827337</v>
      </c>
      <c r="G530" s="263">
        <v>25</v>
      </c>
      <c r="H530" s="260">
        <v>1.5321793863099922</v>
      </c>
      <c r="I530" s="263">
        <v>26</v>
      </c>
      <c r="J530" s="818">
        <v>1.7568379446640316</v>
      </c>
      <c r="K530" s="814">
        <v>26</v>
      </c>
    </row>
    <row r="531" spans="1:11" ht="26.25" customHeight="1">
      <c r="A531" s="23" t="s">
        <v>13</v>
      </c>
      <c r="B531" s="260">
        <v>0.23928571428571427</v>
      </c>
      <c r="C531" s="263">
        <v>31</v>
      </c>
      <c r="D531" s="260">
        <v>0.276417759107699</v>
      </c>
      <c r="E531" s="263">
        <v>31</v>
      </c>
      <c r="F531" s="260">
        <v>0.29357331997423602</v>
      </c>
      <c r="G531" s="263">
        <v>31</v>
      </c>
      <c r="H531" s="260">
        <v>0.32553417291637188</v>
      </c>
      <c r="I531" s="263">
        <v>31</v>
      </c>
      <c r="J531" s="818">
        <v>0.36134247917687407</v>
      </c>
      <c r="K531" s="814">
        <v>31</v>
      </c>
    </row>
    <row r="532" spans="1:11" ht="26.25" customHeight="1">
      <c r="A532" s="23" t="s">
        <v>56</v>
      </c>
      <c r="B532" s="260">
        <v>2.6750257997936018</v>
      </c>
      <c r="C532" s="263">
        <v>13</v>
      </c>
      <c r="D532" s="260">
        <v>3.1953013278855975</v>
      </c>
      <c r="E532" s="263">
        <v>11</v>
      </c>
      <c r="F532" s="260">
        <v>3.6660931174089062</v>
      </c>
      <c r="G532" s="263">
        <v>11</v>
      </c>
      <c r="H532" s="260">
        <v>4.1306920762286863</v>
      </c>
      <c r="I532" s="263">
        <v>11</v>
      </c>
      <c r="J532" s="818">
        <v>4.8820745216515613</v>
      </c>
      <c r="K532" s="814">
        <v>11</v>
      </c>
    </row>
    <row r="533" spans="1:11" ht="26.25" customHeight="1">
      <c r="A533" s="23" t="s">
        <v>57</v>
      </c>
      <c r="B533" s="260">
        <v>4.3285175879396984</v>
      </c>
      <c r="C533" s="263">
        <v>3</v>
      </c>
      <c r="D533" s="260">
        <v>4.5552533992583442</v>
      </c>
      <c r="E533" s="263">
        <v>3</v>
      </c>
      <c r="F533" s="260">
        <v>4.9712895377128952</v>
      </c>
      <c r="G533" s="263">
        <v>3</v>
      </c>
      <c r="H533" s="260">
        <v>5.6761390887290171</v>
      </c>
      <c r="I533" s="263">
        <v>3</v>
      </c>
      <c r="J533" s="818">
        <v>6.1438995215311003</v>
      </c>
      <c r="K533" s="814">
        <v>3</v>
      </c>
    </row>
    <row r="534" spans="1:11" ht="26.25" customHeight="1">
      <c r="A534" s="23" t="s">
        <v>58</v>
      </c>
      <c r="B534" s="260">
        <v>1.948378865205644</v>
      </c>
      <c r="C534" s="263">
        <v>22</v>
      </c>
      <c r="D534" s="260">
        <v>2.0591903073286053</v>
      </c>
      <c r="E534" s="263">
        <v>21</v>
      </c>
      <c r="F534" s="260">
        <v>2.1970601076990248</v>
      </c>
      <c r="G534" s="263">
        <v>21</v>
      </c>
      <c r="H534" s="260">
        <v>2.3281267928858291</v>
      </c>
      <c r="I534" s="263">
        <v>21</v>
      </c>
      <c r="J534" s="818">
        <v>2.5807703240477546</v>
      </c>
      <c r="K534" s="814">
        <v>21</v>
      </c>
    </row>
    <row r="535" spans="1:11" ht="26.25" customHeight="1">
      <c r="A535" s="23" t="s">
        <v>59</v>
      </c>
      <c r="B535" s="260">
        <v>4.8961538461538456</v>
      </c>
      <c r="C535" s="263">
        <v>1</v>
      </c>
      <c r="D535" s="260">
        <v>5.6014573991031389</v>
      </c>
      <c r="E535" s="263">
        <v>1</v>
      </c>
      <c r="F535" s="260">
        <v>6.4446051167964393</v>
      </c>
      <c r="G535" s="263">
        <v>1</v>
      </c>
      <c r="H535" s="260">
        <v>6.923068432671081</v>
      </c>
      <c r="I535" s="263">
        <v>1</v>
      </c>
      <c r="J535" s="818">
        <v>7.8087899543378994</v>
      </c>
      <c r="K535" s="814">
        <v>1</v>
      </c>
    </row>
    <row r="536" spans="1:11" ht="26.25" customHeight="1">
      <c r="A536" s="23" t="s">
        <v>60</v>
      </c>
      <c r="B536" s="260">
        <v>1.5086110536120885</v>
      </c>
      <c r="C536" s="263">
        <v>24</v>
      </c>
      <c r="D536" s="260">
        <v>1.5638280450358242</v>
      </c>
      <c r="E536" s="263">
        <v>24</v>
      </c>
      <c r="F536" s="260">
        <v>1.66379659643436</v>
      </c>
      <c r="G536" s="263">
        <v>24</v>
      </c>
      <c r="H536" s="260">
        <v>1.7307321965897693</v>
      </c>
      <c r="I536" s="263">
        <v>24</v>
      </c>
      <c r="J536" s="818">
        <v>1.8698719211822659</v>
      </c>
      <c r="K536" s="814">
        <v>25</v>
      </c>
    </row>
    <row r="537" spans="1:11" ht="26.25" customHeight="1">
      <c r="A537" s="23" t="s">
        <v>19</v>
      </c>
      <c r="B537" s="260">
        <v>3.746771217712177</v>
      </c>
      <c r="C537" s="263">
        <v>7</v>
      </c>
      <c r="D537" s="260">
        <v>3.9252968036529681</v>
      </c>
      <c r="E537" s="263">
        <v>8</v>
      </c>
      <c r="F537" s="260">
        <v>4.2076784101174347</v>
      </c>
      <c r="G537" s="263">
        <v>8</v>
      </c>
      <c r="H537" s="260">
        <v>4.4096687555953444</v>
      </c>
      <c r="I537" s="263">
        <v>10</v>
      </c>
      <c r="J537" s="818">
        <v>4.6997307001795328</v>
      </c>
      <c r="K537" s="814">
        <v>12</v>
      </c>
    </row>
    <row r="538" spans="1:11" ht="26.25" customHeight="1">
      <c r="A538" s="23" t="s">
        <v>61</v>
      </c>
      <c r="B538" s="260">
        <v>2.1994550408719347</v>
      </c>
      <c r="C538" s="263">
        <v>19</v>
      </c>
      <c r="D538" s="260">
        <v>2.3025333333333333</v>
      </c>
      <c r="E538" s="263">
        <v>20</v>
      </c>
      <c r="F538" s="260">
        <v>2.4518324607329842</v>
      </c>
      <c r="G538" s="263">
        <v>20</v>
      </c>
      <c r="H538" s="260">
        <v>2.5462130937098846</v>
      </c>
      <c r="I538" s="263">
        <v>20</v>
      </c>
      <c r="J538" s="818">
        <v>3.0341055341055343</v>
      </c>
      <c r="K538" s="814">
        <v>20</v>
      </c>
    </row>
    <row r="539" spans="1:11" ht="26.25" customHeight="1">
      <c r="A539" s="23" t="s">
        <v>21</v>
      </c>
      <c r="B539" s="260">
        <v>1.0652815934065933</v>
      </c>
      <c r="C539" s="263">
        <v>27</v>
      </c>
      <c r="D539" s="260">
        <v>1.1079919408999328</v>
      </c>
      <c r="E539" s="263">
        <v>27</v>
      </c>
      <c r="F539" s="260">
        <v>1.1777339901477832</v>
      </c>
      <c r="G539" s="263">
        <v>27</v>
      </c>
      <c r="H539" s="260">
        <v>1.2412729026036644</v>
      </c>
      <c r="I539" s="263">
        <v>27</v>
      </c>
      <c r="J539" s="818">
        <v>1.3082140634723085</v>
      </c>
      <c r="K539" s="814">
        <v>28</v>
      </c>
    </row>
    <row r="540" spans="1:11" ht="26.25" customHeight="1">
      <c r="A540" s="23" t="s">
        <v>62</v>
      </c>
      <c r="B540" s="260">
        <v>2.5907037709215568</v>
      </c>
      <c r="C540" s="263">
        <v>15</v>
      </c>
      <c r="D540" s="260">
        <v>2.7754894127047542</v>
      </c>
      <c r="E540" s="263">
        <v>15</v>
      </c>
      <c r="F540" s="260">
        <v>3.0510591961987727</v>
      </c>
      <c r="G540" s="263">
        <v>16</v>
      </c>
      <c r="H540" s="260">
        <v>3.2853945818610129</v>
      </c>
      <c r="I540" s="263">
        <v>16</v>
      </c>
      <c r="J540" s="818">
        <v>3.5520054783799644</v>
      </c>
      <c r="K540" s="814">
        <v>18</v>
      </c>
    </row>
    <row r="541" spans="1:11" ht="26.25" customHeight="1">
      <c r="A541" s="23" t="s">
        <v>63</v>
      </c>
      <c r="B541" s="260">
        <v>2.1085692425401681</v>
      </c>
      <c r="C541" s="263">
        <v>20</v>
      </c>
      <c r="D541" s="260">
        <v>2.3204992435703482</v>
      </c>
      <c r="E541" s="263">
        <v>19</v>
      </c>
      <c r="F541" s="260">
        <v>2.6949850299401201</v>
      </c>
      <c r="G541" s="263">
        <v>19</v>
      </c>
      <c r="H541" s="260">
        <v>3.0201481481481482</v>
      </c>
      <c r="I541" s="263">
        <v>19</v>
      </c>
      <c r="J541" s="818">
        <v>3.4141044776119402</v>
      </c>
      <c r="K541" s="814">
        <v>19</v>
      </c>
    </row>
    <row r="542" spans="1:11" ht="26.25" customHeight="1">
      <c r="A542" s="23" t="s">
        <v>64</v>
      </c>
      <c r="B542" s="260">
        <v>0.58708240534521161</v>
      </c>
      <c r="C542" s="263">
        <v>29</v>
      </c>
      <c r="D542" s="260">
        <v>0.60065549890750181</v>
      </c>
      <c r="E542" s="263">
        <v>29</v>
      </c>
      <c r="F542" s="260">
        <v>0.63211731044349073</v>
      </c>
      <c r="G542" s="263">
        <v>29</v>
      </c>
      <c r="H542" s="260">
        <v>0.66458186929023189</v>
      </c>
      <c r="I542" s="263">
        <v>29</v>
      </c>
      <c r="J542" s="818">
        <v>0.74648083623693384</v>
      </c>
      <c r="K542" s="814">
        <v>29</v>
      </c>
    </row>
    <row r="543" spans="1:11" ht="26.25" customHeight="1">
      <c r="A543" s="23" t="s">
        <v>65</v>
      </c>
      <c r="B543" s="260">
        <v>3.592809262644729</v>
      </c>
      <c r="C543" s="263">
        <v>8</v>
      </c>
      <c r="D543" s="260">
        <v>4.0025331724969844</v>
      </c>
      <c r="E543" s="263">
        <v>7</v>
      </c>
      <c r="F543" s="260">
        <v>4.7065074626865675</v>
      </c>
      <c r="G543" s="263">
        <v>6</v>
      </c>
      <c r="H543" s="260">
        <v>5.4306146572104019</v>
      </c>
      <c r="I543" s="263">
        <v>4</v>
      </c>
      <c r="J543" s="818">
        <v>6.1233055885850183</v>
      </c>
      <c r="K543" s="814">
        <v>4</v>
      </c>
    </row>
    <row r="544" spans="1:11" ht="26.25" customHeight="1">
      <c r="A544" s="23" t="s">
        <v>74</v>
      </c>
      <c r="B544" s="260">
        <v>2.0111793611793614</v>
      </c>
      <c r="C544" s="263">
        <v>21</v>
      </c>
      <c r="D544" s="260">
        <v>2.0225826007881178</v>
      </c>
      <c r="E544" s="263">
        <v>22</v>
      </c>
      <c r="F544" s="260">
        <v>2.1017958695001497</v>
      </c>
      <c r="G544" s="263">
        <v>22</v>
      </c>
      <c r="H544" s="260">
        <v>2.123825007389891</v>
      </c>
      <c r="I544" s="263">
        <v>22</v>
      </c>
      <c r="J544" s="818">
        <v>2.2776070901033973</v>
      </c>
      <c r="K544" s="814">
        <v>23</v>
      </c>
    </row>
    <row r="545" spans="1:11" ht="26.25" customHeight="1">
      <c r="A545" s="23" t="s">
        <v>66</v>
      </c>
      <c r="B545" s="260">
        <v>3.4338220424671384</v>
      </c>
      <c r="C545" s="263">
        <v>9</v>
      </c>
      <c r="D545" s="260">
        <v>3.7197586726998493</v>
      </c>
      <c r="E545" s="263">
        <v>9</v>
      </c>
      <c r="F545" s="260">
        <v>4.1787893946973496</v>
      </c>
      <c r="G545" s="263">
        <v>9</v>
      </c>
      <c r="H545" s="260">
        <v>4.7255848680935788</v>
      </c>
      <c r="I545" s="263">
        <v>8</v>
      </c>
      <c r="J545" s="818">
        <v>5.4080580580580584</v>
      </c>
      <c r="K545" s="814">
        <v>8</v>
      </c>
    </row>
    <row r="546" spans="1:11" ht="26.25" customHeight="1">
      <c r="A546" s="23" t="s">
        <v>67</v>
      </c>
      <c r="B546" s="260">
        <v>2.6074931880108991</v>
      </c>
      <c r="C546" s="263">
        <v>14</v>
      </c>
      <c r="D546" s="260">
        <v>2.7025537634408603</v>
      </c>
      <c r="E546" s="263">
        <v>17</v>
      </c>
      <c r="F546" s="260">
        <v>2.8961487383798139</v>
      </c>
      <c r="G546" s="263">
        <v>18</v>
      </c>
      <c r="H546" s="260">
        <v>3.1040629095674968</v>
      </c>
      <c r="I546" s="263">
        <v>18</v>
      </c>
      <c r="J546" s="818">
        <v>3.5733774834437084</v>
      </c>
      <c r="K546" s="814">
        <v>17</v>
      </c>
    </row>
    <row r="547" spans="1:11" ht="26.25" customHeight="1">
      <c r="A547" s="23" t="s">
        <v>68</v>
      </c>
      <c r="B547" s="260">
        <v>2.3792727272727276</v>
      </c>
      <c r="C547" s="263">
        <v>18</v>
      </c>
      <c r="D547" s="260">
        <v>2.6012813941568425</v>
      </c>
      <c r="E547" s="263">
        <v>18</v>
      </c>
      <c r="F547" s="260">
        <v>2.9174177215189872</v>
      </c>
      <c r="G547" s="263">
        <v>17</v>
      </c>
      <c r="H547" s="260">
        <v>3.2024512256128062</v>
      </c>
      <c r="I547" s="263">
        <v>17</v>
      </c>
      <c r="J547" s="818">
        <v>3.575574425574426</v>
      </c>
      <c r="K547" s="814">
        <v>16</v>
      </c>
    </row>
    <row r="548" spans="1:11" ht="26.25" customHeight="1">
      <c r="A548" s="23" t="s">
        <v>69</v>
      </c>
      <c r="B548" s="260">
        <v>2.8101057579318449</v>
      </c>
      <c r="C548" s="263">
        <v>12</v>
      </c>
      <c r="D548" s="260">
        <v>2.9488290398126464</v>
      </c>
      <c r="E548" s="263">
        <v>13</v>
      </c>
      <c r="F548" s="260">
        <v>3.2168805912096463</v>
      </c>
      <c r="G548" s="263">
        <v>15</v>
      </c>
      <c r="H548" s="260">
        <v>3.4417054263565894</v>
      </c>
      <c r="I548" s="263">
        <v>14</v>
      </c>
      <c r="J548" s="818">
        <v>3.7228671601090766</v>
      </c>
      <c r="K548" s="814">
        <v>15</v>
      </c>
    </row>
    <row r="549" spans="1:11" ht="26.25" customHeight="1">
      <c r="A549" s="23" t="s">
        <v>70</v>
      </c>
      <c r="B549" s="260">
        <v>3.3778463264161527</v>
      </c>
      <c r="C549" s="263">
        <v>10</v>
      </c>
      <c r="D549" s="260">
        <v>3.6772448410485223</v>
      </c>
      <c r="E549" s="263">
        <v>10</v>
      </c>
      <c r="F549" s="260">
        <v>4.107218212104387</v>
      </c>
      <c r="G549" s="263">
        <v>10</v>
      </c>
      <c r="H549" s="260">
        <v>4.4770718232044198</v>
      </c>
      <c r="I549" s="263">
        <v>9</v>
      </c>
      <c r="J549" s="818">
        <v>5.0617958728388173</v>
      </c>
      <c r="K549" s="814">
        <v>9</v>
      </c>
    </row>
    <row r="550" spans="1:11" ht="26.25" customHeight="1">
      <c r="A550" s="23" t="s">
        <v>138</v>
      </c>
      <c r="B550" s="260">
        <v>2.5702605570530097</v>
      </c>
      <c r="C550" s="263">
        <v>16</v>
      </c>
      <c r="D550" s="260">
        <v>2.9175334323922733</v>
      </c>
      <c r="E550" s="263">
        <v>14</v>
      </c>
      <c r="F550" s="260">
        <v>3.282925390740195</v>
      </c>
      <c r="G550" s="263">
        <v>12</v>
      </c>
      <c r="H550" s="260">
        <v>3.6194964871194375</v>
      </c>
      <c r="I550" s="263">
        <v>13</v>
      </c>
      <c r="J550" s="818">
        <v>3.9606880329314906</v>
      </c>
      <c r="K550" s="814">
        <v>13</v>
      </c>
    </row>
    <row r="551" spans="1:11" ht="26.25" customHeight="1">
      <c r="A551" s="23" t="s">
        <v>71</v>
      </c>
      <c r="B551" s="260">
        <v>2.8980082417582418</v>
      </c>
      <c r="C551" s="263">
        <v>11</v>
      </c>
      <c r="D551" s="260">
        <v>3.0086571233810497</v>
      </c>
      <c r="E551" s="263">
        <v>12</v>
      </c>
      <c r="F551" s="260">
        <v>3.219891745602165</v>
      </c>
      <c r="G551" s="263">
        <v>14</v>
      </c>
      <c r="H551" s="260">
        <v>3.4137676292813968</v>
      </c>
      <c r="I551" s="263">
        <v>15</v>
      </c>
      <c r="J551" s="818">
        <v>3.7773315180394826</v>
      </c>
      <c r="K551" s="814">
        <v>14</v>
      </c>
    </row>
    <row r="552" spans="1:11" ht="26.25" customHeight="1">
      <c r="A552" s="23" t="s">
        <v>75</v>
      </c>
      <c r="B552" s="260">
        <v>0.84927458355722718</v>
      </c>
      <c r="C552" s="263">
        <v>28</v>
      </c>
      <c r="D552" s="260">
        <v>0.91745531019978965</v>
      </c>
      <c r="E552" s="263">
        <v>28</v>
      </c>
      <c r="F552" s="260">
        <v>1.0376930998970135</v>
      </c>
      <c r="G552" s="263">
        <v>28</v>
      </c>
      <c r="H552" s="260">
        <v>1.1814328960645812</v>
      </c>
      <c r="I552" s="263">
        <v>28</v>
      </c>
      <c r="J552" s="818">
        <v>1.3455002513826042</v>
      </c>
      <c r="K552" s="814">
        <v>27</v>
      </c>
    </row>
    <row r="553" spans="1:11" ht="26.25" customHeight="1">
      <c r="A553" s="23" t="s">
        <v>72</v>
      </c>
      <c r="B553" s="260">
        <v>4.8185689948892678</v>
      </c>
      <c r="C553" s="263">
        <v>2</v>
      </c>
      <c r="D553" s="260">
        <v>5.3416713721061546</v>
      </c>
      <c r="E553" s="263">
        <v>2</v>
      </c>
      <c r="F553" s="260">
        <v>6.1039347948285556</v>
      </c>
      <c r="G553" s="263">
        <v>2</v>
      </c>
      <c r="H553" s="260">
        <v>6.7604026845637586</v>
      </c>
      <c r="I553" s="263">
        <v>2</v>
      </c>
      <c r="J553" s="818">
        <v>7.6153193894855846</v>
      </c>
      <c r="K553" s="814">
        <v>2</v>
      </c>
    </row>
    <row r="554" spans="1:11" ht="26.25" customHeight="1">
      <c r="A554" s="183" t="s">
        <v>36</v>
      </c>
      <c r="B554" s="260">
        <v>1.5418839360807401</v>
      </c>
      <c r="C554" s="263">
        <v>23</v>
      </c>
      <c r="D554" s="260">
        <v>1.629843363561418</v>
      </c>
      <c r="E554" s="263">
        <v>23</v>
      </c>
      <c r="F554" s="260">
        <v>1.7192556634304208</v>
      </c>
      <c r="G554" s="263">
        <v>23</v>
      </c>
      <c r="H554" s="260">
        <v>1.982193958664547</v>
      </c>
      <c r="I554" s="263">
        <v>23</v>
      </c>
      <c r="J554" s="818">
        <v>2.3931941221964426</v>
      </c>
      <c r="K554" s="814">
        <v>22</v>
      </c>
    </row>
    <row r="555" spans="1:11" s="24" customFormat="1" ht="26.25" customHeight="1">
      <c r="A555" s="573" t="s">
        <v>584</v>
      </c>
      <c r="J555" s="53"/>
      <c r="K555" s="53"/>
    </row>
    <row r="557" spans="1:11" ht="26.25" customHeight="1">
      <c r="A557" s="571" t="s">
        <v>1097</v>
      </c>
      <c r="B557" s="182"/>
      <c r="C557" s="179"/>
      <c r="D557" s="179"/>
      <c r="E557" s="181"/>
    </row>
    <row r="558" spans="1:11" ht="26.25" customHeight="1">
      <c r="A558" s="584" t="s">
        <v>1</v>
      </c>
      <c r="B558" s="593">
        <v>1397</v>
      </c>
      <c r="C558" s="594"/>
      <c r="D558" s="593">
        <v>1398</v>
      </c>
      <c r="E558" s="594"/>
      <c r="F558" s="593">
        <v>1399</v>
      </c>
      <c r="G558" s="594"/>
      <c r="H558" s="593">
        <v>1400</v>
      </c>
      <c r="I558" s="594"/>
      <c r="J558" s="593">
        <v>1401</v>
      </c>
      <c r="K558" s="594"/>
    </row>
    <row r="559" spans="1:11" ht="26.25" customHeight="1">
      <c r="A559" s="585"/>
      <c r="B559" s="232" t="s">
        <v>84</v>
      </c>
      <c r="C559" s="232" t="s">
        <v>3</v>
      </c>
      <c r="D559" s="232" t="s">
        <v>84</v>
      </c>
      <c r="E559" s="232" t="s">
        <v>3</v>
      </c>
      <c r="F559" s="232" t="s">
        <v>84</v>
      </c>
      <c r="G559" s="232" t="s">
        <v>3</v>
      </c>
      <c r="H559" s="232" t="s">
        <v>84</v>
      </c>
      <c r="I559" s="232" t="s">
        <v>3</v>
      </c>
      <c r="J559" s="232" t="s">
        <v>84</v>
      </c>
      <c r="K559" s="232" t="s">
        <v>3</v>
      </c>
    </row>
    <row r="560" spans="1:11" ht="26.25" customHeight="1">
      <c r="A560" s="174" t="s">
        <v>49</v>
      </c>
      <c r="B560" s="169">
        <v>62390</v>
      </c>
      <c r="C560" s="1" t="s">
        <v>269</v>
      </c>
      <c r="D560" s="169">
        <v>57850</v>
      </c>
      <c r="E560" s="1" t="s">
        <v>269</v>
      </c>
      <c r="F560" s="262">
        <v>44779</v>
      </c>
      <c r="G560" s="1" t="s">
        <v>269</v>
      </c>
      <c r="H560" s="262">
        <v>86337</v>
      </c>
      <c r="I560" s="1" t="s">
        <v>269</v>
      </c>
      <c r="J560" s="25">
        <v>64864</v>
      </c>
      <c r="K560" s="521" t="s">
        <v>269</v>
      </c>
    </row>
    <row r="561" spans="1:11" ht="26.25" customHeight="1">
      <c r="A561" s="23" t="s">
        <v>50</v>
      </c>
      <c r="B561" s="264">
        <v>4064</v>
      </c>
      <c r="C561" s="263">
        <v>3</v>
      </c>
      <c r="D561" s="264">
        <v>3192</v>
      </c>
      <c r="E561" s="263">
        <v>5</v>
      </c>
      <c r="F561" s="263">
        <v>2314</v>
      </c>
      <c r="G561" s="263">
        <v>5</v>
      </c>
      <c r="H561" s="263">
        <v>4559</v>
      </c>
      <c r="I561" s="263">
        <v>6</v>
      </c>
      <c r="J561" s="26">
        <v>3094</v>
      </c>
      <c r="K561" s="814">
        <v>6</v>
      </c>
    </row>
    <row r="562" spans="1:11" ht="26.25" customHeight="1">
      <c r="A562" s="23" t="s">
        <v>51</v>
      </c>
      <c r="B562" s="264">
        <v>2111</v>
      </c>
      <c r="C562" s="263">
        <v>10</v>
      </c>
      <c r="D562" s="264">
        <v>2113</v>
      </c>
      <c r="E562" s="263">
        <v>10</v>
      </c>
      <c r="F562" s="263">
        <v>1667</v>
      </c>
      <c r="G562" s="263">
        <v>8</v>
      </c>
      <c r="H562" s="263">
        <v>3749</v>
      </c>
      <c r="I562" s="263">
        <v>7</v>
      </c>
      <c r="J562" s="26">
        <v>2365</v>
      </c>
      <c r="K562" s="814">
        <v>10</v>
      </c>
    </row>
    <row r="563" spans="1:11" ht="26.25" customHeight="1">
      <c r="A563" s="23" t="s">
        <v>52</v>
      </c>
      <c r="B563" s="264">
        <v>1193</v>
      </c>
      <c r="C563" s="263">
        <v>18</v>
      </c>
      <c r="D563" s="264">
        <v>1269</v>
      </c>
      <c r="E563" s="263">
        <v>18</v>
      </c>
      <c r="F563" s="263">
        <v>887</v>
      </c>
      <c r="G563" s="263">
        <v>17</v>
      </c>
      <c r="H563" s="263">
        <v>1442</v>
      </c>
      <c r="I563" s="263">
        <v>19</v>
      </c>
      <c r="J563" s="26">
        <v>1062</v>
      </c>
      <c r="K563" s="814">
        <v>20</v>
      </c>
    </row>
    <row r="564" spans="1:11" ht="26.25" customHeight="1">
      <c r="A564" s="23" t="s">
        <v>53</v>
      </c>
      <c r="B564" s="264">
        <v>3995</v>
      </c>
      <c r="C564" s="263">
        <v>4</v>
      </c>
      <c r="D564" s="264">
        <v>3503</v>
      </c>
      <c r="E564" s="263">
        <v>3</v>
      </c>
      <c r="F564" s="263">
        <v>2643</v>
      </c>
      <c r="G564" s="263">
        <v>3</v>
      </c>
      <c r="H564" s="263">
        <v>5377</v>
      </c>
      <c r="I564" s="263">
        <v>3</v>
      </c>
      <c r="J564" s="26">
        <v>4290</v>
      </c>
      <c r="K564" s="814">
        <v>3</v>
      </c>
    </row>
    <row r="565" spans="1:11" ht="26.25" customHeight="1">
      <c r="A565" s="23" t="s">
        <v>10</v>
      </c>
      <c r="B565" s="264">
        <v>1388</v>
      </c>
      <c r="C565" s="263">
        <v>15</v>
      </c>
      <c r="D565" s="264">
        <v>1393</v>
      </c>
      <c r="E565" s="263">
        <v>15</v>
      </c>
      <c r="F565" s="263">
        <v>880</v>
      </c>
      <c r="G565" s="263">
        <v>18</v>
      </c>
      <c r="H565" s="263">
        <v>2224</v>
      </c>
      <c r="I565" s="263">
        <v>14</v>
      </c>
      <c r="J565" s="26">
        <v>1693</v>
      </c>
      <c r="K565" s="814">
        <v>13</v>
      </c>
    </row>
    <row r="566" spans="1:11" ht="26.25" customHeight="1">
      <c r="A566" s="23" t="s">
        <v>54</v>
      </c>
      <c r="B566" s="264">
        <v>736</v>
      </c>
      <c r="C566" s="263">
        <v>30</v>
      </c>
      <c r="D566" s="264">
        <v>702</v>
      </c>
      <c r="E566" s="263">
        <v>30</v>
      </c>
      <c r="F566" s="263">
        <v>551</v>
      </c>
      <c r="G566" s="263">
        <v>29</v>
      </c>
      <c r="H566" s="263">
        <v>1027</v>
      </c>
      <c r="I566" s="263">
        <v>29</v>
      </c>
      <c r="J566" s="26">
        <v>820</v>
      </c>
      <c r="K566" s="814">
        <v>30</v>
      </c>
    </row>
    <row r="567" spans="1:11" ht="26.25" customHeight="1">
      <c r="A567" s="23" t="s">
        <v>12</v>
      </c>
      <c r="B567" s="264">
        <v>959</v>
      </c>
      <c r="C567" s="263">
        <v>23</v>
      </c>
      <c r="D567" s="264">
        <v>798</v>
      </c>
      <c r="E567" s="263">
        <v>27</v>
      </c>
      <c r="F567" s="263">
        <v>540</v>
      </c>
      <c r="G567" s="263">
        <v>31</v>
      </c>
      <c r="H567" s="263">
        <v>1153</v>
      </c>
      <c r="I567" s="263">
        <v>26</v>
      </c>
      <c r="J567" s="26">
        <v>872</v>
      </c>
      <c r="K567" s="814">
        <v>28</v>
      </c>
    </row>
    <row r="568" spans="1:11" ht="26.25" customHeight="1">
      <c r="A568" s="23" t="s">
        <v>13</v>
      </c>
      <c r="B568" s="264">
        <v>8327</v>
      </c>
      <c r="C568" s="263">
        <v>1</v>
      </c>
      <c r="D568" s="264">
        <v>7955</v>
      </c>
      <c r="E568" s="263">
        <v>1</v>
      </c>
      <c r="F568" s="263">
        <v>6026</v>
      </c>
      <c r="G568" s="263">
        <v>1</v>
      </c>
      <c r="H568" s="263">
        <v>11703</v>
      </c>
      <c r="I568" s="263">
        <v>1</v>
      </c>
      <c r="J568" s="26">
        <v>9222</v>
      </c>
      <c r="K568" s="814">
        <v>1</v>
      </c>
    </row>
    <row r="569" spans="1:11" ht="26.25" customHeight="1">
      <c r="A569" s="23" t="s">
        <v>56</v>
      </c>
      <c r="B569" s="264">
        <v>1099</v>
      </c>
      <c r="C569" s="263">
        <v>19</v>
      </c>
      <c r="D569" s="264">
        <v>1047</v>
      </c>
      <c r="E569" s="263">
        <v>20</v>
      </c>
      <c r="F569" s="263">
        <v>880</v>
      </c>
      <c r="G569" s="263">
        <v>18</v>
      </c>
      <c r="H569" s="263">
        <v>1512</v>
      </c>
      <c r="I569" s="263">
        <v>18</v>
      </c>
      <c r="J569" s="26">
        <v>915</v>
      </c>
      <c r="K569" s="814">
        <v>27</v>
      </c>
    </row>
    <row r="570" spans="1:11" ht="26.25" customHeight="1">
      <c r="A570" s="23" t="s">
        <v>57</v>
      </c>
      <c r="B570" s="264">
        <v>1009</v>
      </c>
      <c r="C570" s="263">
        <v>21</v>
      </c>
      <c r="D570" s="264">
        <v>1075</v>
      </c>
      <c r="E570" s="263">
        <v>19</v>
      </c>
      <c r="F570" s="263">
        <v>694</v>
      </c>
      <c r="G570" s="263">
        <v>24</v>
      </c>
      <c r="H570" s="263">
        <v>1375</v>
      </c>
      <c r="I570" s="263">
        <v>22</v>
      </c>
      <c r="J570" s="26">
        <v>850</v>
      </c>
      <c r="K570" s="814">
        <v>29</v>
      </c>
    </row>
    <row r="571" spans="1:11" ht="26.25" customHeight="1">
      <c r="A571" s="23" t="s">
        <v>58</v>
      </c>
      <c r="B571" s="264">
        <v>5211</v>
      </c>
      <c r="C571" s="263">
        <v>2</v>
      </c>
      <c r="D571" s="264">
        <v>5558</v>
      </c>
      <c r="E571" s="263">
        <v>2</v>
      </c>
      <c r="F571" s="263">
        <v>3786</v>
      </c>
      <c r="G571" s="263">
        <v>2</v>
      </c>
      <c r="H571" s="263">
        <v>8244</v>
      </c>
      <c r="I571" s="263">
        <v>2</v>
      </c>
      <c r="J571" s="26">
        <v>5724</v>
      </c>
      <c r="K571" s="814">
        <v>2</v>
      </c>
    </row>
    <row r="572" spans="1:11" ht="26.25" customHeight="1">
      <c r="A572" s="23" t="s">
        <v>59</v>
      </c>
      <c r="B572" s="264">
        <v>814</v>
      </c>
      <c r="C572" s="263">
        <v>28</v>
      </c>
      <c r="D572" s="264">
        <v>789</v>
      </c>
      <c r="E572" s="263">
        <v>28</v>
      </c>
      <c r="F572" s="263">
        <v>686</v>
      </c>
      <c r="G572" s="263">
        <v>25</v>
      </c>
      <c r="H572" s="263">
        <v>1173</v>
      </c>
      <c r="I572" s="263">
        <v>25</v>
      </c>
      <c r="J572" s="26">
        <v>1015</v>
      </c>
      <c r="K572" s="814">
        <v>21</v>
      </c>
    </row>
    <row r="573" spans="1:11" ht="26.25" customHeight="1">
      <c r="A573" s="23" t="s">
        <v>60</v>
      </c>
      <c r="B573" s="264">
        <v>2827</v>
      </c>
      <c r="C573" s="263">
        <v>7</v>
      </c>
      <c r="D573" s="264">
        <v>2363</v>
      </c>
      <c r="E573" s="263">
        <v>8</v>
      </c>
      <c r="F573" s="263">
        <v>1635</v>
      </c>
      <c r="G573" s="263">
        <v>10</v>
      </c>
      <c r="H573" s="263">
        <v>3281</v>
      </c>
      <c r="I573" s="263">
        <v>10</v>
      </c>
      <c r="J573" s="26">
        <v>2886</v>
      </c>
      <c r="K573" s="814">
        <v>7</v>
      </c>
    </row>
    <row r="574" spans="1:11" ht="26.25" customHeight="1">
      <c r="A574" s="23" t="s">
        <v>19</v>
      </c>
      <c r="B574" s="264">
        <v>957</v>
      </c>
      <c r="C574" s="263">
        <v>25</v>
      </c>
      <c r="D574" s="264">
        <v>893</v>
      </c>
      <c r="E574" s="263">
        <v>22</v>
      </c>
      <c r="F574" s="263">
        <v>709</v>
      </c>
      <c r="G574" s="263">
        <v>23</v>
      </c>
      <c r="H574" s="263">
        <v>1421</v>
      </c>
      <c r="I574" s="263">
        <v>21</v>
      </c>
      <c r="J574" s="26">
        <v>949</v>
      </c>
      <c r="K574" s="814">
        <v>23</v>
      </c>
    </row>
    <row r="575" spans="1:11" ht="26.25" customHeight="1">
      <c r="A575" s="23" t="s">
        <v>61</v>
      </c>
      <c r="B575" s="264">
        <v>692</v>
      </c>
      <c r="C575" s="263">
        <v>31</v>
      </c>
      <c r="D575" s="264">
        <v>640</v>
      </c>
      <c r="E575" s="263">
        <v>31</v>
      </c>
      <c r="F575" s="263">
        <v>541</v>
      </c>
      <c r="G575" s="263">
        <v>30</v>
      </c>
      <c r="H575" s="263">
        <v>741</v>
      </c>
      <c r="I575" s="263">
        <v>31</v>
      </c>
      <c r="J575" s="26">
        <v>684</v>
      </c>
      <c r="K575" s="814">
        <v>31</v>
      </c>
    </row>
    <row r="576" spans="1:11" ht="26.25" customHeight="1">
      <c r="A576" s="23" t="s">
        <v>21</v>
      </c>
      <c r="B576" s="264">
        <v>1309</v>
      </c>
      <c r="C576" s="263">
        <v>17</v>
      </c>
      <c r="D576" s="264">
        <v>1415</v>
      </c>
      <c r="E576" s="263">
        <v>14</v>
      </c>
      <c r="F576" s="263">
        <v>1503</v>
      </c>
      <c r="G576" s="263">
        <v>11</v>
      </c>
      <c r="H576" s="263">
        <v>1851</v>
      </c>
      <c r="I576" s="263">
        <v>17</v>
      </c>
      <c r="J576" s="26">
        <v>1591</v>
      </c>
      <c r="K576" s="814">
        <v>15</v>
      </c>
    </row>
    <row r="577" spans="1:11" ht="26.25" customHeight="1">
      <c r="A577" s="23" t="s">
        <v>62</v>
      </c>
      <c r="B577" s="264">
        <v>3969</v>
      </c>
      <c r="C577" s="263">
        <v>5</v>
      </c>
      <c r="D577" s="264">
        <v>3322</v>
      </c>
      <c r="E577" s="263">
        <v>4</v>
      </c>
      <c r="F577" s="263">
        <v>2375</v>
      </c>
      <c r="G577" s="263">
        <v>4</v>
      </c>
      <c r="H577" s="263">
        <v>5332</v>
      </c>
      <c r="I577" s="263">
        <v>4</v>
      </c>
      <c r="J577" s="26">
        <v>3881</v>
      </c>
      <c r="K577" s="814">
        <v>4</v>
      </c>
    </row>
    <row r="578" spans="1:11" ht="26.25" customHeight="1">
      <c r="A578" s="23" t="s">
        <v>63</v>
      </c>
      <c r="B578" s="264">
        <v>751</v>
      </c>
      <c r="C578" s="263">
        <v>29</v>
      </c>
      <c r="D578" s="264">
        <v>776</v>
      </c>
      <c r="E578" s="263">
        <v>29</v>
      </c>
      <c r="F578" s="263">
        <v>611</v>
      </c>
      <c r="G578" s="263">
        <v>27</v>
      </c>
      <c r="H578" s="263">
        <v>1277</v>
      </c>
      <c r="I578" s="263">
        <v>23</v>
      </c>
      <c r="J578" s="26">
        <v>1076</v>
      </c>
      <c r="K578" s="814">
        <v>19</v>
      </c>
    </row>
    <row r="579" spans="1:11" ht="26.25" customHeight="1">
      <c r="A579" s="23" t="s">
        <v>64</v>
      </c>
      <c r="B579" s="264">
        <v>920</v>
      </c>
      <c r="C579" s="263">
        <v>26</v>
      </c>
      <c r="D579" s="264">
        <v>804</v>
      </c>
      <c r="E579" s="263">
        <v>26</v>
      </c>
      <c r="F579" s="263">
        <v>588</v>
      </c>
      <c r="G579" s="263">
        <v>28</v>
      </c>
      <c r="H579" s="263">
        <v>1087</v>
      </c>
      <c r="I579" s="263">
        <v>28</v>
      </c>
      <c r="J579" s="26">
        <v>950</v>
      </c>
      <c r="K579" s="814">
        <v>22</v>
      </c>
    </row>
    <row r="580" spans="1:11" ht="26.25" customHeight="1">
      <c r="A580" s="23" t="s">
        <v>65</v>
      </c>
      <c r="B580" s="264">
        <v>1356</v>
      </c>
      <c r="C580" s="263">
        <v>16</v>
      </c>
      <c r="D580" s="264">
        <v>1363</v>
      </c>
      <c r="E580" s="263">
        <v>16</v>
      </c>
      <c r="F580" s="263">
        <v>1421</v>
      </c>
      <c r="G580" s="263">
        <v>12</v>
      </c>
      <c r="H580" s="263">
        <v>2147</v>
      </c>
      <c r="I580" s="263">
        <v>15</v>
      </c>
      <c r="J580" s="26">
        <v>1533</v>
      </c>
      <c r="K580" s="814">
        <v>17</v>
      </c>
    </row>
    <row r="581" spans="1:11" ht="26.25" customHeight="1">
      <c r="A581" s="23" t="s">
        <v>74</v>
      </c>
      <c r="B581" s="264">
        <v>2639</v>
      </c>
      <c r="C581" s="263">
        <v>8</v>
      </c>
      <c r="D581" s="264">
        <v>2543</v>
      </c>
      <c r="E581" s="263">
        <v>7</v>
      </c>
      <c r="F581" s="263">
        <v>2299</v>
      </c>
      <c r="G581" s="263">
        <v>6</v>
      </c>
      <c r="H581" s="263">
        <v>3512</v>
      </c>
      <c r="I581" s="263">
        <v>8</v>
      </c>
      <c r="J581" s="26">
        <v>2583</v>
      </c>
      <c r="K581" s="814">
        <v>8</v>
      </c>
    </row>
    <row r="582" spans="1:11" ht="26.25" customHeight="1">
      <c r="A582" s="23" t="s">
        <v>66</v>
      </c>
      <c r="B582" s="264">
        <v>1661</v>
      </c>
      <c r="C582" s="263">
        <v>12</v>
      </c>
      <c r="D582" s="264">
        <v>1283</v>
      </c>
      <c r="E582" s="263">
        <v>17</v>
      </c>
      <c r="F582" s="263">
        <v>978</v>
      </c>
      <c r="G582" s="263">
        <v>16</v>
      </c>
      <c r="H582" s="263">
        <v>2244</v>
      </c>
      <c r="I582" s="263">
        <v>13</v>
      </c>
      <c r="J582" s="26">
        <v>1869</v>
      </c>
      <c r="K582" s="814">
        <v>11</v>
      </c>
    </row>
    <row r="583" spans="1:11" ht="26.25" customHeight="1">
      <c r="A583" s="23" t="s">
        <v>67</v>
      </c>
      <c r="B583" s="264">
        <v>825</v>
      </c>
      <c r="C583" s="263">
        <v>27</v>
      </c>
      <c r="D583" s="264">
        <v>856</v>
      </c>
      <c r="E583" s="263">
        <v>24</v>
      </c>
      <c r="F583" s="263">
        <v>715</v>
      </c>
      <c r="G583" s="263">
        <v>22</v>
      </c>
      <c r="H583" s="263">
        <v>1009</v>
      </c>
      <c r="I583" s="263">
        <v>30</v>
      </c>
      <c r="J583" s="26">
        <v>943</v>
      </c>
      <c r="K583" s="814">
        <v>25</v>
      </c>
    </row>
    <row r="584" spans="1:11" ht="26.25" customHeight="1">
      <c r="A584" s="23" t="s">
        <v>68</v>
      </c>
      <c r="B584" s="264">
        <v>1597</v>
      </c>
      <c r="C584" s="263">
        <v>14</v>
      </c>
      <c r="D584" s="264">
        <v>1553</v>
      </c>
      <c r="E584" s="263">
        <v>11</v>
      </c>
      <c r="F584" s="263">
        <v>1072</v>
      </c>
      <c r="G584" s="263">
        <v>15</v>
      </c>
      <c r="H584" s="263">
        <v>2636</v>
      </c>
      <c r="I584" s="263">
        <v>11</v>
      </c>
      <c r="J584" s="26">
        <v>1692</v>
      </c>
      <c r="K584" s="814">
        <v>14</v>
      </c>
    </row>
    <row r="585" spans="1:11" ht="26.25" customHeight="1">
      <c r="A585" s="23" t="s">
        <v>69</v>
      </c>
      <c r="B585" s="264">
        <v>2459</v>
      </c>
      <c r="C585" s="263">
        <v>9</v>
      </c>
      <c r="D585" s="264">
        <v>2301</v>
      </c>
      <c r="E585" s="263">
        <v>9</v>
      </c>
      <c r="F585" s="263">
        <v>1660</v>
      </c>
      <c r="G585" s="263">
        <v>9</v>
      </c>
      <c r="H585" s="263">
        <v>3294</v>
      </c>
      <c r="I585" s="263">
        <v>9</v>
      </c>
      <c r="J585" s="26">
        <v>2471</v>
      </c>
      <c r="K585" s="814">
        <v>9</v>
      </c>
    </row>
    <row r="586" spans="1:11" ht="26.25" customHeight="1">
      <c r="A586" s="23" t="s">
        <v>70</v>
      </c>
      <c r="B586" s="264">
        <v>1626</v>
      </c>
      <c r="C586" s="263">
        <v>13</v>
      </c>
      <c r="D586" s="264">
        <v>1425</v>
      </c>
      <c r="E586" s="263">
        <v>12</v>
      </c>
      <c r="F586" s="263">
        <v>1377</v>
      </c>
      <c r="G586" s="263">
        <v>13</v>
      </c>
      <c r="H586" s="263">
        <v>2421</v>
      </c>
      <c r="I586" s="263">
        <v>12</v>
      </c>
      <c r="J586" s="26">
        <v>1798</v>
      </c>
      <c r="K586" s="814">
        <v>12</v>
      </c>
    </row>
    <row r="587" spans="1:11" ht="26.25" customHeight="1">
      <c r="A587" s="23" t="s">
        <v>138</v>
      </c>
      <c r="B587" s="264">
        <v>3208</v>
      </c>
      <c r="C587" s="263">
        <v>6</v>
      </c>
      <c r="D587" s="264">
        <v>2804</v>
      </c>
      <c r="E587" s="263">
        <v>6</v>
      </c>
      <c r="F587" s="263">
        <v>2299</v>
      </c>
      <c r="G587" s="263">
        <v>6</v>
      </c>
      <c r="H587" s="263">
        <v>4602</v>
      </c>
      <c r="I587" s="263">
        <v>5</v>
      </c>
      <c r="J587" s="26">
        <v>3423</v>
      </c>
      <c r="K587" s="814">
        <v>5</v>
      </c>
    </row>
    <row r="588" spans="1:11" ht="26.25" customHeight="1">
      <c r="A588" s="23" t="s">
        <v>71</v>
      </c>
      <c r="B588" s="264">
        <v>977</v>
      </c>
      <c r="C588" s="263">
        <v>22</v>
      </c>
      <c r="D588" s="264">
        <v>856</v>
      </c>
      <c r="E588" s="263">
        <v>24</v>
      </c>
      <c r="F588" s="263">
        <v>718</v>
      </c>
      <c r="G588" s="263">
        <v>21</v>
      </c>
      <c r="H588" s="263">
        <v>1269</v>
      </c>
      <c r="I588" s="263">
        <v>24</v>
      </c>
      <c r="J588" s="26">
        <v>949</v>
      </c>
      <c r="K588" s="814">
        <v>23</v>
      </c>
    </row>
    <row r="589" spans="1:11" ht="26.25" customHeight="1">
      <c r="A589" s="23" t="s">
        <v>75</v>
      </c>
      <c r="B589" s="264">
        <v>1057</v>
      </c>
      <c r="C589" s="263">
        <v>20</v>
      </c>
      <c r="D589" s="264">
        <v>979</v>
      </c>
      <c r="E589" s="263">
        <v>21</v>
      </c>
      <c r="F589" s="263">
        <v>783</v>
      </c>
      <c r="G589" s="263">
        <v>20</v>
      </c>
      <c r="H589" s="263">
        <v>1111</v>
      </c>
      <c r="I589" s="263">
        <v>27</v>
      </c>
      <c r="J589" s="26">
        <v>1159</v>
      </c>
      <c r="K589" s="814">
        <v>18</v>
      </c>
    </row>
    <row r="590" spans="1:11" ht="26.25" customHeight="1">
      <c r="A590" s="23" t="s">
        <v>72</v>
      </c>
      <c r="B590" s="264">
        <v>1695</v>
      </c>
      <c r="C590" s="263">
        <v>11</v>
      </c>
      <c r="D590" s="264">
        <v>1417</v>
      </c>
      <c r="E590" s="263">
        <v>13</v>
      </c>
      <c r="F590" s="263">
        <v>1282</v>
      </c>
      <c r="G590" s="263">
        <v>14</v>
      </c>
      <c r="H590" s="263">
        <v>2142</v>
      </c>
      <c r="I590" s="263">
        <v>16</v>
      </c>
      <c r="J590" s="26">
        <v>1567</v>
      </c>
      <c r="K590" s="814">
        <v>16</v>
      </c>
    </row>
    <row r="591" spans="1:11" ht="26.25" customHeight="1">
      <c r="A591" s="23" t="s">
        <v>36</v>
      </c>
      <c r="B591" s="264">
        <v>959</v>
      </c>
      <c r="C591" s="263">
        <v>23</v>
      </c>
      <c r="D591" s="264">
        <v>863</v>
      </c>
      <c r="E591" s="263">
        <v>23</v>
      </c>
      <c r="F591" s="263">
        <v>659</v>
      </c>
      <c r="G591" s="263">
        <v>26</v>
      </c>
      <c r="H591" s="263">
        <v>1422</v>
      </c>
      <c r="I591" s="263">
        <v>20</v>
      </c>
      <c r="J591" s="26">
        <v>938</v>
      </c>
      <c r="K591" s="814">
        <v>26</v>
      </c>
    </row>
    <row r="592" spans="1:11" ht="26.25" customHeight="1">
      <c r="A592" s="186" t="s">
        <v>585</v>
      </c>
    </row>
  </sheetData>
  <mergeCells count="109">
    <mergeCell ref="B150:C150"/>
    <mergeCell ref="D150:E150"/>
    <mergeCell ref="A2:A3"/>
    <mergeCell ref="B2:C2"/>
    <mergeCell ref="D2:E2"/>
    <mergeCell ref="F2:G2"/>
    <mergeCell ref="A73:E73"/>
    <mergeCell ref="A36:E36"/>
    <mergeCell ref="A39:A40"/>
    <mergeCell ref="B39:C39"/>
    <mergeCell ref="D39:E39"/>
    <mergeCell ref="F39:G39"/>
    <mergeCell ref="A187:A188"/>
    <mergeCell ref="B187:C187"/>
    <mergeCell ref="D187:E187"/>
    <mergeCell ref="H225:I225"/>
    <mergeCell ref="H410:I410"/>
    <mergeCell ref="H447:I447"/>
    <mergeCell ref="B76:C76"/>
    <mergeCell ref="D76:E76"/>
    <mergeCell ref="F76:G76"/>
    <mergeCell ref="A113:A114"/>
    <mergeCell ref="B113:C113"/>
    <mergeCell ref="D113:E113"/>
    <mergeCell ref="F113:G113"/>
    <mergeCell ref="B410:C410"/>
    <mergeCell ref="D410:E410"/>
    <mergeCell ref="F410:G410"/>
    <mergeCell ref="F187:G187"/>
    <mergeCell ref="A150:A151"/>
    <mergeCell ref="A76:A77"/>
    <mergeCell ref="F150:G150"/>
    <mergeCell ref="A184:E184"/>
    <mergeCell ref="B262:C262"/>
    <mergeCell ref="D262:E262"/>
    <mergeCell ref="F262:G262"/>
    <mergeCell ref="H558:I558"/>
    <mergeCell ref="B484:C484"/>
    <mergeCell ref="D484:E484"/>
    <mergeCell ref="F484:G484"/>
    <mergeCell ref="A521:A522"/>
    <mergeCell ref="B521:C521"/>
    <mergeCell ref="D521:E521"/>
    <mergeCell ref="F521:G521"/>
    <mergeCell ref="A484:A485"/>
    <mergeCell ref="H484:I484"/>
    <mergeCell ref="H521:I521"/>
    <mergeCell ref="A481:E481"/>
    <mergeCell ref="A518:B518"/>
    <mergeCell ref="A225:A226"/>
    <mergeCell ref="B225:C225"/>
    <mergeCell ref="D225:E225"/>
    <mergeCell ref="F225:G225"/>
    <mergeCell ref="A558:A559"/>
    <mergeCell ref="B558:C558"/>
    <mergeCell ref="D558:E558"/>
    <mergeCell ref="F558:G558"/>
    <mergeCell ref="A259:E259"/>
    <mergeCell ref="A262:A263"/>
    <mergeCell ref="A299:A300"/>
    <mergeCell ref="B299:C299"/>
    <mergeCell ref="D299:E299"/>
    <mergeCell ref="F299:G299"/>
    <mergeCell ref="A447:A448"/>
    <mergeCell ref="B447:C447"/>
    <mergeCell ref="D447:E447"/>
    <mergeCell ref="F447:G447"/>
    <mergeCell ref="A410:A411"/>
    <mergeCell ref="A444:E444"/>
    <mergeCell ref="H2:I2"/>
    <mergeCell ref="A110:E110"/>
    <mergeCell ref="A147:E147"/>
    <mergeCell ref="A370:E370"/>
    <mergeCell ref="A407:E407"/>
    <mergeCell ref="A373:A374"/>
    <mergeCell ref="B373:C373"/>
    <mergeCell ref="D373:E373"/>
    <mergeCell ref="F373:G373"/>
    <mergeCell ref="H262:I262"/>
    <mergeCell ref="A296:G296"/>
    <mergeCell ref="H299:I299"/>
    <mergeCell ref="H336:I336"/>
    <mergeCell ref="H373:I373"/>
    <mergeCell ref="A336:A337"/>
    <mergeCell ref="B336:C336"/>
    <mergeCell ref="D336:E336"/>
    <mergeCell ref="F336:G336"/>
    <mergeCell ref="H39:I39"/>
    <mergeCell ref="H76:I76"/>
    <mergeCell ref="H113:I113"/>
    <mergeCell ref="A221:E221"/>
    <mergeCell ref="H150:I150"/>
    <mergeCell ref="H187:I187"/>
    <mergeCell ref="J558:K558"/>
    <mergeCell ref="J2:K2"/>
    <mergeCell ref="J39:K39"/>
    <mergeCell ref="J76:K76"/>
    <mergeCell ref="J484:K484"/>
    <mergeCell ref="J521:K521"/>
    <mergeCell ref="J336:K336"/>
    <mergeCell ref="J373:K373"/>
    <mergeCell ref="J410:K410"/>
    <mergeCell ref="J447:K447"/>
    <mergeCell ref="J262:K262"/>
    <mergeCell ref="J150:K150"/>
    <mergeCell ref="J187:K187"/>
    <mergeCell ref="J225:K225"/>
    <mergeCell ref="J113:K113"/>
    <mergeCell ref="J299:K299"/>
  </mergeCells>
  <hyperlinks>
    <hyperlink ref="A1" location="فهرست!A206" display=" 16-1-نسبت تعداد مراكز ارائه دهنده خدمات اجتماعي شهري در بخش آسيب هاي اجتماعي به تعداد افراد دارای آسیب اجتماعی"/>
    <hyperlink ref="A38" location="فهرست!A208" display="16-2- نسبت تعداد مراكز غيردولتي ارائه دهنده خدمات توانبخشي به تعداد سالمندان تحت نظارت سازمان بهزيستي "/>
    <hyperlink ref="A75" location="فهرست!A209" display="16-3.- نسبت تعداد مراكز غيردولتي ارائه دهنده خدمات توانبخشي به معلولان تحت نظارت سازمان بهزيستي"/>
    <hyperlink ref="A112" location="فهرست!A210" display="16-4-نسبت تعداد مراكز نگهداري از كودكان بي سرپرست به تعداد کودکان بی سرپرست"/>
    <hyperlink ref="A298" location="فهرست!A215" display="16-9 تعداد جانبازان تحت پوشش بنياد شهيد و امور ايثارگران"/>
    <hyperlink ref="A335" location="فهرست!A216" display="16-10نسبت بيمه شدگان اصلي و تبعي سازمان تامين اجتماعي  به كل جمعيت"/>
    <hyperlink ref="A372" location="فهرست!A217" display="16-11 سهم بیمه ‌شده اصلی تحت پوشش سازمان تامين اجتماعي از کل بیمه شدگان تـأمین اجتماعی"/>
    <hyperlink ref="A409" location="فهرست!A218" display="16-12-سهم بیمه شده ی تبعی تحت پوشش سازمان تامين اجتماعي از کل بیمه شده های تـأمین اجتماعی"/>
    <hyperlink ref="A446" location="فهرست!A219" display="16-13- سهم مقرری بگیران بیمه بیکاری از کل بیمه‌شدگان اصلی سازمان تأمین اجتماعی "/>
    <hyperlink ref="A483" location="فهرست!A220" display=" 16-14- نسبت بیمه شدگان اصلی و تبعی سازمان بیمه سلامت به کل جمعیت"/>
    <hyperlink ref="A520" location="فهرست!A221" display="16-15- نسبت بیمه شدگان صندوق بیمه  اجتماعي كشاورزان، روستاييان و عشاير به کل جمعیت"/>
    <hyperlink ref="A1:F1" location="فهرست!A207" display=" 16-1-نسبت تعداد مراكز ارائه دهنده خدمات اجتماعي شهری در بخش آسيب هاي اجتماعي به تعداد افراد دارای آسیب اجتماعی"/>
    <hyperlink ref="A224:E224" location="فهرست!A208" display="16-10-سهم زنان سرپرست خانوار از کل افراد تحت پوشش کمیته امداد امام خمینی(درصد)"/>
    <hyperlink ref="A224" location="فهرست!A213" display="16-7-سهم زنان سرپرست خانوار از کل خانوار های تحت پوشش کمیته امداد امام خمینی"/>
    <hyperlink ref="A149" location="فهرست!A211" display="16-5تعداد واحدهای کمیته امداد امام خمینی"/>
    <hyperlink ref="A186" location="فهرست!A212" display="16-6-تعداد مددجویان مورد حمایت کمیته امداد امام خمینی                                                                     "/>
    <hyperlink ref="A261" location="فهرست!A214" display="16-8-سهم دانش آموزان مورد حمایت  از کل افراد تحت پوشش کمیته امداد امام خمینی"/>
    <hyperlink ref="A557" location="فهرست!A222" display="16-16- تعداد حقوق بگیران و مشتركان جدید صندوق بازنشستگي كشوري"/>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295"/>
  <sheetViews>
    <sheetView rightToLeft="1" zoomScaleNormal="100" workbookViewId="0">
      <selection sqref="A1:XFD1048576"/>
    </sheetView>
  </sheetViews>
  <sheetFormatPr defaultColWidth="9.140625" defaultRowHeight="25.5" customHeight="1"/>
  <cols>
    <col min="1" max="1" width="20.5703125" style="222" customWidth="1"/>
    <col min="2" max="7" width="10" style="485" customWidth="1"/>
    <col min="8" max="11" width="11.42578125" style="485" customWidth="1"/>
    <col min="12" max="12" width="9.140625" style="485"/>
    <col min="13" max="13" width="15.5703125" style="485" customWidth="1"/>
    <col min="14" max="16384" width="9.140625" style="485"/>
  </cols>
  <sheetData>
    <row r="1" spans="1:11" ht="25.5" customHeight="1">
      <c r="A1" s="571" t="s">
        <v>1121</v>
      </c>
      <c r="C1" s="13"/>
      <c r="I1" s="19"/>
      <c r="K1" s="19" t="s">
        <v>88</v>
      </c>
    </row>
    <row r="2" spans="1:11" ht="25.5" customHeight="1">
      <c r="A2" s="676" t="s">
        <v>1</v>
      </c>
      <c r="B2" s="586" t="s">
        <v>91</v>
      </c>
      <c r="C2" s="586"/>
      <c r="D2" s="586" t="s">
        <v>414</v>
      </c>
      <c r="E2" s="586"/>
      <c r="F2" s="586" t="s">
        <v>415</v>
      </c>
      <c r="G2" s="586"/>
      <c r="H2" s="586" t="s">
        <v>485</v>
      </c>
      <c r="I2" s="586"/>
      <c r="J2" s="586" t="s">
        <v>794</v>
      </c>
      <c r="K2" s="586"/>
    </row>
    <row r="3" spans="1:11" ht="25.5" customHeight="1">
      <c r="A3" s="676"/>
      <c r="B3" s="542" t="s">
        <v>77</v>
      </c>
      <c r="C3" s="542" t="s">
        <v>3</v>
      </c>
      <c r="D3" s="542" t="s">
        <v>77</v>
      </c>
      <c r="E3" s="542" t="s">
        <v>3</v>
      </c>
      <c r="F3" s="542" t="s">
        <v>77</v>
      </c>
      <c r="G3" s="542" t="s">
        <v>3</v>
      </c>
      <c r="H3" s="542" t="s">
        <v>77</v>
      </c>
      <c r="I3" s="542" t="s">
        <v>3</v>
      </c>
      <c r="J3" s="542" t="s">
        <v>77</v>
      </c>
      <c r="K3" s="542" t="s">
        <v>3</v>
      </c>
    </row>
    <row r="4" spans="1:11" ht="25.5" customHeight="1">
      <c r="A4" s="213" t="s">
        <v>4</v>
      </c>
      <c r="B4" s="18">
        <v>26.231459705604017</v>
      </c>
      <c r="C4" s="3" t="s">
        <v>269</v>
      </c>
      <c r="D4" s="18">
        <v>28.231093186626172</v>
      </c>
      <c r="E4" s="3" t="s">
        <v>269</v>
      </c>
      <c r="F4" s="18">
        <v>29.463842087809791</v>
      </c>
      <c r="G4" s="3" t="s">
        <v>269</v>
      </c>
      <c r="H4" s="18">
        <v>28.377868118877192</v>
      </c>
      <c r="I4" s="3" t="s">
        <v>269</v>
      </c>
      <c r="J4" s="18">
        <v>28.41048466506415</v>
      </c>
      <c r="K4" s="3" t="s">
        <v>269</v>
      </c>
    </row>
    <row r="5" spans="1:11" ht="25.5" customHeight="1">
      <c r="A5" s="214" t="s">
        <v>6</v>
      </c>
      <c r="B5" s="31">
        <v>26.34533285810463</v>
      </c>
      <c r="C5" s="5">
        <f>RANK(B5,$B$5:$B$35)</f>
        <v>15</v>
      </c>
      <c r="D5" s="31">
        <v>28.577216356628121</v>
      </c>
      <c r="E5" s="5">
        <f>RANK(D5,$D$5:$D$35)</f>
        <v>14</v>
      </c>
      <c r="F5" s="31">
        <v>30.048632871185131</v>
      </c>
      <c r="G5" s="5">
        <f>RANK(F5,$F$5:$F$35)</f>
        <v>13</v>
      </c>
      <c r="H5" s="31">
        <v>29.306206896551725</v>
      </c>
      <c r="I5" s="5">
        <f>RANK(H5,$H$5:$H$35)</f>
        <v>9</v>
      </c>
      <c r="J5" s="31">
        <v>28.668672815382209</v>
      </c>
      <c r="K5" s="5">
        <f>RANK(J5,$J$5:$J$35)</f>
        <v>11</v>
      </c>
    </row>
    <row r="6" spans="1:11" ht="25.5" customHeight="1">
      <c r="A6" s="214" t="s">
        <v>7</v>
      </c>
      <c r="B6" s="31">
        <v>27.304996995331209</v>
      </c>
      <c r="C6" s="5">
        <f t="shared" ref="C6:C35" si="0">RANK(B6,$B$5:$B$35)</f>
        <v>12</v>
      </c>
      <c r="D6" s="31">
        <v>29.180365076299015</v>
      </c>
      <c r="E6" s="5">
        <f t="shared" ref="E6:E35" si="1">RANK(D6,$D$5:$D$35)</f>
        <v>12</v>
      </c>
      <c r="F6" s="31">
        <v>30.342237387277603</v>
      </c>
      <c r="G6" s="5">
        <f t="shared" ref="G6:G35" si="2">RANK(F6,$F$5:$F$35)</f>
        <v>12</v>
      </c>
      <c r="H6" s="31">
        <v>27.14882914870234</v>
      </c>
      <c r="I6" s="5">
        <f t="shared" ref="I6:I35" si="3">RANK(H6,$H$5:$H$35)</f>
        <v>13</v>
      </c>
      <c r="J6" s="31">
        <v>26.872283722837228</v>
      </c>
      <c r="K6" s="5">
        <f t="shared" ref="K6:K35" si="4">RANK(J6,$J$5:$J$35)</f>
        <v>14</v>
      </c>
    </row>
    <row r="7" spans="1:11" ht="25.5" customHeight="1">
      <c r="A7" s="214" t="s">
        <v>8</v>
      </c>
      <c r="B7" s="31">
        <v>19.618163798540408</v>
      </c>
      <c r="C7" s="5">
        <f t="shared" si="0"/>
        <v>26</v>
      </c>
      <c r="D7" s="31">
        <v>21.01112263172778</v>
      </c>
      <c r="E7" s="5">
        <f t="shared" si="1"/>
        <v>27</v>
      </c>
      <c r="F7" s="31">
        <v>22.102581456057237</v>
      </c>
      <c r="G7" s="5">
        <f t="shared" si="2"/>
        <v>27</v>
      </c>
      <c r="H7" s="31">
        <v>21.651902796882165</v>
      </c>
      <c r="I7" s="5">
        <f t="shared" si="3"/>
        <v>27</v>
      </c>
      <c r="J7" s="31">
        <v>21.944414019715225</v>
      </c>
      <c r="K7" s="5">
        <f t="shared" si="4"/>
        <v>25</v>
      </c>
    </row>
    <row r="8" spans="1:11" ht="25.5" customHeight="1">
      <c r="A8" s="214" t="s">
        <v>9</v>
      </c>
      <c r="B8" s="31">
        <v>28.979127725856699</v>
      </c>
      <c r="C8" s="5">
        <f t="shared" si="0"/>
        <v>8</v>
      </c>
      <c r="D8" s="31">
        <v>31.303330300272975</v>
      </c>
      <c r="E8" s="5">
        <f t="shared" si="1"/>
        <v>8</v>
      </c>
      <c r="F8" s="31">
        <v>33.204835181413593</v>
      </c>
      <c r="G8" s="5">
        <f t="shared" si="2"/>
        <v>7</v>
      </c>
      <c r="H8" s="31">
        <v>34.387648527964885</v>
      </c>
      <c r="I8" s="5">
        <f t="shared" si="3"/>
        <v>4</v>
      </c>
      <c r="J8" s="31">
        <v>34.45838729970766</v>
      </c>
      <c r="K8" s="5">
        <f t="shared" si="4"/>
        <v>4</v>
      </c>
    </row>
    <row r="9" spans="1:11" ht="25.5" customHeight="1">
      <c r="A9" s="214" t="s">
        <v>10</v>
      </c>
      <c r="B9" s="31">
        <v>34.423500611995102</v>
      </c>
      <c r="C9" s="5">
        <f t="shared" si="0"/>
        <v>2</v>
      </c>
      <c r="D9" s="31">
        <v>36.038227966365618</v>
      </c>
      <c r="E9" s="5">
        <f t="shared" si="1"/>
        <v>2</v>
      </c>
      <c r="F9" s="31">
        <v>36.443580066240472</v>
      </c>
      <c r="G9" s="5">
        <f t="shared" si="2"/>
        <v>2</v>
      </c>
      <c r="H9" s="31">
        <v>34.862888352957867</v>
      </c>
      <c r="I9" s="5">
        <f t="shared" si="3"/>
        <v>2</v>
      </c>
      <c r="J9" s="31">
        <v>35.279004752585969</v>
      </c>
      <c r="K9" s="5">
        <f t="shared" si="4"/>
        <v>3</v>
      </c>
    </row>
    <row r="10" spans="1:11" ht="25.5" customHeight="1">
      <c r="A10" s="214" t="s">
        <v>11</v>
      </c>
      <c r="B10" s="31">
        <v>14.599559147685525</v>
      </c>
      <c r="C10" s="5">
        <f t="shared" si="0"/>
        <v>31</v>
      </c>
      <c r="D10" s="31">
        <v>15.304093567251462</v>
      </c>
      <c r="E10" s="5">
        <f t="shared" si="1"/>
        <v>31</v>
      </c>
      <c r="F10" s="31">
        <v>16.285670119029216</v>
      </c>
      <c r="G10" s="5">
        <f t="shared" si="2"/>
        <v>31</v>
      </c>
      <c r="H10" s="31">
        <v>16.591842946279105</v>
      </c>
      <c r="I10" s="5">
        <f t="shared" si="3"/>
        <v>31</v>
      </c>
      <c r="J10" s="31">
        <v>16.762479264062737</v>
      </c>
      <c r="K10" s="5">
        <f t="shared" si="4"/>
        <v>31</v>
      </c>
    </row>
    <row r="11" spans="1:11" ht="25.5" customHeight="1">
      <c r="A11" s="214" t="s">
        <v>12</v>
      </c>
      <c r="B11" s="31">
        <v>27.877369746785099</v>
      </c>
      <c r="C11" s="5">
        <f t="shared" si="0"/>
        <v>11</v>
      </c>
      <c r="D11" s="31">
        <v>30.311670353982301</v>
      </c>
      <c r="E11" s="5">
        <f t="shared" si="1"/>
        <v>10</v>
      </c>
      <c r="F11" s="31">
        <v>31.412189365542137</v>
      </c>
      <c r="G11" s="5">
        <f t="shared" si="2"/>
        <v>10</v>
      </c>
      <c r="H11" s="31">
        <v>28.521921921921923</v>
      </c>
      <c r="I11" s="5">
        <f t="shared" si="3"/>
        <v>12</v>
      </c>
      <c r="J11" s="31">
        <v>28.741924198250729</v>
      </c>
      <c r="K11" s="5">
        <f t="shared" si="4"/>
        <v>10</v>
      </c>
    </row>
    <row r="12" spans="1:11" ht="25.5" customHeight="1">
      <c r="A12" s="214" t="s">
        <v>13</v>
      </c>
      <c r="B12" s="31">
        <v>35.301973525040609</v>
      </c>
      <c r="C12" s="5">
        <f t="shared" si="0"/>
        <v>1</v>
      </c>
      <c r="D12" s="31">
        <v>38.043201017349439</v>
      </c>
      <c r="E12" s="5">
        <f t="shared" si="1"/>
        <v>1</v>
      </c>
      <c r="F12" s="31">
        <v>39.573584835255048</v>
      </c>
      <c r="G12" s="5">
        <f t="shared" si="2"/>
        <v>1</v>
      </c>
      <c r="H12" s="31">
        <v>39.057850654294974</v>
      </c>
      <c r="I12" s="5">
        <f t="shared" si="3"/>
        <v>1</v>
      </c>
      <c r="J12" s="31">
        <v>38.511389074007624</v>
      </c>
      <c r="K12" s="5">
        <f t="shared" si="4"/>
        <v>1</v>
      </c>
    </row>
    <row r="13" spans="1:11" ht="25.5" customHeight="1">
      <c r="A13" s="214" t="s">
        <v>14</v>
      </c>
      <c r="B13" s="31">
        <v>20.022042285200179</v>
      </c>
      <c r="C13" s="5">
        <f t="shared" si="0"/>
        <v>24</v>
      </c>
      <c r="D13" s="31">
        <v>21.895538498440875</v>
      </c>
      <c r="E13" s="5">
        <f t="shared" si="1"/>
        <v>24</v>
      </c>
      <c r="F13" s="31">
        <v>23.174947602021945</v>
      </c>
      <c r="G13" s="5">
        <f t="shared" si="2"/>
        <v>24</v>
      </c>
      <c r="H13" s="31">
        <v>22.447588126159555</v>
      </c>
      <c r="I13" s="5">
        <f t="shared" si="3"/>
        <v>24</v>
      </c>
      <c r="J13" s="31">
        <v>22.966585732454618</v>
      </c>
      <c r="K13" s="5">
        <f t="shared" si="4"/>
        <v>23</v>
      </c>
    </row>
    <row r="14" spans="1:11" ht="25.5" customHeight="1">
      <c r="A14" s="214" t="s">
        <v>15</v>
      </c>
      <c r="B14" s="31">
        <v>19.344295217773315</v>
      </c>
      <c r="C14" s="5">
        <f t="shared" si="0"/>
        <v>28</v>
      </c>
      <c r="D14" s="31">
        <v>21.045142555438225</v>
      </c>
      <c r="E14" s="5">
        <f t="shared" si="1"/>
        <v>26</v>
      </c>
      <c r="F14" s="31">
        <v>22.14178705189941</v>
      </c>
      <c r="G14" s="5">
        <f t="shared" si="2"/>
        <v>26</v>
      </c>
      <c r="H14" s="31">
        <v>22.536781907980245</v>
      </c>
      <c r="I14" s="5">
        <f t="shared" si="3"/>
        <v>23</v>
      </c>
      <c r="J14" s="31">
        <v>22.717984515801497</v>
      </c>
      <c r="K14" s="5">
        <f t="shared" si="4"/>
        <v>24</v>
      </c>
    </row>
    <row r="15" spans="1:11" ht="25.5" customHeight="1">
      <c r="A15" s="214" t="s">
        <v>16</v>
      </c>
      <c r="B15" s="31">
        <v>26.569336592329822</v>
      </c>
      <c r="C15" s="5">
        <f t="shared" si="0"/>
        <v>13</v>
      </c>
      <c r="D15" s="31">
        <v>29.763164666526308</v>
      </c>
      <c r="E15" s="5">
        <f t="shared" si="1"/>
        <v>11</v>
      </c>
      <c r="F15" s="31">
        <v>31.4655927959164</v>
      </c>
      <c r="G15" s="5">
        <f t="shared" si="2"/>
        <v>9</v>
      </c>
      <c r="H15" s="31">
        <v>34.441326403118595</v>
      </c>
      <c r="I15" s="5">
        <f t="shared" si="3"/>
        <v>3</v>
      </c>
      <c r="J15" s="31">
        <v>35.466754101606</v>
      </c>
      <c r="K15" s="5">
        <f t="shared" si="4"/>
        <v>2</v>
      </c>
    </row>
    <row r="16" spans="1:11" ht="25.5" customHeight="1">
      <c r="A16" s="214" t="s">
        <v>17</v>
      </c>
      <c r="B16" s="31">
        <v>19.667685076380728</v>
      </c>
      <c r="C16" s="5">
        <f t="shared" si="0"/>
        <v>25</v>
      </c>
      <c r="D16" s="31">
        <v>21.05056179775281</v>
      </c>
      <c r="E16" s="5">
        <f t="shared" si="1"/>
        <v>25</v>
      </c>
      <c r="F16" s="31">
        <v>22.409581138700776</v>
      </c>
      <c r="G16" s="5">
        <f t="shared" si="2"/>
        <v>25</v>
      </c>
      <c r="H16" s="31">
        <v>22.191118064749066</v>
      </c>
      <c r="I16" s="5">
        <f t="shared" si="3"/>
        <v>25</v>
      </c>
      <c r="J16" s="31">
        <v>21.713096751820597</v>
      </c>
      <c r="K16" s="5">
        <f t="shared" si="4"/>
        <v>26</v>
      </c>
    </row>
    <row r="17" spans="1:11" ht="25.5" customHeight="1">
      <c r="A17" s="214" t="s">
        <v>18</v>
      </c>
      <c r="B17" s="31">
        <v>29.021826484018266</v>
      </c>
      <c r="C17" s="5">
        <f t="shared" si="0"/>
        <v>7</v>
      </c>
      <c r="D17" s="31">
        <v>31.391914402870324</v>
      </c>
      <c r="E17" s="5">
        <f t="shared" si="1"/>
        <v>7</v>
      </c>
      <c r="F17" s="31">
        <v>32.359365427401414</v>
      </c>
      <c r="G17" s="5">
        <f t="shared" si="2"/>
        <v>8</v>
      </c>
      <c r="H17" s="31">
        <v>26.328682525160112</v>
      </c>
      <c r="I17" s="5">
        <f t="shared" si="3"/>
        <v>15</v>
      </c>
      <c r="J17" s="31">
        <v>25.951669767897364</v>
      </c>
      <c r="K17" s="5">
        <f t="shared" si="4"/>
        <v>15</v>
      </c>
    </row>
    <row r="18" spans="1:11" ht="25.5" customHeight="1">
      <c r="A18" s="214" t="s">
        <v>19</v>
      </c>
      <c r="B18" s="31">
        <v>20.9653371320038</v>
      </c>
      <c r="C18" s="5">
        <f t="shared" si="0"/>
        <v>22</v>
      </c>
      <c r="D18" s="31">
        <v>22.548478852337372</v>
      </c>
      <c r="E18" s="5">
        <f t="shared" si="1"/>
        <v>22</v>
      </c>
      <c r="F18" s="31">
        <v>23.639559614662829</v>
      </c>
      <c r="G18" s="5">
        <f t="shared" si="2"/>
        <v>23</v>
      </c>
      <c r="H18" s="31">
        <v>23.403469169537839</v>
      </c>
      <c r="I18" s="5">
        <f t="shared" si="3"/>
        <v>21</v>
      </c>
      <c r="J18" s="31">
        <v>24.234929711698832</v>
      </c>
      <c r="K18" s="5">
        <f t="shared" si="4"/>
        <v>20</v>
      </c>
    </row>
    <row r="19" spans="1:11" ht="25.5" customHeight="1">
      <c r="A19" s="214" t="s">
        <v>20</v>
      </c>
      <c r="B19" s="31">
        <v>25.278878255063432</v>
      </c>
      <c r="C19" s="5">
        <f t="shared" si="0"/>
        <v>16</v>
      </c>
      <c r="D19" s="31">
        <v>25.888394842152067</v>
      </c>
      <c r="E19" s="5">
        <f t="shared" si="1"/>
        <v>17</v>
      </c>
      <c r="F19" s="31">
        <v>26.217381689517911</v>
      </c>
      <c r="G19" s="5">
        <f t="shared" si="2"/>
        <v>18</v>
      </c>
      <c r="H19" s="31">
        <v>25.014705882352942</v>
      </c>
      <c r="I19" s="5">
        <f t="shared" si="3"/>
        <v>19</v>
      </c>
      <c r="J19" s="31">
        <v>24.554727344056491</v>
      </c>
      <c r="K19" s="5">
        <f t="shared" si="4"/>
        <v>19</v>
      </c>
    </row>
    <row r="20" spans="1:11" ht="25.5" customHeight="1">
      <c r="A20" s="214" t="s">
        <v>21</v>
      </c>
      <c r="B20" s="31">
        <v>31.225329461693097</v>
      </c>
      <c r="C20" s="5">
        <f t="shared" si="0"/>
        <v>4</v>
      </c>
      <c r="D20" s="31">
        <v>34.16956724057701</v>
      </c>
      <c r="E20" s="5">
        <f t="shared" si="1"/>
        <v>3</v>
      </c>
      <c r="F20" s="31">
        <v>34.155100577931094</v>
      </c>
      <c r="G20" s="5">
        <f t="shared" si="2"/>
        <v>3</v>
      </c>
      <c r="H20" s="31">
        <v>31.35638548539114</v>
      </c>
      <c r="I20" s="5">
        <f t="shared" si="3"/>
        <v>7</v>
      </c>
      <c r="J20" s="31">
        <v>30.110697845700606</v>
      </c>
      <c r="K20" s="5">
        <f t="shared" si="4"/>
        <v>7</v>
      </c>
    </row>
    <row r="21" spans="1:11" ht="25.5" customHeight="1">
      <c r="A21" s="214" t="s">
        <v>22</v>
      </c>
      <c r="B21" s="31">
        <v>24.175868468363973</v>
      </c>
      <c r="C21" s="5">
        <f t="shared" si="0"/>
        <v>17</v>
      </c>
      <c r="D21" s="31">
        <v>26.162259762516832</v>
      </c>
      <c r="E21" s="5">
        <f t="shared" si="1"/>
        <v>16</v>
      </c>
      <c r="F21" s="31">
        <v>26.907974890998485</v>
      </c>
      <c r="G21" s="5">
        <f t="shared" si="2"/>
        <v>16</v>
      </c>
      <c r="H21" s="31">
        <v>26.716609968939505</v>
      </c>
      <c r="I21" s="5">
        <f t="shared" si="3"/>
        <v>14</v>
      </c>
      <c r="J21" s="31">
        <v>27.253140296042933</v>
      </c>
      <c r="K21" s="5">
        <f t="shared" si="4"/>
        <v>13</v>
      </c>
    </row>
    <row r="22" spans="1:11" ht="25.5" customHeight="1">
      <c r="A22" s="214" t="s">
        <v>23</v>
      </c>
      <c r="B22" s="31">
        <v>28.151043692467262</v>
      </c>
      <c r="C22" s="5">
        <f t="shared" si="0"/>
        <v>9</v>
      </c>
      <c r="D22" s="31">
        <v>28.8796992481203</v>
      </c>
      <c r="E22" s="5">
        <f t="shared" si="1"/>
        <v>13</v>
      </c>
      <c r="F22" s="31">
        <v>29.721499219156691</v>
      </c>
      <c r="G22" s="5">
        <f t="shared" si="2"/>
        <v>14</v>
      </c>
      <c r="H22" s="31">
        <v>28.60411871592974</v>
      </c>
      <c r="I22" s="5">
        <f t="shared" si="3"/>
        <v>11</v>
      </c>
      <c r="J22" s="31">
        <v>28.423752801037857</v>
      </c>
      <c r="K22" s="5">
        <f t="shared" si="4"/>
        <v>12</v>
      </c>
    </row>
    <row r="23" spans="1:11" ht="25.5" customHeight="1">
      <c r="A23" s="214" t="s">
        <v>24</v>
      </c>
      <c r="B23" s="31">
        <v>30.588641596316194</v>
      </c>
      <c r="C23" s="5">
        <f t="shared" si="0"/>
        <v>6</v>
      </c>
      <c r="D23" s="31">
        <v>31.74134393434214</v>
      </c>
      <c r="E23" s="5">
        <f t="shared" si="1"/>
        <v>5</v>
      </c>
      <c r="F23" s="31">
        <v>33.742576882290564</v>
      </c>
      <c r="G23" s="5">
        <f t="shared" si="2"/>
        <v>5</v>
      </c>
      <c r="H23" s="31">
        <v>33.085388523980669</v>
      </c>
      <c r="I23" s="5">
        <f t="shared" si="3"/>
        <v>6</v>
      </c>
      <c r="J23" s="31">
        <v>32.545007032348806</v>
      </c>
      <c r="K23" s="5">
        <f t="shared" si="4"/>
        <v>5</v>
      </c>
    </row>
    <row r="24" spans="1:11" ht="25.5" customHeight="1">
      <c r="A24" s="214" t="s">
        <v>25</v>
      </c>
      <c r="B24" s="31">
        <v>18.464003810560698</v>
      </c>
      <c r="C24" s="5">
        <f t="shared" si="0"/>
        <v>29</v>
      </c>
      <c r="D24" s="31">
        <v>19.683085633404104</v>
      </c>
      <c r="E24" s="5">
        <f t="shared" si="1"/>
        <v>29</v>
      </c>
      <c r="F24" s="31">
        <v>21.285619075829384</v>
      </c>
      <c r="G24" s="5">
        <f t="shared" si="2"/>
        <v>29</v>
      </c>
      <c r="H24" s="31">
        <v>20.673747049840344</v>
      </c>
      <c r="I24" s="5">
        <f t="shared" si="3"/>
        <v>29</v>
      </c>
      <c r="J24" s="31">
        <v>21.55320207548511</v>
      </c>
      <c r="K24" s="5">
        <f t="shared" si="4"/>
        <v>28</v>
      </c>
    </row>
    <row r="25" spans="1:11" ht="25.5" customHeight="1">
      <c r="A25" s="214" t="s">
        <v>26</v>
      </c>
      <c r="B25" s="31">
        <v>24.03243423521074</v>
      </c>
      <c r="C25" s="5">
        <f t="shared" si="0"/>
        <v>18</v>
      </c>
      <c r="D25" s="31">
        <v>25.370738575756281</v>
      </c>
      <c r="E25" s="5">
        <f t="shared" si="1"/>
        <v>18</v>
      </c>
      <c r="F25" s="31">
        <v>26.81223860884878</v>
      </c>
      <c r="G25" s="5">
        <f t="shared" si="2"/>
        <v>17</v>
      </c>
      <c r="H25" s="31">
        <v>25.155513292919689</v>
      </c>
      <c r="I25" s="5">
        <f t="shared" si="3"/>
        <v>17</v>
      </c>
      <c r="J25" s="31">
        <v>25.223156109033429</v>
      </c>
      <c r="K25" s="5">
        <f t="shared" si="4"/>
        <v>18</v>
      </c>
    </row>
    <row r="26" spans="1:11" ht="25.5" customHeight="1">
      <c r="A26" s="214" t="s">
        <v>27</v>
      </c>
      <c r="B26" s="31">
        <v>19.562351914203767</v>
      </c>
      <c r="C26" s="5">
        <f t="shared" si="0"/>
        <v>27</v>
      </c>
      <c r="D26" s="31">
        <v>20.368685903560735</v>
      </c>
      <c r="E26" s="5">
        <f t="shared" si="1"/>
        <v>28</v>
      </c>
      <c r="F26" s="31">
        <v>21.349129782934618</v>
      </c>
      <c r="G26" s="5">
        <f t="shared" si="2"/>
        <v>28</v>
      </c>
      <c r="H26" s="31">
        <v>21.36516497461929</v>
      </c>
      <c r="I26" s="5">
        <f t="shared" si="3"/>
        <v>28</v>
      </c>
      <c r="J26" s="31">
        <v>21.13662050549587</v>
      </c>
      <c r="K26" s="5">
        <f t="shared" si="4"/>
        <v>29</v>
      </c>
    </row>
    <row r="27" spans="1:11" ht="25.5" customHeight="1">
      <c r="A27" s="214" t="s">
        <v>28</v>
      </c>
      <c r="B27" s="31">
        <v>16.508364312267659</v>
      </c>
      <c r="C27" s="5">
        <f t="shared" si="0"/>
        <v>30</v>
      </c>
      <c r="D27" s="31">
        <v>17.817175526091717</v>
      </c>
      <c r="E27" s="5">
        <f t="shared" si="1"/>
        <v>30</v>
      </c>
      <c r="F27" s="31">
        <v>18.763702042850024</v>
      </c>
      <c r="G27" s="5">
        <f t="shared" si="2"/>
        <v>30</v>
      </c>
      <c r="H27" s="31">
        <v>18.264609630668538</v>
      </c>
      <c r="I27" s="5">
        <f t="shared" si="3"/>
        <v>30</v>
      </c>
      <c r="J27" s="31">
        <v>18.190185436454094</v>
      </c>
      <c r="K27" s="5">
        <f t="shared" si="4"/>
        <v>30</v>
      </c>
    </row>
    <row r="28" spans="1:11" ht="25.5" customHeight="1">
      <c r="A28" s="214" t="s">
        <v>29</v>
      </c>
      <c r="B28" s="31">
        <v>28.095683277782292</v>
      </c>
      <c r="C28" s="5">
        <f t="shared" si="0"/>
        <v>10</v>
      </c>
      <c r="D28" s="31">
        <v>31.578799331985586</v>
      </c>
      <c r="E28" s="5">
        <f t="shared" si="1"/>
        <v>6</v>
      </c>
      <c r="F28" s="31">
        <v>33.220651395848243</v>
      </c>
      <c r="G28" s="5">
        <f t="shared" si="2"/>
        <v>6</v>
      </c>
      <c r="H28" s="31">
        <v>29.419528466378591</v>
      </c>
      <c r="I28" s="5">
        <f t="shared" si="3"/>
        <v>8</v>
      </c>
      <c r="J28" s="31">
        <v>29.842509126126796</v>
      </c>
      <c r="K28" s="5">
        <f t="shared" si="4"/>
        <v>8</v>
      </c>
    </row>
    <row r="29" spans="1:11" ht="25.5" customHeight="1">
      <c r="A29" s="214" t="s">
        <v>30</v>
      </c>
      <c r="B29" s="31">
        <v>22.068896685216551</v>
      </c>
      <c r="C29" s="5">
        <f t="shared" si="0"/>
        <v>19</v>
      </c>
      <c r="D29" s="31">
        <v>23.325525143220879</v>
      </c>
      <c r="E29" s="5">
        <f t="shared" si="1"/>
        <v>20</v>
      </c>
      <c r="F29" s="31">
        <v>24.333355263157895</v>
      </c>
      <c r="G29" s="5">
        <f t="shared" si="2"/>
        <v>20</v>
      </c>
      <c r="H29" s="31">
        <v>23.528472091712086</v>
      </c>
      <c r="I29" s="5">
        <f t="shared" si="3"/>
        <v>20</v>
      </c>
      <c r="J29" s="31">
        <v>23.8308168551393</v>
      </c>
      <c r="K29" s="5">
        <f t="shared" si="4"/>
        <v>22</v>
      </c>
    </row>
    <row r="30" spans="1:11" ht="25.5" customHeight="1">
      <c r="A30" s="214" t="s">
        <v>31</v>
      </c>
      <c r="B30" s="31">
        <v>20.555343762324174</v>
      </c>
      <c r="C30" s="5">
        <f t="shared" si="0"/>
        <v>23</v>
      </c>
      <c r="D30" s="31">
        <v>22.190384084001106</v>
      </c>
      <c r="E30" s="5">
        <f t="shared" si="1"/>
        <v>23</v>
      </c>
      <c r="F30" s="31">
        <v>23.952563176895307</v>
      </c>
      <c r="G30" s="5">
        <f t="shared" si="2"/>
        <v>22</v>
      </c>
      <c r="H30" s="31">
        <v>21.932868742407774</v>
      </c>
      <c r="I30" s="5">
        <f t="shared" si="3"/>
        <v>26</v>
      </c>
      <c r="J30" s="31">
        <v>21.585753119980229</v>
      </c>
      <c r="K30" s="5">
        <f t="shared" si="4"/>
        <v>27</v>
      </c>
    </row>
    <row r="31" spans="1:11" ht="25.5" customHeight="1">
      <c r="A31" s="214" t="s">
        <v>32</v>
      </c>
      <c r="B31" s="31">
        <v>21.604175747537269</v>
      </c>
      <c r="C31" s="5">
        <f t="shared" si="0"/>
        <v>21</v>
      </c>
      <c r="D31" s="31">
        <v>23.199639039289185</v>
      </c>
      <c r="E31" s="5">
        <f t="shared" si="1"/>
        <v>21</v>
      </c>
      <c r="F31" s="31">
        <v>24.224559896951483</v>
      </c>
      <c r="G31" s="5">
        <f t="shared" si="2"/>
        <v>21</v>
      </c>
      <c r="H31" s="31">
        <v>22.985528412108337</v>
      </c>
      <c r="I31" s="5">
        <f t="shared" si="3"/>
        <v>22</v>
      </c>
      <c r="J31" s="31">
        <v>23.92205427062466</v>
      </c>
      <c r="K31" s="5">
        <f t="shared" si="4"/>
        <v>21</v>
      </c>
    </row>
    <row r="32" spans="1:11" ht="25.5" customHeight="1">
      <c r="A32" s="214" t="s">
        <v>33</v>
      </c>
      <c r="B32" s="31">
        <v>31.267993456924756</v>
      </c>
      <c r="C32" s="5">
        <f t="shared" si="0"/>
        <v>3</v>
      </c>
      <c r="D32" s="31">
        <v>30.884848484848487</v>
      </c>
      <c r="E32" s="5">
        <f t="shared" si="1"/>
        <v>9</v>
      </c>
      <c r="F32" s="31">
        <v>30.568022440392706</v>
      </c>
      <c r="G32" s="5">
        <f t="shared" si="2"/>
        <v>11</v>
      </c>
      <c r="H32" s="31">
        <v>29.136994355597366</v>
      </c>
      <c r="I32" s="5">
        <f t="shared" si="3"/>
        <v>10</v>
      </c>
      <c r="J32" s="31">
        <v>28.823616320036368</v>
      </c>
      <c r="K32" s="5">
        <f t="shared" si="4"/>
        <v>9</v>
      </c>
    </row>
    <row r="33" spans="1:11" ht="25.5" customHeight="1">
      <c r="A33" s="214" t="s">
        <v>34</v>
      </c>
      <c r="B33" s="31">
        <v>26.348575549945906</v>
      </c>
      <c r="C33" s="5">
        <f t="shared" si="0"/>
        <v>14</v>
      </c>
      <c r="D33" s="31">
        <v>28.196666666666665</v>
      </c>
      <c r="E33" s="5">
        <f t="shared" si="1"/>
        <v>15</v>
      </c>
      <c r="F33" s="31">
        <v>28.989922940130409</v>
      </c>
      <c r="G33" s="5">
        <f t="shared" si="2"/>
        <v>15</v>
      </c>
      <c r="H33" s="31">
        <v>25.568879148403255</v>
      </c>
      <c r="I33" s="5">
        <f t="shared" si="3"/>
        <v>16</v>
      </c>
      <c r="J33" s="31">
        <v>25.747120131651126</v>
      </c>
      <c r="K33" s="5">
        <f t="shared" si="4"/>
        <v>16</v>
      </c>
    </row>
    <row r="34" spans="1:11" ht="25.5" customHeight="1">
      <c r="A34" s="214" t="s">
        <v>35</v>
      </c>
      <c r="B34" s="31">
        <v>21.760659819483347</v>
      </c>
      <c r="C34" s="5">
        <f t="shared" si="0"/>
        <v>20</v>
      </c>
      <c r="D34" s="31">
        <v>23.479205971618406</v>
      </c>
      <c r="E34" s="5">
        <f t="shared" si="1"/>
        <v>19</v>
      </c>
      <c r="F34" s="31">
        <v>24.940269423028045</v>
      </c>
      <c r="G34" s="5">
        <f t="shared" si="2"/>
        <v>19</v>
      </c>
      <c r="H34" s="31">
        <v>25.109995886466475</v>
      </c>
      <c r="I34" s="5">
        <f t="shared" si="3"/>
        <v>18</v>
      </c>
      <c r="J34" s="31">
        <v>25.554432031313709</v>
      </c>
      <c r="K34" s="5">
        <f t="shared" si="4"/>
        <v>17</v>
      </c>
    </row>
    <row r="35" spans="1:11" ht="25.5" customHeight="1">
      <c r="A35" s="214" t="s">
        <v>36</v>
      </c>
      <c r="B35" s="31">
        <v>31.012268266085059</v>
      </c>
      <c r="C35" s="5">
        <f t="shared" si="0"/>
        <v>5</v>
      </c>
      <c r="D35" s="31">
        <v>32.506553795740032</v>
      </c>
      <c r="E35" s="5">
        <f t="shared" si="1"/>
        <v>4</v>
      </c>
      <c r="F35" s="31">
        <v>33.936549626762513</v>
      </c>
      <c r="G35" s="5">
        <f t="shared" si="2"/>
        <v>4</v>
      </c>
      <c r="H35" s="31">
        <v>33.639210081850074</v>
      </c>
      <c r="I35" s="5">
        <f t="shared" si="3"/>
        <v>5</v>
      </c>
      <c r="J35" s="31">
        <v>31.297037722749362</v>
      </c>
      <c r="K35" s="5">
        <f t="shared" si="4"/>
        <v>6</v>
      </c>
    </row>
    <row r="36" spans="1:11" ht="25.5" customHeight="1">
      <c r="A36" s="215" t="s">
        <v>89</v>
      </c>
    </row>
    <row r="37" spans="1:11" ht="25.5" customHeight="1">
      <c r="A37" s="215" t="s">
        <v>40</v>
      </c>
    </row>
    <row r="39" spans="1:11" ht="25.5" customHeight="1">
      <c r="A39" s="571" t="s">
        <v>1122</v>
      </c>
      <c r="B39" s="22"/>
      <c r="C39" s="19"/>
      <c r="I39" s="19"/>
      <c r="K39" s="19" t="s">
        <v>88</v>
      </c>
    </row>
    <row r="40" spans="1:11" ht="25.5" customHeight="1">
      <c r="A40" s="676" t="s">
        <v>73</v>
      </c>
      <c r="B40" s="586" t="s">
        <v>91</v>
      </c>
      <c r="C40" s="586"/>
      <c r="D40" s="586" t="s">
        <v>414</v>
      </c>
      <c r="E40" s="586"/>
      <c r="F40" s="586" t="s">
        <v>415</v>
      </c>
      <c r="G40" s="586"/>
      <c r="H40" s="586" t="s">
        <v>485</v>
      </c>
      <c r="I40" s="586"/>
      <c r="J40" s="586" t="s">
        <v>794</v>
      </c>
      <c r="K40" s="586"/>
    </row>
    <row r="41" spans="1:11" ht="25.5" customHeight="1">
      <c r="A41" s="676"/>
      <c r="B41" s="542" t="s">
        <v>77</v>
      </c>
      <c r="C41" s="542" t="s">
        <v>3</v>
      </c>
      <c r="D41" s="542" t="s">
        <v>77</v>
      </c>
      <c r="E41" s="542" t="s">
        <v>3</v>
      </c>
      <c r="F41" s="542" t="s">
        <v>77</v>
      </c>
      <c r="G41" s="542" t="s">
        <v>3</v>
      </c>
      <c r="H41" s="542" t="s">
        <v>77</v>
      </c>
      <c r="I41" s="542" t="s">
        <v>3</v>
      </c>
      <c r="J41" s="542" t="s">
        <v>77</v>
      </c>
      <c r="K41" s="542" t="s">
        <v>3</v>
      </c>
    </row>
    <row r="42" spans="1:11" ht="25.5" customHeight="1">
      <c r="A42" s="213" t="s">
        <v>4</v>
      </c>
      <c r="B42" s="18">
        <v>26.466859166859166</v>
      </c>
      <c r="C42" s="3" t="s">
        <v>269</v>
      </c>
      <c r="D42" s="18">
        <v>30</v>
      </c>
      <c r="E42" s="3" t="s">
        <v>269</v>
      </c>
      <c r="F42" s="18">
        <v>33</v>
      </c>
      <c r="G42" s="3" t="s">
        <v>269</v>
      </c>
      <c r="H42" s="18">
        <v>28.898454922555846</v>
      </c>
      <c r="I42" s="3" t="s">
        <v>269</v>
      </c>
      <c r="J42" s="18">
        <v>28.5760098010098</v>
      </c>
      <c r="K42" s="3" t="s">
        <v>269</v>
      </c>
    </row>
    <row r="43" spans="1:11" ht="25.5" customHeight="1">
      <c r="A43" s="214" t="s">
        <v>6</v>
      </c>
      <c r="B43" s="31">
        <v>25.080100914538001</v>
      </c>
      <c r="C43" s="5">
        <f>RANK(B43,$B$43:$B$74)</f>
        <v>18</v>
      </c>
      <c r="D43" s="31">
        <v>29.71869463869464</v>
      </c>
      <c r="E43" s="5">
        <f t="shared" ref="E43:E74" si="5">RANK(D43,$D$43:$D$74)</f>
        <v>16</v>
      </c>
      <c r="F43" s="31">
        <v>31.454441041347625</v>
      </c>
      <c r="G43" s="5">
        <f t="shared" ref="G43:G74" si="6">RANK(F43,$F$43:$F$74)</f>
        <v>16</v>
      </c>
      <c r="H43" s="31">
        <v>27.359803758523199</v>
      </c>
      <c r="I43" s="5">
        <f>RANK(H43,$H$43:$H$74)</f>
        <v>12</v>
      </c>
      <c r="J43" s="31">
        <v>25.706487341772153</v>
      </c>
      <c r="K43" s="5">
        <f>RANK(J43,$J$43:$J$74)</f>
        <v>18</v>
      </c>
    </row>
    <row r="44" spans="1:11" ht="25.5" customHeight="1">
      <c r="A44" s="214" t="s">
        <v>7</v>
      </c>
      <c r="B44" s="31">
        <v>27.505480167014614</v>
      </c>
      <c r="C44" s="5">
        <f t="shared" ref="C44:C74" si="7">RANK(B44,$B$43:$B$74)</f>
        <v>12</v>
      </c>
      <c r="D44" s="31">
        <v>30.936888027144935</v>
      </c>
      <c r="E44" s="5">
        <f t="shared" si="5"/>
        <v>14</v>
      </c>
      <c r="F44" s="31">
        <v>32.910413779449613</v>
      </c>
      <c r="G44" s="5">
        <f t="shared" si="6"/>
        <v>14</v>
      </c>
      <c r="H44" s="31">
        <v>26.767118964973179</v>
      </c>
      <c r="I44" s="5">
        <f t="shared" ref="I44:I74" si="8">RANK(H44,$H$43:$H$74)</f>
        <v>13</v>
      </c>
      <c r="J44" s="31">
        <v>26.041597337770384</v>
      </c>
      <c r="K44" s="5">
        <f t="shared" ref="K44:K74" si="9">RANK(J44,$J$43:$J$74)</f>
        <v>16</v>
      </c>
    </row>
    <row r="45" spans="1:11" ht="25.5" customHeight="1">
      <c r="A45" s="214" t="s">
        <v>8</v>
      </c>
      <c r="B45" s="31">
        <v>21.101195065535851</v>
      </c>
      <c r="C45" s="5">
        <f t="shared" si="7"/>
        <v>25</v>
      </c>
      <c r="D45" s="31">
        <v>23.813013402507565</v>
      </c>
      <c r="E45" s="5">
        <f t="shared" si="5"/>
        <v>25</v>
      </c>
      <c r="F45" s="31">
        <v>24.839796144471528</v>
      </c>
      <c r="G45" s="5">
        <f t="shared" si="6"/>
        <v>25</v>
      </c>
      <c r="H45" s="31">
        <v>22.275970207761663</v>
      </c>
      <c r="I45" s="5">
        <f t="shared" si="8"/>
        <v>26</v>
      </c>
      <c r="J45" s="31">
        <v>22.077844311377245</v>
      </c>
      <c r="K45" s="5">
        <f t="shared" si="9"/>
        <v>28</v>
      </c>
    </row>
    <row r="46" spans="1:11" ht="25.5" customHeight="1">
      <c r="A46" s="214" t="s">
        <v>9</v>
      </c>
      <c r="B46" s="31">
        <v>27.627697415224095</v>
      </c>
      <c r="C46" s="5">
        <f t="shared" si="7"/>
        <v>11</v>
      </c>
      <c r="D46" s="31">
        <v>31.397117117117116</v>
      </c>
      <c r="E46" s="5">
        <f t="shared" si="5"/>
        <v>12</v>
      </c>
      <c r="F46" s="31">
        <v>35.745062666160273</v>
      </c>
      <c r="G46" s="5">
        <f t="shared" si="6"/>
        <v>11</v>
      </c>
      <c r="H46" s="31">
        <v>37.150004388659703</v>
      </c>
      <c r="I46" s="5">
        <f t="shared" si="8"/>
        <v>4</v>
      </c>
      <c r="J46" s="31">
        <v>36.012889637742205</v>
      </c>
      <c r="K46" s="5">
        <f t="shared" si="9"/>
        <v>5</v>
      </c>
    </row>
    <row r="47" spans="1:11" ht="25.5" customHeight="1">
      <c r="A47" s="214" t="s">
        <v>10</v>
      </c>
      <c r="B47" s="31">
        <v>39.462407407407404</v>
      </c>
      <c r="C47" s="5">
        <f t="shared" si="7"/>
        <v>2</v>
      </c>
      <c r="D47" s="31">
        <v>41.113427697016064</v>
      </c>
      <c r="E47" s="5">
        <f t="shared" si="5"/>
        <v>3</v>
      </c>
      <c r="F47" s="31">
        <v>42.699576597382602</v>
      </c>
      <c r="G47" s="5">
        <f t="shared" si="6"/>
        <v>3</v>
      </c>
      <c r="H47" s="31">
        <v>34.395852255525277</v>
      </c>
      <c r="I47" s="5">
        <f t="shared" si="8"/>
        <v>6</v>
      </c>
      <c r="J47" s="31">
        <v>34.692950470981465</v>
      </c>
      <c r="K47" s="5">
        <f t="shared" si="9"/>
        <v>6</v>
      </c>
    </row>
    <row r="48" spans="1:11" ht="25.5" customHeight="1">
      <c r="A48" s="214" t="s">
        <v>11</v>
      </c>
      <c r="B48" s="31">
        <v>15.217564259485924</v>
      </c>
      <c r="C48" s="5">
        <f t="shared" si="7"/>
        <v>32</v>
      </c>
      <c r="D48" s="31">
        <v>16.321861684693545</v>
      </c>
      <c r="E48" s="5">
        <f t="shared" si="5"/>
        <v>32</v>
      </c>
      <c r="F48" s="31">
        <v>17.596696490020648</v>
      </c>
      <c r="G48" s="5">
        <f t="shared" si="6"/>
        <v>32</v>
      </c>
      <c r="H48" s="31">
        <v>17.390097022415524</v>
      </c>
      <c r="I48" s="5">
        <f t="shared" si="8"/>
        <v>32</v>
      </c>
      <c r="J48" s="31">
        <v>17.402061855670102</v>
      </c>
      <c r="K48" s="5">
        <f t="shared" si="9"/>
        <v>31</v>
      </c>
    </row>
    <row r="49" spans="1:11" ht="25.5" customHeight="1">
      <c r="A49" s="214" t="s">
        <v>12</v>
      </c>
      <c r="B49" s="31">
        <v>28.840074507716871</v>
      </c>
      <c r="C49" s="5">
        <f t="shared" si="7"/>
        <v>9</v>
      </c>
      <c r="D49" s="31">
        <v>31.961966062024576</v>
      </c>
      <c r="E49" s="5">
        <f t="shared" si="5"/>
        <v>10</v>
      </c>
      <c r="F49" s="31">
        <v>33.232799525504149</v>
      </c>
      <c r="G49" s="5">
        <f t="shared" si="6"/>
        <v>13</v>
      </c>
      <c r="H49" s="31">
        <v>26.544859813084113</v>
      </c>
      <c r="I49" s="5">
        <f t="shared" si="8"/>
        <v>17</v>
      </c>
      <c r="J49" s="31">
        <v>26.611277330264674</v>
      </c>
      <c r="K49" s="5">
        <f t="shared" si="9"/>
        <v>14</v>
      </c>
    </row>
    <row r="50" spans="1:11" ht="25.5" customHeight="1">
      <c r="A50" s="214" t="s">
        <v>13</v>
      </c>
      <c r="B50" s="31">
        <v>32.835213697902837</v>
      </c>
      <c r="C50" s="5">
        <f t="shared" si="7"/>
        <v>5</v>
      </c>
      <c r="D50" s="31">
        <v>37.40954963096852</v>
      </c>
      <c r="E50" s="5">
        <f t="shared" si="5"/>
        <v>4</v>
      </c>
      <c r="F50" s="31">
        <v>39.982616940581543</v>
      </c>
      <c r="G50" s="5">
        <f t="shared" si="6"/>
        <v>4</v>
      </c>
      <c r="H50" s="31">
        <v>37.145205087894809</v>
      </c>
      <c r="I50" s="5">
        <f t="shared" si="8"/>
        <v>5</v>
      </c>
      <c r="J50" s="31">
        <v>36.184921864001126</v>
      </c>
      <c r="K50" s="5">
        <f t="shared" si="9"/>
        <v>4</v>
      </c>
    </row>
    <row r="51" spans="1:11" ht="25.5" customHeight="1">
      <c r="A51" s="214" t="s">
        <v>92</v>
      </c>
      <c r="B51" s="31">
        <v>40.80797940797941</v>
      </c>
      <c r="C51" s="5">
        <f t="shared" si="7"/>
        <v>1</v>
      </c>
      <c r="D51" s="31">
        <v>48.453132732851628</v>
      </c>
      <c r="E51" s="5">
        <f t="shared" si="5"/>
        <v>1</v>
      </c>
      <c r="F51" s="31">
        <v>52.926566980745598</v>
      </c>
      <c r="G51" s="5">
        <f t="shared" si="6"/>
        <v>1</v>
      </c>
      <c r="H51" s="31">
        <v>44.925163317621767</v>
      </c>
      <c r="I51" s="5">
        <f t="shared" si="8"/>
        <v>1</v>
      </c>
      <c r="J51" s="31">
        <v>41.980549714629021</v>
      </c>
      <c r="K51" s="5">
        <f t="shared" si="9"/>
        <v>1</v>
      </c>
    </row>
    <row r="52" spans="1:11" ht="25.5" customHeight="1">
      <c r="A52" s="214" t="s">
        <v>14</v>
      </c>
      <c r="B52" s="31">
        <v>20.939260969976907</v>
      </c>
      <c r="C52" s="5">
        <f t="shared" si="7"/>
        <v>26</v>
      </c>
      <c r="D52" s="31">
        <v>23.537982888255122</v>
      </c>
      <c r="E52" s="5">
        <f t="shared" si="5"/>
        <v>27</v>
      </c>
      <c r="F52" s="31">
        <v>24.708497763746383</v>
      </c>
      <c r="G52" s="5">
        <f t="shared" si="6"/>
        <v>27</v>
      </c>
      <c r="H52" s="31">
        <v>23.370936438622028</v>
      </c>
      <c r="I52" s="5">
        <f t="shared" si="8"/>
        <v>24</v>
      </c>
      <c r="J52" s="31">
        <v>24.119351669941061</v>
      </c>
      <c r="K52" s="5">
        <f t="shared" si="9"/>
        <v>21</v>
      </c>
    </row>
    <row r="53" spans="1:11" ht="25.5" customHeight="1">
      <c r="A53" s="214" t="s">
        <v>15</v>
      </c>
      <c r="B53" s="31">
        <v>18.798457087753135</v>
      </c>
      <c r="C53" s="5">
        <f t="shared" si="7"/>
        <v>30</v>
      </c>
      <c r="D53" s="31">
        <v>21.547548888293598</v>
      </c>
      <c r="E53" s="5">
        <f t="shared" si="5"/>
        <v>30</v>
      </c>
      <c r="F53" s="31">
        <v>24.169826875515252</v>
      </c>
      <c r="G53" s="5">
        <f t="shared" si="6"/>
        <v>28</v>
      </c>
      <c r="H53" s="31">
        <v>23.487630706452435</v>
      </c>
      <c r="I53" s="5">
        <f t="shared" si="8"/>
        <v>23</v>
      </c>
      <c r="J53" s="31">
        <v>23.877280679830044</v>
      </c>
      <c r="K53" s="5">
        <f t="shared" si="9"/>
        <v>22</v>
      </c>
    </row>
    <row r="54" spans="1:11" ht="25.5" customHeight="1">
      <c r="A54" s="214" t="s">
        <v>16</v>
      </c>
      <c r="B54" s="31">
        <v>25.147739244026802</v>
      </c>
      <c r="C54" s="5">
        <f t="shared" si="7"/>
        <v>17</v>
      </c>
      <c r="D54" s="31">
        <v>30.02853509664293</v>
      </c>
      <c r="E54" s="5">
        <f t="shared" si="5"/>
        <v>15</v>
      </c>
      <c r="F54" s="31">
        <v>36.645888096132182</v>
      </c>
      <c r="G54" s="5">
        <f t="shared" si="6"/>
        <v>10</v>
      </c>
      <c r="H54" s="31">
        <v>37.569141347424043</v>
      </c>
      <c r="I54" s="5">
        <f t="shared" si="8"/>
        <v>3</v>
      </c>
      <c r="J54" s="31">
        <v>39.277830687830686</v>
      </c>
      <c r="K54" s="5">
        <f t="shared" si="9"/>
        <v>2</v>
      </c>
    </row>
    <row r="55" spans="1:11" ht="25.5" customHeight="1">
      <c r="A55" s="214" t="s">
        <v>17</v>
      </c>
      <c r="B55" s="31">
        <v>21.640067502410801</v>
      </c>
      <c r="C55" s="5">
        <f t="shared" si="7"/>
        <v>23</v>
      </c>
      <c r="D55" s="31">
        <v>24.263354700854702</v>
      </c>
      <c r="E55" s="5">
        <f t="shared" si="5"/>
        <v>24</v>
      </c>
      <c r="F55" s="31">
        <v>26.999719416386082</v>
      </c>
      <c r="G55" s="5">
        <f t="shared" si="6"/>
        <v>23</v>
      </c>
      <c r="H55" s="31">
        <v>24.031565967940814</v>
      </c>
      <c r="I55" s="5">
        <f t="shared" si="8"/>
        <v>21</v>
      </c>
      <c r="J55" s="31">
        <v>22.91753774680604</v>
      </c>
      <c r="K55" s="5">
        <f t="shared" si="9"/>
        <v>24</v>
      </c>
    </row>
    <row r="56" spans="1:11" ht="25.5" customHeight="1">
      <c r="A56" s="214" t="s">
        <v>18</v>
      </c>
      <c r="B56" s="31">
        <v>29.676783004552352</v>
      </c>
      <c r="C56" s="5">
        <f t="shared" si="7"/>
        <v>8</v>
      </c>
      <c r="D56" s="31">
        <v>36.545641534860628</v>
      </c>
      <c r="E56" s="5">
        <f t="shared" si="5"/>
        <v>5</v>
      </c>
      <c r="F56" s="31">
        <v>38.073540066657003</v>
      </c>
      <c r="G56" s="5">
        <f t="shared" si="6"/>
        <v>7</v>
      </c>
      <c r="H56" s="31">
        <v>25.967479674796749</v>
      </c>
      <c r="I56" s="5">
        <f t="shared" si="8"/>
        <v>19</v>
      </c>
      <c r="J56" s="31">
        <v>25.208844629035305</v>
      </c>
      <c r="K56" s="5">
        <f t="shared" si="9"/>
        <v>19</v>
      </c>
    </row>
    <row r="57" spans="1:11" ht="25.5" customHeight="1">
      <c r="A57" s="214" t="s">
        <v>19</v>
      </c>
      <c r="B57" s="31">
        <v>23.729235458470917</v>
      </c>
      <c r="C57" s="5">
        <f t="shared" si="7"/>
        <v>19</v>
      </c>
      <c r="D57" s="31">
        <v>26.776503496503498</v>
      </c>
      <c r="E57" s="5">
        <f t="shared" si="5"/>
        <v>19</v>
      </c>
      <c r="F57" s="31">
        <v>28.266798418972332</v>
      </c>
      <c r="G57" s="5">
        <f t="shared" si="6"/>
        <v>20</v>
      </c>
      <c r="H57" s="31">
        <v>24.353973902728352</v>
      </c>
      <c r="I57" s="5">
        <f t="shared" si="8"/>
        <v>20</v>
      </c>
      <c r="J57" s="31">
        <v>24.78794276331222</v>
      </c>
      <c r="K57" s="5">
        <f t="shared" si="9"/>
        <v>20</v>
      </c>
    </row>
    <row r="58" spans="1:11" ht="25.5" customHeight="1">
      <c r="A58" s="214" t="s">
        <v>20</v>
      </c>
      <c r="B58" s="31">
        <v>28.109575012800818</v>
      </c>
      <c r="C58" s="5">
        <f t="shared" si="7"/>
        <v>10</v>
      </c>
      <c r="D58" s="31">
        <v>29.570437566702243</v>
      </c>
      <c r="E58" s="5">
        <f t="shared" si="5"/>
        <v>17</v>
      </c>
      <c r="F58" s="31">
        <v>30.298301486199577</v>
      </c>
      <c r="G58" s="5">
        <f t="shared" si="6"/>
        <v>17</v>
      </c>
      <c r="H58" s="31">
        <v>26.759036144578314</v>
      </c>
      <c r="I58" s="5">
        <f t="shared" si="8"/>
        <v>14</v>
      </c>
      <c r="J58" s="31">
        <v>25.927931769722814</v>
      </c>
      <c r="K58" s="5">
        <f t="shared" si="9"/>
        <v>17</v>
      </c>
    </row>
    <row r="59" spans="1:11" ht="25.5" customHeight="1">
      <c r="A59" s="214" t="s">
        <v>21</v>
      </c>
      <c r="B59" s="31">
        <v>26.893618538324422</v>
      </c>
      <c r="C59" s="5">
        <f t="shared" si="7"/>
        <v>15</v>
      </c>
      <c r="D59" s="31">
        <v>31.547026334747457</v>
      </c>
      <c r="E59" s="5">
        <f t="shared" si="5"/>
        <v>11</v>
      </c>
      <c r="F59" s="31">
        <v>37.999600862137783</v>
      </c>
      <c r="G59" s="5">
        <f t="shared" si="6"/>
        <v>8</v>
      </c>
      <c r="H59" s="31">
        <v>33.359959349593495</v>
      </c>
      <c r="I59" s="5">
        <f t="shared" si="8"/>
        <v>7</v>
      </c>
      <c r="J59" s="31">
        <v>32.499035245690763</v>
      </c>
      <c r="K59" s="5">
        <f t="shared" si="9"/>
        <v>7</v>
      </c>
    </row>
    <row r="60" spans="1:11" ht="25.5" customHeight="1">
      <c r="A60" s="214" t="s">
        <v>22</v>
      </c>
      <c r="B60" s="31">
        <v>25.804619109703854</v>
      </c>
      <c r="C60" s="5">
        <f t="shared" si="7"/>
        <v>16</v>
      </c>
      <c r="D60" s="31">
        <v>29.412653580002825</v>
      </c>
      <c r="E60" s="5">
        <f t="shared" si="5"/>
        <v>18</v>
      </c>
      <c r="F60" s="31">
        <v>30.262579857870936</v>
      </c>
      <c r="G60" s="5">
        <f t="shared" si="6"/>
        <v>18</v>
      </c>
      <c r="H60" s="31">
        <v>26.555382020366089</v>
      </c>
      <c r="I60" s="5">
        <f t="shared" si="8"/>
        <v>16</v>
      </c>
      <c r="J60" s="31">
        <v>26.930396920552788</v>
      </c>
      <c r="K60" s="5">
        <f t="shared" si="9"/>
        <v>12</v>
      </c>
    </row>
    <row r="61" spans="1:11" ht="25.5" customHeight="1">
      <c r="A61" s="214" t="s">
        <v>23</v>
      </c>
      <c r="B61" s="31">
        <v>30.328860976306025</v>
      </c>
      <c r="C61" s="5">
        <f t="shared" si="7"/>
        <v>7</v>
      </c>
      <c r="D61" s="31">
        <v>34.985322896281801</v>
      </c>
      <c r="E61" s="5">
        <f t="shared" si="5"/>
        <v>7</v>
      </c>
      <c r="F61" s="31">
        <v>37.604413702239789</v>
      </c>
      <c r="G61" s="5">
        <f t="shared" si="6"/>
        <v>9</v>
      </c>
      <c r="H61" s="31">
        <v>30.561097915017154</v>
      </c>
      <c r="I61" s="5">
        <f t="shared" si="8"/>
        <v>9</v>
      </c>
      <c r="J61" s="31">
        <v>29.65174506828528</v>
      </c>
      <c r="K61" s="5">
        <f t="shared" si="9"/>
        <v>9</v>
      </c>
    </row>
    <row r="62" spans="1:11" ht="25.5" customHeight="1">
      <c r="A62" s="214" t="s">
        <v>24</v>
      </c>
      <c r="B62" s="31">
        <v>39.171335504885995</v>
      </c>
      <c r="C62" s="5">
        <f t="shared" si="7"/>
        <v>3</v>
      </c>
      <c r="D62" s="31">
        <v>42.108783783783785</v>
      </c>
      <c r="E62" s="5">
        <f t="shared" si="5"/>
        <v>2</v>
      </c>
      <c r="F62" s="31">
        <v>47.632171770503341</v>
      </c>
      <c r="G62" s="5">
        <f t="shared" si="6"/>
        <v>2</v>
      </c>
      <c r="H62" s="31">
        <v>40.509607112130773</v>
      </c>
      <c r="I62" s="5">
        <f t="shared" si="8"/>
        <v>2</v>
      </c>
      <c r="J62" s="31">
        <v>38.526563726773098</v>
      </c>
      <c r="K62" s="5">
        <f t="shared" si="9"/>
        <v>3</v>
      </c>
    </row>
    <row r="63" spans="1:11" ht="25.5" customHeight="1">
      <c r="A63" s="214" t="s">
        <v>25</v>
      </c>
      <c r="B63" s="31">
        <v>20.048108108108107</v>
      </c>
      <c r="C63" s="5">
        <f t="shared" si="7"/>
        <v>29</v>
      </c>
      <c r="D63" s="31">
        <v>22.026136026136026</v>
      </c>
      <c r="E63" s="5">
        <f t="shared" si="5"/>
        <v>29</v>
      </c>
      <c r="F63" s="31">
        <v>23.951363990646922</v>
      </c>
      <c r="G63" s="5">
        <f t="shared" si="6"/>
        <v>30</v>
      </c>
      <c r="H63" s="31">
        <v>21.795841473625455</v>
      </c>
      <c r="I63" s="5">
        <f t="shared" si="8"/>
        <v>29</v>
      </c>
      <c r="J63" s="31">
        <v>22.644568006843457</v>
      </c>
      <c r="K63" s="5">
        <f t="shared" si="9"/>
        <v>26</v>
      </c>
    </row>
    <row r="64" spans="1:11" ht="25.5" customHeight="1">
      <c r="A64" s="214" t="s">
        <v>26</v>
      </c>
      <c r="B64" s="31">
        <v>22.201056398023514</v>
      </c>
      <c r="C64" s="5">
        <f t="shared" si="7"/>
        <v>22</v>
      </c>
      <c r="D64" s="31">
        <v>24.343454915756343</v>
      </c>
      <c r="E64" s="5">
        <f t="shared" si="5"/>
        <v>23</v>
      </c>
      <c r="F64" s="31">
        <v>27.144920558497834</v>
      </c>
      <c r="G64" s="5">
        <f t="shared" si="6"/>
        <v>22</v>
      </c>
      <c r="H64" s="31">
        <v>23.778171626411673</v>
      </c>
      <c r="I64" s="5">
        <f t="shared" si="8"/>
        <v>22</v>
      </c>
      <c r="J64" s="31">
        <v>23.395746388443019</v>
      </c>
      <c r="K64" s="5">
        <f t="shared" si="9"/>
        <v>23</v>
      </c>
    </row>
    <row r="65" spans="1:11" ht="25.5" customHeight="1">
      <c r="A65" s="214" t="s">
        <v>27</v>
      </c>
      <c r="B65" s="31">
        <v>20.808615994057934</v>
      </c>
      <c r="C65" s="5">
        <f t="shared" si="7"/>
        <v>27</v>
      </c>
      <c r="D65" s="31">
        <v>22.958577462869602</v>
      </c>
      <c r="E65" s="5">
        <f t="shared" si="5"/>
        <v>28</v>
      </c>
      <c r="F65" s="31">
        <v>23.971062882582082</v>
      </c>
      <c r="G65" s="5">
        <f t="shared" si="6"/>
        <v>29</v>
      </c>
      <c r="H65" s="31">
        <v>22.811194222336859</v>
      </c>
      <c r="I65" s="5">
        <f t="shared" si="8"/>
        <v>25</v>
      </c>
      <c r="J65" s="31">
        <v>22.673973644196654</v>
      </c>
      <c r="K65" s="5">
        <f t="shared" si="9"/>
        <v>25</v>
      </c>
    </row>
    <row r="66" spans="1:11" ht="25.5" customHeight="1">
      <c r="A66" s="214" t="s">
        <v>28</v>
      </c>
      <c r="B66" s="31">
        <v>16.929071170084438</v>
      </c>
      <c r="C66" s="5">
        <f t="shared" si="7"/>
        <v>31</v>
      </c>
      <c r="D66" s="31">
        <v>18.096897253306206</v>
      </c>
      <c r="E66" s="5">
        <f t="shared" si="5"/>
        <v>31</v>
      </c>
      <c r="F66" s="31">
        <v>19.361015604337478</v>
      </c>
      <c r="G66" s="5">
        <f t="shared" si="6"/>
        <v>31</v>
      </c>
      <c r="H66" s="31">
        <v>17.523205741626793</v>
      </c>
      <c r="I66" s="5">
        <f t="shared" si="8"/>
        <v>31</v>
      </c>
      <c r="J66" s="31">
        <v>16.870387669313406</v>
      </c>
      <c r="K66" s="5">
        <f t="shared" si="9"/>
        <v>32</v>
      </c>
    </row>
    <row r="67" spans="1:11" ht="25.5" customHeight="1">
      <c r="A67" s="214" t="s">
        <v>29</v>
      </c>
      <c r="B67" s="31">
        <v>27.455431309904153</v>
      </c>
      <c r="C67" s="5">
        <f t="shared" si="7"/>
        <v>13</v>
      </c>
      <c r="D67" s="31">
        <v>34.227468615326963</v>
      </c>
      <c r="E67" s="5">
        <f t="shared" si="5"/>
        <v>8</v>
      </c>
      <c r="F67" s="31">
        <v>38.859052486730882</v>
      </c>
      <c r="G67" s="5">
        <f t="shared" si="6"/>
        <v>5</v>
      </c>
      <c r="H67" s="31">
        <v>28.597429808632491</v>
      </c>
      <c r="I67" s="5">
        <f t="shared" si="8"/>
        <v>11</v>
      </c>
      <c r="J67" s="31">
        <v>29.318017767906717</v>
      </c>
      <c r="K67" s="5">
        <f t="shared" si="9"/>
        <v>10</v>
      </c>
    </row>
    <row r="68" spans="1:11" ht="25.5" customHeight="1">
      <c r="A68" s="214" t="s">
        <v>30</v>
      </c>
      <c r="B68" s="31">
        <v>20.616670987814363</v>
      </c>
      <c r="C68" s="5">
        <f t="shared" si="7"/>
        <v>28</v>
      </c>
      <c r="D68" s="31">
        <v>23.560053981106613</v>
      </c>
      <c r="E68" s="5">
        <f t="shared" si="5"/>
        <v>26</v>
      </c>
      <c r="F68" s="31">
        <v>24.816815406294033</v>
      </c>
      <c r="G68" s="5">
        <f t="shared" si="6"/>
        <v>26</v>
      </c>
      <c r="H68" s="31">
        <v>21.24047394641174</v>
      </c>
      <c r="I68" s="5">
        <f t="shared" si="8"/>
        <v>30</v>
      </c>
      <c r="J68" s="31">
        <v>20.968647316538881</v>
      </c>
      <c r="K68" s="5">
        <f t="shared" si="9"/>
        <v>29</v>
      </c>
    </row>
    <row r="69" spans="1:11" ht="25.5" customHeight="1">
      <c r="A69" s="214" t="s">
        <v>31</v>
      </c>
      <c r="B69" s="31">
        <v>22.644981412639407</v>
      </c>
      <c r="C69" s="5">
        <f t="shared" si="7"/>
        <v>21</v>
      </c>
      <c r="D69" s="31">
        <v>25.883473208521625</v>
      </c>
      <c r="E69" s="5">
        <f t="shared" si="5"/>
        <v>21</v>
      </c>
      <c r="F69" s="31">
        <v>27.910176619007569</v>
      </c>
      <c r="G69" s="5">
        <f t="shared" si="6"/>
        <v>21</v>
      </c>
      <c r="H69" s="31">
        <v>21.863088292493192</v>
      </c>
      <c r="I69" s="5">
        <f t="shared" si="8"/>
        <v>27</v>
      </c>
      <c r="J69" s="31">
        <v>20.907734737369939</v>
      </c>
      <c r="K69" s="5">
        <f t="shared" si="9"/>
        <v>30</v>
      </c>
    </row>
    <row r="70" spans="1:11" ht="25.5" customHeight="1">
      <c r="A70" s="214" t="s">
        <v>32</v>
      </c>
      <c r="B70" s="31">
        <v>21.574896746247607</v>
      </c>
      <c r="C70" s="5">
        <f t="shared" si="7"/>
        <v>24</v>
      </c>
      <c r="D70" s="31">
        <v>24.811844252739565</v>
      </c>
      <c r="E70" s="5">
        <f t="shared" si="5"/>
        <v>22</v>
      </c>
      <c r="F70" s="31">
        <v>26.401638342095612</v>
      </c>
      <c r="G70" s="5">
        <f t="shared" si="6"/>
        <v>24</v>
      </c>
      <c r="H70" s="31">
        <v>21.837206962471072</v>
      </c>
      <c r="I70" s="5">
        <f t="shared" si="8"/>
        <v>28</v>
      </c>
      <c r="J70" s="31">
        <v>22.379278060959116</v>
      </c>
      <c r="K70" s="5">
        <f t="shared" si="9"/>
        <v>27</v>
      </c>
    </row>
    <row r="71" spans="1:11" ht="25.5" customHeight="1">
      <c r="A71" s="214" t="s">
        <v>33</v>
      </c>
      <c r="B71" s="31">
        <v>33.666666666666664</v>
      </c>
      <c r="C71" s="5">
        <f t="shared" si="7"/>
        <v>4</v>
      </c>
      <c r="D71" s="31">
        <v>35.084787266605446</v>
      </c>
      <c r="E71" s="5">
        <f t="shared" si="5"/>
        <v>6</v>
      </c>
      <c r="F71" s="31">
        <v>34.905682832490328</v>
      </c>
      <c r="G71" s="5">
        <f t="shared" si="6"/>
        <v>12</v>
      </c>
      <c r="H71" s="31">
        <v>29.582019704433499</v>
      </c>
      <c r="I71" s="5">
        <f t="shared" si="8"/>
        <v>10</v>
      </c>
      <c r="J71" s="31">
        <v>29.112930011862396</v>
      </c>
      <c r="K71" s="5">
        <f t="shared" si="9"/>
        <v>11</v>
      </c>
    </row>
    <row r="72" spans="1:11" ht="25.5" customHeight="1">
      <c r="A72" s="214" t="s">
        <v>34</v>
      </c>
      <c r="B72" s="31">
        <v>26.917854718262049</v>
      </c>
      <c r="C72" s="5">
        <f t="shared" si="7"/>
        <v>14</v>
      </c>
      <c r="D72" s="31">
        <v>31.01057881215052</v>
      </c>
      <c r="E72" s="5">
        <f t="shared" si="5"/>
        <v>13</v>
      </c>
      <c r="F72" s="31">
        <v>32.281901840490796</v>
      </c>
      <c r="G72" s="5">
        <f t="shared" si="6"/>
        <v>15</v>
      </c>
      <c r="H72" s="31">
        <v>26.285372848948374</v>
      </c>
      <c r="I72" s="5">
        <f t="shared" si="8"/>
        <v>18</v>
      </c>
      <c r="J72" s="31">
        <v>26.411730342329712</v>
      </c>
      <c r="K72" s="5">
        <f t="shared" si="9"/>
        <v>15</v>
      </c>
    </row>
    <row r="73" spans="1:11" ht="25.5" customHeight="1">
      <c r="A73" s="214" t="s">
        <v>35</v>
      </c>
      <c r="B73" s="31">
        <v>22.791929382093315</v>
      </c>
      <c r="C73" s="5">
        <f t="shared" si="7"/>
        <v>20</v>
      </c>
      <c r="D73" s="31">
        <v>26.682980277574874</v>
      </c>
      <c r="E73" s="5">
        <f t="shared" si="5"/>
        <v>20</v>
      </c>
      <c r="F73" s="31">
        <v>29.029551954242134</v>
      </c>
      <c r="G73" s="5">
        <f t="shared" si="6"/>
        <v>19</v>
      </c>
      <c r="H73" s="31">
        <v>26.736833075999314</v>
      </c>
      <c r="I73" s="5">
        <f t="shared" si="8"/>
        <v>15</v>
      </c>
      <c r="J73" s="31">
        <v>26.745386829185712</v>
      </c>
      <c r="K73" s="5">
        <f t="shared" si="9"/>
        <v>13</v>
      </c>
    </row>
    <row r="74" spans="1:11" ht="25.5" customHeight="1">
      <c r="A74" s="214" t="s">
        <v>36</v>
      </c>
      <c r="B74" s="31">
        <v>32.145460358056269</v>
      </c>
      <c r="C74" s="5">
        <f t="shared" si="7"/>
        <v>6</v>
      </c>
      <c r="D74" s="31">
        <v>32.185242839352426</v>
      </c>
      <c r="E74" s="5">
        <f t="shared" si="5"/>
        <v>9</v>
      </c>
      <c r="F74" s="31">
        <v>38.770780051150894</v>
      </c>
      <c r="G74" s="5">
        <f t="shared" si="6"/>
        <v>6</v>
      </c>
      <c r="H74" s="31">
        <v>33.040293040293044</v>
      </c>
      <c r="I74" s="5">
        <f t="shared" si="8"/>
        <v>8</v>
      </c>
      <c r="J74" s="31">
        <v>30.164893617021278</v>
      </c>
      <c r="K74" s="5">
        <f t="shared" si="9"/>
        <v>8</v>
      </c>
    </row>
    <row r="75" spans="1:11" ht="25.5" customHeight="1">
      <c r="A75" s="215" t="s">
        <v>496</v>
      </c>
    </row>
    <row r="76" spans="1:11" ht="25.5" customHeight="1">
      <c r="A76" s="215" t="s">
        <v>495</v>
      </c>
    </row>
    <row r="77" spans="1:11" ht="25.5" customHeight="1">
      <c r="A77" s="215" t="s">
        <v>101</v>
      </c>
    </row>
    <row r="79" spans="1:11" ht="25.5" customHeight="1">
      <c r="A79" s="571" t="s">
        <v>1123</v>
      </c>
      <c r="B79" s="22"/>
      <c r="I79" s="19"/>
      <c r="K79" s="19" t="s">
        <v>88</v>
      </c>
    </row>
    <row r="80" spans="1:11" ht="25.5" customHeight="1">
      <c r="A80" s="676" t="s">
        <v>73</v>
      </c>
      <c r="B80" s="586" t="s">
        <v>91</v>
      </c>
      <c r="C80" s="586"/>
      <c r="D80" s="586" t="s">
        <v>414</v>
      </c>
      <c r="E80" s="586"/>
      <c r="F80" s="586" t="s">
        <v>415</v>
      </c>
      <c r="G80" s="586"/>
      <c r="H80" s="586" t="s">
        <v>485</v>
      </c>
      <c r="I80" s="586"/>
      <c r="J80" s="586" t="s">
        <v>794</v>
      </c>
      <c r="K80" s="586"/>
    </row>
    <row r="81" spans="1:11" ht="25.5" customHeight="1">
      <c r="A81" s="676"/>
      <c r="B81" s="542" t="s">
        <v>77</v>
      </c>
      <c r="C81" s="542" t="s">
        <v>3</v>
      </c>
      <c r="D81" s="542" t="s">
        <v>77</v>
      </c>
      <c r="E81" s="542" t="s">
        <v>3</v>
      </c>
      <c r="F81" s="542" t="s">
        <v>77</v>
      </c>
      <c r="G81" s="542" t="s">
        <v>3</v>
      </c>
      <c r="H81" s="542" t="s">
        <v>77</v>
      </c>
      <c r="I81" s="542" t="s">
        <v>3</v>
      </c>
      <c r="J81" s="542" t="s">
        <v>77</v>
      </c>
      <c r="K81" s="542" t="s">
        <v>3</v>
      </c>
    </row>
    <row r="82" spans="1:11" ht="25.5" customHeight="1">
      <c r="A82" s="213" t="s">
        <v>4</v>
      </c>
      <c r="B82" s="18">
        <v>20.980504111974941</v>
      </c>
      <c r="C82" s="3" t="s">
        <v>269</v>
      </c>
      <c r="D82" s="18">
        <v>24</v>
      </c>
      <c r="E82" s="3" t="s">
        <v>269</v>
      </c>
      <c r="F82" s="18">
        <v>25</v>
      </c>
      <c r="G82" s="3" t="s">
        <v>269</v>
      </c>
      <c r="H82" s="18">
        <v>26.43573259584516</v>
      </c>
      <c r="I82" s="3" t="s">
        <v>269</v>
      </c>
      <c r="J82" s="18">
        <v>25.696009500440418</v>
      </c>
      <c r="K82" s="3" t="s">
        <v>269</v>
      </c>
    </row>
    <row r="83" spans="1:11" ht="25.5" customHeight="1">
      <c r="A83" s="214" t="s">
        <v>6</v>
      </c>
      <c r="B83" s="31">
        <v>19.657040210031781</v>
      </c>
      <c r="C83" s="5">
        <f>RANK(B83,$B$83:$B$114)</f>
        <v>18</v>
      </c>
      <c r="D83" s="31">
        <v>22.267541183648568</v>
      </c>
      <c r="E83" s="5">
        <f t="shared" ref="E83:E114" si="10">RANK(D83,$D$83:$D$114)</f>
        <v>17</v>
      </c>
      <c r="F83" s="31">
        <v>23.865496159272613</v>
      </c>
      <c r="G83" s="5">
        <f t="shared" ref="G83:G114" si="11">RANK(F83,$F$83:$F$114)</f>
        <v>17</v>
      </c>
      <c r="H83" s="31">
        <v>26.170448898459501</v>
      </c>
      <c r="I83" s="5">
        <f>RANK(H83,$H$83:$H$114)</f>
        <v>15</v>
      </c>
      <c r="J83" s="31">
        <v>25.203017172203499</v>
      </c>
      <c r="K83" s="5">
        <f>RANK(J83,$J$83:$J$114)</f>
        <v>15</v>
      </c>
    </row>
    <row r="84" spans="1:11" ht="25.5" customHeight="1">
      <c r="A84" s="214" t="s">
        <v>7</v>
      </c>
      <c r="B84" s="31">
        <v>23.094911075893645</v>
      </c>
      <c r="C84" s="5">
        <f t="shared" ref="C84:C114" si="12">RANK(B84,$B$83:$B$114)</f>
        <v>8</v>
      </c>
      <c r="D84" s="31">
        <v>26.401978239366965</v>
      </c>
      <c r="E84" s="5">
        <f t="shared" si="10"/>
        <v>6</v>
      </c>
      <c r="F84" s="31">
        <v>27.776998597475455</v>
      </c>
      <c r="G84" s="5">
        <f t="shared" si="11"/>
        <v>5</v>
      </c>
      <c r="H84" s="31">
        <v>27.342735703245751</v>
      </c>
      <c r="I84" s="5">
        <f t="shared" ref="I84:I114" si="13">RANK(H84,$H$83:$H$114)</f>
        <v>11</v>
      </c>
      <c r="J84" s="31">
        <v>26.349079412311699</v>
      </c>
      <c r="K84" s="5">
        <f t="shared" ref="K84:K114" si="14">RANK(J84,$J$83:$J$114)</f>
        <v>13</v>
      </c>
    </row>
    <row r="85" spans="1:11" ht="25.5" customHeight="1">
      <c r="A85" s="214" t="s">
        <v>8</v>
      </c>
      <c r="B85" s="31">
        <v>14.144859813084112</v>
      </c>
      <c r="C85" s="5">
        <f t="shared" si="12"/>
        <v>30</v>
      </c>
      <c r="D85" s="31">
        <v>16.222516556291392</v>
      </c>
      <c r="E85" s="5">
        <f t="shared" si="10"/>
        <v>30</v>
      </c>
      <c r="F85" s="31">
        <v>17.636738906088752</v>
      </c>
      <c r="G85" s="5">
        <f t="shared" si="11"/>
        <v>30</v>
      </c>
      <c r="H85" s="31">
        <v>18.719688936019796</v>
      </c>
      <c r="I85" s="5">
        <f t="shared" si="13"/>
        <v>30</v>
      </c>
      <c r="J85" s="31">
        <v>19.096947935368043</v>
      </c>
      <c r="K85" s="5">
        <f t="shared" si="14"/>
        <v>29</v>
      </c>
    </row>
    <row r="86" spans="1:11" ht="25.5" customHeight="1">
      <c r="A86" s="214" t="s">
        <v>9</v>
      </c>
      <c r="B86" s="31">
        <v>22.592309684101501</v>
      </c>
      <c r="C86" s="5">
        <f t="shared" si="12"/>
        <v>11</v>
      </c>
      <c r="D86" s="31">
        <v>26.075137800986365</v>
      </c>
      <c r="E86" s="5">
        <f t="shared" si="10"/>
        <v>7</v>
      </c>
      <c r="F86" s="31">
        <v>27.654951600893522</v>
      </c>
      <c r="G86" s="5">
        <f t="shared" si="11"/>
        <v>6</v>
      </c>
      <c r="H86" s="31">
        <v>30.132383214568488</v>
      </c>
      <c r="I86" s="5">
        <f t="shared" si="13"/>
        <v>6</v>
      </c>
      <c r="J86" s="31">
        <v>29.924332810047094</v>
      </c>
      <c r="K86" s="5">
        <f t="shared" si="14"/>
        <v>4</v>
      </c>
    </row>
    <row r="87" spans="1:11" ht="25.5" customHeight="1">
      <c r="A87" s="214" t="s">
        <v>10</v>
      </c>
      <c r="B87" s="31">
        <v>27.787597797739785</v>
      </c>
      <c r="C87" s="5">
        <f t="shared" si="12"/>
        <v>3</v>
      </c>
      <c r="D87" s="31">
        <v>30.473091364205256</v>
      </c>
      <c r="E87" s="5">
        <f t="shared" si="10"/>
        <v>3</v>
      </c>
      <c r="F87" s="31">
        <v>31.409615985014049</v>
      </c>
      <c r="G87" s="5">
        <f t="shared" si="11"/>
        <v>4</v>
      </c>
      <c r="H87" s="31">
        <v>34.907526155923051</v>
      </c>
      <c r="I87" s="5">
        <f t="shared" si="13"/>
        <v>3</v>
      </c>
      <c r="J87" s="31">
        <v>33.416693626658038</v>
      </c>
      <c r="K87" s="5">
        <f t="shared" si="14"/>
        <v>3</v>
      </c>
    </row>
    <row r="88" spans="1:11" ht="25.5" customHeight="1">
      <c r="A88" s="214" t="s">
        <v>11</v>
      </c>
      <c r="B88" s="31">
        <v>13.212190914318574</v>
      </c>
      <c r="C88" s="5">
        <f t="shared" si="12"/>
        <v>31</v>
      </c>
      <c r="D88" s="31">
        <v>14.64665415884928</v>
      </c>
      <c r="E88" s="5">
        <f t="shared" si="10"/>
        <v>32</v>
      </c>
      <c r="F88" s="31">
        <v>15.216791979949875</v>
      </c>
      <c r="G88" s="5">
        <f t="shared" si="11"/>
        <v>32</v>
      </c>
      <c r="H88" s="31">
        <v>15.77079240340537</v>
      </c>
      <c r="I88" s="5">
        <f t="shared" si="13"/>
        <v>32</v>
      </c>
      <c r="J88" s="31">
        <v>15.227741935483872</v>
      </c>
      <c r="K88" s="5">
        <f t="shared" si="14"/>
        <v>32</v>
      </c>
    </row>
    <row r="89" spans="1:11" ht="25.5" customHeight="1">
      <c r="A89" s="214" t="s">
        <v>12</v>
      </c>
      <c r="B89" s="31">
        <v>21.926841574167508</v>
      </c>
      <c r="C89" s="5">
        <f t="shared" si="12"/>
        <v>13</v>
      </c>
      <c r="D89" s="31">
        <v>24.935050391937288</v>
      </c>
      <c r="E89" s="5">
        <f t="shared" si="10"/>
        <v>10</v>
      </c>
      <c r="F89" s="31">
        <v>26.407761529808774</v>
      </c>
      <c r="G89" s="5">
        <f t="shared" si="11"/>
        <v>10</v>
      </c>
      <c r="H89" s="31">
        <v>27.216628959276019</v>
      </c>
      <c r="I89" s="5">
        <f t="shared" si="13"/>
        <v>13</v>
      </c>
      <c r="J89" s="31">
        <v>26.356435643564357</v>
      </c>
      <c r="K89" s="5">
        <f t="shared" si="14"/>
        <v>12</v>
      </c>
    </row>
    <row r="90" spans="1:11" ht="25.5" customHeight="1">
      <c r="A90" s="214" t="s">
        <v>93</v>
      </c>
      <c r="B90" s="31">
        <v>28.277896860421134</v>
      </c>
      <c r="C90" s="5">
        <f t="shared" si="12"/>
        <v>2</v>
      </c>
      <c r="D90" s="31">
        <v>31.771905031091013</v>
      </c>
      <c r="E90" s="5">
        <f t="shared" si="10"/>
        <v>2</v>
      </c>
      <c r="F90" s="31">
        <v>33.027942666859708</v>
      </c>
      <c r="G90" s="5">
        <f t="shared" si="11"/>
        <v>2</v>
      </c>
      <c r="H90" s="31">
        <v>36.214454416627305</v>
      </c>
      <c r="I90" s="5">
        <f t="shared" si="13"/>
        <v>1</v>
      </c>
      <c r="J90" s="31">
        <v>35.661783238815374</v>
      </c>
      <c r="K90" s="5">
        <f t="shared" si="14"/>
        <v>1</v>
      </c>
    </row>
    <row r="91" spans="1:11" ht="25.5" customHeight="1">
      <c r="A91" s="214" t="s">
        <v>92</v>
      </c>
      <c r="B91" s="31">
        <v>30.097197898423818</v>
      </c>
      <c r="C91" s="5">
        <f t="shared" si="12"/>
        <v>1</v>
      </c>
      <c r="D91" s="31">
        <v>32.9577530176416</v>
      </c>
      <c r="E91" s="5">
        <f t="shared" si="10"/>
        <v>1</v>
      </c>
      <c r="F91" s="31">
        <v>33.780543677458766</v>
      </c>
      <c r="G91" s="5">
        <f t="shared" si="11"/>
        <v>1</v>
      </c>
      <c r="H91" s="31">
        <v>35.394493977788208</v>
      </c>
      <c r="I91" s="5">
        <f t="shared" si="13"/>
        <v>2</v>
      </c>
      <c r="J91" s="31">
        <v>34.583320628144534</v>
      </c>
      <c r="K91" s="5">
        <f t="shared" si="14"/>
        <v>2</v>
      </c>
    </row>
    <row r="92" spans="1:11" ht="25.5" customHeight="1">
      <c r="A92" s="214" t="s">
        <v>14</v>
      </c>
      <c r="B92" s="31">
        <v>16.96717062634989</v>
      </c>
      <c r="C92" s="5">
        <f t="shared" si="12"/>
        <v>23</v>
      </c>
      <c r="D92" s="31">
        <v>19.891584158415842</v>
      </c>
      <c r="E92" s="5">
        <f t="shared" si="10"/>
        <v>21</v>
      </c>
      <c r="F92" s="31">
        <v>21.830109775222166</v>
      </c>
      <c r="G92" s="5">
        <f t="shared" si="11"/>
        <v>19</v>
      </c>
      <c r="H92" s="31">
        <v>22.794719827586206</v>
      </c>
      <c r="I92" s="5">
        <f t="shared" si="13"/>
        <v>20</v>
      </c>
      <c r="J92" s="31">
        <v>21.080317302925135</v>
      </c>
      <c r="K92" s="5">
        <f t="shared" si="14"/>
        <v>25</v>
      </c>
    </row>
    <row r="93" spans="1:11" ht="25.5" customHeight="1">
      <c r="A93" s="214" t="s">
        <v>15</v>
      </c>
      <c r="B93" s="31">
        <v>17.184158415841583</v>
      </c>
      <c r="C93" s="5">
        <f t="shared" si="12"/>
        <v>22</v>
      </c>
      <c r="D93" s="31">
        <v>20.341519131924613</v>
      </c>
      <c r="E93" s="5">
        <f t="shared" si="10"/>
        <v>20</v>
      </c>
      <c r="F93" s="31">
        <v>21.634703196347033</v>
      </c>
      <c r="G93" s="5">
        <f t="shared" si="11"/>
        <v>21</v>
      </c>
      <c r="H93" s="31">
        <v>23.05499704316972</v>
      </c>
      <c r="I93" s="5">
        <f t="shared" si="13"/>
        <v>18</v>
      </c>
      <c r="J93" s="31">
        <v>22.484968803176404</v>
      </c>
      <c r="K93" s="5">
        <f t="shared" si="14"/>
        <v>19</v>
      </c>
    </row>
    <row r="94" spans="1:11" ht="25.5" customHeight="1">
      <c r="A94" s="214" t="s">
        <v>16</v>
      </c>
      <c r="B94" s="31">
        <v>21.033121019108279</v>
      </c>
      <c r="C94" s="5">
        <f t="shared" si="12"/>
        <v>14</v>
      </c>
      <c r="D94" s="31">
        <v>23.648737553342816</v>
      </c>
      <c r="E94" s="5">
        <f t="shared" si="10"/>
        <v>14</v>
      </c>
      <c r="F94" s="31">
        <v>25.824639390365601</v>
      </c>
      <c r="G94" s="5">
        <f t="shared" si="11"/>
        <v>12</v>
      </c>
      <c r="H94" s="31">
        <v>29.997952917093141</v>
      </c>
      <c r="I94" s="5">
        <f t="shared" si="13"/>
        <v>7</v>
      </c>
      <c r="J94" s="31">
        <v>29.614277084172372</v>
      </c>
      <c r="K94" s="5">
        <f t="shared" si="14"/>
        <v>5</v>
      </c>
    </row>
    <row r="95" spans="1:11" ht="25.5" customHeight="1">
      <c r="A95" s="214" t="s">
        <v>17</v>
      </c>
      <c r="B95" s="31">
        <v>15.297540983606558</v>
      </c>
      <c r="C95" s="5">
        <f t="shared" si="12"/>
        <v>28</v>
      </c>
      <c r="D95" s="31">
        <v>16.924561403508772</v>
      </c>
      <c r="E95" s="5">
        <f t="shared" si="10"/>
        <v>29</v>
      </c>
      <c r="F95" s="31">
        <v>18.583708370837083</v>
      </c>
      <c r="G95" s="5">
        <f t="shared" si="11"/>
        <v>29</v>
      </c>
      <c r="H95" s="31">
        <v>19.88398309065289</v>
      </c>
      <c r="I95" s="5">
        <f t="shared" si="13"/>
        <v>29</v>
      </c>
      <c r="J95" s="31">
        <v>19.991973559962229</v>
      </c>
      <c r="K95" s="5">
        <f t="shared" si="14"/>
        <v>28</v>
      </c>
    </row>
    <row r="96" spans="1:11" ht="25.5" customHeight="1">
      <c r="A96" s="214" t="s">
        <v>18</v>
      </c>
      <c r="B96" s="31">
        <v>23.358264081255772</v>
      </c>
      <c r="C96" s="5">
        <f t="shared" si="12"/>
        <v>7</v>
      </c>
      <c r="D96" s="31">
        <v>25.748601268183513</v>
      </c>
      <c r="E96" s="5">
        <f t="shared" si="10"/>
        <v>9</v>
      </c>
      <c r="F96" s="31">
        <v>27.013989507869098</v>
      </c>
      <c r="G96" s="5">
        <f t="shared" si="11"/>
        <v>9</v>
      </c>
      <c r="H96" s="31">
        <v>25.725236665897022</v>
      </c>
      <c r="I96" s="5">
        <f t="shared" si="13"/>
        <v>16</v>
      </c>
      <c r="J96" s="31">
        <v>24.692579896052194</v>
      </c>
      <c r="K96" s="5">
        <f t="shared" si="14"/>
        <v>16</v>
      </c>
    </row>
    <row r="97" spans="1:11" ht="25.5" customHeight="1">
      <c r="A97" s="214" t="s">
        <v>19</v>
      </c>
      <c r="B97" s="31">
        <v>16.245867768595041</v>
      </c>
      <c r="C97" s="5">
        <f t="shared" si="12"/>
        <v>26</v>
      </c>
      <c r="D97" s="31">
        <v>18.354666666666667</v>
      </c>
      <c r="E97" s="5">
        <f t="shared" si="10"/>
        <v>27</v>
      </c>
      <c r="F97" s="31">
        <v>19.565866908103214</v>
      </c>
      <c r="G97" s="5">
        <f t="shared" si="11"/>
        <v>26</v>
      </c>
      <c r="H97" s="31">
        <v>21.383843212237093</v>
      </c>
      <c r="I97" s="5">
        <f t="shared" si="13"/>
        <v>24</v>
      </c>
      <c r="J97" s="31">
        <v>22.366316841579209</v>
      </c>
      <c r="K97" s="5">
        <f t="shared" si="14"/>
        <v>20</v>
      </c>
    </row>
    <row r="98" spans="1:11" ht="25.5" customHeight="1">
      <c r="A98" s="214" t="s">
        <v>20</v>
      </c>
      <c r="B98" s="31">
        <v>20.571193415637861</v>
      </c>
      <c r="C98" s="5">
        <f t="shared" si="12"/>
        <v>16</v>
      </c>
      <c r="D98" s="31">
        <v>21.472033898305085</v>
      </c>
      <c r="E98" s="5">
        <f t="shared" si="10"/>
        <v>18</v>
      </c>
      <c r="F98" s="31">
        <v>21.649034424853063</v>
      </c>
      <c r="G98" s="5">
        <f t="shared" si="11"/>
        <v>20</v>
      </c>
      <c r="H98" s="31">
        <v>22.854077253218883</v>
      </c>
      <c r="I98" s="5">
        <f t="shared" si="13"/>
        <v>19</v>
      </c>
      <c r="J98" s="31">
        <v>21.757575757575758</v>
      </c>
      <c r="K98" s="5">
        <f t="shared" si="14"/>
        <v>21</v>
      </c>
    </row>
    <row r="99" spans="1:11" ht="25.5" customHeight="1">
      <c r="A99" s="214" t="s">
        <v>21</v>
      </c>
      <c r="B99" s="31">
        <v>26.386501736111111</v>
      </c>
      <c r="C99" s="5">
        <f t="shared" si="12"/>
        <v>5</v>
      </c>
      <c r="D99" s="31">
        <v>27.960287188691947</v>
      </c>
      <c r="E99" s="5">
        <f t="shared" si="10"/>
        <v>4</v>
      </c>
      <c r="F99" s="31">
        <v>31.417211558742881</v>
      </c>
      <c r="G99" s="5">
        <f t="shared" si="11"/>
        <v>3</v>
      </c>
      <c r="H99" s="31">
        <v>31.270619076426698</v>
      </c>
      <c r="I99" s="5">
        <f t="shared" si="13"/>
        <v>4</v>
      </c>
      <c r="J99" s="31">
        <v>27.752822865208188</v>
      </c>
      <c r="K99" s="5">
        <f t="shared" si="14"/>
        <v>8</v>
      </c>
    </row>
    <row r="100" spans="1:11" ht="25.5" customHeight="1">
      <c r="A100" s="214" t="s">
        <v>22</v>
      </c>
      <c r="B100" s="31">
        <v>20.575536284801462</v>
      </c>
      <c r="C100" s="5">
        <f t="shared" si="12"/>
        <v>15</v>
      </c>
      <c r="D100" s="31">
        <v>22.957393795938707</v>
      </c>
      <c r="E100" s="5">
        <f t="shared" si="10"/>
        <v>16</v>
      </c>
      <c r="F100" s="31">
        <v>24.293746848209782</v>
      </c>
      <c r="G100" s="5">
        <f t="shared" si="11"/>
        <v>16</v>
      </c>
      <c r="H100" s="31">
        <v>26.845223535806497</v>
      </c>
      <c r="I100" s="5">
        <f t="shared" si="13"/>
        <v>14</v>
      </c>
      <c r="J100" s="31">
        <v>25.537696875806869</v>
      </c>
      <c r="K100" s="5">
        <f t="shared" si="14"/>
        <v>14</v>
      </c>
    </row>
    <row r="101" spans="1:11" ht="25.5" customHeight="1">
      <c r="A101" s="214" t="s">
        <v>23</v>
      </c>
      <c r="B101" s="31">
        <v>22.730286738351253</v>
      </c>
      <c r="C101" s="5">
        <f t="shared" si="12"/>
        <v>10</v>
      </c>
      <c r="D101" s="31">
        <v>24.118414918414917</v>
      </c>
      <c r="E101" s="5">
        <f t="shared" si="10"/>
        <v>13</v>
      </c>
      <c r="F101" s="31">
        <v>25.103235014272123</v>
      </c>
      <c r="G101" s="5">
        <f t="shared" si="11"/>
        <v>14</v>
      </c>
      <c r="H101" s="31">
        <v>27.828674948240167</v>
      </c>
      <c r="I101" s="5">
        <f t="shared" si="13"/>
        <v>8</v>
      </c>
      <c r="J101" s="31">
        <v>27.765013054830288</v>
      </c>
      <c r="K101" s="5">
        <f t="shared" si="14"/>
        <v>7</v>
      </c>
    </row>
    <row r="102" spans="1:11" ht="25.5" customHeight="1">
      <c r="A102" s="214" t="s">
        <v>24</v>
      </c>
      <c r="B102" s="31">
        <v>22.56241900647948</v>
      </c>
      <c r="C102" s="5">
        <f t="shared" si="12"/>
        <v>12</v>
      </c>
      <c r="D102" s="31">
        <v>23.419001751313484</v>
      </c>
      <c r="E102" s="5">
        <f t="shared" si="10"/>
        <v>15</v>
      </c>
      <c r="F102" s="31">
        <v>24.854860186418108</v>
      </c>
      <c r="G102" s="5">
        <f t="shared" si="11"/>
        <v>15</v>
      </c>
      <c r="H102" s="31">
        <v>27.375471698113209</v>
      </c>
      <c r="I102" s="5">
        <f t="shared" si="13"/>
        <v>10</v>
      </c>
      <c r="J102" s="31">
        <v>27.449187935034804</v>
      </c>
      <c r="K102" s="5">
        <f t="shared" si="14"/>
        <v>9</v>
      </c>
    </row>
    <row r="103" spans="1:11" ht="25.5" customHeight="1">
      <c r="A103" s="214" t="s">
        <v>25</v>
      </c>
      <c r="B103" s="31">
        <v>16.792907067046336</v>
      </c>
      <c r="C103" s="5">
        <f t="shared" si="12"/>
        <v>25</v>
      </c>
      <c r="D103" s="31">
        <v>18.592340425531916</v>
      </c>
      <c r="E103" s="5">
        <f t="shared" si="10"/>
        <v>25</v>
      </c>
      <c r="F103" s="31">
        <v>20.372472079686084</v>
      </c>
      <c r="G103" s="5">
        <f t="shared" si="11"/>
        <v>24</v>
      </c>
      <c r="H103" s="31">
        <v>20.47637444279346</v>
      </c>
      <c r="I103" s="5">
        <f t="shared" si="13"/>
        <v>27</v>
      </c>
      <c r="J103" s="31">
        <v>21.123815346988689</v>
      </c>
      <c r="K103" s="5">
        <f t="shared" si="14"/>
        <v>24</v>
      </c>
    </row>
    <row r="104" spans="1:11" ht="25.5" customHeight="1">
      <c r="A104" s="214" t="s">
        <v>26</v>
      </c>
      <c r="B104" s="31">
        <v>19.010249628037691</v>
      </c>
      <c r="C104" s="5">
        <f t="shared" si="12"/>
        <v>19</v>
      </c>
      <c r="D104" s="31">
        <v>21.458543619322278</v>
      </c>
      <c r="E104" s="5">
        <f t="shared" si="10"/>
        <v>19</v>
      </c>
      <c r="F104" s="31">
        <v>23.206219918548687</v>
      </c>
      <c r="G104" s="5">
        <f t="shared" si="11"/>
        <v>18</v>
      </c>
      <c r="H104" s="31">
        <v>22.241700333743193</v>
      </c>
      <c r="I104" s="5">
        <f t="shared" si="13"/>
        <v>22</v>
      </c>
      <c r="J104" s="31">
        <v>21.380903665814152</v>
      </c>
      <c r="K104" s="5">
        <f t="shared" si="14"/>
        <v>23</v>
      </c>
    </row>
    <row r="105" spans="1:11" ht="25.5" customHeight="1">
      <c r="A105" s="214" t="s">
        <v>27</v>
      </c>
      <c r="B105" s="31">
        <v>17.398215543554826</v>
      </c>
      <c r="C105" s="5">
        <f t="shared" si="12"/>
        <v>21</v>
      </c>
      <c r="D105" s="31">
        <v>19.577210621294149</v>
      </c>
      <c r="E105" s="5">
        <f t="shared" si="10"/>
        <v>23</v>
      </c>
      <c r="F105" s="31">
        <v>21.1264800861141</v>
      </c>
      <c r="G105" s="5">
        <f t="shared" si="11"/>
        <v>23</v>
      </c>
      <c r="H105" s="31">
        <v>21.735916460566088</v>
      </c>
      <c r="I105" s="5">
        <f t="shared" si="13"/>
        <v>23</v>
      </c>
      <c r="J105" s="31">
        <v>20.699384862262637</v>
      </c>
      <c r="K105" s="5">
        <f t="shared" si="14"/>
        <v>27</v>
      </c>
    </row>
    <row r="106" spans="1:11" ht="25.5" customHeight="1">
      <c r="A106" s="214" t="s">
        <v>28</v>
      </c>
      <c r="B106" s="31">
        <v>12.606457242582897</v>
      </c>
      <c r="C106" s="5">
        <f t="shared" si="12"/>
        <v>32</v>
      </c>
      <c r="D106" s="31">
        <v>14.709117938553023</v>
      </c>
      <c r="E106" s="5">
        <f t="shared" si="10"/>
        <v>31</v>
      </c>
      <c r="F106" s="31">
        <v>16.096105209914011</v>
      </c>
      <c r="G106" s="5">
        <f t="shared" si="11"/>
        <v>31</v>
      </c>
      <c r="H106" s="31">
        <v>16.713272543059777</v>
      </c>
      <c r="I106" s="5">
        <f t="shared" si="13"/>
        <v>31</v>
      </c>
      <c r="J106" s="31">
        <v>15.628719886632027</v>
      </c>
      <c r="K106" s="5">
        <f t="shared" si="14"/>
        <v>31</v>
      </c>
    </row>
    <row r="107" spans="1:11" ht="25.5" customHeight="1">
      <c r="A107" s="214" t="s">
        <v>29</v>
      </c>
      <c r="B107" s="31">
        <v>20.186201163757275</v>
      </c>
      <c r="C107" s="5">
        <f t="shared" si="12"/>
        <v>17</v>
      </c>
      <c r="D107" s="31">
        <v>24.208133205251361</v>
      </c>
      <c r="E107" s="5">
        <f t="shared" si="10"/>
        <v>12</v>
      </c>
      <c r="F107" s="31">
        <v>25.396118358256444</v>
      </c>
      <c r="G107" s="5">
        <f t="shared" si="11"/>
        <v>13</v>
      </c>
      <c r="H107" s="31">
        <v>27.298972489227708</v>
      </c>
      <c r="I107" s="5">
        <f t="shared" si="13"/>
        <v>12</v>
      </c>
      <c r="J107" s="31">
        <v>27.031828515751869</v>
      </c>
      <c r="K107" s="5">
        <f t="shared" si="14"/>
        <v>11</v>
      </c>
    </row>
    <row r="108" spans="1:11" ht="25.5" customHeight="1">
      <c r="A108" s="214" t="s">
        <v>30</v>
      </c>
      <c r="B108" s="31">
        <v>16.949329359165425</v>
      </c>
      <c r="C108" s="5">
        <f t="shared" si="12"/>
        <v>24</v>
      </c>
      <c r="D108" s="31">
        <v>19.4026069847516</v>
      </c>
      <c r="E108" s="5">
        <f t="shared" si="10"/>
        <v>24</v>
      </c>
      <c r="F108" s="31">
        <v>19.997727272727271</v>
      </c>
      <c r="G108" s="5">
        <f t="shared" si="11"/>
        <v>25</v>
      </c>
      <c r="H108" s="31">
        <v>21.3403451995685</v>
      </c>
      <c r="I108" s="5">
        <f t="shared" si="13"/>
        <v>25</v>
      </c>
      <c r="J108" s="31">
        <v>20.764057035243475</v>
      </c>
      <c r="K108" s="5">
        <f t="shared" si="14"/>
        <v>26</v>
      </c>
    </row>
    <row r="109" spans="1:11" ht="25.5" customHeight="1">
      <c r="A109" s="214" t="s">
        <v>31</v>
      </c>
      <c r="B109" s="31">
        <v>15.191768826619965</v>
      </c>
      <c r="C109" s="5">
        <f t="shared" si="12"/>
        <v>29</v>
      </c>
      <c r="D109" s="31">
        <v>17.504861630516082</v>
      </c>
      <c r="E109" s="5">
        <f t="shared" si="10"/>
        <v>28</v>
      </c>
      <c r="F109" s="31">
        <v>19.348195329087048</v>
      </c>
      <c r="G109" s="5">
        <f t="shared" si="11"/>
        <v>27</v>
      </c>
      <c r="H109" s="31">
        <v>20.456851392335263</v>
      </c>
      <c r="I109" s="5">
        <f t="shared" si="13"/>
        <v>28</v>
      </c>
      <c r="J109" s="31">
        <v>18.847736625514404</v>
      </c>
      <c r="K109" s="5">
        <f t="shared" si="14"/>
        <v>30</v>
      </c>
    </row>
    <row r="110" spans="1:11" ht="25.5" customHeight="1">
      <c r="A110" s="214" t="s">
        <v>32</v>
      </c>
      <c r="B110" s="31">
        <v>16.002667852378835</v>
      </c>
      <c r="C110" s="5">
        <f t="shared" si="12"/>
        <v>27</v>
      </c>
      <c r="D110" s="31">
        <v>18.428571428571427</v>
      </c>
      <c r="E110" s="5">
        <f t="shared" si="10"/>
        <v>26</v>
      </c>
      <c r="F110" s="31">
        <v>19.267015706806284</v>
      </c>
      <c r="G110" s="5">
        <f t="shared" si="11"/>
        <v>28</v>
      </c>
      <c r="H110" s="31">
        <v>20.719109461966603</v>
      </c>
      <c r="I110" s="5">
        <f t="shared" si="13"/>
        <v>26</v>
      </c>
      <c r="J110" s="31">
        <v>21.434757281553399</v>
      </c>
      <c r="K110" s="5">
        <f t="shared" si="14"/>
        <v>22</v>
      </c>
    </row>
    <row r="111" spans="1:11" ht="25.5" customHeight="1">
      <c r="A111" s="214" t="s">
        <v>33</v>
      </c>
      <c r="B111" s="31">
        <v>27.279457768508863</v>
      </c>
      <c r="C111" s="5">
        <f t="shared" si="12"/>
        <v>4</v>
      </c>
      <c r="D111" s="31">
        <v>27.560598246518826</v>
      </c>
      <c r="E111" s="5">
        <f t="shared" si="10"/>
        <v>5</v>
      </c>
      <c r="F111" s="31">
        <v>27.027640671273446</v>
      </c>
      <c r="G111" s="5">
        <f t="shared" si="11"/>
        <v>8</v>
      </c>
      <c r="H111" s="31">
        <v>27.74664011946242</v>
      </c>
      <c r="I111" s="5">
        <f t="shared" si="13"/>
        <v>9</v>
      </c>
      <c r="J111" s="31">
        <v>27.308489634748273</v>
      </c>
      <c r="K111" s="5">
        <f t="shared" si="14"/>
        <v>10</v>
      </c>
    </row>
    <row r="112" spans="1:11" ht="25.5" customHeight="1">
      <c r="A112" s="214" t="s">
        <v>34</v>
      </c>
      <c r="B112" s="31">
        <v>22.912492634060108</v>
      </c>
      <c r="C112" s="5">
        <f t="shared" si="12"/>
        <v>9</v>
      </c>
      <c r="D112" s="31">
        <v>24.452205882352942</v>
      </c>
      <c r="E112" s="5">
        <f t="shared" si="10"/>
        <v>11</v>
      </c>
      <c r="F112" s="31">
        <v>25.974398519432448</v>
      </c>
      <c r="G112" s="5">
        <f t="shared" si="11"/>
        <v>11</v>
      </c>
      <c r="H112" s="31">
        <v>25.267576990122024</v>
      </c>
      <c r="I112" s="5">
        <f t="shared" si="13"/>
        <v>17</v>
      </c>
      <c r="J112" s="31">
        <v>24.016330974414807</v>
      </c>
      <c r="K112" s="5">
        <f t="shared" si="14"/>
        <v>17</v>
      </c>
    </row>
    <row r="113" spans="1:11" ht="25.5" customHeight="1">
      <c r="A113" s="214" t="s">
        <v>35</v>
      </c>
      <c r="B113" s="31">
        <v>17.503912800447178</v>
      </c>
      <c r="C113" s="5">
        <f t="shared" si="12"/>
        <v>20</v>
      </c>
      <c r="D113" s="31">
        <v>19.810552298673247</v>
      </c>
      <c r="E113" s="5">
        <f t="shared" si="10"/>
        <v>22</v>
      </c>
      <c r="F113" s="31">
        <v>21.375079872204473</v>
      </c>
      <c r="G113" s="5">
        <f t="shared" si="11"/>
        <v>22</v>
      </c>
      <c r="H113" s="31">
        <v>22.788793103448278</v>
      </c>
      <c r="I113" s="5">
        <f t="shared" si="13"/>
        <v>21</v>
      </c>
      <c r="J113" s="31">
        <v>22.69276708692767</v>
      </c>
      <c r="K113" s="5">
        <f t="shared" si="14"/>
        <v>18</v>
      </c>
    </row>
    <row r="114" spans="1:11" ht="25.5" customHeight="1">
      <c r="A114" s="214" t="s">
        <v>36</v>
      </c>
      <c r="B114" s="31">
        <v>24.827455236028214</v>
      </c>
      <c r="C114" s="5">
        <f t="shared" si="12"/>
        <v>6</v>
      </c>
      <c r="D114" s="31">
        <v>25.85876010781671</v>
      </c>
      <c r="E114" s="5">
        <f t="shared" si="10"/>
        <v>8</v>
      </c>
      <c r="F114" s="31">
        <v>27.585164835164836</v>
      </c>
      <c r="G114" s="5">
        <f t="shared" si="11"/>
        <v>7</v>
      </c>
      <c r="H114" s="31">
        <v>31.206039076376555</v>
      </c>
      <c r="I114" s="5">
        <f t="shared" si="13"/>
        <v>5</v>
      </c>
      <c r="J114" s="31">
        <v>28.912815126050422</v>
      </c>
      <c r="K114" s="5">
        <f t="shared" si="14"/>
        <v>6</v>
      </c>
    </row>
    <row r="115" spans="1:11" ht="25.5" customHeight="1">
      <c r="A115" s="215" t="s">
        <v>89</v>
      </c>
    </row>
    <row r="116" spans="1:11" ht="25.5" customHeight="1">
      <c r="A116" s="215" t="s">
        <v>495</v>
      </c>
    </row>
    <row r="117" spans="1:11" ht="25.5" customHeight="1">
      <c r="A117" s="215" t="s">
        <v>101</v>
      </c>
    </row>
    <row r="119" spans="1:11" ht="25.5" customHeight="1">
      <c r="A119" s="571" t="s">
        <v>1124</v>
      </c>
      <c r="B119" s="22"/>
      <c r="I119" s="19"/>
      <c r="K119" s="19" t="s">
        <v>88</v>
      </c>
    </row>
    <row r="120" spans="1:11" ht="25.5" customHeight="1">
      <c r="A120" s="676" t="s">
        <v>73</v>
      </c>
      <c r="B120" s="586" t="s">
        <v>91</v>
      </c>
      <c r="C120" s="586"/>
      <c r="D120" s="586" t="s">
        <v>414</v>
      </c>
      <c r="E120" s="586"/>
      <c r="F120" s="586" t="s">
        <v>415</v>
      </c>
      <c r="G120" s="586"/>
      <c r="H120" s="586" t="s">
        <v>485</v>
      </c>
      <c r="I120" s="586"/>
      <c r="J120" s="586" t="s">
        <v>794</v>
      </c>
      <c r="K120" s="586"/>
    </row>
    <row r="121" spans="1:11" ht="25.5" customHeight="1">
      <c r="A121" s="676"/>
      <c r="B121" s="542" t="s">
        <v>77</v>
      </c>
      <c r="C121" s="542" t="s">
        <v>3</v>
      </c>
      <c r="D121" s="542" t="s">
        <v>77</v>
      </c>
      <c r="E121" s="542" t="s">
        <v>3</v>
      </c>
      <c r="F121" s="542" t="s">
        <v>77</v>
      </c>
      <c r="G121" s="542" t="s">
        <v>3</v>
      </c>
      <c r="H121" s="542" t="s">
        <v>77</v>
      </c>
      <c r="I121" s="542" t="s">
        <v>3</v>
      </c>
      <c r="J121" s="542" t="s">
        <v>77</v>
      </c>
      <c r="K121" s="542" t="s">
        <v>3</v>
      </c>
    </row>
    <row r="122" spans="1:11" ht="25.5" customHeight="1">
      <c r="A122" s="213" t="s">
        <v>4</v>
      </c>
      <c r="B122" s="18">
        <v>16.620715847460033</v>
      </c>
      <c r="C122" s="3" t="s">
        <v>269</v>
      </c>
      <c r="D122" s="18">
        <v>16</v>
      </c>
      <c r="E122" s="3" t="s">
        <v>269</v>
      </c>
      <c r="F122" s="18">
        <v>16</v>
      </c>
      <c r="G122" s="3" t="s">
        <v>269</v>
      </c>
      <c r="H122" s="18">
        <v>16.6348515497553</v>
      </c>
      <c r="I122" s="3" t="s">
        <v>269</v>
      </c>
      <c r="J122" s="18">
        <v>16.267396378372833</v>
      </c>
      <c r="K122" s="3" t="s">
        <v>269</v>
      </c>
    </row>
    <row r="123" spans="1:11" ht="25.5" customHeight="1">
      <c r="A123" s="214" t="s">
        <v>6</v>
      </c>
      <c r="B123" s="31">
        <v>17.995990376904572</v>
      </c>
      <c r="C123" s="5">
        <f>RANK(B123,$B$123:$B$154)</f>
        <v>13</v>
      </c>
      <c r="D123" s="31">
        <v>17.223166843783208</v>
      </c>
      <c r="E123" s="5">
        <f t="shared" ref="E123:E154" si="15">RANK(D123,$D$123:$D$154)</f>
        <v>10</v>
      </c>
      <c r="F123" s="31">
        <v>18.109119010819164</v>
      </c>
      <c r="G123" s="5">
        <f t="shared" ref="G123:G154" si="16">RANK(F123,$F$123:$F$154)</f>
        <v>7</v>
      </c>
      <c r="H123" s="31">
        <v>18.286776984970395</v>
      </c>
      <c r="I123" s="5">
        <f>RANK(H123,$H$123:$H$154)</f>
        <v>9</v>
      </c>
      <c r="J123" s="31">
        <v>17.671877326187285</v>
      </c>
      <c r="K123" s="5">
        <f>RANK(J123,$J$123:$J$154)</f>
        <v>10</v>
      </c>
    </row>
    <row r="124" spans="1:11" ht="25.5" customHeight="1">
      <c r="A124" s="214" t="s">
        <v>7</v>
      </c>
      <c r="B124" s="31">
        <v>19.874508179747359</v>
      </c>
      <c r="C124" s="5">
        <f t="shared" ref="C124:C154" si="17">RANK(B124,$B$123:$B$154)</f>
        <v>4</v>
      </c>
      <c r="D124" s="31">
        <v>18.069314349943799</v>
      </c>
      <c r="E124" s="5">
        <f t="shared" si="15"/>
        <v>4</v>
      </c>
      <c r="F124" s="31">
        <v>18.540944300995942</v>
      </c>
      <c r="G124" s="5">
        <f t="shared" si="16"/>
        <v>3</v>
      </c>
      <c r="H124" s="31">
        <v>17.691181536341716</v>
      </c>
      <c r="I124" s="5">
        <f t="shared" ref="I124:I154" si="18">RANK(H124,$H$123:$H$154)</f>
        <v>11</v>
      </c>
      <c r="J124" s="31">
        <v>17.233293040925574</v>
      </c>
      <c r="K124" s="5">
        <f t="shared" ref="K124:K154" si="19">RANK(J124,$J$123:$J$154)</f>
        <v>11</v>
      </c>
    </row>
    <row r="125" spans="1:11" ht="25.5" customHeight="1">
      <c r="A125" s="214" t="s">
        <v>8</v>
      </c>
      <c r="B125" s="31">
        <v>14.288756070227867</v>
      </c>
      <c r="C125" s="5">
        <f t="shared" si="17"/>
        <v>25</v>
      </c>
      <c r="D125" s="31">
        <v>13.267296658791764</v>
      </c>
      <c r="E125" s="5">
        <f t="shared" si="15"/>
        <v>25</v>
      </c>
      <c r="F125" s="31">
        <v>13.921655833048238</v>
      </c>
      <c r="G125" s="5">
        <f t="shared" si="16"/>
        <v>26</v>
      </c>
      <c r="H125" s="31">
        <v>14.045393409549428</v>
      </c>
      <c r="I125" s="5">
        <f t="shared" si="18"/>
        <v>25</v>
      </c>
      <c r="J125" s="31">
        <v>13.721776887107549</v>
      </c>
      <c r="K125" s="5">
        <f t="shared" si="19"/>
        <v>27</v>
      </c>
    </row>
    <row r="126" spans="1:11" ht="25.5" customHeight="1">
      <c r="A126" s="214" t="s">
        <v>9</v>
      </c>
      <c r="B126" s="31">
        <v>16.709634403822648</v>
      </c>
      <c r="C126" s="5">
        <f t="shared" si="17"/>
        <v>16</v>
      </c>
      <c r="D126" s="31">
        <v>15.967935871743487</v>
      </c>
      <c r="E126" s="5">
        <f t="shared" si="15"/>
        <v>16</v>
      </c>
      <c r="F126" s="31">
        <v>16.694831121182691</v>
      </c>
      <c r="G126" s="5">
        <f t="shared" si="16"/>
        <v>15</v>
      </c>
      <c r="H126" s="31">
        <v>18.094975911906399</v>
      </c>
      <c r="I126" s="5">
        <f t="shared" si="18"/>
        <v>10</v>
      </c>
      <c r="J126" s="31">
        <v>18.02914721621314</v>
      </c>
      <c r="K126" s="5">
        <f t="shared" si="19"/>
        <v>5</v>
      </c>
    </row>
    <row r="127" spans="1:11" ht="25.5" customHeight="1">
      <c r="A127" s="214" t="s">
        <v>10</v>
      </c>
      <c r="B127" s="31">
        <v>19.285351612084284</v>
      </c>
      <c r="C127" s="5">
        <f t="shared" si="17"/>
        <v>6</v>
      </c>
      <c r="D127" s="31">
        <v>17.845475113122173</v>
      </c>
      <c r="E127" s="5">
        <f t="shared" si="15"/>
        <v>6</v>
      </c>
      <c r="F127" s="31">
        <v>18.207897033158812</v>
      </c>
      <c r="G127" s="5">
        <f t="shared" si="16"/>
        <v>4</v>
      </c>
      <c r="H127" s="31">
        <v>18.915654669905056</v>
      </c>
      <c r="I127" s="5">
        <f t="shared" si="18"/>
        <v>4</v>
      </c>
      <c r="J127" s="31">
        <v>18.203236245954692</v>
      </c>
      <c r="K127" s="5">
        <f t="shared" si="19"/>
        <v>4</v>
      </c>
    </row>
    <row r="128" spans="1:11" ht="25.5" customHeight="1">
      <c r="A128" s="214" t="s">
        <v>11</v>
      </c>
      <c r="B128" s="31">
        <v>9.6872037914691944</v>
      </c>
      <c r="C128" s="5">
        <f t="shared" si="17"/>
        <v>32</v>
      </c>
      <c r="D128" s="31">
        <v>9.3878157503714714</v>
      </c>
      <c r="E128" s="5">
        <f t="shared" si="15"/>
        <v>32</v>
      </c>
      <c r="F128" s="31">
        <v>10.125063548551093</v>
      </c>
      <c r="G128" s="5">
        <f t="shared" si="16"/>
        <v>32</v>
      </c>
      <c r="H128" s="31">
        <v>10.288564476885645</v>
      </c>
      <c r="I128" s="5">
        <f t="shared" si="18"/>
        <v>32</v>
      </c>
      <c r="J128" s="31">
        <v>10.158630665380906</v>
      </c>
      <c r="K128" s="5">
        <f t="shared" si="19"/>
        <v>32</v>
      </c>
    </row>
    <row r="129" spans="1:11" ht="25.5" customHeight="1">
      <c r="A129" s="214" t="s">
        <v>12</v>
      </c>
      <c r="B129" s="31">
        <v>18.247740563530037</v>
      </c>
      <c r="C129" s="5">
        <f t="shared" si="17"/>
        <v>11</v>
      </c>
      <c r="D129" s="31">
        <v>17.480276134122288</v>
      </c>
      <c r="E129" s="5">
        <f t="shared" si="15"/>
        <v>7</v>
      </c>
      <c r="F129" s="31">
        <v>17.971748660496832</v>
      </c>
      <c r="G129" s="5">
        <f t="shared" si="16"/>
        <v>8</v>
      </c>
      <c r="H129" s="31">
        <v>17.060166886253842</v>
      </c>
      <c r="I129" s="5">
        <f t="shared" si="18"/>
        <v>12</v>
      </c>
      <c r="J129" s="31">
        <v>16.373134328358208</v>
      </c>
      <c r="K129" s="5">
        <f t="shared" si="19"/>
        <v>13</v>
      </c>
    </row>
    <row r="130" spans="1:11" ht="25.5" customHeight="1">
      <c r="A130" s="214" t="s">
        <v>93</v>
      </c>
      <c r="B130" s="31">
        <v>18.986573205647151</v>
      </c>
      <c r="C130" s="5">
        <f t="shared" si="17"/>
        <v>7</v>
      </c>
      <c r="D130" s="31">
        <v>18.357873407950599</v>
      </c>
      <c r="E130" s="5">
        <f t="shared" si="15"/>
        <v>3</v>
      </c>
      <c r="F130" s="31">
        <v>19.70149854168762</v>
      </c>
      <c r="G130" s="5">
        <f t="shared" si="16"/>
        <v>2</v>
      </c>
      <c r="H130" s="31">
        <v>20.680196673292187</v>
      </c>
      <c r="I130" s="5">
        <f t="shared" si="18"/>
        <v>2</v>
      </c>
      <c r="J130" s="31">
        <v>20.33520440584622</v>
      </c>
      <c r="K130" s="5">
        <f t="shared" si="19"/>
        <v>1</v>
      </c>
    </row>
    <row r="131" spans="1:11" ht="25.5" customHeight="1">
      <c r="A131" s="214" t="s">
        <v>92</v>
      </c>
      <c r="B131" s="31">
        <v>21.078092316273882</v>
      </c>
      <c r="C131" s="5">
        <f t="shared" si="17"/>
        <v>1</v>
      </c>
      <c r="D131" s="31">
        <v>20.25818088121618</v>
      </c>
      <c r="E131" s="5">
        <f t="shared" si="15"/>
        <v>1</v>
      </c>
      <c r="F131" s="31">
        <v>21.629305912596401</v>
      </c>
      <c r="G131" s="5">
        <f t="shared" si="16"/>
        <v>1</v>
      </c>
      <c r="H131" s="31">
        <v>21.623159717926512</v>
      </c>
      <c r="I131" s="5">
        <f t="shared" si="18"/>
        <v>1</v>
      </c>
      <c r="J131" s="31">
        <v>20.180809248554912</v>
      </c>
      <c r="K131" s="5">
        <f t="shared" si="19"/>
        <v>2</v>
      </c>
    </row>
    <row r="132" spans="1:11" ht="25.5" customHeight="1">
      <c r="A132" s="214" t="s">
        <v>14</v>
      </c>
      <c r="B132" s="31">
        <v>13.764602547211243</v>
      </c>
      <c r="C132" s="5">
        <f t="shared" si="17"/>
        <v>26</v>
      </c>
      <c r="D132" s="31">
        <v>13.134904510361642</v>
      </c>
      <c r="E132" s="5">
        <f t="shared" si="15"/>
        <v>26</v>
      </c>
      <c r="F132" s="31">
        <v>14.129328327075511</v>
      </c>
      <c r="G132" s="5">
        <f t="shared" si="16"/>
        <v>24</v>
      </c>
      <c r="H132" s="31">
        <v>13.252456538170824</v>
      </c>
      <c r="I132" s="5">
        <f t="shared" si="18"/>
        <v>29</v>
      </c>
      <c r="J132" s="31">
        <v>13.755859375</v>
      </c>
      <c r="K132" s="5">
        <f t="shared" si="19"/>
        <v>26</v>
      </c>
    </row>
    <row r="133" spans="1:11" ht="25.5" customHeight="1">
      <c r="A133" s="214" t="s">
        <v>15</v>
      </c>
      <c r="B133" s="31">
        <v>14.773993808049536</v>
      </c>
      <c r="C133" s="5">
        <f t="shared" si="17"/>
        <v>21</v>
      </c>
      <c r="D133" s="31">
        <v>13.913001912045889</v>
      </c>
      <c r="E133" s="5">
        <f t="shared" si="15"/>
        <v>20</v>
      </c>
      <c r="F133" s="31">
        <v>14.321342925659472</v>
      </c>
      <c r="G133" s="5">
        <f t="shared" si="16"/>
        <v>21</v>
      </c>
      <c r="H133" s="31">
        <v>14.929394812680115</v>
      </c>
      <c r="I133" s="5">
        <f t="shared" si="18"/>
        <v>21</v>
      </c>
      <c r="J133" s="31">
        <v>14.791489361702128</v>
      </c>
      <c r="K133" s="5">
        <f t="shared" si="19"/>
        <v>20</v>
      </c>
    </row>
    <row r="134" spans="1:11" ht="25.5" customHeight="1">
      <c r="A134" s="214" t="s">
        <v>16</v>
      </c>
      <c r="B134" s="31">
        <v>16.891860671761151</v>
      </c>
      <c r="C134" s="5">
        <f t="shared" si="17"/>
        <v>14</v>
      </c>
      <c r="D134" s="31">
        <v>16.430272827096882</v>
      </c>
      <c r="E134" s="5">
        <f t="shared" si="15"/>
        <v>13</v>
      </c>
      <c r="F134" s="31">
        <v>17.089231547017189</v>
      </c>
      <c r="G134" s="5">
        <f t="shared" si="16"/>
        <v>13</v>
      </c>
      <c r="H134" s="31">
        <v>18.715623068091496</v>
      </c>
      <c r="I134" s="5">
        <f t="shared" si="18"/>
        <v>6</v>
      </c>
      <c r="J134" s="31">
        <v>18.458934277571466</v>
      </c>
      <c r="K134" s="5">
        <f t="shared" si="19"/>
        <v>3</v>
      </c>
    </row>
    <row r="135" spans="1:11" ht="25.5" customHeight="1">
      <c r="A135" s="214" t="s">
        <v>17</v>
      </c>
      <c r="B135" s="31">
        <v>13.429920477137177</v>
      </c>
      <c r="C135" s="5">
        <f t="shared" si="17"/>
        <v>29</v>
      </c>
      <c r="D135" s="31">
        <v>12.739371534195934</v>
      </c>
      <c r="E135" s="5">
        <f t="shared" si="15"/>
        <v>29</v>
      </c>
      <c r="F135" s="31">
        <v>13.33180987202925</v>
      </c>
      <c r="G135" s="5">
        <f t="shared" si="16"/>
        <v>30</v>
      </c>
      <c r="H135" s="31">
        <v>14.403294117647059</v>
      </c>
      <c r="I135" s="5">
        <f t="shared" si="18"/>
        <v>24</v>
      </c>
      <c r="J135" s="31">
        <v>13.829443447037702</v>
      </c>
      <c r="K135" s="5">
        <f t="shared" si="19"/>
        <v>24</v>
      </c>
    </row>
    <row r="136" spans="1:11" ht="25.5" customHeight="1">
      <c r="A136" s="214" t="s">
        <v>18</v>
      </c>
      <c r="B136" s="31">
        <v>18.594685583744138</v>
      </c>
      <c r="C136" s="5">
        <f t="shared" si="17"/>
        <v>8</v>
      </c>
      <c r="D136" s="31">
        <v>17.438726030416575</v>
      </c>
      <c r="E136" s="5">
        <f t="shared" si="15"/>
        <v>8</v>
      </c>
      <c r="F136" s="31">
        <v>17.717001629549159</v>
      </c>
      <c r="G136" s="5">
        <f t="shared" si="16"/>
        <v>12</v>
      </c>
      <c r="H136" s="31">
        <v>16.529817644159685</v>
      </c>
      <c r="I136" s="5">
        <f t="shared" si="18"/>
        <v>15</v>
      </c>
      <c r="J136" s="31">
        <v>15.69377178931499</v>
      </c>
      <c r="K136" s="5">
        <f t="shared" si="19"/>
        <v>17</v>
      </c>
    </row>
    <row r="137" spans="1:11" ht="25.5" customHeight="1">
      <c r="A137" s="214" t="s">
        <v>19</v>
      </c>
      <c r="B137" s="31">
        <v>14.588124410933082</v>
      </c>
      <c r="C137" s="5">
        <f t="shared" si="17"/>
        <v>23</v>
      </c>
      <c r="D137" s="31">
        <v>13.689960194604158</v>
      </c>
      <c r="E137" s="5">
        <f t="shared" si="15"/>
        <v>22</v>
      </c>
      <c r="F137" s="31">
        <v>14.219446922390723</v>
      </c>
      <c r="G137" s="5">
        <f t="shared" si="16"/>
        <v>23</v>
      </c>
      <c r="H137" s="31">
        <v>15.750236966824644</v>
      </c>
      <c r="I137" s="5">
        <f t="shared" si="18"/>
        <v>17</v>
      </c>
      <c r="J137" s="31">
        <v>16.156807511737089</v>
      </c>
      <c r="K137" s="5">
        <f t="shared" si="19"/>
        <v>15</v>
      </c>
    </row>
    <row r="138" spans="1:11" ht="25.5" customHeight="1">
      <c r="A138" s="214" t="s">
        <v>20</v>
      </c>
      <c r="B138" s="31">
        <v>15.477272727272727</v>
      </c>
      <c r="C138" s="5">
        <f t="shared" si="17"/>
        <v>17</v>
      </c>
      <c r="D138" s="31">
        <v>14.225069252077562</v>
      </c>
      <c r="E138" s="5">
        <f t="shared" si="15"/>
        <v>18</v>
      </c>
      <c r="F138" s="31">
        <v>14.42916378714582</v>
      </c>
      <c r="G138" s="5">
        <f t="shared" si="16"/>
        <v>19</v>
      </c>
      <c r="H138" s="31">
        <v>14.559060402684564</v>
      </c>
      <c r="I138" s="5">
        <f t="shared" si="18"/>
        <v>23</v>
      </c>
      <c r="J138" s="31">
        <v>14.059399477806789</v>
      </c>
      <c r="K138" s="5">
        <f t="shared" si="19"/>
        <v>22</v>
      </c>
    </row>
    <row r="139" spans="1:11" ht="25.5" customHeight="1">
      <c r="A139" s="214" t="s">
        <v>21</v>
      </c>
      <c r="B139" s="31">
        <v>20.174713787954207</v>
      </c>
      <c r="C139" s="5">
        <f t="shared" si="17"/>
        <v>3</v>
      </c>
      <c r="D139" s="31">
        <v>18.533920704845816</v>
      </c>
      <c r="E139" s="5">
        <f t="shared" si="15"/>
        <v>2</v>
      </c>
      <c r="F139" s="31">
        <v>18.156936473382149</v>
      </c>
      <c r="G139" s="5">
        <f t="shared" si="16"/>
        <v>6</v>
      </c>
      <c r="H139" s="31">
        <v>17.059181897302</v>
      </c>
      <c r="I139" s="5">
        <f t="shared" si="18"/>
        <v>13</v>
      </c>
      <c r="J139" s="31">
        <v>16.67082000336757</v>
      </c>
      <c r="K139" s="5">
        <f t="shared" si="19"/>
        <v>12</v>
      </c>
    </row>
    <row r="140" spans="1:11" ht="25.5" customHeight="1">
      <c r="A140" s="214" t="s">
        <v>22</v>
      </c>
      <c r="B140" s="31">
        <v>15.090316668363711</v>
      </c>
      <c r="C140" s="5">
        <f t="shared" si="17"/>
        <v>19</v>
      </c>
      <c r="D140" s="31">
        <v>14.251644893677886</v>
      </c>
      <c r="E140" s="5">
        <f t="shared" si="15"/>
        <v>17</v>
      </c>
      <c r="F140" s="31">
        <v>14.629534173348606</v>
      </c>
      <c r="G140" s="5">
        <f t="shared" si="16"/>
        <v>18</v>
      </c>
      <c r="H140" s="31">
        <v>15.333461059488457</v>
      </c>
      <c r="I140" s="5">
        <f t="shared" si="18"/>
        <v>18</v>
      </c>
      <c r="J140" s="31">
        <v>15.564286406355974</v>
      </c>
      <c r="K140" s="5">
        <f t="shared" si="19"/>
        <v>18</v>
      </c>
    </row>
    <row r="141" spans="1:11" ht="25.5" customHeight="1">
      <c r="A141" s="214" t="s">
        <v>23</v>
      </c>
      <c r="B141" s="31">
        <v>18.554502369668246</v>
      </c>
      <c r="C141" s="5">
        <f t="shared" si="17"/>
        <v>9</v>
      </c>
      <c r="D141" s="31">
        <v>16.158609668397922</v>
      </c>
      <c r="E141" s="5">
        <f t="shared" si="15"/>
        <v>15</v>
      </c>
      <c r="F141" s="31">
        <v>16.455616653574236</v>
      </c>
      <c r="G141" s="5">
        <f t="shared" si="16"/>
        <v>16</v>
      </c>
      <c r="H141" s="31">
        <v>16.879636937647987</v>
      </c>
      <c r="I141" s="5">
        <f t="shared" si="18"/>
        <v>14</v>
      </c>
      <c r="J141" s="31">
        <v>16.258620689655171</v>
      </c>
      <c r="K141" s="5">
        <f t="shared" si="19"/>
        <v>14</v>
      </c>
    </row>
    <row r="142" spans="1:11" ht="25.5" customHeight="1">
      <c r="A142" s="214" t="s">
        <v>24</v>
      </c>
      <c r="B142" s="31">
        <v>18.018551236749115</v>
      </c>
      <c r="C142" s="5">
        <f t="shared" si="17"/>
        <v>12</v>
      </c>
      <c r="D142" s="31">
        <v>16.405246671887237</v>
      </c>
      <c r="E142" s="5">
        <f t="shared" si="15"/>
        <v>14</v>
      </c>
      <c r="F142" s="31">
        <v>17.96</v>
      </c>
      <c r="G142" s="5">
        <f t="shared" si="16"/>
        <v>9</v>
      </c>
      <c r="H142" s="31">
        <v>18.416328188464664</v>
      </c>
      <c r="I142" s="5">
        <f t="shared" si="18"/>
        <v>8</v>
      </c>
      <c r="J142" s="31">
        <v>17.750391236306729</v>
      </c>
      <c r="K142" s="5">
        <f t="shared" si="19"/>
        <v>7</v>
      </c>
    </row>
    <row r="143" spans="1:11" ht="25.5" customHeight="1">
      <c r="A143" s="214" t="s">
        <v>25</v>
      </c>
      <c r="B143" s="31">
        <v>13.616728731022629</v>
      </c>
      <c r="C143" s="5">
        <f t="shared" si="17"/>
        <v>27</v>
      </c>
      <c r="D143" s="31">
        <v>12.8196848359597</v>
      </c>
      <c r="E143" s="5">
        <f t="shared" si="15"/>
        <v>28</v>
      </c>
      <c r="F143" s="31">
        <v>13.711599576271187</v>
      </c>
      <c r="G143" s="5">
        <f t="shared" si="16"/>
        <v>27</v>
      </c>
      <c r="H143" s="31">
        <v>13.646193548387096</v>
      </c>
      <c r="I143" s="5">
        <f t="shared" si="18"/>
        <v>27</v>
      </c>
      <c r="J143" s="31">
        <v>13.765856236786469</v>
      </c>
      <c r="K143" s="5">
        <f t="shared" si="19"/>
        <v>25</v>
      </c>
    </row>
    <row r="144" spans="1:11" ht="25.5" customHeight="1">
      <c r="A144" s="214" t="s">
        <v>26</v>
      </c>
      <c r="B144" s="31">
        <v>14.595456596961036</v>
      </c>
      <c r="C144" s="5">
        <f t="shared" si="17"/>
        <v>22</v>
      </c>
      <c r="D144" s="31">
        <v>13.673486665725978</v>
      </c>
      <c r="E144" s="5">
        <f t="shared" si="15"/>
        <v>23</v>
      </c>
      <c r="F144" s="31">
        <v>14.22026558891455</v>
      </c>
      <c r="G144" s="5">
        <f t="shared" si="16"/>
        <v>22</v>
      </c>
      <c r="H144" s="31">
        <v>13.780849629130142</v>
      </c>
      <c r="I144" s="5">
        <f t="shared" si="18"/>
        <v>26</v>
      </c>
      <c r="J144" s="31">
        <v>13.501445086705202</v>
      </c>
      <c r="K144" s="5">
        <f t="shared" si="19"/>
        <v>28</v>
      </c>
    </row>
    <row r="145" spans="1:11" ht="25.5" customHeight="1">
      <c r="A145" s="214" t="s">
        <v>27</v>
      </c>
      <c r="B145" s="31">
        <v>14.432019704433497</v>
      </c>
      <c r="C145" s="5">
        <f t="shared" si="17"/>
        <v>24</v>
      </c>
      <c r="D145" s="31">
        <v>13.378040615933942</v>
      </c>
      <c r="E145" s="5">
        <f t="shared" si="15"/>
        <v>24</v>
      </c>
      <c r="F145" s="31">
        <v>14.01555104800541</v>
      </c>
      <c r="G145" s="5">
        <f t="shared" si="16"/>
        <v>25</v>
      </c>
      <c r="H145" s="31">
        <v>14.938630638882527</v>
      </c>
      <c r="I145" s="5">
        <f t="shared" si="18"/>
        <v>20</v>
      </c>
      <c r="J145" s="31">
        <v>14.623658318425761</v>
      </c>
      <c r="K145" s="5">
        <f t="shared" si="19"/>
        <v>21</v>
      </c>
    </row>
    <row r="146" spans="1:11" ht="25.5" customHeight="1">
      <c r="A146" s="214" t="s">
        <v>28</v>
      </c>
      <c r="B146" s="31">
        <v>10.181858407079647</v>
      </c>
      <c r="C146" s="5">
        <f t="shared" si="17"/>
        <v>31</v>
      </c>
      <c r="D146" s="31">
        <v>10.411712901805371</v>
      </c>
      <c r="E146" s="5">
        <f t="shared" si="15"/>
        <v>31</v>
      </c>
      <c r="F146" s="31">
        <v>10.931277533039648</v>
      </c>
      <c r="G146" s="5">
        <f t="shared" si="16"/>
        <v>31</v>
      </c>
      <c r="H146" s="31">
        <v>10.754371357202331</v>
      </c>
      <c r="I146" s="5">
        <f t="shared" si="18"/>
        <v>31</v>
      </c>
      <c r="J146" s="31">
        <v>10.45480572597137</v>
      </c>
      <c r="K146" s="5">
        <f t="shared" si="19"/>
        <v>31</v>
      </c>
    </row>
    <row r="147" spans="1:11" ht="25.5" customHeight="1">
      <c r="A147" s="214" t="s">
        <v>29</v>
      </c>
      <c r="B147" s="31">
        <v>16.742445054945055</v>
      </c>
      <c r="C147" s="5">
        <f t="shared" si="17"/>
        <v>15</v>
      </c>
      <c r="D147" s="31">
        <v>17.117929379499486</v>
      </c>
      <c r="E147" s="5">
        <f t="shared" si="15"/>
        <v>11</v>
      </c>
      <c r="F147" s="31">
        <v>17.811269517990496</v>
      </c>
      <c r="G147" s="5">
        <f t="shared" si="16"/>
        <v>10</v>
      </c>
      <c r="H147" s="31">
        <v>18.550580431177448</v>
      </c>
      <c r="I147" s="5">
        <f t="shared" si="18"/>
        <v>7</v>
      </c>
      <c r="J147" s="31">
        <v>17.974203821656051</v>
      </c>
      <c r="K147" s="5">
        <f t="shared" si="19"/>
        <v>6</v>
      </c>
    </row>
    <row r="148" spans="1:11" ht="25.5" customHeight="1">
      <c r="A148" s="214" t="s">
        <v>30</v>
      </c>
      <c r="B148" s="31">
        <v>15.269018274543136</v>
      </c>
      <c r="C148" s="5">
        <f t="shared" si="17"/>
        <v>18</v>
      </c>
      <c r="D148" s="31">
        <v>14.085427135678392</v>
      </c>
      <c r="E148" s="5">
        <f t="shared" si="15"/>
        <v>19</v>
      </c>
      <c r="F148" s="31">
        <v>14.632598392746754</v>
      </c>
      <c r="G148" s="5">
        <f t="shared" si="16"/>
        <v>17</v>
      </c>
      <c r="H148" s="31">
        <v>14.575393537696769</v>
      </c>
      <c r="I148" s="5">
        <f t="shared" si="18"/>
        <v>22</v>
      </c>
      <c r="J148" s="31">
        <v>14.001455906821963</v>
      </c>
      <c r="K148" s="5">
        <f t="shared" si="19"/>
        <v>23</v>
      </c>
    </row>
    <row r="149" spans="1:11" ht="25.5" customHeight="1">
      <c r="A149" s="214" t="s">
        <v>31</v>
      </c>
      <c r="B149" s="31">
        <v>12.298560302100542</v>
      </c>
      <c r="C149" s="5">
        <f t="shared" si="17"/>
        <v>30</v>
      </c>
      <c r="D149" s="31">
        <v>12.640196767392831</v>
      </c>
      <c r="E149" s="5">
        <f t="shared" si="15"/>
        <v>30</v>
      </c>
      <c r="F149" s="31">
        <v>13.69615663524293</v>
      </c>
      <c r="G149" s="5">
        <f t="shared" si="16"/>
        <v>28</v>
      </c>
      <c r="H149" s="31">
        <v>13.5559172285515</v>
      </c>
      <c r="I149" s="5">
        <f t="shared" si="18"/>
        <v>28</v>
      </c>
      <c r="J149" s="31">
        <v>13.23374218930803</v>
      </c>
      <c r="K149" s="5">
        <f t="shared" si="19"/>
        <v>29</v>
      </c>
    </row>
    <row r="150" spans="1:11" ht="25.5" customHeight="1">
      <c r="A150" s="214" t="s">
        <v>32</v>
      </c>
      <c r="B150" s="31">
        <v>13.491674967980646</v>
      </c>
      <c r="C150" s="5">
        <f t="shared" si="17"/>
        <v>28</v>
      </c>
      <c r="D150" s="31">
        <v>13.092483934059793</v>
      </c>
      <c r="E150" s="5">
        <f t="shared" si="15"/>
        <v>27</v>
      </c>
      <c r="F150" s="31">
        <v>13.578275666477595</v>
      </c>
      <c r="G150" s="5">
        <f t="shared" si="16"/>
        <v>29</v>
      </c>
      <c r="H150" s="31">
        <v>13.184945644695198</v>
      </c>
      <c r="I150" s="5">
        <f t="shared" si="18"/>
        <v>30</v>
      </c>
      <c r="J150" s="31">
        <v>13.090404110540202</v>
      </c>
      <c r="K150" s="5">
        <f t="shared" si="19"/>
        <v>30</v>
      </c>
    </row>
    <row r="151" spans="1:11" ht="25.5" customHeight="1">
      <c r="A151" s="214" t="s">
        <v>33</v>
      </c>
      <c r="B151" s="31">
        <v>20.771842236645032</v>
      </c>
      <c r="C151" s="5">
        <f t="shared" si="17"/>
        <v>2</v>
      </c>
      <c r="D151" s="31">
        <v>18.050755033557046</v>
      </c>
      <c r="E151" s="5">
        <f t="shared" si="15"/>
        <v>5</v>
      </c>
      <c r="F151" s="31">
        <v>18.184853420195441</v>
      </c>
      <c r="G151" s="5">
        <f t="shared" si="16"/>
        <v>5</v>
      </c>
      <c r="H151" s="31">
        <v>18.79671457905544</v>
      </c>
      <c r="I151" s="5">
        <f t="shared" si="18"/>
        <v>5</v>
      </c>
      <c r="J151" s="31">
        <v>17.71618451915559</v>
      </c>
      <c r="K151" s="5">
        <f t="shared" si="19"/>
        <v>8</v>
      </c>
    </row>
    <row r="152" spans="1:11" ht="25.5" customHeight="1">
      <c r="A152" s="214" t="s">
        <v>34</v>
      </c>
      <c r="B152" s="31">
        <v>19.292486294743632</v>
      </c>
      <c r="C152" s="5">
        <f t="shared" si="17"/>
        <v>5</v>
      </c>
      <c r="D152" s="31">
        <v>17.073777286543244</v>
      </c>
      <c r="E152" s="5">
        <f t="shared" si="15"/>
        <v>12</v>
      </c>
      <c r="F152" s="31">
        <v>16.986073915372256</v>
      </c>
      <c r="G152" s="5">
        <f t="shared" si="16"/>
        <v>14</v>
      </c>
      <c r="H152" s="31">
        <v>16.029807692307692</v>
      </c>
      <c r="I152" s="5">
        <f t="shared" si="18"/>
        <v>16</v>
      </c>
      <c r="J152" s="31">
        <v>15.976521322472449</v>
      </c>
      <c r="K152" s="5">
        <f t="shared" si="19"/>
        <v>16</v>
      </c>
    </row>
    <row r="153" spans="1:11" ht="25.5" customHeight="1">
      <c r="A153" s="214" t="s">
        <v>35</v>
      </c>
      <c r="B153" s="31">
        <v>15.006990784874484</v>
      </c>
      <c r="C153" s="5">
        <f t="shared" si="17"/>
        <v>20</v>
      </c>
      <c r="D153" s="31">
        <v>13.753598157743236</v>
      </c>
      <c r="E153" s="5">
        <f t="shared" si="15"/>
        <v>21</v>
      </c>
      <c r="F153" s="31">
        <v>14.337514585764294</v>
      </c>
      <c r="G153" s="5">
        <f t="shared" si="16"/>
        <v>20</v>
      </c>
      <c r="H153" s="31">
        <v>15.163746223564955</v>
      </c>
      <c r="I153" s="5">
        <f t="shared" si="18"/>
        <v>19</v>
      </c>
      <c r="J153" s="31">
        <v>15.180430879712747</v>
      </c>
      <c r="K153" s="5">
        <f t="shared" si="19"/>
        <v>19</v>
      </c>
    </row>
    <row r="154" spans="1:11" ht="25.5" customHeight="1">
      <c r="A154" s="214" t="s">
        <v>36</v>
      </c>
      <c r="B154" s="31">
        <v>18.253268765133171</v>
      </c>
      <c r="C154" s="5">
        <f t="shared" si="17"/>
        <v>10</v>
      </c>
      <c r="D154" s="31">
        <v>17.276916260522817</v>
      </c>
      <c r="E154" s="5">
        <f t="shared" si="15"/>
        <v>9</v>
      </c>
      <c r="F154" s="31">
        <v>17.720472440944881</v>
      </c>
      <c r="G154" s="5">
        <f t="shared" si="16"/>
        <v>11</v>
      </c>
      <c r="H154" s="31">
        <v>19.122140896614823</v>
      </c>
      <c r="I154" s="5">
        <f t="shared" si="18"/>
        <v>3</v>
      </c>
      <c r="J154" s="31">
        <v>17.698425849212924</v>
      </c>
      <c r="K154" s="5">
        <f t="shared" si="19"/>
        <v>9</v>
      </c>
    </row>
    <row r="155" spans="1:11" ht="25.5" customHeight="1">
      <c r="A155" s="215" t="s">
        <v>89</v>
      </c>
    </row>
    <row r="156" spans="1:11" ht="25.5" customHeight="1">
      <c r="A156" s="215" t="s">
        <v>495</v>
      </c>
    </row>
    <row r="157" spans="1:11" ht="25.5" customHeight="1">
      <c r="A157" s="215" t="s">
        <v>101</v>
      </c>
    </row>
    <row r="159" spans="1:11" ht="25.5" customHeight="1">
      <c r="A159" s="571" t="s">
        <v>1125</v>
      </c>
      <c r="B159" s="22"/>
      <c r="C159" s="19"/>
      <c r="I159" s="19"/>
      <c r="K159" s="19" t="s">
        <v>88</v>
      </c>
    </row>
    <row r="160" spans="1:11" ht="25.5" customHeight="1">
      <c r="A160" s="676" t="s">
        <v>73</v>
      </c>
      <c r="B160" s="586" t="s">
        <v>91</v>
      </c>
      <c r="C160" s="586"/>
      <c r="D160" s="586" t="s">
        <v>414</v>
      </c>
      <c r="E160" s="586"/>
      <c r="F160" s="586" t="s">
        <v>415</v>
      </c>
      <c r="G160" s="586"/>
      <c r="H160" s="586" t="s">
        <v>485</v>
      </c>
      <c r="I160" s="586"/>
      <c r="J160" s="586" t="s">
        <v>794</v>
      </c>
      <c r="K160" s="586"/>
    </row>
    <row r="161" spans="1:11" ht="25.5" customHeight="1">
      <c r="A161" s="676"/>
      <c r="B161" s="542" t="s">
        <v>94</v>
      </c>
      <c r="C161" s="542" t="s">
        <v>3</v>
      </c>
      <c r="D161" s="542" t="s">
        <v>94</v>
      </c>
      <c r="E161" s="542" t="s">
        <v>3</v>
      </c>
      <c r="F161" s="542" t="s">
        <v>94</v>
      </c>
      <c r="G161" s="542" t="s">
        <v>3</v>
      </c>
      <c r="H161" s="542" t="s">
        <v>94</v>
      </c>
      <c r="I161" s="542" t="s">
        <v>3</v>
      </c>
      <c r="J161" s="542" t="s">
        <v>94</v>
      </c>
      <c r="K161" s="542" t="s">
        <v>3</v>
      </c>
    </row>
    <row r="162" spans="1:11" ht="25.5" customHeight="1">
      <c r="A162" s="213" t="s">
        <v>95</v>
      </c>
      <c r="B162" s="3">
        <v>25.086031590779697</v>
      </c>
      <c r="C162" s="3" t="s">
        <v>269</v>
      </c>
      <c r="D162" s="3">
        <v>25.21687184120108</v>
      </c>
      <c r="E162" s="3" t="s">
        <v>269</v>
      </c>
      <c r="F162" s="3">
        <v>25.4</v>
      </c>
      <c r="G162" s="3" t="s">
        <v>269</v>
      </c>
      <c r="H162" s="3">
        <v>25.915645668807635</v>
      </c>
      <c r="I162" s="3" t="s">
        <v>269</v>
      </c>
      <c r="J162" s="3">
        <v>25.750147196574336</v>
      </c>
      <c r="K162" s="3" t="s">
        <v>269</v>
      </c>
    </row>
    <row r="163" spans="1:11" ht="25.5" customHeight="1">
      <c r="A163" s="214" t="s">
        <v>6</v>
      </c>
      <c r="B163" s="14">
        <v>23.573704884013932</v>
      </c>
      <c r="C163" s="5">
        <f>RANK(B163,$B$163:$B$194)</f>
        <v>20</v>
      </c>
      <c r="D163" s="14">
        <v>23.431911764705884</v>
      </c>
      <c r="E163" s="5">
        <f t="shared" ref="E163:E194" si="20">RANK(D163,$D$163:$D$194)</f>
        <v>20</v>
      </c>
      <c r="F163" s="14">
        <v>23.944335154826959</v>
      </c>
      <c r="G163" s="5">
        <f t="shared" ref="G163:G194" si="21">RANK(F163,$F$163:$F$194)</f>
        <v>18</v>
      </c>
      <c r="H163" s="14">
        <v>23.601535040527938</v>
      </c>
      <c r="I163" s="5">
        <f>RANK(H163,$H$163:$H$194)</f>
        <v>21</v>
      </c>
      <c r="J163" s="14">
        <v>23.149757765745228</v>
      </c>
      <c r="K163" s="5">
        <f>RANK(J163,$J$163:$J$194)</f>
        <v>23</v>
      </c>
    </row>
    <row r="164" spans="1:11" ht="25.5" customHeight="1">
      <c r="A164" s="214" t="s">
        <v>7</v>
      </c>
      <c r="B164" s="14">
        <v>25.229670417364936</v>
      </c>
      <c r="C164" s="5">
        <f t="shared" ref="C164:C194" si="22">RANK(B164,$B$163:$B$194)</f>
        <v>12</v>
      </c>
      <c r="D164" s="14">
        <v>25.168060596496765</v>
      </c>
      <c r="E164" s="5">
        <f t="shared" si="20"/>
        <v>12</v>
      </c>
      <c r="F164" s="14">
        <v>25.282205323193917</v>
      </c>
      <c r="G164" s="5">
        <f t="shared" si="21"/>
        <v>11</v>
      </c>
      <c r="H164" s="14">
        <v>25.509360198481318</v>
      </c>
      <c r="I164" s="5">
        <f t="shared" ref="I164:I194" si="23">RANK(H164,$H$163:$H$194)</f>
        <v>13</v>
      </c>
      <c r="J164" s="14">
        <v>25.469487388120424</v>
      </c>
      <c r="K164" s="5">
        <f t="shared" ref="K164:K194" si="24">RANK(J164,$J$163:$J$194)</f>
        <v>12</v>
      </c>
    </row>
    <row r="165" spans="1:11" ht="25.5" customHeight="1">
      <c r="A165" s="214" t="s">
        <v>8</v>
      </c>
      <c r="B165" s="14">
        <v>21.633794466403163</v>
      </c>
      <c r="C165" s="5">
        <f t="shared" si="22"/>
        <v>27</v>
      </c>
      <c r="D165" s="14">
        <v>21.854166666666668</v>
      </c>
      <c r="E165" s="5">
        <f t="shared" si="20"/>
        <v>27</v>
      </c>
      <c r="F165" s="14">
        <v>22.362258128864951</v>
      </c>
      <c r="G165" s="5">
        <f t="shared" si="21"/>
        <v>26</v>
      </c>
      <c r="H165" s="14">
        <v>22.554475094264735</v>
      </c>
      <c r="I165" s="5">
        <f t="shared" si="23"/>
        <v>27</v>
      </c>
      <c r="J165" s="14">
        <v>22.561587050927752</v>
      </c>
      <c r="K165" s="5">
        <f t="shared" si="24"/>
        <v>24</v>
      </c>
    </row>
    <row r="166" spans="1:11" ht="25.5" customHeight="1">
      <c r="A166" s="214" t="s">
        <v>9</v>
      </c>
      <c r="B166" s="14">
        <v>26.056139566092597</v>
      </c>
      <c r="C166" s="5">
        <f t="shared" si="22"/>
        <v>6</v>
      </c>
      <c r="D166" s="14">
        <v>26.198706864145553</v>
      </c>
      <c r="E166" s="5">
        <f t="shared" si="20"/>
        <v>6</v>
      </c>
      <c r="F166" s="14">
        <v>26.869388337734637</v>
      </c>
      <c r="G166" s="5">
        <f t="shared" si="21"/>
        <v>5</v>
      </c>
      <c r="H166" s="14">
        <v>27.350565428109853</v>
      </c>
      <c r="I166" s="5">
        <f t="shared" si="23"/>
        <v>5</v>
      </c>
      <c r="J166" s="14">
        <v>27.298869659620664</v>
      </c>
      <c r="K166" s="5">
        <f t="shared" si="24"/>
        <v>6</v>
      </c>
    </row>
    <row r="167" spans="1:11" ht="25.5" customHeight="1">
      <c r="A167" s="214" t="s">
        <v>10</v>
      </c>
      <c r="B167" s="14">
        <v>32.371315709510789</v>
      </c>
      <c r="C167" s="5">
        <f t="shared" si="22"/>
        <v>3</v>
      </c>
      <c r="D167" s="14">
        <v>32.258180726508556</v>
      </c>
      <c r="E167" s="5">
        <f t="shared" si="20"/>
        <v>3</v>
      </c>
      <c r="F167" s="14">
        <v>33.025751711818991</v>
      </c>
      <c r="G167" s="5">
        <f t="shared" si="21"/>
        <v>2</v>
      </c>
      <c r="H167" s="14">
        <v>33.577508497118366</v>
      </c>
      <c r="I167" s="5">
        <f t="shared" si="23"/>
        <v>3</v>
      </c>
      <c r="J167" s="14">
        <v>33.209569517161142</v>
      </c>
      <c r="K167" s="5">
        <f t="shared" si="24"/>
        <v>3</v>
      </c>
    </row>
    <row r="168" spans="1:11" ht="25.5" customHeight="1">
      <c r="A168" s="214" t="s">
        <v>11</v>
      </c>
      <c r="B168" s="14">
        <v>18.100837277029488</v>
      </c>
      <c r="C168" s="5">
        <f t="shared" si="22"/>
        <v>31</v>
      </c>
      <c r="D168" s="14">
        <v>18.724708537044002</v>
      </c>
      <c r="E168" s="5">
        <f t="shared" si="20"/>
        <v>31</v>
      </c>
      <c r="F168" s="14">
        <v>19.384382107657316</v>
      </c>
      <c r="G168" s="5">
        <f t="shared" si="21"/>
        <v>31</v>
      </c>
      <c r="H168" s="14">
        <v>19.533633972190906</v>
      </c>
      <c r="I168" s="5">
        <f t="shared" si="23"/>
        <v>31</v>
      </c>
      <c r="J168" s="14">
        <v>19.395107487027428</v>
      </c>
      <c r="K168" s="5">
        <f t="shared" si="24"/>
        <v>31</v>
      </c>
    </row>
    <row r="169" spans="1:11" ht="25.5" customHeight="1">
      <c r="A169" s="214" t="s">
        <v>12</v>
      </c>
      <c r="B169" s="14">
        <v>24.418431726002705</v>
      </c>
      <c r="C169" s="5">
        <f t="shared" si="22"/>
        <v>14</v>
      </c>
      <c r="D169" s="14">
        <v>24.384907345389596</v>
      </c>
      <c r="E169" s="5">
        <f t="shared" si="20"/>
        <v>15</v>
      </c>
      <c r="F169" s="14">
        <v>24.952349142729904</v>
      </c>
      <c r="G169" s="5">
        <f t="shared" si="21"/>
        <v>12</v>
      </c>
      <c r="H169" s="14">
        <v>25.113174182139698</v>
      </c>
      <c r="I169" s="5">
        <f t="shared" si="23"/>
        <v>14</v>
      </c>
      <c r="J169" s="14">
        <v>24.833762886597938</v>
      </c>
      <c r="K169" s="5">
        <f t="shared" si="24"/>
        <v>14</v>
      </c>
    </row>
    <row r="170" spans="1:11" ht="25.5" customHeight="1">
      <c r="A170" s="214" t="s">
        <v>13</v>
      </c>
      <c r="B170" s="14">
        <v>33.255915568701262</v>
      </c>
      <c r="C170" s="5">
        <f t="shared" si="22"/>
        <v>1</v>
      </c>
      <c r="D170" s="14">
        <v>33.552706168173842</v>
      </c>
      <c r="E170" s="5">
        <f t="shared" si="20"/>
        <v>1</v>
      </c>
      <c r="F170" s="14">
        <v>34.181302350716024</v>
      </c>
      <c r="G170" s="5">
        <f t="shared" si="21"/>
        <v>1</v>
      </c>
      <c r="H170" s="14">
        <v>34.725766584274169</v>
      </c>
      <c r="I170" s="5">
        <f t="shared" si="23"/>
        <v>1</v>
      </c>
      <c r="J170" s="14">
        <v>34.164761398378303</v>
      </c>
      <c r="K170" s="5">
        <f t="shared" si="24"/>
        <v>1</v>
      </c>
    </row>
    <row r="171" spans="1:11" ht="25.5" customHeight="1">
      <c r="A171" s="214" t="s">
        <v>96</v>
      </c>
      <c r="B171" s="14">
        <v>32.487191748070224</v>
      </c>
      <c r="C171" s="5">
        <f t="shared" si="22"/>
        <v>2</v>
      </c>
      <c r="D171" s="14">
        <v>32.732811663991441</v>
      </c>
      <c r="E171" s="5">
        <f t="shared" si="20"/>
        <v>2</v>
      </c>
      <c r="F171" s="14">
        <v>32.884187082405347</v>
      </c>
      <c r="G171" s="5">
        <f t="shared" si="21"/>
        <v>3</v>
      </c>
      <c r="H171" s="14">
        <v>33.598021026592455</v>
      </c>
      <c r="I171" s="5">
        <f t="shared" si="23"/>
        <v>2</v>
      </c>
      <c r="J171" s="14">
        <v>33.513968824940051</v>
      </c>
      <c r="K171" s="5">
        <f t="shared" si="24"/>
        <v>2</v>
      </c>
    </row>
    <row r="172" spans="1:11" ht="25.5" customHeight="1">
      <c r="A172" s="214" t="s">
        <v>14</v>
      </c>
      <c r="B172" s="14">
        <v>21.902875090601594</v>
      </c>
      <c r="C172" s="5">
        <f t="shared" si="22"/>
        <v>23</v>
      </c>
      <c r="D172" s="14">
        <v>22.076118677042803</v>
      </c>
      <c r="E172" s="5">
        <f t="shared" si="20"/>
        <v>26</v>
      </c>
      <c r="F172" s="14">
        <v>22.614254755598363</v>
      </c>
      <c r="G172" s="5">
        <f t="shared" si="21"/>
        <v>25</v>
      </c>
      <c r="H172" s="14">
        <v>22.571462043111527</v>
      </c>
      <c r="I172" s="5">
        <f t="shared" si="23"/>
        <v>25</v>
      </c>
      <c r="J172" s="14">
        <v>22.407939767282684</v>
      </c>
      <c r="K172" s="5">
        <f t="shared" si="24"/>
        <v>26</v>
      </c>
    </row>
    <row r="173" spans="1:11" ht="25.5" customHeight="1">
      <c r="A173" s="214" t="s">
        <v>15</v>
      </c>
      <c r="B173" s="14">
        <v>19.905284656624968</v>
      </c>
      <c r="C173" s="5">
        <f t="shared" si="22"/>
        <v>30</v>
      </c>
      <c r="D173" s="14">
        <v>20.66649537512847</v>
      </c>
      <c r="E173" s="5">
        <f t="shared" si="20"/>
        <v>30</v>
      </c>
      <c r="F173" s="14">
        <v>20.312702078521941</v>
      </c>
      <c r="G173" s="5">
        <f t="shared" si="21"/>
        <v>30</v>
      </c>
      <c r="H173" s="14">
        <v>21.108182443272977</v>
      </c>
      <c r="I173" s="5">
        <f t="shared" si="23"/>
        <v>30</v>
      </c>
      <c r="J173" s="14">
        <v>21.098277385159012</v>
      </c>
      <c r="K173" s="5">
        <f t="shared" si="24"/>
        <v>30</v>
      </c>
    </row>
    <row r="174" spans="1:11" ht="25.5" customHeight="1">
      <c r="A174" s="214" t="s">
        <v>16</v>
      </c>
      <c r="B174" s="14">
        <v>25.813462536771066</v>
      </c>
      <c r="C174" s="5">
        <f t="shared" si="22"/>
        <v>7</v>
      </c>
      <c r="D174" s="14">
        <v>25.505273623238523</v>
      </c>
      <c r="E174" s="5">
        <f t="shared" si="20"/>
        <v>10</v>
      </c>
      <c r="F174" s="14">
        <v>26.081093463653023</v>
      </c>
      <c r="G174" s="5">
        <f t="shared" si="21"/>
        <v>7</v>
      </c>
      <c r="H174" s="14">
        <v>26.892957107194189</v>
      </c>
      <c r="I174" s="5">
        <f t="shared" si="23"/>
        <v>7</v>
      </c>
      <c r="J174" s="14">
        <v>27.127754430842316</v>
      </c>
      <c r="K174" s="5">
        <f t="shared" si="24"/>
        <v>7</v>
      </c>
    </row>
    <row r="175" spans="1:11" ht="25.5" customHeight="1">
      <c r="A175" s="214" t="s">
        <v>17</v>
      </c>
      <c r="B175" s="14">
        <v>21.335155692892798</v>
      </c>
      <c r="C175" s="5">
        <f t="shared" si="22"/>
        <v>28</v>
      </c>
      <c r="D175" s="14">
        <v>21.655139518244695</v>
      </c>
      <c r="E175" s="5">
        <f t="shared" si="20"/>
        <v>28</v>
      </c>
      <c r="F175" s="14">
        <v>21.835035171318356</v>
      </c>
      <c r="G175" s="5">
        <f t="shared" si="21"/>
        <v>29</v>
      </c>
      <c r="H175" s="14">
        <v>22.002257846014903</v>
      </c>
      <c r="I175" s="5">
        <f t="shared" si="23"/>
        <v>28</v>
      </c>
      <c r="J175" s="14">
        <v>21.78886925795053</v>
      </c>
      <c r="K175" s="5">
        <f t="shared" si="24"/>
        <v>28</v>
      </c>
    </row>
    <row r="176" spans="1:11" ht="25.5" customHeight="1">
      <c r="A176" s="214" t="s">
        <v>18</v>
      </c>
      <c r="B176" s="14">
        <v>23.792821040808686</v>
      </c>
      <c r="C176" s="5">
        <f t="shared" si="22"/>
        <v>18</v>
      </c>
      <c r="D176" s="14">
        <v>23.718922651933703</v>
      </c>
      <c r="E176" s="5">
        <f t="shared" si="20"/>
        <v>19</v>
      </c>
      <c r="F176" s="14">
        <v>24.025740673006585</v>
      </c>
      <c r="G176" s="5">
        <f t="shared" si="21"/>
        <v>17</v>
      </c>
      <c r="H176" s="14">
        <v>24.10838418079096</v>
      </c>
      <c r="I176" s="5">
        <f t="shared" si="23"/>
        <v>18</v>
      </c>
      <c r="J176" s="14">
        <v>23.985136288113519</v>
      </c>
      <c r="K176" s="5">
        <f t="shared" si="24"/>
        <v>17</v>
      </c>
    </row>
    <row r="177" spans="1:11" ht="25.5" customHeight="1">
      <c r="A177" s="214" t="s">
        <v>19</v>
      </c>
      <c r="B177" s="14">
        <v>22.643878787878787</v>
      </c>
      <c r="C177" s="5">
        <f t="shared" si="22"/>
        <v>22</v>
      </c>
      <c r="D177" s="14">
        <v>22.820457796852647</v>
      </c>
      <c r="E177" s="5">
        <f t="shared" si="20"/>
        <v>22</v>
      </c>
      <c r="F177" s="14">
        <v>23.192263145703034</v>
      </c>
      <c r="G177" s="5">
        <f t="shared" si="21"/>
        <v>22</v>
      </c>
      <c r="H177" s="14">
        <v>23.393801276207839</v>
      </c>
      <c r="I177" s="5">
        <f t="shared" si="23"/>
        <v>23</v>
      </c>
      <c r="J177" s="14">
        <v>23.316637246248895</v>
      </c>
      <c r="K177" s="5">
        <f t="shared" si="24"/>
        <v>22</v>
      </c>
    </row>
    <row r="178" spans="1:11" ht="25.5" customHeight="1">
      <c r="A178" s="214" t="s">
        <v>20</v>
      </c>
      <c r="B178" s="14">
        <v>25.601212686567163</v>
      </c>
      <c r="C178" s="5">
        <f t="shared" si="22"/>
        <v>9</v>
      </c>
      <c r="D178" s="14">
        <v>25.892005610098177</v>
      </c>
      <c r="E178" s="5">
        <f t="shared" si="20"/>
        <v>8</v>
      </c>
      <c r="F178" s="14">
        <v>25.911030413073082</v>
      </c>
      <c r="G178" s="5">
        <f t="shared" si="21"/>
        <v>9</v>
      </c>
      <c r="H178" s="14">
        <v>25.959740259740261</v>
      </c>
      <c r="I178" s="5">
        <f t="shared" si="23"/>
        <v>9</v>
      </c>
      <c r="J178" s="14">
        <v>25.708668076109937</v>
      </c>
      <c r="K178" s="5">
        <f t="shared" si="24"/>
        <v>11</v>
      </c>
    </row>
    <row r="179" spans="1:11" ht="25.5" customHeight="1">
      <c r="A179" s="214" t="s">
        <v>21</v>
      </c>
      <c r="B179" s="14">
        <v>25.707682868634535</v>
      </c>
      <c r="C179" s="5">
        <f t="shared" si="22"/>
        <v>8</v>
      </c>
      <c r="D179" s="14">
        <v>25.964306920894636</v>
      </c>
      <c r="E179" s="5">
        <f t="shared" si="20"/>
        <v>7</v>
      </c>
      <c r="F179" s="14">
        <v>23.306942812377596</v>
      </c>
      <c r="G179" s="5">
        <f t="shared" si="21"/>
        <v>21</v>
      </c>
      <c r="H179" s="14">
        <v>25.948197723440135</v>
      </c>
      <c r="I179" s="5">
        <f t="shared" si="23"/>
        <v>10</v>
      </c>
      <c r="J179" s="14">
        <v>25.751452451330138</v>
      </c>
      <c r="K179" s="5">
        <f t="shared" si="24"/>
        <v>10</v>
      </c>
    </row>
    <row r="180" spans="1:11" ht="25.5" customHeight="1">
      <c r="A180" s="214" t="s">
        <v>22</v>
      </c>
      <c r="B180" s="14">
        <v>23.953256484149858</v>
      </c>
      <c r="C180" s="5">
        <f t="shared" si="22"/>
        <v>17</v>
      </c>
      <c r="D180" s="14">
        <v>23.784237578526557</v>
      </c>
      <c r="E180" s="5">
        <f t="shared" si="20"/>
        <v>17</v>
      </c>
      <c r="F180" s="14">
        <v>24.218060661764707</v>
      </c>
      <c r="G180" s="5">
        <f t="shared" si="21"/>
        <v>16</v>
      </c>
      <c r="H180" s="14">
        <v>24.359426934097421</v>
      </c>
      <c r="I180" s="5">
        <f t="shared" si="23"/>
        <v>16</v>
      </c>
      <c r="J180" s="14">
        <v>24.168422244874844</v>
      </c>
      <c r="K180" s="5">
        <f t="shared" si="24"/>
        <v>16</v>
      </c>
    </row>
    <row r="181" spans="1:11" ht="25.5" customHeight="1">
      <c r="A181" s="214" t="s">
        <v>23</v>
      </c>
      <c r="B181" s="14">
        <v>25.356085918854415</v>
      </c>
      <c r="C181" s="5">
        <f t="shared" si="22"/>
        <v>11</v>
      </c>
      <c r="D181" s="14">
        <v>25.791327264015333</v>
      </c>
      <c r="E181" s="5">
        <f t="shared" si="20"/>
        <v>9</v>
      </c>
      <c r="F181" s="14">
        <v>26.00615034168565</v>
      </c>
      <c r="G181" s="5">
        <f t="shared" si="21"/>
        <v>8</v>
      </c>
      <c r="H181" s="14">
        <v>26.371213846504212</v>
      </c>
      <c r="I181" s="5">
        <f t="shared" si="23"/>
        <v>8</v>
      </c>
      <c r="J181" s="14">
        <v>26.16447221602321</v>
      </c>
      <c r="K181" s="5">
        <f t="shared" si="24"/>
        <v>8</v>
      </c>
    </row>
    <row r="182" spans="1:11" ht="25.5" customHeight="1">
      <c r="A182" s="214" t="s">
        <v>24</v>
      </c>
      <c r="B182" s="14">
        <v>30.017473789316025</v>
      </c>
      <c r="C182" s="5">
        <f t="shared" si="22"/>
        <v>4</v>
      </c>
      <c r="D182" s="14">
        <v>30.41068814055637</v>
      </c>
      <c r="E182" s="5">
        <f t="shared" si="20"/>
        <v>4</v>
      </c>
      <c r="F182" s="14">
        <v>30.657680108744902</v>
      </c>
      <c r="G182" s="5">
        <f t="shared" si="21"/>
        <v>4</v>
      </c>
      <c r="H182" s="14">
        <v>31.065977567627005</v>
      </c>
      <c r="I182" s="5">
        <f t="shared" si="23"/>
        <v>4</v>
      </c>
      <c r="J182" s="14">
        <v>31.421558164354323</v>
      </c>
      <c r="K182" s="5">
        <f t="shared" si="24"/>
        <v>4</v>
      </c>
    </row>
    <row r="183" spans="1:11" ht="25.5" customHeight="1">
      <c r="A183" s="214" t="s">
        <v>97</v>
      </c>
      <c r="B183" s="14">
        <v>21.805379979420845</v>
      </c>
      <c r="C183" s="5">
        <f t="shared" si="22"/>
        <v>26</v>
      </c>
      <c r="D183" s="14">
        <v>22.371945701357465</v>
      </c>
      <c r="E183" s="5">
        <f t="shared" si="20"/>
        <v>24</v>
      </c>
      <c r="F183" s="14">
        <v>22.242038216560509</v>
      </c>
      <c r="G183" s="5">
        <f t="shared" si="21"/>
        <v>27</v>
      </c>
      <c r="H183" s="14">
        <v>22.570664739884393</v>
      </c>
      <c r="I183" s="5">
        <f t="shared" si="23"/>
        <v>26</v>
      </c>
      <c r="J183" s="14">
        <v>22.532132217335793</v>
      </c>
      <c r="K183" s="5">
        <f t="shared" si="24"/>
        <v>25</v>
      </c>
    </row>
    <row r="184" spans="1:11" ht="25.5" customHeight="1">
      <c r="A184" s="214" t="s">
        <v>74</v>
      </c>
      <c r="B184" s="14">
        <v>22.977513227513228</v>
      </c>
      <c r="C184" s="5">
        <f t="shared" si="22"/>
        <v>21</v>
      </c>
      <c r="D184" s="14">
        <v>23.341147220742318</v>
      </c>
      <c r="E184" s="5">
        <f t="shared" si="20"/>
        <v>21</v>
      </c>
      <c r="F184" s="14">
        <v>23.635448981302925</v>
      </c>
      <c r="G184" s="5">
        <f t="shared" si="21"/>
        <v>20</v>
      </c>
      <c r="H184" s="14">
        <v>24.059804821085997</v>
      </c>
      <c r="I184" s="5">
        <f t="shared" si="23"/>
        <v>19</v>
      </c>
      <c r="J184" s="14">
        <v>23.949309891554385</v>
      </c>
      <c r="K184" s="5">
        <f t="shared" si="24"/>
        <v>18</v>
      </c>
    </row>
    <row r="185" spans="1:11" ht="25.5" customHeight="1">
      <c r="A185" s="214" t="s">
        <v>98</v>
      </c>
      <c r="B185" s="14">
        <v>21.838097713097714</v>
      </c>
      <c r="C185" s="5">
        <f t="shared" si="22"/>
        <v>25</v>
      </c>
      <c r="D185" s="14">
        <v>22.379301182409989</v>
      </c>
      <c r="E185" s="5">
        <f t="shared" si="20"/>
        <v>23</v>
      </c>
      <c r="F185" s="14">
        <v>22.800582241630277</v>
      </c>
      <c r="G185" s="5">
        <f t="shared" si="21"/>
        <v>23</v>
      </c>
      <c r="H185" s="14">
        <v>23.421345338983052</v>
      </c>
      <c r="I185" s="5">
        <f t="shared" si="23"/>
        <v>22</v>
      </c>
      <c r="J185" s="14">
        <v>23.394299908484768</v>
      </c>
      <c r="K185" s="5">
        <f t="shared" si="24"/>
        <v>21</v>
      </c>
    </row>
    <row r="186" spans="1:11" ht="25.5" customHeight="1">
      <c r="A186" s="214" t="s">
        <v>99</v>
      </c>
      <c r="B186" s="14">
        <v>17.444554947787172</v>
      </c>
      <c r="C186" s="5">
        <f t="shared" si="22"/>
        <v>32</v>
      </c>
      <c r="D186" s="14">
        <v>17.99393019726859</v>
      </c>
      <c r="E186" s="5">
        <f t="shared" si="20"/>
        <v>32</v>
      </c>
      <c r="F186" s="14">
        <v>18.342270107742422</v>
      </c>
      <c r="G186" s="5">
        <f t="shared" si="21"/>
        <v>32</v>
      </c>
      <c r="H186" s="14">
        <v>18.220646766169153</v>
      </c>
      <c r="I186" s="5">
        <f t="shared" si="23"/>
        <v>32</v>
      </c>
      <c r="J186" s="14">
        <v>17.649401417053507</v>
      </c>
      <c r="K186" s="5">
        <f t="shared" si="24"/>
        <v>32</v>
      </c>
    </row>
    <row r="187" spans="1:11" ht="25.5" customHeight="1">
      <c r="A187" s="214" t="s">
        <v>29</v>
      </c>
      <c r="B187" s="14">
        <v>25.510095011876484</v>
      </c>
      <c r="C187" s="5">
        <f t="shared" si="22"/>
        <v>10</v>
      </c>
      <c r="D187" s="14">
        <v>25.218676612791821</v>
      </c>
      <c r="E187" s="5">
        <f t="shared" si="20"/>
        <v>11</v>
      </c>
      <c r="F187" s="14">
        <v>25.602383110995984</v>
      </c>
      <c r="G187" s="5">
        <f t="shared" si="21"/>
        <v>10</v>
      </c>
      <c r="H187" s="14">
        <v>25.915063291139241</v>
      </c>
      <c r="I187" s="5">
        <f t="shared" si="23"/>
        <v>11</v>
      </c>
      <c r="J187" s="14">
        <v>25.819926650366749</v>
      </c>
      <c r="K187" s="5">
        <f t="shared" si="24"/>
        <v>9</v>
      </c>
    </row>
    <row r="188" spans="1:11" ht="25.5" customHeight="1">
      <c r="A188" s="214" t="s">
        <v>30</v>
      </c>
      <c r="B188" s="14">
        <v>21.885494082025875</v>
      </c>
      <c r="C188" s="5">
        <f t="shared" si="22"/>
        <v>24</v>
      </c>
      <c r="D188" s="14">
        <v>22.087586109939547</v>
      </c>
      <c r="E188" s="5">
        <f t="shared" si="20"/>
        <v>25</v>
      </c>
      <c r="F188" s="14">
        <v>22.675965665236053</v>
      </c>
      <c r="G188" s="5">
        <f t="shared" si="21"/>
        <v>24</v>
      </c>
      <c r="H188" s="14">
        <v>22.646138386448463</v>
      </c>
      <c r="I188" s="5">
        <f t="shared" si="23"/>
        <v>24</v>
      </c>
      <c r="J188" s="14">
        <v>22.093912290825159</v>
      </c>
      <c r="K188" s="5">
        <f t="shared" si="24"/>
        <v>27</v>
      </c>
    </row>
    <row r="189" spans="1:11" ht="25.5" customHeight="1">
      <c r="A189" s="214" t="s">
        <v>31</v>
      </c>
      <c r="B189" s="14">
        <v>20.702836972153221</v>
      </c>
      <c r="C189" s="5">
        <f t="shared" si="22"/>
        <v>29</v>
      </c>
      <c r="D189" s="14">
        <v>21.135494925530512</v>
      </c>
      <c r="E189" s="5">
        <f t="shared" si="20"/>
        <v>29</v>
      </c>
      <c r="F189" s="14">
        <v>21.904422442244226</v>
      </c>
      <c r="G189" s="5">
        <f t="shared" si="21"/>
        <v>28</v>
      </c>
      <c r="H189" s="14">
        <v>21.769945778466305</v>
      </c>
      <c r="I189" s="5">
        <f t="shared" si="23"/>
        <v>29</v>
      </c>
      <c r="J189" s="14">
        <v>21.26766131089008</v>
      </c>
      <c r="K189" s="5">
        <f t="shared" si="24"/>
        <v>29</v>
      </c>
    </row>
    <row r="190" spans="1:11" ht="25.5" customHeight="1">
      <c r="A190" s="214" t="s">
        <v>32</v>
      </c>
      <c r="B190" s="14">
        <v>23.990813354246022</v>
      </c>
      <c r="C190" s="5">
        <f t="shared" si="22"/>
        <v>16</v>
      </c>
      <c r="D190" s="14">
        <v>23.906752050331423</v>
      </c>
      <c r="E190" s="5">
        <f t="shared" si="20"/>
        <v>16</v>
      </c>
      <c r="F190" s="14">
        <v>24.309242373072159</v>
      </c>
      <c r="G190" s="5">
        <f t="shared" si="21"/>
        <v>15</v>
      </c>
      <c r="H190" s="14">
        <v>24.23673925181463</v>
      </c>
      <c r="I190" s="5">
        <f t="shared" si="23"/>
        <v>17</v>
      </c>
      <c r="J190" s="14">
        <v>23.747875041395297</v>
      </c>
      <c r="K190" s="5">
        <f t="shared" si="24"/>
        <v>20</v>
      </c>
    </row>
    <row r="191" spans="1:11" ht="25.5" customHeight="1">
      <c r="A191" s="214" t="s">
        <v>100</v>
      </c>
      <c r="B191" s="14">
        <v>23.782011242973141</v>
      </c>
      <c r="C191" s="5">
        <f t="shared" si="22"/>
        <v>19</v>
      </c>
      <c r="D191" s="14">
        <v>23.76155919552146</v>
      </c>
      <c r="E191" s="5">
        <f t="shared" si="20"/>
        <v>18</v>
      </c>
      <c r="F191" s="14">
        <v>23.922920065252853</v>
      </c>
      <c r="G191" s="5">
        <f t="shared" si="21"/>
        <v>19</v>
      </c>
      <c r="H191" s="14">
        <v>24.030212084833934</v>
      </c>
      <c r="I191" s="5">
        <f t="shared" si="23"/>
        <v>20</v>
      </c>
      <c r="J191" s="14">
        <v>23.808886301901435</v>
      </c>
      <c r="K191" s="5">
        <f t="shared" si="24"/>
        <v>19</v>
      </c>
    </row>
    <row r="192" spans="1:11" ht="25.5" customHeight="1">
      <c r="A192" s="214" t="s">
        <v>34</v>
      </c>
      <c r="B192" s="14">
        <v>24.898002763471926</v>
      </c>
      <c r="C192" s="5">
        <f t="shared" si="22"/>
        <v>13</v>
      </c>
      <c r="D192" s="14">
        <v>25.124556031843234</v>
      </c>
      <c r="E192" s="5">
        <f t="shared" si="20"/>
        <v>13</v>
      </c>
      <c r="F192" s="14">
        <v>24.89390892962744</v>
      </c>
      <c r="G192" s="5">
        <f t="shared" si="21"/>
        <v>13</v>
      </c>
      <c r="H192" s="14">
        <v>25.540640966093822</v>
      </c>
      <c r="I192" s="5">
        <f t="shared" si="23"/>
        <v>12</v>
      </c>
      <c r="J192" s="14">
        <v>25.198751532716532</v>
      </c>
      <c r="K192" s="5">
        <f t="shared" si="24"/>
        <v>13</v>
      </c>
    </row>
    <row r="193" spans="1:11" ht="25.5" customHeight="1">
      <c r="A193" s="214" t="s">
        <v>35</v>
      </c>
      <c r="B193" s="14">
        <v>24.320269133725819</v>
      </c>
      <c r="C193" s="5">
        <f t="shared" si="22"/>
        <v>15</v>
      </c>
      <c r="D193" s="14">
        <v>24.49203955086308</v>
      </c>
      <c r="E193" s="5">
        <f t="shared" si="20"/>
        <v>14</v>
      </c>
      <c r="F193" s="14">
        <v>24.854717597126999</v>
      </c>
      <c r="G193" s="5">
        <f t="shared" si="21"/>
        <v>14</v>
      </c>
      <c r="H193" s="14">
        <v>25.112632935868515</v>
      </c>
      <c r="I193" s="5">
        <f t="shared" si="23"/>
        <v>15</v>
      </c>
      <c r="J193" s="14">
        <v>24.685156249999999</v>
      </c>
      <c r="K193" s="5">
        <f t="shared" si="24"/>
        <v>15</v>
      </c>
    </row>
    <row r="194" spans="1:11" ht="25.5" customHeight="1">
      <c r="A194" s="214" t="s">
        <v>36</v>
      </c>
      <c r="B194" s="36">
        <v>26.135430205354822</v>
      </c>
      <c r="C194" s="5">
        <f t="shared" si="22"/>
        <v>5</v>
      </c>
      <c r="D194" s="14">
        <v>26.216586355566829</v>
      </c>
      <c r="E194" s="5">
        <f t="shared" si="20"/>
        <v>5</v>
      </c>
      <c r="F194" s="14">
        <v>26.612903225806452</v>
      </c>
      <c r="G194" s="5">
        <f t="shared" si="21"/>
        <v>6</v>
      </c>
      <c r="H194" s="14">
        <v>27.345171069727154</v>
      </c>
      <c r="I194" s="5">
        <f t="shared" si="23"/>
        <v>6</v>
      </c>
      <c r="J194" s="14">
        <v>27.361653031256555</v>
      </c>
      <c r="K194" s="5">
        <f t="shared" si="24"/>
        <v>5</v>
      </c>
    </row>
    <row r="195" spans="1:11" ht="25.5" customHeight="1">
      <c r="A195" s="215" t="s">
        <v>89</v>
      </c>
    </row>
    <row r="196" spans="1:11" ht="25.5" customHeight="1">
      <c r="A196" s="215" t="s">
        <v>101</v>
      </c>
    </row>
    <row r="198" spans="1:11" ht="25.5" customHeight="1">
      <c r="A198" s="571" t="s">
        <v>1126</v>
      </c>
      <c r="B198" s="22"/>
      <c r="C198" s="19"/>
      <c r="D198" s="22"/>
      <c r="I198" s="19"/>
      <c r="K198" s="19" t="s">
        <v>88</v>
      </c>
    </row>
    <row r="199" spans="1:11" ht="25.5" customHeight="1">
      <c r="A199" s="676" t="s">
        <v>73</v>
      </c>
      <c r="B199" s="586" t="s">
        <v>91</v>
      </c>
      <c r="C199" s="586"/>
      <c r="D199" s="586" t="s">
        <v>414</v>
      </c>
      <c r="E199" s="586"/>
      <c r="F199" s="586" t="s">
        <v>415</v>
      </c>
      <c r="G199" s="586"/>
      <c r="H199" s="586" t="s">
        <v>485</v>
      </c>
      <c r="I199" s="586"/>
      <c r="J199" s="586" t="s">
        <v>794</v>
      </c>
      <c r="K199" s="586"/>
    </row>
    <row r="200" spans="1:11" ht="25.5" customHeight="1">
      <c r="A200" s="676"/>
      <c r="B200" s="542" t="s">
        <v>94</v>
      </c>
      <c r="C200" s="542" t="s">
        <v>3</v>
      </c>
      <c r="D200" s="542" t="s">
        <v>94</v>
      </c>
      <c r="E200" s="542" t="s">
        <v>3</v>
      </c>
      <c r="F200" s="542" t="s">
        <v>94</v>
      </c>
      <c r="G200" s="542" t="s">
        <v>3</v>
      </c>
      <c r="H200" s="542" t="s">
        <v>94</v>
      </c>
      <c r="I200" s="542" t="s">
        <v>3</v>
      </c>
      <c r="J200" s="542" t="s">
        <v>94</v>
      </c>
      <c r="K200" s="542" t="s">
        <v>3</v>
      </c>
    </row>
    <row r="201" spans="1:11" ht="25.5" customHeight="1">
      <c r="A201" s="213" t="s">
        <v>95</v>
      </c>
      <c r="B201" s="3">
        <v>26.015933199103976</v>
      </c>
      <c r="C201" s="3" t="s">
        <v>269</v>
      </c>
      <c r="D201" s="3">
        <v>26.151783105611411</v>
      </c>
      <c r="E201" s="3" t="s">
        <v>269</v>
      </c>
      <c r="F201" s="3">
        <v>26.8</v>
      </c>
      <c r="G201" s="3" t="s">
        <v>269</v>
      </c>
      <c r="H201" s="3">
        <v>27.083567375005178</v>
      </c>
      <c r="I201" s="3" t="s">
        <v>269</v>
      </c>
      <c r="J201" s="3">
        <v>26.832164443860457</v>
      </c>
      <c r="K201" s="3" t="s">
        <v>269</v>
      </c>
    </row>
    <row r="202" spans="1:11" ht="25.5" customHeight="1">
      <c r="A202" s="214" t="s">
        <v>6</v>
      </c>
      <c r="B202" s="14">
        <v>24.035508961785595</v>
      </c>
      <c r="C202" s="5">
        <f>RANK(B202,$B$202:$B$233)</f>
        <v>22</v>
      </c>
      <c r="D202" s="14">
        <v>24.037159372419488</v>
      </c>
      <c r="E202" s="5">
        <f>RANK(D202,$D$202:$D$233)</f>
        <v>22</v>
      </c>
      <c r="F202" s="14">
        <v>24.766227428013664</v>
      </c>
      <c r="G202" s="5">
        <f t="shared" ref="G202:G233" si="25">RANK(F202,$F$202:$F$233)</f>
        <v>22</v>
      </c>
      <c r="H202" s="14">
        <v>24.385090291711684</v>
      </c>
      <c r="I202" s="5">
        <f>RANK(H202,$H$202:$H$233)</f>
        <v>23</v>
      </c>
      <c r="J202" s="14">
        <v>24.801010739102971</v>
      </c>
      <c r="K202" s="5">
        <f>RANK(J202,$J$202:$J$233)</f>
        <v>22</v>
      </c>
    </row>
    <row r="203" spans="1:11" ht="25.5" customHeight="1">
      <c r="A203" s="214" t="s">
        <v>7</v>
      </c>
      <c r="B203" s="14">
        <v>26.970763845995471</v>
      </c>
      <c r="C203" s="5">
        <f t="shared" ref="C203:C233" si="26">RANK(B203,$B$202:$B$233)</f>
        <v>6</v>
      </c>
      <c r="D203" s="14">
        <v>27.093203093203094</v>
      </c>
      <c r="E203" s="5">
        <f t="shared" ref="E203:E233" si="27">RANK(D203,$D$202:$D$233)</f>
        <v>7</v>
      </c>
      <c r="F203" s="14">
        <v>27.816011235955056</v>
      </c>
      <c r="G203" s="5">
        <f t="shared" si="25"/>
        <v>6</v>
      </c>
      <c r="H203" s="14">
        <v>28.041608876560332</v>
      </c>
      <c r="I203" s="5">
        <f t="shared" ref="I203:I233" si="28">RANK(H203,$H$202:$H$233)</f>
        <v>6</v>
      </c>
      <c r="J203" s="14">
        <v>27.769306154449236</v>
      </c>
      <c r="K203" s="5">
        <f t="shared" ref="K203:K233" si="29">RANK(J203,$J$202:$J$233)</f>
        <v>6</v>
      </c>
    </row>
    <row r="204" spans="1:11" ht="25.5" customHeight="1">
      <c r="A204" s="214" t="s">
        <v>8</v>
      </c>
      <c r="B204" s="14">
        <v>20.791577137945854</v>
      </c>
      <c r="C204" s="5">
        <f t="shared" si="26"/>
        <v>31</v>
      </c>
      <c r="D204" s="14">
        <v>21.096551724137932</v>
      </c>
      <c r="E204" s="5">
        <f t="shared" si="27"/>
        <v>31</v>
      </c>
      <c r="F204" s="14">
        <v>22.271937445699393</v>
      </c>
      <c r="G204" s="5">
        <f t="shared" si="25"/>
        <v>31</v>
      </c>
      <c r="H204" s="14">
        <v>22.807062876830319</v>
      </c>
      <c r="I204" s="5">
        <f t="shared" si="28"/>
        <v>30</v>
      </c>
      <c r="J204" s="14">
        <v>23.554030115146148</v>
      </c>
      <c r="K204" s="5">
        <f t="shared" si="29"/>
        <v>29</v>
      </c>
    </row>
    <row r="205" spans="1:11" ht="25.5" customHeight="1">
      <c r="A205" s="214" t="s">
        <v>9</v>
      </c>
      <c r="B205" s="14">
        <v>26.791090629800308</v>
      </c>
      <c r="C205" s="5">
        <f t="shared" si="26"/>
        <v>8</v>
      </c>
      <c r="D205" s="14">
        <v>27.239193083573486</v>
      </c>
      <c r="E205" s="5">
        <f t="shared" si="27"/>
        <v>6</v>
      </c>
      <c r="F205" s="14">
        <v>27.679684006558354</v>
      </c>
      <c r="G205" s="5">
        <f t="shared" si="25"/>
        <v>7</v>
      </c>
      <c r="H205" s="14">
        <v>27.884818288393905</v>
      </c>
      <c r="I205" s="5">
        <f t="shared" si="28"/>
        <v>7</v>
      </c>
      <c r="J205" s="14">
        <v>27.706104651162789</v>
      </c>
      <c r="K205" s="5">
        <f t="shared" si="29"/>
        <v>7</v>
      </c>
    </row>
    <row r="206" spans="1:11" ht="25.5" customHeight="1">
      <c r="A206" s="214" t="s">
        <v>10</v>
      </c>
      <c r="B206" s="14">
        <v>31.716743878226339</v>
      </c>
      <c r="C206" s="5">
        <f t="shared" si="26"/>
        <v>3</v>
      </c>
      <c r="D206" s="14">
        <v>31.774477806788511</v>
      </c>
      <c r="E206" s="5">
        <f t="shared" si="27"/>
        <v>3</v>
      </c>
      <c r="F206" s="14">
        <v>32.568792489478795</v>
      </c>
      <c r="G206" s="5">
        <f t="shared" si="25"/>
        <v>2</v>
      </c>
      <c r="H206" s="14">
        <v>33.076750879437164</v>
      </c>
      <c r="I206" s="5">
        <f t="shared" si="28"/>
        <v>2</v>
      </c>
      <c r="J206" s="14">
        <v>32.328951486697967</v>
      </c>
      <c r="K206" s="5">
        <f t="shared" si="29"/>
        <v>2</v>
      </c>
    </row>
    <row r="207" spans="1:11" ht="25.5" customHeight="1">
      <c r="A207" s="214" t="s">
        <v>11</v>
      </c>
      <c r="B207" s="14">
        <v>21.578947368421051</v>
      </c>
      <c r="C207" s="5">
        <f t="shared" si="26"/>
        <v>29</v>
      </c>
      <c r="D207" s="14">
        <v>21.925960637300843</v>
      </c>
      <c r="E207" s="5">
        <f t="shared" si="27"/>
        <v>29</v>
      </c>
      <c r="F207" s="14">
        <v>22.549675023212629</v>
      </c>
      <c r="G207" s="5">
        <f t="shared" si="25"/>
        <v>29</v>
      </c>
      <c r="H207" s="14">
        <v>22.506542056074768</v>
      </c>
      <c r="I207" s="5">
        <f t="shared" si="28"/>
        <v>31</v>
      </c>
      <c r="J207" s="14">
        <v>22.245994344957587</v>
      </c>
      <c r="K207" s="5">
        <f t="shared" si="29"/>
        <v>31</v>
      </c>
    </row>
    <row r="208" spans="1:11" ht="25.5" customHeight="1">
      <c r="A208" s="214" t="s">
        <v>12</v>
      </c>
      <c r="B208" s="14">
        <v>25.090699017908722</v>
      </c>
      <c r="C208" s="5">
        <f t="shared" si="26"/>
        <v>16</v>
      </c>
      <c r="D208" s="14">
        <v>25.441647597254004</v>
      </c>
      <c r="E208" s="5">
        <f t="shared" si="27"/>
        <v>14</v>
      </c>
      <c r="F208" s="14">
        <v>26.527118644067798</v>
      </c>
      <c r="G208" s="5">
        <f t="shared" si="25"/>
        <v>12</v>
      </c>
      <c r="H208" s="14">
        <v>27.017967434025827</v>
      </c>
      <c r="I208" s="5">
        <f t="shared" si="28"/>
        <v>10</v>
      </c>
      <c r="J208" s="14">
        <v>26.212253829321664</v>
      </c>
      <c r="K208" s="5">
        <f t="shared" si="29"/>
        <v>14</v>
      </c>
    </row>
    <row r="209" spans="1:11" ht="25.5" customHeight="1">
      <c r="A209" s="214" t="s">
        <v>13</v>
      </c>
      <c r="B209" s="14">
        <v>32.912468791305628</v>
      </c>
      <c r="C209" s="5">
        <f t="shared" si="26"/>
        <v>1</v>
      </c>
      <c r="D209" s="14">
        <v>32.862134502923979</v>
      </c>
      <c r="E209" s="5">
        <f t="shared" si="27"/>
        <v>1</v>
      </c>
      <c r="F209" s="14">
        <v>33.220329110237365</v>
      </c>
      <c r="G209" s="5">
        <f t="shared" si="25"/>
        <v>1</v>
      </c>
      <c r="H209" s="14">
        <v>33.222302470027444</v>
      </c>
      <c r="I209" s="5">
        <f t="shared" si="28"/>
        <v>1</v>
      </c>
      <c r="J209" s="14">
        <v>32.813596173358455</v>
      </c>
      <c r="K209" s="5">
        <f t="shared" si="29"/>
        <v>1</v>
      </c>
    </row>
    <row r="210" spans="1:11" ht="25.5" customHeight="1">
      <c r="A210" s="214" t="s">
        <v>96</v>
      </c>
      <c r="B210" s="14">
        <v>32.276072658941438</v>
      </c>
      <c r="C210" s="5">
        <f t="shared" si="26"/>
        <v>2</v>
      </c>
      <c r="D210" s="14">
        <v>32.033127541032975</v>
      </c>
      <c r="E210" s="5">
        <f t="shared" si="27"/>
        <v>2</v>
      </c>
      <c r="F210" s="14">
        <v>32.552612214863871</v>
      </c>
      <c r="G210" s="5">
        <f t="shared" si="25"/>
        <v>3</v>
      </c>
      <c r="H210" s="14">
        <v>32.741571407900452</v>
      </c>
      <c r="I210" s="5">
        <f t="shared" si="28"/>
        <v>3</v>
      </c>
      <c r="J210" s="14">
        <v>32.129178470254956</v>
      </c>
      <c r="K210" s="5">
        <f t="shared" si="29"/>
        <v>3</v>
      </c>
    </row>
    <row r="211" spans="1:11" ht="25.5" customHeight="1">
      <c r="A211" s="214" t="s">
        <v>14</v>
      </c>
      <c r="B211" s="14">
        <v>23.243483412322274</v>
      </c>
      <c r="C211" s="5">
        <f t="shared" si="26"/>
        <v>25</v>
      </c>
      <c r="D211" s="14">
        <v>23.393232205367561</v>
      </c>
      <c r="E211" s="5">
        <f t="shared" si="27"/>
        <v>26</v>
      </c>
      <c r="F211" s="14">
        <v>24.307916181606519</v>
      </c>
      <c r="G211" s="5">
        <f t="shared" si="25"/>
        <v>23</v>
      </c>
      <c r="H211" s="14">
        <v>24.300402067777139</v>
      </c>
      <c r="I211" s="5">
        <f t="shared" si="28"/>
        <v>26</v>
      </c>
      <c r="J211" s="14">
        <v>24.213553530751707</v>
      </c>
      <c r="K211" s="5">
        <f t="shared" si="29"/>
        <v>23</v>
      </c>
    </row>
    <row r="212" spans="1:11" ht="25.5" customHeight="1">
      <c r="A212" s="214" t="s">
        <v>15</v>
      </c>
      <c r="B212" s="14">
        <v>22.442071197411003</v>
      </c>
      <c r="C212" s="5">
        <f t="shared" si="26"/>
        <v>28</v>
      </c>
      <c r="D212" s="14">
        <v>23.39960500329164</v>
      </c>
      <c r="E212" s="5">
        <f t="shared" si="27"/>
        <v>25</v>
      </c>
      <c r="F212" s="14">
        <v>24.005066497783407</v>
      </c>
      <c r="G212" s="5">
        <f t="shared" si="25"/>
        <v>25</v>
      </c>
      <c r="H212" s="14">
        <v>24.35103060587133</v>
      </c>
      <c r="I212" s="5">
        <f t="shared" si="28"/>
        <v>24</v>
      </c>
      <c r="J212" s="14">
        <v>24.054004854368934</v>
      </c>
      <c r="K212" s="5">
        <f t="shared" si="29"/>
        <v>25</v>
      </c>
    </row>
    <row r="213" spans="1:11" ht="25.5" customHeight="1">
      <c r="A213" s="214" t="s">
        <v>16</v>
      </c>
      <c r="B213" s="14">
        <v>25.795054730258013</v>
      </c>
      <c r="C213" s="5">
        <f t="shared" si="26"/>
        <v>11</v>
      </c>
      <c r="D213" s="14">
        <v>25.532909930715935</v>
      </c>
      <c r="E213" s="5">
        <f t="shared" si="27"/>
        <v>13</v>
      </c>
      <c r="F213" s="14">
        <v>26.267878564178279</v>
      </c>
      <c r="G213" s="5">
        <f t="shared" si="25"/>
        <v>15</v>
      </c>
      <c r="H213" s="14">
        <v>26.770186335403725</v>
      </c>
      <c r="I213" s="5">
        <f t="shared" si="28"/>
        <v>12</v>
      </c>
      <c r="J213" s="14">
        <v>26.514829171549625</v>
      </c>
      <c r="K213" s="5">
        <f t="shared" si="29"/>
        <v>10</v>
      </c>
    </row>
    <row r="214" spans="1:11" ht="25.5" customHeight="1">
      <c r="A214" s="214" t="s">
        <v>17</v>
      </c>
      <c r="B214" s="14">
        <v>21.083757781550652</v>
      </c>
      <c r="C214" s="5">
        <f t="shared" si="26"/>
        <v>30</v>
      </c>
      <c r="D214" s="14">
        <v>21.350555555555555</v>
      </c>
      <c r="E214" s="5">
        <f t="shared" si="27"/>
        <v>30</v>
      </c>
      <c r="F214" s="14">
        <v>22.49074074074074</v>
      </c>
      <c r="G214" s="5">
        <f t="shared" si="25"/>
        <v>30</v>
      </c>
      <c r="H214" s="14">
        <v>22.969614758545848</v>
      </c>
      <c r="I214" s="5">
        <f t="shared" si="28"/>
        <v>29</v>
      </c>
      <c r="J214" s="14">
        <v>22.63121325494388</v>
      </c>
      <c r="K214" s="5">
        <f t="shared" si="29"/>
        <v>30</v>
      </c>
    </row>
    <row r="215" spans="1:11" ht="25.5" customHeight="1">
      <c r="A215" s="214" t="s">
        <v>18</v>
      </c>
      <c r="B215" s="14">
        <v>24.949420182580806</v>
      </c>
      <c r="C215" s="5">
        <f t="shared" si="26"/>
        <v>18</v>
      </c>
      <c r="D215" s="14">
        <v>24.779547359597654</v>
      </c>
      <c r="E215" s="5">
        <f t="shared" si="27"/>
        <v>20</v>
      </c>
      <c r="F215" s="14">
        <v>25.41410105757932</v>
      </c>
      <c r="G215" s="5">
        <f t="shared" si="25"/>
        <v>21</v>
      </c>
      <c r="H215" s="14">
        <v>25.841586454830107</v>
      </c>
      <c r="I215" s="5">
        <f t="shared" si="28"/>
        <v>20</v>
      </c>
      <c r="J215" s="14">
        <v>25.856299212598426</v>
      </c>
      <c r="K215" s="5">
        <f t="shared" si="29"/>
        <v>18</v>
      </c>
    </row>
    <row r="216" spans="1:11" ht="25.5" customHeight="1">
      <c r="A216" s="214" t="s">
        <v>19</v>
      </c>
      <c r="B216" s="14">
        <v>22.648991354466858</v>
      </c>
      <c r="C216" s="5">
        <f t="shared" si="26"/>
        <v>26</v>
      </c>
      <c r="D216" s="14">
        <v>23.243090806542583</v>
      </c>
      <c r="E216" s="5">
        <f t="shared" si="27"/>
        <v>27</v>
      </c>
      <c r="F216" s="14">
        <v>23.918649695628112</v>
      </c>
      <c r="G216" s="5">
        <f t="shared" si="25"/>
        <v>27</v>
      </c>
      <c r="H216" s="14">
        <v>24.392039258451472</v>
      </c>
      <c r="I216" s="5">
        <f t="shared" si="28"/>
        <v>22</v>
      </c>
      <c r="J216" s="14">
        <v>23.933155080213904</v>
      </c>
      <c r="K216" s="5">
        <f t="shared" si="29"/>
        <v>26</v>
      </c>
    </row>
    <row r="217" spans="1:11" ht="25.5" customHeight="1">
      <c r="A217" s="214" t="s">
        <v>20</v>
      </c>
      <c r="B217" s="14">
        <v>24.975999999999999</v>
      </c>
      <c r="C217" s="5">
        <f t="shared" si="26"/>
        <v>17</v>
      </c>
      <c r="D217" s="14">
        <v>24.89271653543307</v>
      </c>
      <c r="E217" s="5">
        <f t="shared" si="27"/>
        <v>19</v>
      </c>
      <c r="F217" s="14">
        <v>25.579365079365079</v>
      </c>
      <c r="G217" s="5">
        <f t="shared" si="25"/>
        <v>20</v>
      </c>
      <c r="H217" s="14">
        <v>25.950292397660817</v>
      </c>
      <c r="I217" s="5">
        <f t="shared" si="28"/>
        <v>19</v>
      </c>
      <c r="J217" s="14">
        <v>25.32507149666349</v>
      </c>
      <c r="K217" s="5">
        <f t="shared" si="29"/>
        <v>20</v>
      </c>
    </row>
    <row r="218" spans="1:11" ht="25.5" customHeight="1">
      <c r="A218" s="214" t="s">
        <v>21</v>
      </c>
      <c r="B218" s="14">
        <v>26.742624394539849</v>
      </c>
      <c r="C218" s="5">
        <f t="shared" si="26"/>
        <v>9</v>
      </c>
      <c r="D218" s="14">
        <v>26.773511647972391</v>
      </c>
      <c r="E218" s="5">
        <f t="shared" si="27"/>
        <v>9</v>
      </c>
      <c r="F218" s="14">
        <v>26.456305506216697</v>
      </c>
      <c r="G218" s="5">
        <f t="shared" si="25"/>
        <v>13</v>
      </c>
      <c r="H218" s="14">
        <v>26.395063829787233</v>
      </c>
      <c r="I218" s="5">
        <f t="shared" si="28"/>
        <v>15</v>
      </c>
      <c r="J218" s="14">
        <v>26.138750415420404</v>
      </c>
      <c r="K218" s="5">
        <f t="shared" si="29"/>
        <v>15</v>
      </c>
    </row>
    <row r="219" spans="1:11" ht="25.5" customHeight="1">
      <c r="A219" s="214" t="s">
        <v>22</v>
      </c>
      <c r="B219" s="14">
        <v>25.772486772486772</v>
      </c>
      <c r="C219" s="5">
        <f t="shared" si="26"/>
        <v>12</v>
      </c>
      <c r="D219" s="14">
        <v>25.790166690012608</v>
      </c>
      <c r="E219" s="5">
        <f t="shared" si="27"/>
        <v>11</v>
      </c>
      <c r="F219" s="14">
        <v>26.924409668855667</v>
      </c>
      <c r="G219" s="5">
        <f t="shared" si="25"/>
        <v>9</v>
      </c>
      <c r="H219" s="14">
        <v>27.480038948393378</v>
      </c>
      <c r="I219" s="5">
        <f t="shared" si="28"/>
        <v>9</v>
      </c>
      <c r="J219" s="14">
        <v>27.083105147864185</v>
      </c>
      <c r="K219" s="5">
        <f t="shared" si="29"/>
        <v>9</v>
      </c>
    </row>
    <row r="220" spans="1:11" ht="25.5" customHeight="1">
      <c r="A220" s="214" t="s">
        <v>23</v>
      </c>
      <c r="B220" s="14">
        <v>26.937334041423259</v>
      </c>
      <c r="C220" s="5">
        <f t="shared" si="26"/>
        <v>7</v>
      </c>
      <c r="D220" s="14">
        <v>27.019351464435147</v>
      </c>
      <c r="E220" s="5">
        <f t="shared" si="27"/>
        <v>8</v>
      </c>
      <c r="F220" s="14">
        <v>27.497133923918707</v>
      </c>
      <c r="G220" s="5">
        <f t="shared" si="25"/>
        <v>8</v>
      </c>
      <c r="H220" s="14">
        <v>27.75684047496128</v>
      </c>
      <c r="I220" s="5">
        <f t="shared" si="28"/>
        <v>8</v>
      </c>
      <c r="J220" s="14">
        <v>27.592112091333679</v>
      </c>
      <c r="K220" s="5">
        <f t="shared" si="29"/>
        <v>8</v>
      </c>
    </row>
    <row r="221" spans="1:11" ht="25.5" customHeight="1">
      <c r="A221" s="214" t="s">
        <v>24</v>
      </c>
      <c r="B221" s="14">
        <v>29.252100840336134</v>
      </c>
      <c r="C221" s="5">
        <f t="shared" si="26"/>
        <v>4</v>
      </c>
      <c r="D221" s="14">
        <v>29.5994459833795</v>
      </c>
      <c r="E221" s="5">
        <f t="shared" si="27"/>
        <v>4</v>
      </c>
      <c r="F221" s="14">
        <v>30.3183540877098</v>
      </c>
      <c r="G221" s="5">
        <f t="shared" si="25"/>
        <v>4</v>
      </c>
      <c r="H221" s="14">
        <v>30.853801169590643</v>
      </c>
      <c r="I221" s="5">
        <f t="shared" si="28"/>
        <v>4</v>
      </c>
      <c r="J221" s="14">
        <v>30.760790431617266</v>
      </c>
      <c r="K221" s="5">
        <f t="shared" si="29"/>
        <v>4</v>
      </c>
    </row>
    <row r="222" spans="1:11" ht="25.5" customHeight="1">
      <c r="A222" s="214" t="s">
        <v>97</v>
      </c>
      <c r="B222" s="14">
        <v>23.344864864864864</v>
      </c>
      <c r="C222" s="5">
        <f t="shared" si="26"/>
        <v>24</v>
      </c>
      <c r="D222" s="14">
        <v>23.601731601731601</v>
      </c>
      <c r="E222" s="5">
        <f t="shared" si="27"/>
        <v>24</v>
      </c>
      <c r="F222" s="14">
        <v>23.942532813054274</v>
      </c>
      <c r="G222" s="5">
        <f t="shared" si="25"/>
        <v>26</v>
      </c>
      <c r="H222" s="14">
        <v>24.108817354793562</v>
      </c>
      <c r="I222" s="5">
        <f t="shared" si="28"/>
        <v>27</v>
      </c>
      <c r="J222" s="14">
        <v>23.84265010351967</v>
      </c>
      <c r="K222" s="5">
        <f t="shared" si="29"/>
        <v>27</v>
      </c>
    </row>
    <row r="223" spans="1:11" ht="25.5" customHeight="1">
      <c r="A223" s="214" t="s">
        <v>74</v>
      </c>
      <c r="B223" s="14">
        <v>24.592037671232877</v>
      </c>
      <c r="C223" s="5">
        <f t="shared" si="26"/>
        <v>20</v>
      </c>
      <c r="D223" s="14">
        <v>25.33539313871724</v>
      </c>
      <c r="E223" s="5">
        <f t="shared" si="27"/>
        <v>16</v>
      </c>
      <c r="F223" s="14">
        <v>26.627017841971114</v>
      </c>
      <c r="G223" s="5">
        <f t="shared" si="25"/>
        <v>11</v>
      </c>
      <c r="H223" s="14">
        <v>26.707867538493989</v>
      </c>
      <c r="I223" s="5">
        <f t="shared" si="28"/>
        <v>14</v>
      </c>
      <c r="J223" s="14">
        <v>26.245081624110508</v>
      </c>
      <c r="K223" s="5">
        <f t="shared" si="29"/>
        <v>12</v>
      </c>
    </row>
    <row r="224" spans="1:11" ht="25.5" customHeight="1">
      <c r="A224" s="214" t="s">
        <v>98</v>
      </c>
      <c r="B224" s="14">
        <v>24.218259162303664</v>
      </c>
      <c r="C224" s="5">
        <f t="shared" si="26"/>
        <v>21</v>
      </c>
      <c r="D224" s="14">
        <v>24.741756447926868</v>
      </c>
      <c r="E224" s="5">
        <f t="shared" si="27"/>
        <v>21</v>
      </c>
      <c r="F224" s="14">
        <v>25.622062663185378</v>
      </c>
      <c r="G224" s="5">
        <f t="shared" si="25"/>
        <v>19</v>
      </c>
      <c r="H224" s="14">
        <v>25.672508925673483</v>
      </c>
      <c r="I224" s="5">
        <f t="shared" si="28"/>
        <v>21</v>
      </c>
      <c r="J224" s="14">
        <v>25.006462035541194</v>
      </c>
      <c r="K224" s="5">
        <f t="shared" si="29"/>
        <v>21</v>
      </c>
    </row>
    <row r="225" spans="1:11" ht="25.5" customHeight="1">
      <c r="A225" s="214" t="s">
        <v>99</v>
      </c>
      <c r="B225" s="14">
        <v>19.156498673740053</v>
      </c>
      <c r="C225" s="5">
        <f t="shared" si="26"/>
        <v>32</v>
      </c>
      <c r="D225" s="14">
        <v>19.816476892163429</v>
      </c>
      <c r="E225" s="5">
        <f t="shared" si="27"/>
        <v>32</v>
      </c>
      <c r="F225" s="14">
        <v>21.018494055482165</v>
      </c>
      <c r="G225" s="5">
        <f t="shared" si="25"/>
        <v>32</v>
      </c>
      <c r="H225" s="14">
        <v>21.57750163505559</v>
      </c>
      <c r="I225" s="5">
        <f t="shared" si="28"/>
        <v>32</v>
      </c>
      <c r="J225" s="14">
        <v>21.35958683021304</v>
      </c>
      <c r="K225" s="5">
        <f t="shared" si="29"/>
        <v>32</v>
      </c>
    </row>
    <row r="226" spans="1:11" ht="25.5" customHeight="1">
      <c r="A226" s="214" t="s">
        <v>29</v>
      </c>
      <c r="B226" s="14">
        <v>25.500175377060682</v>
      </c>
      <c r="C226" s="5">
        <f t="shared" si="26"/>
        <v>13</v>
      </c>
      <c r="D226" s="14">
        <v>25.597486413043477</v>
      </c>
      <c r="E226" s="5">
        <f t="shared" si="27"/>
        <v>12</v>
      </c>
      <c r="F226" s="14">
        <v>26.334543055097328</v>
      </c>
      <c r="G226" s="5">
        <f t="shared" si="25"/>
        <v>14</v>
      </c>
      <c r="H226" s="14">
        <v>26.740584415584415</v>
      </c>
      <c r="I226" s="5">
        <f t="shared" si="28"/>
        <v>13</v>
      </c>
      <c r="J226" s="14">
        <v>26.430930454112417</v>
      </c>
      <c r="K226" s="5">
        <f t="shared" si="29"/>
        <v>11</v>
      </c>
    </row>
    <row r="227" spans="1:11" ht="25.5" customHeight="1">
      <c r="A227" s="214" t="s">
        <v>30</v>
      </c>
      <c r="B227" s="14">
        <v>23.644959857270294</v>
      </c>
      <c r="C227" s="5">
        <f t="shared" si="26"/>
        <v>23</v>
      </c>
      <c r="D227" s="14">
        <v>23.789076644538323</v>
      </c>
      <c r="E227" s="5">
        <f t="shared" si="27"/>
        <v>23</v>
      </c>
      <c r="F227" s="14">
        <v>24.276824034334766</v>
      </c>
      <c r="G227" s="5">
        <f t="shared" si="25"/>
        <v>24</v>
      </c>
      <c r="H227" s="14">
        <v>24.332718327183272</v>
      </c>
      <c r="I227" s="5">
        <f t="shared" si="28"/>
        <v>25</v>
      </c>
      <c r="J227" s="14">
        <v>24.148936170212767</v>
      </c>
      <c r="K227" s="5">
        <f t="shared" si="29"/>
        <v>24</v>
      </c>
    </row>
    <row r="228" spans="1:11" ht="25.5" customHeight="1">
      <c r="A228" s="214" t="s">
        <v>31</v>
      </c>
      <c r="B228" s="14">
        <v>22.639333551127084</v>
      </c>
      <c r="C228" s="5">
        <f t="shared" si="26"/>
        <v>27</v>
      </c>
      <c r="D228" s="14">
        <v>22.877977161500816</v>
      </c>
      <c r="E228" s="5">
        <f t="shared" si="27"/>
        <v>28</v>
      </c>
      <c r="F228" s="14">
        <v>23.832625040863029</v>
      </c>
      <c r="G228" s="5">
        <f t="shared" si="25"/>
        <v>28</v>
      </c>
      <c r="H228" s="14">
        <v>24.105588044184536</v>
      </c>
      <c r="I228" s="5">
        <f t="shared" si="28"/>
        <v>28</v>
      </c>
      <c r="J228" s="14">
        <v>23.807667316439247</v>
      </c>
      <c r="K228" s="5">
        <f t="shared" si="29"/>
        <v>28</v>
      </c>
    </row>
    <row r="229" spans="1:11" ht="25.5" customHeight="1">
      <c r="A229" s="214" t="s">
        <v>32</v>
      </c>
      <c r="B229" s="14">
        <v>25.179588977113497</v>
      </c>
      <c r="C229" s="5">
        <f t="shared" si="26"/>
        <v>15</v>
      </c>
      <c r="D229" s="14">
        <v>25.334192037470725</v>
      </c>
      <c r="E229" s="5">
        <f t="shared" si="27"/>
        <v>17</v>
      </c>
      <c r="F229" s="14">
        <v>26.019325948621258</v>
      </c>
      <c r="G229" s="5">
        <f t="shared" si="25"/>
        <v>17</v>
      </c>
      <c r="H229" s="14">
        <v>26.258170703033151</v>
      </c>
      <c r="I229" s="5">
        <f t="shared" si="28"/>
        <v>17</v>
      </c>
      <c r="J229" s="14">
        <v>26.016733443318408</v>
      </c>
      <c r="K229" s="5">
        <f t="shared" si="29"/>
        <v>17</v>
      </c>
    </row>
    <row r="230" spans="1:11" ht="25.5" customHeight="1">
      <c r="A230" s="214" t="s">
        <v>100</v>
      </c>
      <c r="B230" s="14">
        <v>26.170340681362724</v>
      </c>
      <c r="C230" s="5">
        <f t="shared" si="26"/>
        <v>10</v>
      </c>
      <c r="D230" s="14">
        <v>26.261318897637796</v>
      </c>
      <c r="E230" s="5">
        <f t="shared" si="27"/>
        <v>10</v>
      </c>
      <c r="F230" s="14">
        <v>26.672187043351194</v>
      </c>
      <c r="G230" s="5">
        <f t="shared" si="25"/>
        <v>10</v>
      </c>
      <c r="H230" s="14">
        <v>26.799519230769231</v>
      </c>
      <c r="I230" s="5">
        <f t="shared" si="28"/>
        <v>11</v>
      </c>
      <c r="J230" s="14">
        <v>26.233760075865337</v>
      </c>
      <c r="K230" s="5">
        <f t="shared" si="29"/>
        <v>13</v>
      </c>
    </row>
    <row r="231" spans="1:11" ht="25.5" customHeight="1">
      <c r="A231" s="214" t="s">
        <v>34</v>
      </c>
      <c r="B231" s="14">
        <v>25.365654587006205</v>
      </c>
      <c r="C231" s="5">
        <f t="shared" si="26"/>
        <v>14</v>
      </c>
      <c r="D231" s="14">
        <v>25.415895308011489</v>
      </c>
      <c r="E231" s="5">
        <f t="shared" si="27"/>
        <v>15</v>
      </c>
      <c r="F231" s="14">
        <v>26.159987573780676</v>
      </c>
      <c r="G231" s="5">
        <f t="shared" si="25"/>
        <v>16</v>
      </c>
      <c r="H231" s="14">
        <v>26.394840667678299</v>
      </c>
      <c r="I231" s="5">
        <f t="shared" si="28"/>
        <v>16</v>
      </c>
      <c r="J231" s="14">
        <v>26.136255924170616</v>
      </c>
      <c r="K231" s="5">
        <f t="shared" si="29"/>
        <v>16</v>
      </c>
    </row>
    <row r="232" spans="1:11" ht="25.5" customHeight="1">
      <c r="A232" s="214" t="s">
        <v>35</v>
      </c>
      <c r="B232" s="14">
        <v>24.670741324921135</v>
      </c>
      <c r="C232" s="5">
        <f t="shared" si="26"/>
        <v>19</v>
      </c>
      <c r="D232" s="14">
        <v>24.998049161139289</v>
      </c>
      <c r="E232" s="5">
        <f t="shared" si="27"/>
        <v>18</v>
      </c>
      <c r="F232" s="14">
        <v>25.68291746641075</v>
      </c>
      <c r="G232" s="5">
        <f t="shared" si="25"/>
        <v>18</v>
      </c>
      <c r="H232" s="14">
        <v>25.965621458254628</v>
      </c>
      <c r="I232" s="5">
        <f t="shared" si="28"/>
        <v>18</v>
      </c>
      <c r="J232" s="14">
        <v>25.463886820551004</v>
      </c>
      <c r="K232" s="5">
        <f t="shared" si="29"/>
        <v>19</v>
      </c>
    </row>
    <row r="233" spans="1:11" ht="25.5" customHeight="1">
      <c r="A233" s="214" t="s">
        <v>36</v>
      </c>
      <c r="B233" s="36">
        <v>27.391017964071857</v>
      </c>
      <c r="C233" s="5">
        <f t="shared" si="26"/>
        <v>5</v>
      </c>
      <c r="D233" s="36">
        <v>27.714864083285136</v>
      </c>
      <c r="E233" s="5">
        <f t="shared" si="27"/>
        <v>5</v>
      </c>
      <c r="F233" s="36">
        <v>28.20505617977528</v>
      </c>
      <c r="G233" s="5">
        <f t="shared" si="25"/>
        <v>5</v>
      </c>
      <c r="H233" s="36">
        <v>28.817386550027337</v>
      </c>
      <c r="I233" s="5">
        <f t="shared" si="28"/>
        <v>5</v>
      </c>
      <c r="J233" s="36">
        <v>28.958442924776435</v>
      </c>
      <c r="K233" s="5">
        <f t="shared" si="29"/>
        <v>5</v>
      </c>
    </row>
    <row r="234" spans="1:11" ht="25.5" customHeight="1">
      <c r="A234" s="215" t="s">
        <v>89</v>
      </c>
    </row>
    <row r="235" spans="1:11" ht="25.5" customHeight="1">
      <c r="A235" s="215" t="s">
        <v>101</v>
      </c>
    </row>
    <row r="236" spans="1:11" ht="25.5" customHeight="1">
      <c r="A236" s="215"/>
    </row>
    <row r="237" spans="1:11" ht="25.5" customHeight="1">
      <c r="A237" s="571" t="s">
        <v>1127</v>
      </c>
      <c r="B237" s="22"/>
      <c r="C237" s="19"/>
      <c r="D237" s="22"/>
      <c r="G237" s="19"/>
      <c r="I237" s="19"/>
      <c r="K237" s="19" t="s">
        <v>88</v>
      </c>
    </row>
    <row r="238" spans="1:11" ht="25.5" customHeight="1">
      <c r="A238" s="676" t="s">
        <v>73</v>
      </c>
      <c r="B238" s="586" t="s">
        <v>91</v>
      </c>
      <c r="C238" s="586"/>
      <c r="D238" s="586" t="s">
        <v>414</v>
      </c>
      <c r="E238" s="586"/>
      <c r="F238" s="586" t="s">
        <v>415</v>
      </c>
      <c r="G238" s="586"/>
      <c r="H238" s="586" t="s">
        <v>485</v>
      </c>
      <c r="I238" s="586"/>
      <c r="J238" s="586" t="s">
        <v>794</v>
      </c>
      <c r="K238" s="586"/>
    </row>
    <row r="239" spans="1:11" ht="25.5" customHeight="1">
      <c r="A239" s="676"/>
      <c r="B239" s="542" t="s">
        <v>94</v>
      </c>
      <c r="C239" s="542" t="s">
        <v>3</v>
      </c>
      <c r="D239" s="542" t="s">
        <v>94</v>
      </c>
      <c r="E239" s="542" t="s">
        <v>3</v>
      </c>
      <c r="F239" s="542" t="s">
        <v>94</v>
      </c>
      <c r="G239" s="542" t="s">
        <v>3</v>
      </c>
      <c r="H239" s="542" t="s">
        <v>94</v>
      </c>
      <c r="I239" s="542" t="s">
        <v>3</v>
      </c>
      <c r="J239" s="542" t="s">
        <v>94</v>
      </c>
      <c r="K239" s="542" t="s">
        <v>3</v>
      </c>
    </row>
    <row r="240" spans="1:11" ht="25.5" customHeight="1">
      <c r="A240" s="213" t="s">
        <v>95</v>
      </c>
      <c r="B240" s="3">
        <v>21.335563119997811</v>
      </c>
      <c r="C240" s="3" t="s">
        <v>269</v>
      </c>
      <c r="D240" s="3">
        <v>21.335563119997811</v>
      </c>
      <c r="E240" s="3" t="s">
        <v>269</v>
      </c>
      <c r="F240" s="3">
        <v>22.3</v>
      </c>
      <c r="G240" s="3" t="s">
        <v>269</v>
      </c>
      <c r="H240" s="3">
        <v>22.532778843349213</v>
      </c>
      <c r="I240" s="3" t="s">
        <v>269</v>
      </c>
      <c r="J240" s="3">
        <v>22.081023918114404</v>
      </c>
      <c r="K240" s="3" t="s">
        <v>269</v>
      </c>
    </row>
    <row r="241" spans="1:11" ht="25.5" customHeight="1">
      <c r="A241" s="214" t="s">
        <v>6</v>
      </c>
      <c r="B241" s="14">
        <v>22.251042701092352</v>
      </c>
      <c r="C241" s="5">
        <f>RANK(B241,$B$241:$B$272)</f>
        <v>7</v>
      </c>
      <c r="D241" s="14">
        <v>22.251042701092352</v>
      </c>
      <c r="E241" s="5">
        <f>RANK(D241,$D$241:$D$272)</f>
        <v>7</v>
      </c>
      <c r="F241" s="14">
        <v>23.17365506329114</v>
      </c>
      <c r="G241" s="5">
        <f t="shared" ref="G241:G272" si="30">RANK(F241,$F$241:$F$272)</f>
        <v>6</v>
      </c>
      <c r="H241" s="14">
        <v>23.159969236685253</v>
      </c>
      <c r="I241" s="5">
        <f>RANK(H241,$H$241:$H$272)</f>
        <v>6</v>
      </c>
      <c r="J241" s="14">
        <v>22.657377362092003</v>
      </c>
      <c r="K241" s="5">
        <f>RANK(J241,$J$241:$J$272)</f>
        <v>6</v>
      </c>
    </row>
    <row r="242" spans="1:11" ht="25.5" customHeight="1">
      <c r="A242" s="214" t="s">
        <v>7</v>
      </c>
      <c r="B242" s="14">
        <v>23.246299441883039</v>
      </c>
      <c r="C242" s="5">
        <f t="shared" ref="C242:C272" si="31">RANK(B242,$B$241:$B$272)</f>
        <v>5</v>
      </c>
      <c r="D242" s="14">
        <v>23.246299441883039</v>
      </c>
      <c r="E242" s="5">
        <f t="shared" ref="E242:E272" si="32">RANK(D242,$D$241:$D$272)</f>
        <v>5</v>
      </c>
      <c r="F242" s="14">
        <v>24.994778717056192</v>
      </c>
      <c r="G242" s="5">
        <f t="shared" si="30"/>
        <v>5</v>
      </c>
      <c r="H242" s="14">
        <v>25.193769928869266</v>
      </c>
      <c r="I242" s="5">
        <f t="shared" ref="I242:I272" si="33">RANK(H242,$H$241:$H$272)</f>
        <v>5</v>
      </c>
      <c r="J242" s="14">
        <v>24.264040846097739</v>
      </c>
      <c r="K242" s="5">
        <f t="shared" ref="K242:K272" si="34">RANK(J242,$J$241:$J$272)</f>
        <v>5</v>
      </c>
    </row>
    <row r="243" spans="1:11" ht="25.5" customHeight="1">
      <c r="A243" s="214" t="s">
        <v>8</v>
      </c>
      <c r="B243" s="14">
        <v>19.060349127182047</v>
      </c>
      <c r="C243" s="5">
        <f t="shared" si="31"/>
        <v>25</v>
      </c>
      <c r="D243" s="14">
        <v>19.060349127182047</v>
      </c>
      <c r="E243" s="5">
        <f t="shared" si="32"/>
        <v>25</v>
      </c>
      <c r="F243" s="14">
        <v>20.387274549098198</v>
      </c>
      <c r="G243" s="5">
        <f t="shared" si="30"/>
        <v>25</v>
      </c>
      <c r="H243" s="14">
        <v>20.66848095002474</v>
      </c>
      <c r="I243" s="5">
        <f t="shared" si="33"/>
        <v>26</v>
      </c>
      <c r="J243" s="14">
        <v>20.338118811881188</v>
      </c>
      <c r="K243" s="5">
        <f t="shared" si="34"/>
        <v>25</v>
      </c>
    </row>
    <row r="244" spans="1:11" ht="25.5" customHeight="1">
      <c r="A244" s="214" t="s">
        <v>9</v>
      </c>
      <c r="B244" s="14">
        <v>20.989941324392287</v>
      </c>
      <c r="C244" s="5">
        <f t="shared" si="31"/>
        <v>11</v>
      </c>
      <c r="D244" s="14">
        <v>20.989941324392287</v>
      </c>
      <c r="E244" s="5">
        <f t="shared" si="32"/>
        <v>11</v>
      </c>
      <c r="F244" s="14">
        <v>21.460812872797892</v>
      </c>
      <c r="G244" s="5">
        <f t="shared" si="30"/>
        <v>15</v>
      </c>
      <c r="H244" s="14">
        <v>21.459937423479797</v>
      </c>
      <c r="I244" s="5">
        <f t="shared" si="33"/>
        <v>18</v>
      </c>
      <c r="J244" s="14">
        <v>21.192451820128479</v>
      </c>
      <c r="K244" s="5">
        <f t="shared" si="34"/>
        <v>17</v>
      </c>
    </row>
    <row r="245" spans="1:11" ht="25.5" customHeight="1">
      <c r="A245" s="214" t="s">
        <v>10</v>
      </c>
      <c r="B245" s="14">
        <v>25.70359078590786</v>
      </c>
      <c r="C245" s="5">
        <f t="shared" si="31"/>
        <v>2</v>
      </c>
      <c r="D245" s="14">
        <v>25.70359078590786</v>
      </c>
      <c r="E245" s="5">
        <f t="shared" si="32"/>
        <v>2</v>
      </c>
      <c r="F245" s="14">
        <v>27.160754962577286</v>
      </c>
      <c r="G245" s="5">
        <f t="shared" si="30"/>
        <v>2</v>
      </c>
      <c r="H245" s="14">
        <v>27.265754296626351</v>
      </c>
      <c r="I245" s="5">
        <f t="shared" si="33"/>
        <v>2</v>
      </c>
      <c r="J245" s="14">
        <v>26.366250000000001</v>
      </c>
      <c r="K245" s="5">
        <f t="shared" si="34"/>
        <v>2</v>
      </c>
    </row>
    <row r="246" spans="1:11" ht="25.5" customHeight="1">
      <c r="A246" s="214" t="s">
        <v>11</v>
      </c>
      <c r="B246" s="14">
        <v>16.54954954954955</v>
      </c>
      <c r="C246" s="5">
        <f t="shared" si="31"/>
        <v>31</v>
      </c>
      <c r="D246" s="14">
        <v>16.54954954954955</v>
      </c>
      <c r="E246" s="5">
        <f t="shared" si="32"/>
        <v>31</v>
      </c>
      <c r="F246" s="14">
        <v>17.910071942446042</v>
      </c>
      <c r="G246" s="5">
        <f t="shared" si="30"/>
        <v>31</v>
      </c>
      <c r="H246" s="14">
        <v>18.369244135534316</v>
      </c>
      <c r="I246" s="5">
        <f t="shared" si="33"/>
        <v>31</v>
      </c>
      <c r="J246" s="14">
        <v>17.870229007633586</v>
      </c>
      <c r="K246" s="5">
        <f t="shared" si="34"/>
        <v>31</v>
      </c>
    </row>
    <row r="247" spans="1:11" ht="25.5" customHeight="1">
      <c r="A247" s="214" t="s">
        <v>12</v>
      </c>
      <c r="B247" s="14">
        <v>19.629862700228834</v>
      </c>
      <c r="C247" s="5">
        <f t="shared" si="31"/>
        <v>22</v>
      </c>
      <c r="D247" s="14">
        <v>19.629862700228834</v>
      </c>
      <c r="E247" s="5">
        <f t="shared" si="32"/>
        <v>22</v>
      </c>
      <c r="F247" s="14">
        <v>20.497777777777777</v>
      </c>
      <c r="G247" s="5">
        <f t="shared" si="30"/>
        <v>24</v>
      </c>
      <c r="H247" s="14">
        <v>21.031943692474282</v>
      </c>
      <c r="I247" s="5">
        <f t="shared" si="33"/>
        <v>22</v>
      </c>
      <c r="J247" s="14">
        <v>20.504672897196262</v>
      </c>
      <c r="K247" s="5">
        <f t="shared" si="34"/>
        <v>22</v>
      </c>
    </row>
    <row r="248" spans="1:11" ht="25.5" customHeight="1">
      <c r="A248" s="214" t="s">
        <v>13</v>
      </c>
      <c r="B248" s="14">
        <v>26.946238068500843</v>
      </c>
      <c r="C248" s="5">
        <f t="shared" si="31"/>
        <v>1</v>
      </c>
      <c r="D248" s="14">
        <v>26.946238068500843</v>
      </c>
      <c r="E248" s="5">
        <f t="shared" si="32"/>
        <v>1</v>
      </c>
      <c r="F248" s="14">
        <v>27.485898695103128</v>
      </c>
      <c r="G248" s="5">
        <f t="shared" si="30"/>
        <v>1</v>
      </c>
      <c r="H248" s="14">
        <v>27.379778393351799</v>
      </c>
      <c r="I248" s="5">
        <f t="shared" si="33"/>
        <v>1</v>
      </c>
      <c r="J248" s="14">
        <v>26.645156813766306</v>
      </c>
      <c r="K248" s="5">
        <f t="shared" si="34"/>
        <v>1</v>
      </c>
    </row>
    <row r="249" spans="1:11" ht="25.5" customHeight="1">
      <c r="A249" s="214" t="s">
        <v>96</v>
      </c>
      <c r="B249" s="14">
        <v>25.597693351424695</v>
      </c>
      <c r="C249" s="5">
        <f t="shared" si="31"/>
        <v>3</v>
      </c>
      <c r="D249" s="14">
        <v>25.597693351424695</v>
      </c>
      <c r="E249" s="5">
        <f t="shared" si="32"/>
        <v>3</v>
      </c>
      <c r="F249" s="14">
        <v>26.727445997458705</v>
      </c>
      <c r="G249" s="5">
        <f t="shared" si="30"/>
        <v>3</v>
      </c>
      <c r="H249" s="14">
        <v>26.914074530335693</v>
      </c>
      <c r="I249" s="5">
        <f t="shared" si="33"/>
        <v>3</v>
      </c>
      <c r="J249" s="14">
        <v>26.353260869565219</v>
      </c>
      <c r="K249" s="5">
        <f t="shared" si="34"/>
        <v>3</v>
      </c>
    </row>
    <row r="250" spans="1:11" ht="25.5" customHeight="1">
      <c r="A250" s="214" t="s">
        <v>14</v>
      </c>
      <c r="B250" s="14">
        <v>18.239067055393587</v>
      </c>
      <c r="C250" s="5">
        <f t="shared" si="31"/>
        <v>29</v>
      </c>
      <c r="D250" s="14">
        <v>18.239067055393587</v>
      </c>
      <c r="E250" s="5">
        <f t="shared" si="32"/>
        <v>29</v>
      </c>
      <c r="F250" s="14">
        <v>19.309007981755986</v>
      </c>
      <c r="G250" s="5">
        <f t="shared" si="30"/>
        <v>29</v>
      </c>
      <c r="H250" s="14">
        <v>19.224780701754387</v>
      </c>
      <c r="I250" s="5">
        <f t="shared" si="33"/>
        <v>29</v>
      </c>
      <c r="J250" s="14">
        <v>18.811431623931625</v>
      </c>
      <c r="K250" s="5">
        <f t="shared" si="34"/>
        <v>29</v>
      </c>
    </row>
    <row r="251" spans="1:11" ht="25.5" customHeight="1">
      <c r="A251" s="214" t="s">
        <v>15</v>
      </c>
      <c r="B251" s="14">
        <v>18.818959842001316</v>
      </c>
      <c r="C251" s="5">
        <f t="shared" si="31"/>
        <v>26</v>
      </c>
      <c r="D251" s="14">
        <v>18.818959842001316</v>
      </c>
      <c r="E251" s="5">
        <f t="shared" si="32"/>
        <v>26</v>
      </c>
      <c r="F251" s="14">
        <v>20.162052667116814</v>
      </c>
      <c r="G251" s="5">
        <f t="shared" si="30"/>
        <v>26</v>
      </c>
      <c r="H251" s="14">
        <v>20.735823882588392</v>
      </c>
      <c r="I251" s="5">
        <f t="shared" si="33"/>
        <v>25</v>
      </c>
      <c r="J251" s="14">
        <v>20.46043165467626</v>
      </c>
      <c r="K251" s="5">
        <f t="shared" si="34"/>
        <v>23</v>
      </c>
    </row>
    <row r="252" spans="1:11" ht="25.5" customHeight="1">
      <c r="A252" s="214" t="s">
        <v>16</v>
      </c>
      <c r="B252" s="14">
        <v>21.278219930501066</v>
      </c>
      <c r="C252" s="5">
        <f t="shared" si="31"/>
        <v>10</v>
      </c>
      <c r="D252" s="14">
        <v>21.278219930501066</v>
      </c>
      <c r="E252" s="5">
        <f t="shared" si="32"/>
        <v>10</v>
      </c>
      <c r="F252" s="14">
        <v>22.16315156813463</v>
      </c>
      <c r="G252" s="5">
        <f t="shared" si="30"/>
        <v>8</v>
      </c>
      <c r="H252" s="14">
        <v>22.609303318041182</v>
      </c>
      <c r="I252" s="5">
        <f t="shared" si="33"/>
        <v>8</v>
      </c>
      <c r="J252" s="14">
        <v>22.36668061950607</v>
      </c>
      <c r="K252" s="5">
        <f t="shared" si="34"/>
        <v>8</v>
      </c>
    </row>
    <row r="253" spans="1:11" ht="25.5" customHeight="1">
      <c r="A253" s="214" t="s">
        <v>17</v>
      </c>
      <c r="B253" s="14">
        <v>18.357385976855003</v>
      </c>
      <c r="C253" s="5">
        <f t="shared" si="31"/>
        <v>28</v>
      </c>
      <c r="D253" s="14">
        <v>18.357385976855003</v>
      </c>
      <c r="E253" s="5">
        <f t="shared" si="32"/>
        <v>28</v>
      </c>
      <c r="F253" s="14">
        <v>20.034340659340661</v>
      </c>
      <c r="G253" s="5">
        <f t="shared" si="30"/>
        <v>27</v>
      </c>
      <c r="H253" s="14">
        <v>20.736449864498645</v>
      </c>
      <c r="I253" s="5">
        <f t="shared" si="33"/>
        <v>24</v>
      </c>
      <c r="J253" s="14">
        <v>20.364838070059484</v>
      </c>
      <c r="K253" s="5">
        <f t="shared" si="34"/>
        <v>24</v>
      </c>
    </row>
    <row r="254" spans="1:11" ht="25.5" customHeight="1">
      <c r="A254" s="214" t="s">
        <v>18</v>
      </c>
      <c r="B254" s="14">
        <v>20.527379053694844</v>
      </c>
      <c r="C254" s="5">
        <f t="shared" si="31"/>
        <v>16</v>
      </c>
      <c r="D254" s="14">
        <v>20.527379053694844</v>
      </c>
      <c r="E254" s="5">
        <f t="shared" si="32"/>
        <v>16</v>
      </c>
      <c r="F254" s="14">
        <v>20.902973596513714</v>
      </c>
      <c r="G254" s="5">
        <f t="shared" si="30"/>
        <v>19</v>
      </c>
      <c r="H254" s="14">
        <v>21.205741021750125</v>
      </c>
      <c r="I254" s="5">
        <f t="shared" si="33"/>
        <v>21</v>
      </c>
      <c r="J254" s="14">
        <v>20.895496173629407</v>
      </c>
      <c r="K254" s="5">
        <f t="shared" si="34"/>
        <v>19</v>
      </c>
    </row>
    <row r="255" spans="1:11" ht="25.5" customHeight="1">
      <c r="A255" s="214" t="s">
        <v>19</v>
      </c>
      <c r="B255" s="14">
        <v>20.346938775510203</v>
      </c>
      <c r="C255" s="5">
        <f t="shared" si="31"/>
        <v>17</v>
      </c>
      <c r="D255" s="14">
        <v>20.346938775510203</v>
      </c>
      <c r="E255" s="5">
        <f t="shared" si="32"/>
        <v>17</v>
      </c>
      <c r="F255" s="14">
        <v>21.352980576021434</v>
      </c>
      <c r="G255" s="5">
        <f t="shared" si="30"/>
        <v>16</v>
      </c>
      <c r="H255" s="14">
        <v>21.878209348255432</v>
      </c>
      <c r="I255" s="5">
        <f t="shared" si="33"/>
        <v>13</v>
      </c>
      <c r="J255" s="14">
        <v>22.032010243277849</v>
      </c>
      <c r="K255" s="5">
        <f t="shared" si="34"/>
        <v>10</v>
      </c>
    </row>
    <row r="256" spans="1:11" ht="25.5" customHeight="1">
      <c r="A256" s="214" t="s">
        <v>20</v>
      </c>
      <c r="B256" s="14">
        <v>17.627806563039723</v>
      </c>
      <c r="C256" s="5">
        <f t="shared" si="31"/>
        <v>30</v>
      </c>
      <c r="D256" s="14">
        <v>17.627806563039723</v>
      </c>
      <c r="E256" s="5">
        <f t="shared" si="32"/>
        <v>30</v>
      </c>
      <c r="F256" s="14">
        <v>18.2668416447944</v>
      </c>
      <c r="G256" s="5">
        <f t="shared" si="30"/>
        <v>30</v>
      </c>
      <c r="H256" s="14">
        <v>18.493606138107417</v>
      </c>
      <c r="I256" s="5">
        <f t="shared" si="33"/>
        <v>30</v>
      </c>
      <c r="J256" s="14">
        <v>18.06963087248322</v>
      </c>
      <c r="K256" s="5">
        <f t="shared" si="34"/>
        <v>30</v>
      </c>
    </row>
    <row r="257" spans="1:11" ht="25.5" customHeight="1">
      <c r="A257" s="214" t="s">
        <v>21</v>
      </c>
      <c r="B257" s="14">
        <v>20.276745354093421</v>
      </c>
      <c r="C257" s="5">
        <f t="shared" si="31"/>
        <v>18</v>
      </c>
      <c r="D257" s="14">
        <v>20.276745354093421</v>
      </c>
      <c r="E257" s="5">
        <f t="shared" si="32"/>
        <v>18</v>
      </c>
      <c r="F257" s="14">
        <v>20.846852987957284</v>
      </c>
      <c r="G257" s="5">
        <f t="shared" si="30"/>
        <v>21</v>
      </c>
      <c r="H257" s="14">
        <v>21.245393453284198</v>
      </c>
      <c r="I257" s="5">
        <f t="shared" si="33"/>
        <v>20</v>
      </c>
      <c r="J257" s="14">
        <v>20.558139534883722</v>
      </c>
      <c r="K257" s="5">
        <f t="shared" si="34"/>
        <v>20</v>
      </c>
    </row>
    <row r="258" spans="1:11" ht="25.5" customHeight="1">
      <c r="A258" s="214" t="s">
        <v>22</v>
      </c>
      <c r="B258" s="14">
        <v>20.095968508212298</v>
      </c>
      <c r="C258" s="5">
        <f t="shared" si="31"/>
        <v>20</v>
      </c>
      <c r="D258" s="14">
        <v>20.095968508212298</v>
      </c>
      <c r="E258" s="5">
        <f t="shared" si="32"/>
        <v>20</v>
      </c>
      <c r="F258" s="14">
        <v>20.894205862304023</v>
      </c>
      <c r="G258" s="5">
        <f t="shared" si="30"/>
        <v>20</v>
      </c>
      <c r="H258" s="14">
        <v>21.697980208756949</v>
      </c>
      <c r="I258" s="5">
        <f t="shared" si="33"/>
        <v>16</v>
      </c>
      <c r="J258" s="14">
        <v>21.672827846735025</v>
      </c>
      <c r="K258" s="5">
        <f t="shared" si="34"/>
        <v>12</v>
      </c>
    </row>
    <row r="259" spans="1:11" ht="25.5" customHeight="1">
      <c r="A259" s="214" t="s">
        <v>23</v>
      </c>
      <c r="B259" s="14">
        <v>22.286446469248293</v>
      </c>
      <c r="C259" s="5">
        <f t="shared" si="31"/>
        <v>6</v>
      </c>
      <c r="D259" s="14">
        <v>22.286446469248293</v>
      </c>
      <c r="E259" s="5">
        <f t="shared" si="32"/>
        <v>6</v>
      </c>
      <c r="F259" s="14">
        <v>22.794341675734493</v>
      </c>
      <c r="G259" s="5">
        <f t="shared" si="30"/>
        <v>7</v>
      </c>
      <c r="H259" s="14">
        <v>22.800106609808104</v>
      </c>
      <c r="I259" s="5">
        <f t="shared" si="33"/>
        <v>7</v>
      </c>
      <c r="J259" s="14">
        <v>22.440507667900583</v>
      </c>
      <c r="K259" s="5">
        <f t="shared" si="34"/>
        <v>7</v>
      </c>
    </row>
    <row r="260" spans="1:11" ht="25.5" customHeight="1">
      <c r="A260" s="214" t="s">
        <v>24</v>
      </c>
      <c r="B260" s="14">
        <v>25.384184308841842</v>
      </c>
      <c r="C260" s="5">
        <f t="shared" si="31"/>
        <v>4</v>
      </c>
      <c r="D260" s="14">
        <v>25.384184308841842</v>
      </c>
      <c r="E260" s="5">
        <f t="shared" si="32"/>
        <v>4</v>
      </c>
      <c r="F260" s="14">
        <v>26.427627627627629</v>
      </c>
      <c r="G260" s="5">
        <f t="shared" si="30"/>
        <v>4</v>
      </c>
      <c r="H260" s="14">
        <v>26.592961876832845</v>
      </c>
      <c r="I260" s="5">
        <f t="shared" si="33"/>
        <v>4</v>
      </c>
      <c r="J260" s="14">
        <v>26.059735784032167</v>
      </c>
      <c r="K260" s="5">
        <f t="shared" si="34"/>
        <v>4</v>
      </c>
    </row>
    <row r="261" spans="1:11" ht="25.5" customHeight="1">
      <c r="A261" s="214" t="s">
        <v>97</v>
      </c>
      <c r="B261" s="14">
        <v>19.469019286007388</v>
      </c>
      <c r="C261" s="5">
        <f t="shared" si="31"/>
        <v>23</v>
      </c>
      <c r="D261" s="14">
        <v>19.469019286007388</v>
      </c>
      <c r="E261" s="5">
        <f t="shared" si="32"/>
        <v>23</v>
      </c>
      <c r="F261" s="14">
        <v>20.611066878980893</v>
      </c>
      <c r="G261" s="5">
        <f t="shared" si="30"/>
        <v>23</v>
      </c>
      <c r="H261" s="14">
        <v>20.761287789556341</v>
      </c>
      <c r="I261" s="5">
        <f t="shared" si="33"/>
        <v>23</v>
      </c>
      <c r="J261" s="14">
        <v>20.260598988720343</v>
      </c>
      <c r="K261" s="5">
        <f t="shared" si="34"/>
        <v>26</v>
      </c>
    </row>
    <row r="262" spans="1:11" ht="25.5" customHeight="1">
      <c r="A262" s="214" t="s">
        <v>74</v>
      </c>
      <c r="B262" s="14">
        <v>19.458400321543408</v>
      </c>
      <c r="C262" s="5">
        <f t="shared" si="31"/>
        <v>24</v>
      </c>
      <c r="D262" s="14">
        <v>19.458400321543408</v>
      </c>
      <c r="E262" s="5">
        <f t="shared" si="32"/>
        <v>24</v>
      </c>
      <c r="F262" s="14">
        <v>20.916772823779194</v>
      </c>
      <c r="G262" s="5">
        <f t="shared" si="30"/>
        <v>18</v>
      </c>
      <c r="H262" s="14">
        <v>21.328532665414318</v>
      </c>
      <c r="I262" s="5">
        <f t="shared" si="33"/>
        <v>19</v>
      </c>
      <c r="J262" s="14">
        <v>21.085966352072219</v>
      </c>
      <c r="K262" s="5">
        <f t="shared" si="34"/>
        <v>18</v>
      </c>
    </row>
    <row r="263" spans="1:11" ht="25.5" customHeight="1">
      <c r="A263" s="214" t="s">
        <v>98</v>
      </c>
      <c r="B263" s="14">
        <v>19.962798634812287</v>
      </c>
      <c r="C263" s="5">
        <f t="shared" si="31"/>
        <v>21</v>
      </c>
      <c r="D263" s="14">
        <v>19.962798634812287</v>
      </c>
      <c r="E263" s="5">
        <f t="shared" si="32"/>
        <v>21</v>
      </c>
      <c r="F263" s="14">
        <v>21.231478320245817</v>
      </c>
      <c r="G263" s="5">
        <f t="shared" si="30"/>
        <v>17</v>
      </c>
      <c r="H263" s="14">
        <v>21.825694212111074</v>
      </c>
      <c r="I263" s="5">
        <f t="shared" si="33"/>
        <v>14</v>
      </c>
      <c r="J263" s="14">
        <v>21.434611602753197</v>
      </c>
      <c r="K263" s="5">
        <f t="shared" si="34"/>
        <v>15</v>
      </c>
    </row>
    <row r="264" spans="1:11" ht="25.5" customHeight="1">
      <c r="A264" s="214" t="s">
        <v>99</v>
      </c>
      <c r="B264" s="14">
        <v>15.453629032258064</v>
      </c>
      <c r="C264" s="5">
        <f t="shared" si="31"/>
        <v>32</v>
      </c>
      <c r="D264" s="14">
        <v>15.453629032258064</v>
      </c>
      <c r="E264" s="5">
        <f t="shared" si="32"/>
        <v>32</v>
      </c>
      <c r="F264" s="14">
        <v>17.231944444444444</v>
      </c>
      <c r="G264" s="5">
        <f t="shared" si="30"/>
        <v>32</v>
      </c>
      <c r="H264" s="14">
        <v>17.889196675900276</v>
      </c>
      <c r="I264" s="5">
        <f t="shared" si="33"/>
        <v>32</v>
      </c>
      <c r="J264" s="14">
        <v>17.086898395721924</v>
      </c>
      <c r="K264" s="5">
        <f t="shared" si="34"/>
        <v>32</v>
      </c>
    </row>
    <row r="265" spans="1:11" ht="25.5" customHeight="1">
      <c r="A265" s="214" t="s">
        <v>29</v>
      </c>
      <c r="B265" s="14">
        <v>20.800512601452372</v>
      </c>
      <c r="C265" s="5">
        <f t="shared" si="31"/>
        <v>13</v>
      </c>
      <c r="D265" s="14">
        <v>20.800512601452372</v>
      </c>
      <c r="E265" s="5">
        <f t="shared" si="32"/>
        <v>13</v>
      </c>
      <c r="F265" s="14">
        <v>21.918128654970761</v>
      </c>
      <c r="G265" s="5">
        <f t="shared" si="30"/>
        <v>11</v>
      </c>
      <c r="H265" s="14">
        <v>22.497988736926789</v>
      </c>
      <c r="I265" s="5">
        <f t="shared" si="33"/>
        <v>9</v>
      </c>
      <c r="J265" s="14">
        <v>21.850174216027874</v>
      </c>
      <c r="K265" s="5">
        <f t="shared" si="34"/>
        <v>11</v>
      </c>
    </row>
    <row r="266" spans="1:11" ht="25.5" customHeight="1">
      <c r="A266" s="214" t="s">
        <v>30</v>
      </c>
      <c r="B266" s="14">
        <v>20.864456079115765</v>
      </c>
      <c r="C266" s="5">
        <f t="shared" si="31"/>
        <v>12</v>
      </c>
      <c r="D266" s="14">
        <v>20.864456079115765</v>
      </c>
      <c r="E266" s="5">
        <f t="shared" si="32"/>
        <v>12</v>
      </c>
      <c r="F266" s="14">
        <v>21.531837477258946</v>
      </c>
      <c r="G266" s="5">
        <f t="shared" si="30"/>
        <v>14</v>
      </c>
      <c r="H266" s="14">
        <v>21.480463980463981</v>
      </c>
      <c r="I266" s="5">
        <f t="shared" si="33"/>
        <v>17</v>
      </c>
      <c r="J266" s="14">
        <v>20.555419847328245</v>
      </c>
      <c r="K266" s="5">
        <f t="shared" si="34"/>
        <v>21</v>
      </c>
    </row>
    <row r="267" spans="1:11" ht="25.5" customHeight="1">
      <c r="A267" s="214" t="s">
        <v>31</v>
      </c>
      <c r="B267" s="14">
        <v>18.424778761061948</v>
      </c>
      <c r="C267" s="5">
        <f t="shared" si="31"/>
        <v>27</v>
      </c>
      <c r="D267" s="14">
        <v>18.424778761061948</v>
      </c>
      <c r="E267" s="5">
        <f t="shared" si="32"/>
        <v>27</v>
      </c>
      <c r="F267" s="14">
        <v>20.000352982703848</v>
      </c>
      <c r="G267" s="5">
        <f t="shared" si="30"/>
        <v>28</v>
      </c>
      <c r="H267" s="14">
        <v>20.457543859649121</v>
      </c>
      <c r="I267" s="5">
        <f t="shared" si="33"/>
        <v>28</v>
      </c>
      <c r="J267" s="14">
        <v>19.994055944055944</v>
      </c>
      <c r="K267" s="5">
        <f t="shared" si="34"/>
        <v>28</v>
      </c>
    </row>
    <row r="268" spans="1:11" ht="25.5" customHeight="1">
      <c r="A268" s="214" t="s">
        <v>32</v>
      </c>
      <c r="B268" s="14">
        <v>20.660048003491163</v>
      </c>
      <c r="C268" s="5">
        <f t="shared" si="31"/>
        <v>14</v>
      </c>
      <c r="D268" s="14">
        <v>20.660048003491163</v>
      </c>
      <c r="E268" s="5">
        <f t="shared" si="32"/>
        <v>14</v>
      </c>
      <c r="F268" s="14">
        <v>20.766428106701365</v>
      </c>
      <c r="G268" s="5">
        <f t="shared" si="30"/>
        <v>22</v>
      </c>
      <c r="H268" s="14">
        <v>20.596517626827172</v>
      </c>
      <c r="I268" s="5">
        <f t="shared" si="33"/>
        <v>27</v>
      </c>
      <c r="J268" s="14">
        <v>20.215312030881407</v>
      </c>
      <c r="K268" s="5">
        <f t="shared" si="34"/>
        <v>27</v>
      </c>
    </row>
    <row r="269" spans="1:11" ht="25.5" customHeight="1">
      <c r="A269" s="214" t="s">
        <v>100</v>
      </c>
      <c r="B269" s="14">
        <v>21.709357030841609</v>
      </c>
      <c r="C269" s="5">
        <f t="shared" si="31"/>
        <v>9</v>
      </c>
      <c r="D269" s="14">
        <v>21.709357030841609</v>
      </c>
      <c r="E269" s="5">
        <f t="shared" si="32"/>
        <v>9</v>
      </c>
      <c r="F269" s="14">
        <v>21.968519429414659</v>
      </c>
      <c r="G269" s="5">
        <f t="shared" si="30"/>
        <v>9</v>
      </c>
      <c r="H269" s="14">
        <v>22.036591237361581</v>
      </c>
      <c r="I269" s="5">
        <f t="shared" si="33"/>
        <v>12</v>
      </c>
      <c r="J269" s="14">
        <v>21.508305647840533</v>
      </c>
      <c r="K269" s="5">
        <f t="shared" si="34"/>
        <v>14</v>
      </c>
    </row>
    <row r="270" spans="1:11" ht="25.5" customHeight="1">
      <c r="A270" s="214" t="s">
        <v>34</v>
      </c>
      <c r="B270" s="14">
        <v>20.276213098065831</v>
      </c>
      <c r="C270" s="5">
        <f t="shared" si="31"/>
        <v>19</v>
      </c>
      <c r="D270" s="14">
        <v>20.276213098065831</v>
      </c>
      <c r="E270" s="5">
        <f t="shared" si="32"/>
        <v>19</v>
      </c>
      <c r="F270" s="14">
        <v>21.602861035422343</v>
      </c>
      <c r="G270" s="5">
        <f t="shared" si="30"/>
        <v>13</v>
      </c>
      <c r="H270" s="14">
        <v>22.198402130492678</v>
      </c>
      <c r="I270" s="5">
        <f t="shared" si="33"/>
        <v>11</v>
      </c>
      <c r="J270" s="14">
        <v>21.525500322788897</v>
      </c>
      <c r="K270" s="5">
        <f t="shared" si="34"/>
        <v>13</v>
      </c>
    </row>
    <row r="271" spans="1:11" ht="25.5" customHeight="1">
      <c r="A271" s="214" t="s">
        <v>35</v>
      </c>
      <c r="B271" s="14">
        <v>20.638074398249454</v>
      </c>
      <c r="C271" s="5">
        <f t="shared" si="31"/>
        <v>15</v>
      </c>
      <c r="D271" s="14">
        <v>20.638074398249454</v>
      </c>
      <c r="E271" s="5">
        <f t="shared" si="32"/>
        <v>15</v>
      </c>
      <c r="F271" s="14">
        <v>21.951317552478784</v>
      </c>
      <c r="G271" s="5">
        <f t="shared" si="30"/>
        <v>10</v>
      </c>
      <c r="H271" s="14">
        <v>22.317474433081369</v>
      </c>
      <c r="I271" s="5">
        <f t="shared" si="33"/>
        <v>10</v>
      </c>
      <c r="J271" s="14">
        <v>22.251315789473683</v>
      </c>
      <c r="K271" s="5">
        <f t="shared" si="34"/>
        <v>9</v>
      </c>
    </row>
    <row r="272" spans="1:11" ht="25.5" customHeight="1">
      <c r="A272" s="214" t="s">
        <v>36</v>
      </c>
      <c r="B272" s="36">
        <v>21.786581839213419</v>
      </c>
      <c r="C272" s="5">
        <f t="shared" si="31"/>
        <v>8</v>
      </c>
      <c r="D272" s="36">
        <v>21.786581839213419</v>
      </c>
      <c r="E272" s="5">
        <f t="shared" si="32"/>
        <v>8</v>
      </c>
      <c r="F272" s="36">
        <v>21.896756756756758</v>
      </c>
      <c r="G272" s="5">
        <f t="shared" si="30"/>
        <v>12</v>
      </c>
      <c r="H272" s="36">
        <v>21.714805194805194</v>
      </c>
      <c r="I272" s="5">
        <f t="shared" si="33"/>
        <v>15</v>
      </c>
      <c r="J272" s="36">
        <v>21.361999999999998</v>
      </c>
      <c r="K272" s="5">
        <f t="shared" si="34"/>
        <v>16</v>
      </c>
    </row>
    <row r="273" spans="1:11" ht="25.5" customHeight="1">
      <c r="A273" s="215" t="s">
        <v>479</v>
      </c>
    </row>
    <row r="274" spans="1:11" ht="25.5" customHeight="1">
      <c r="A274" s="215" t="s">
        <v>101</v>
      </c>
    </row>
    <row r="276" spans="1:11" ht="25.5" customHeight="1">
      <c r="A276" s="571" t="s">
        <v>1128</v>
      </c>
      <c r="B276" s="22"/>
      <c r="C276" s="19"/>
      <c r="D276" s="22"/>
      <c r="E276" s="19"/>
      <c r="F276" s="22"/>
      <c r="H276" s="22"/>
      <c r="I276" s="19"/>
      <c r="J276" s="22"/>
      <c r="K276" s="19" t="s">
        <v>0</v>
      </c>
    </row>
    <row r="277" spans="1:11" ht="25.5" customHeight="1">
      <c r="A277" s="676" t="s">
        <v>1</v>
      </c>
      <c r="B277" s="586" t="s">
        <v>91</v>
      </c>
      <c r="C277" s="586"/>
      <c r="D277" s="586" t="s">
        <v>414</v>
      </c>
      <c r="E277" s="586"/>
      <c r="F277" s="586" t="s">
        <v>415</v>
      </c>
      <c r="G277" s="586"/>
      <c r="H277" s="586" t="s">
        <v>485</v>
      </c>
      <c r="I277" s="586"/>
      <c r="J277" s="586" t="s">
        <v>794</v>
      </c>
      <c r="K277" s="586"/>
    </row>
    <row r="278" spans="1:11" ht="25.5" customHeight="1">
      <c r="A278" s="676"/>
      <c r="B278" s="542" t="s">
        <v>77</v>
      </c>
      <c r="C278" s="542" t="s">
        <v>3</v>
      </c>
      <c r="D278" s="542" t="s">
        <v>77</v>
      </c>
      <c r="E278" s="542" t="s">
        <v>3</v>
      </c>
      <c r="F278" s="542" t="s">
        <v>77</v>
      </c>
      <c r="G278" s="542" t="s">
        <v>3</v>
      </c>
      <c r="H278" s="542" t="s">
        <v>77</v>
      </c>
      <c r="I278" s="542" t="s">
        <v>3</v>
      </c>
      <c r="J278" s="542" t="s">
        <v>77</v>
      </c>
      <c r="K278" s="542" t="s">
        <v>3</v>
      </c>
    </row>
    <row r="279" spans="1:11" ht="25.5" customHeight="1">
      <c r="A279" s="213" t="s">
        <v>4</v>
      </c>
      <c r="B279" s="3">
        <v>48.42520284111508</v>
      </c>
      <c r="C279" s="3" t="s">
        <v>269</v>
      </c>
      <c r="D279" s="3">
        <v>48.555092136510723</v>
      </c>
      <c r="E279" s="3" t="s">
        <v>269</v>
      </c>
      <c r="F279" s="3">
        <v>48.625916659553226</v>
      </c>
      <c r="G279" s="3" t="s">
        <v>269</v>
      </c>
      <c r="H279" s="3">
        <v>48.708430849047666</v>
      </c>
      <c r="I279" s="3" t="s">
        <v>269</v>
      </c>
      <c r="J279" s="3">
        <v>48.864107973039872</v>
      </c>
      <c r="K279" s="3" t="s">
        <v>269</v>
      </c>
    </row>
    <row r="280" spans="1:11" ht="25.5" customHeight="1">
      <c r="A280" s="214" t="s">
        <v>6</v>
      </c>
      <c r="B280" s="14">
        <v>47.882888435255531</v>
      </c>
      <c r="C280" s="5">
        <f>RANK(B280,$B$280:$B$310)</f>
        <v>24</v>
      </c>
      <c r="D280" s="14">
        <v>48.047812503207098</v>
      </c>
      <c r="E280" s="5">
        <f>RANK(D280,$D$280:$D$310)</f>
        <v>24</v>
      </c>
      <c r="F280" s="14">
        <v>48.126472230991524</v>
      </c>
      <c r="G280" s="5">
        <f>RANK(F280,$F$280:$F$310)</f>
        <v>26</v>
      </c>
      <c r="H280" s="14">
        <v>48.16513888465915</v>
      </c>
      <c r="I280" s="5">
        <f>RANK(H280,$H$280:$H$310)</f>
        <v>27</v>
      </c>
      <c r="J280" s="14">
        <v>48.318233743289703</v>
      </c>
      <c r="K280" s="5">
        <f>RANK(J280,$J$280:$J$310)</f>
        <v>27</v>
      </c>
    </row>
    <row r="281" spans="1:11" ht="25.5" customHeight="1">
      <c r="A281" s="214" t="s">
        <v>7</v>
      </c>
      <c r="B281" s="14">
        <v>47.583753887409443</v>
      </c>
      <c r="C281" s="5">
        <f t="shared" ref="C281:C310" si="35">RANK(B281,$B$280:$B$310)</f>
        <v>29</v>
      </c>
      <c r="D281" s="14">
        <v>47.824719867211016</v>
      </c>
      <c r="E281" s="5">
        <f t="shared" ref="E281:E310" si="36">RANK(D281,$D$280:$D$310)</f>
        <v>27</v>
      </c>
      <c r="F281" s="14">
        <v>47.939582727548753</v>
      </c>
      <c r="G281" s="5">
        <f t="shared" ref="G281:G310" si="37">RANK(F281,$F$280:$F$310)</f>
        <v>27</v>
      </c>
      <c r="H281" s="14">
        <v>48.227972853257192</v>
      </c>
      <c r="I281" s="5">
        <f t="shared" ref="I281:I310" si="38">RANK(H281,$H$280:$H$310)</f>
        <v>26</v>
      </c>
      <c r="J281" s="14">
        <v>48.495380789270918</v>
      </c>
      <c r="K281" s="5">
        <f t="shared" ref="K281:K310" si="39">RANK(J281,$J$280:$J$310)</f>
        <v>24</v>
      </c>
    </row>
    <row r="282" spans="1:11" ht="25.5" customHeight="1">
      <c r="A282" s="214" t="s">
        <v>8</v>
      </c>
      <c r="B282" s="14">
        <v>47.614148855067008</v>
      </c>
      <c r="C282" s="5">
        <f t="shared" si="35"/>
        <v>28</v>
      </c>
      <c r="D282" s="14">
        <v>47.679076924457284</v>
      </c>
      <c r="E282" s="5">
        <f t="shared" si="36"/>
        <v>30</v>
      </c>
      <c r="F282" s="14">
        <v>47.64858468900777</v>
      </c>
      <c r="G282" s="5">
        <f t="shared" si="37"/>
        <v>30</v>
      </c>
      <c r="H282" s="14">
        <v>47.765486163463407</v>
      </c>
      <c r="I282" s="5">
        <f t="shared" si="38"/>
        <v>31</v>
      </c>
      <c r="J282" s="14">
        <v>47.967540543126077</v>
      </c>
      <c r="K282" s="5">
        <f t="shared" si="39"/>
        <v>29</v>
      </c>
    </row>
    <row r="283" spans="1:11" ht="25.5" customHeight="1">
      <c r="A283" s="214" t="s">
        <v>9</v>
      </c>
      <c r="B283" s="14">
        <v>49.076871072506563</v>
      </c>
      <c r="C283" s="5">
        <f t="shared" si="35"/>
        <v>3</v>
      </c>
      <c r="D283" s="14">
        <v>49.097445640357229</v>
      </c>
      <c r="E283" s="5">
        <f t="shared" si="36"/>
        <v>3</v>
      </c>
      <c r="F283" s="14">
        <v>49.080921815598259</v>
      </c>
      <c r="G283" s="5">
        <f t="shared" si="37"/>
        <v>5</v>
      </c>
      <c r="H283" s="14">
        <v>49.190406810398713</v>
      </c>
      <c r="I283" s="5">
        <f t="shared" si="38"/>
        <v>5</v>
      </c>
      <c r="J283" s="14">
        <v>49.30995340265838</v>
      </c>
      <c r="K283" s="5">
        <f t="shared" si="39"/>
        <v>6</v>
      </c>
    </row>
    <row r="284" spans="1:11" ht="25.5" customHeight="1">
      <c r="A284" s="214" t="s">
        <v>10</v>
      </c>
      <c r="B284" s="14">
        <v>48.5806161996871</v>
      </c>
      <c r="C284" s="5">
        <f t="shared" si="35"/>
        <v>11</v>
      </c>
      <c r="D284" s="14">
        <v>48.670807453416145</v>
      </c>
      <c r="E284" s="5">
        <f t="shared" si="36"/>
        <v>13</v>
      </c>
      <c r="F284" s="14">
        <v>48.768353175651541</v>
      </c>
      <c r="G284" s="5">
        <f t="shared" si="37"/>
        <v>13</v>
      </c>
      <c r="H284" s="14">
        <v>48.794397524298219</v>
      </c>
      <c r="I284" s="5">
        <f t="shared" si="38"/>
        <v>14</v>
      </c>
      <c r="J284" s="14">
        <v>48.936747680140734</v>
      </c>
      <c r="K284" s="5">
        <f t="shared" si="39"/>
        <v>12</v>
      </c>
    </row>
    <row r="285" spans="1:11" ht="25.5" customHeight="1">
      <c r="A285" s="214" t="s">
        <v>11</v>
      </c>
      <c r="B285" s="14">
        <v>48.424760946149974</v>
      </c>
      <c r="C285" s="5">
        <f t="shared" si="35"/>
        <v>18</v>
      </c>
      <c r="D285" s="14">
        <v>48.545506206950613</v>
      </c>
      <c r="E285" s="5">
        <f t="shared" si="36"/>
        <v>17</v>
      </c>
      <c r="F285" s="14">
        <v>48.48128179816235</v>
      </c>
      <c r="G285" s="5">
        <f t="shared" si="37"/>
        <v>19</v>
      </c>
      <c r="H285" s="14">
        <v>48.546663609263931</v>
      </c>
      <c r="I285" s="5">
        <f t="shared" si="38"/>
        <v>19</v>
      </c>
      <c r="J285" s="14">
        <v>48.568626745357705</v>
      </c>
      <c r="K285" s="5">
        <f t="shared" si="39"/>
        <v>22</v>
      </c>
    </row>
    <row r="286" spans="1:11" ht="25.5" customHeight="1">
      <c r="A286" s="214" t="s">
        <v>12</v>
      </c>
      <c r="B286" s="14">
        <v>48.511263606922235</v>
      </c>
      <c r="C286" s="5">
        <f t="shared" si="35"/>
        <v>16</v>
      </c>
      <c r="D286" s="14">
        <v>48.604559927741839</v>
      </c>
      <c r="E286" s="5">
        <f t="shared" si="36"/>
        <v>15</v>
      </c>
      <c r="F286" s="14">
        <v>48.666590059311773</v>
      </c>
      <c r="G286" s="5">
        <f t="shared" si="37"/>
        <v>15</v>
      </c>
      <c r="H286" s="14">
        <v>48.669376066036349</v>
      </c>
      <c r="I286" s="5">
        <f t="shared" si="38"/>
        <v>17</v>
      </c>
      <c r="J286" s="14">
        <v>48.781556588845341</v>
      </c>
      <c r="K286" s="5">
        <f t="shared" si="39"/>
        <v>17</v>
      </c>
    </row>
    <row r="287" spans="1:11" ht="25.5" customHeight="1">
      <c r="A287" s="214" t="s">
        <v>13</v>
      </c>
      <c r="B287" s="14">
        <v>48.910555398906588</v>
      </c>
      <c r="C287" s="5">
        <f t="shared" si="35"/>
        <v>7</v>
      </c>
      <c r="D287" s="14">
        <v>48.993690809555282</v>
      </c>
      <c r="E287" s="5">
        <f t="shared" si="36"/>
        <v>7</v>
      </c>
      <c r="F287" s="14">
        <v>48.995622482102149</v>
      </c>
      <c r="G287" s="5">
        <f t="shared" si="37"/>
        <v>8</v>
      </c>
      <c r="H287" s="14">
        <v>49.045116456621301</v>
      </c>
      <c r="I287" s="5">
        <f t="shared" si="38"/>
        <v>7</v>
      </c>
      <c r="J287" s="14">
        <v>49.177162253602368</v>
      </c>
      <c r="K287" s="5">
        <f t="shared" si="39"/>
        <v>8</v>
      </c>
    </row>
    <row r="288" spans="1:11" ht="25.5" customHeight="1">
      <c r="A288" s="214" t="s">
        <v>14</v>
      </c>
      <c r="B288" s="14">
        <v>48.985036734143655</v>
      </c>
      <c r="C288" s="5">
        <f t="shared" si="35"/>
        <v>6</v>
      </c>
      <c r="D288" s="14">
        <v>49.002273162983045</v>
      </c>
      <c r="E288" s="5">
        <f t="shared" si="36"/>
        <v>6</v>
      </c>
      <c r="F288" s="14">
        <v>49.063158342731896</v>
      </c>
      <c r="G288" s="5">
        <f t="shared" si="37"/>
        <v>6</v>
      </c>
      <c r="H288" s="14">
        <v>48.971010599830564</v>
      </c>
      <c r="I288" s="5">
        <f t="shared" si="38"/>
        <v>9</v>
      </c>
      <c r="J288" s="14">
        <v>49.0782226965636</v>
      </c>
      <c r="K288" s="5">
        <f t="shared" si="39"/>
        <v>11</v>
      </c>
    </row>
    <row r="289" spans="1:11" ht="25.5" customHeight="1">
      <c r="A289" s="214" t="s">
        <v>15</v>
      </c>
      <c r="B289" s="14">
        <v>48.543305042954657</v>
      </c>
      <c r="C289" s="5">
        <f t="shared" si="35"/>
        <v>13</v>
      </c>
      <c r="D289" s="14">
        <v>48.63583336469349</v>
      </c>
      <c r="E289" s="5">
        <f t="shared" si="36"/>
        <v>14</v>
      </c>
      <c r="F289" s="14">
        <v>48.767609888118308</v>
      </c>
      <c r="G289" s="5">
        <f t="shared" si="37"/>
        <v>14</v>
      </c>
      <c r="H289" s="14">
        <v>48.809098144153914</v>
      </c>
      <c r="I289" s="5">
        <f t="shared" si="38"/>
        <v>13</v>
      </c>
      <c r="J289" s="14">
        <v>48.850526551020977</v>
      </c>
      <c r="K289" s="5">
        <f t="shared" si="39"/>
        <v>14</v>
      </c>
    </row>
    <row r="290" spans="1:11" ht="25.5" customHeight="1">
      <c r="A290" s="214" t="s">
        <v>16</v>
      </c>
      <c r="B290" s="14">
        <v>48.535772640347396</v>
      </c>
      <c r="C290" s="5">
        <f t="shared" si="35"/>
        <v>15</v>
      </c>
      <c r="D290" s="14">
        <v>48.722378458931402</v>
      </c>
      <c r="E290" s="5">
        <f t="shared" si="36"/>
        <v>11</v>
      </c>
      <c r="F290" s="14">
        <v>48.814726333743742</v>
      </c>
      <c r="G290" s="5">
        <f t="shared" si="37"/>
        <v>10</v>
      </c>
      <c r="H290" s="14">
        <v>48.925140374947489</v>
      </c>
      <c r="I290" s="5">
        <f t="shared" si="38"/>
        <v>10</v>
      </c>
      <c r="J290" s="14">
        <v>49.179450576209128</v>
      </c>
      <c r="K290" s="5">
        <f t="shared" si="39"/>
        <v>7</v>
      </c>
    </row>
    <row r="291" spans="1:11" ht="25.5" customHeight="1">
      <c r="A291" s="214" t="s">
        <v>17</v>
      </c>
      <c r="B291" s="14">
        <v>48.141863633104705</v>
      </c>
      <c r="C291" s="5">
        <f t="shared" si="35"/>
        <v>20</v>
      </c>
      <c r="D291" s="14">
        <v>48.242071918404292</v>
      </c>
      <c r="E291" s="5">
        <f t="shared" si="36"/>
        <v>23</v>
      </c>
      <c r="F291" s="14">
        <v>48.302125421110951</v>
      </c>
      <c r="G291" s="5">
        <f t="shared" si="37"/>
        <v>23</v>
      </c>
      <c r="H291" s="14">
        <v>48.389248641436986</v>
      </c>
      <c r="I291" s="5">
        <f t="shared" si="38"/>
        <v>24</v>
      </c>
      <c r="J291" s="14">
        <v>48.648317717206133</v>
      </c>
      <c r="K291" s="5">
        <f t="shared" si="39"/>
        <v>21</v>
      </c>
    </row>
    <row r="292" spans="1:11" ht="25.5" customHeight="1">
      <c r="A292" s="214" t="s">
        <v>18</v>
      </c>
      <c r="B292" s="14">
        <v>48.063337623391625</v>
      </c>
      <c r="C292" s="5">
        <f t="shared" si="35"/>
        <v>22</v>
      </c>
      <c r="D292" s="14">
        <v>48.26416172583756</v>
      </c>
      <c r="E292" s="5">
        <f t="shared" si="36"/>
        <v>22</v>
      </c>
      <c r="F292" s="14">
        <v>48.394268011610656</v>
      </c>
      <c r="G292" s="5">
        <f t="shared" si="37"/>
        <v>21</v>
      </c>
      <c r="H292" s="14">
        <v>48.371253912957862</v>
      </c>
      <c r="I292" s="5">
        <f t="shared" si="38"/>
        <v>25</v>
      </c>
      <c r="J292" s="14">
        <v>48.462881024934667</v>
      </c>
      <c r="K292" s="5">
        <f t="shared" si="39"/>
        <v>25</v>
      </c>
    </row>
    <row r="293" spans="1:11" ht="25.5" customHeight="1">
      <c r="A293" s="214" t="s">
        <v>19</v>
      </c>
      <c r="B293" s="14">
        <v>47.757796752202566</v>
      </c>
      <c r="C293" s="5">
        <f t="shared" si="35"/>
        <v>26</v>
      </c>
      <c r="D293" s="14">
        <v>48.023057473659961</v>
      </c>
      <c r="E293" s="5">
        <f t="shared" si="36"/>
        <v>26</v>
      </c>
      <c r="F293" s="14">
        <v>48.258013982461065</v>
      </c>
      <c r="G293" s="5">
        <f t="shared" si="37"/>
        <v>24</v>
      </c>
      <c r="H293" s="14">
        <v>48.43162239132532</v>
      </c>
      <c r="I293" s="5">
        <f t="shared" si="38"/>
        <v>21</v>
      </c>
      <c r="J293" s="14">
        <v>48.458914210433171</v>
      </c>
      <c r="K293" s="5">
        <f t="shared" si="39"/>
        <v>26</v>
      </c>
    </row>
    <row r="294" spans="1:11" ht="25.5" customHeight="1">
      <c r="A294" s="214" t="s">
        <v>20</v>
      </c>
      <c r="B294" s="14">
        <v>48.859814400676186</v>
      </c>
      <c r="C294" s="5">
        <f t="shared" si="35"/>
        <v>8</v>
      </c>
      <c r="D294" s="14">
        <v>48.932552427734741</v>
      </c>
      <c r="E294" s="5">
        <f t="shared" si="36"/>
        <v>8</v>
      </c>
      <c r="F294" s="14">
        <v>49.005946607060011</v>
      </c>
      <c r="G294" s="5">
        <f t="shared" si="37"/>
        <v>7</v>
      </c>
      <c r="H294" s="14">
        <v>49.062642889803385</v>
      </c>
      <c r="I294" s="5">
        <f t="shared" si="38"/>
        <v>6</v>
      </c>
      <c r="J294" s="14">
        <v>49.364914523086753</v>
      </c>
      <c r="K294" s="5">
        <f t="shared" si="39"/>
        <v>5</v>
      </c>
    </row>
    <row r="295" spans="1:11" ht="25.5" customHeight="1">
      <c r="A295" s="214" t="s">
        <v>21</v>
      </c>
      <c r="B295" s="14">
        <v>46.950337563789468</v>
      </c>
      <c r="C295" s="5">
        <f t="shared" si="35"/>
        <v>31</v>
      </c>
      <c r="D295" s="14">
        <v>47.309833529437398</v>
      </c>
      <c r="E295" s="5">
        <f t="shared" si="36"/>
        <v>31</v>
      </c>
      <c r="F295" s="14">
        <v>47.599347303692667</v>
      </c>
      <c r="G295" s="5">
        <f t="shared" si="37"/>
        <v>31</v>
      </c>
      <c r="H295" s="14">
        <v>47.820363976108979</v>
      </c>
      <c r="I295" s="5">
        <f t="shared" si="38"/>
        <v>28</v>
      </c>
      <c r="J295" s="14">
        <v>48.022884929603649</v>
      </c>
      <c r="K295" s="5">
        <f t="shared" si="39"/>
        <v>28</v>
      </c>
    </row>
    <row r="296" spans="1:11" ht="25.5" customHeight="1">
      <c r="A296" s="214" t="s">
        <v>22</v>
      </c>
      <c r="B296" s="14">
        <v>48.808425759449413</v>
      </c>
      <c r="C296" s="5">
        <f t="shared" si="35"/>
        <v>9</v>
      </c>
      <c r="D296" s="14">
        <v>48.905223903293802</v>
      </c>
      <c r="E296" s="5">
        <f t="shared" si="36"/>
        <v>9</v>
      </c>
      <c r="F296" s="14">
        <v>48.982448398429284</v>
      </c>
      <c r="G296" s="5">
        <f t="shared" si="37"/>
        <v>9</v>
      </c>
      <c r="H296" s="14">
        <v>49.005430961462871</v>
      </c>
      <c r="I296" s="5">
        <f t="shared" si="38"/>
        <v>8</v>
      </c>
      <c r="J296" s="14">
        <v>49.163171088748548</v>
      </c>
      <c r="K296" s="5">
        <f t="shared" si="39"/>
        <v>9</v>
      </c>
    </row>
    <row r="297" spans="1:11" ht="25.5" customHeight="1">
      <c r="A297" s="214" t="s">
        <v>23</v>
      </c>
      <c r="B297" s="14">
        <v>48.104582989835535</v>
      </c>
      <c r="C297" s="5">
        <f t="shared" si="35"/>
        <v>21</v>
      </c>
      <c r="D297" s="14">
        <v>48.264640135022304</v>
      </c>
      <c r="E297" s="5">
        <f t="shared" si="36"/>
        <v>21</v>
      </c>
      <c r="F297" s="14">
        <v>48.372449426394603</v>
      </c>
      <c r="G297" s="5">
        <f t="shared" si="37"/>
        <v>22</v>
      </c>
      <c r="H297" s="14">
        <v>48.418859342641888</v>
      </c>
      <c r="I297" s="5">
        <f t="shared" si="38"/>
        <v>22</v>
      </c>
      <c r="J297" s="14">
        <v>48.739237775149888</v>
      </c>
      <c r="K297" s="5">
        <f t="shared" si="39"/>
        <v>19</v>
      </c>
    </row>
    <row r="298" spans="1:11" ht="25.5" customHeight="1">
      <c r="A298" s="214" t="s">
        <v>24</v>
      </c>
      <c r="B298" s="14">
        <v>49.232255312743057</v>
      </c>
      <c r="C298" s="5">
        <f t="shared" si="35"/>
        <v>2</v>
      </c>
      <c r="D298" s="14">
        <v>49.342070709723295</v>
      </c>
      <c r="E298" s="5">
        <f t="shared" si="36"/>
        <v>2</v>
      </c>
      <c r="F298" s="14">
        <v>49.415055351713193</v>
      </c>
      <c r="G298" s="5">
        <f t="shared" si="37"/>
        <v>2</v>
      </c>
      <c r="H298" s="14">
        <v>49.525033150288799</v>
      </c>
      <c r="I298" s="5">
        <f t="shared" si="38"/>
        <v>1</v>
      </c>
      <c r="J298" s="14">
        <v>49.665435006518436</v>
      </c>
      <c r="K298" s="5">
        <f t="shared" si="39"/>
        <v>1</v>
      </c>
    </row>
    <row r="299" spans="1:11" ht="25.5" customHeight="1">
      <c r="A299" s="214" t="s">
        <v>25</v>
      </c>
      <c r="B299" s="14">
        <v>47.781991324761286</v>
      </c>
      <c r="C299" s="5">
        <f t="shared" si="35"/>
        <v>25</v>
      </c>
      <c r="D299" s="14">
        <v>48.044383400090609</v>
      </c>
      <c r="E299" s="5">
        <f t="shared" si="36"/>
        <v>25</v>
      </c>
      <c r="F299" s="14">
        <v>48.175451657905448</v>
      </c>
      <c r="G299" s="5">
        <f t="shared" si="37"/>
        <v>25</v>
      </c>
      <c r="H299" s="14">
        <v>48.696218597436086</v>
      </c>
      <c r="I299" s="5">
        <f t="shared" si="38"/>
        <v>16</v>
      </c>
      <c r="J299" s="14">
        <v>48.767610278598568</v>
      </c>
      <c r="K299" s="5">
        <f t="shared" si="39"/>
        <v>18</v>
      </c>
    </row>
    <row r="300" spans="1:11" ht="25.5" customHeight="1">
      <c r="A300" s="214" t="s">
        <v>26</v>
      </c>
      <c r="B300" s="14">
        <v>48.576845815711593</v>
      </c>
      <c r="C300" s="5">
        <f t="shared" si="35"/>
        <v>12</v>
      </c>
      <c r="D300" s="14">
        <v>48.586982479389988</v>
      </c>
      <c r="E300" s="5">
        <f t="shared" si="36"/>
        <v>16</v>
      </c>
      <c r="F300" s="14">
        <v>48.64902141074478</v>
      </c>
      <c r="G300" s="5">
        <f t="shared" si="37"/>
        <v>16</v>
      </c>
      <c r="H300" s="14">
        <v>48.70798550952906</v>
      </c>
      <c r="I300" s="5">
        <f t="shared" si="38"/>
        <v>15</v>
      </c>
      <c r="J300" s="14">
        <v>48.836846715060688</v>
      </c>
      <c r="K300" s="5">
        <f t="shared" si="39"/>
        <v>15</v>
      </c>
    </row>
    <row r="301" spans="1:11" ht="25.5" customHeight="1">
      <c r="A301" s="214" t="s">
        <v>27</v>
      </c>
      <c r="B301" s="14">
        <v>47.522956833821524</v>
      </c>
      <c r="C301" s="5">
        <f t="shared" si="35"/>
        <v>30</v>
      </c>
      <c r="D301" s="14">
        <v>47.72303670160867</v>
      </c>
      <c r="E301" s="5">
        <f t="shared" si="36"/>
        <v>28</v>
      </c>
      <c r="F301" s="14">
        <v>47.737980013251217</v>
      </c>
      <c r="G301" s="5">
        <f t="shared" si="37"/>
        <v>28</v>
      </c>
      <c r="H301" s="14">
        <v>47.802444203554934</v>
      </c>
      <c r="I301" s="5">
        <f t="shared" si="38"/>
        <v>29</v>
      </c>
      <c r="J301" s="14">
        <v>47.843331972041611</v>
      </c>
      <c r="K301" s="5">
        <f t="shared" si="39"/>
        <v>31</v>
      </c>
    </row>
    <row r="302" spans="1:11" ht="25.5" customHeight="1">
      <c r="A302" s="214" t="s">
        <v>28</v>
      </c>
      <c r="B302" s="14">
        <v>48.444800990823623</v>
      </c>
      <c r="C302" s="5">
        <f t="shared" si="35"/>
        <v>17</v>
      </c>
      <c r="D302" s="14">
        <v>48.480628093531323</v>
      </c>
      <c r="E302" s="5">
        <f t="shared" si="36"/>
        <v>18</v>
      </c>
      <c r="F302" s="14">
        <v>48.518604573970194</v>
      </c>
      <c r="G302" s="5">
        <f t="shared" si="37"/>
        <v>18</v>
      </c>
      <c r="H302" s="14">
        <v>48.418142725504246</v>
      </c>
      <c r="I302" s="5">
        <f t="shared" si="38"/>
        <v>23</v>
      </c>
      <c r="J302" s="14">
        <v>48.547931921876746</v>
      </c>
      <c r="K302" s="5">
        <f t="shared" si="39"/>
        <v>23</v>
      </c>
    </row>
    <row r="303" spans="1:11" ht="25.5" customHeight="1">
      <c r="A303" s="214" t="s">
        <v>29</v>
      </c>
      <c r="B303" s="14">
        <v>48.540385700438357</v>
      </c>
      <c r="C303" s="5">
        <f t="shared" si="35"/>
        <v>14</v>
      </c>
      <c r="D303" s="14">
        <v>48.773631120710768</v>
      </c>
      <c r="E303" s="5">
        <f t="shared" si="36"/>
        <v>10</v>
      </c>
      <c r="F303" s="14">
        <v>48.804656399316947</v>
      </c>
      <c r="G303" s="5">
        <f t="shared" si="37"/>
        <v>12</v>
      </c>
      <c r="H303" s="14">
        <v>48.896470509414463</v>
      </c>
      <c r="I303" s="5">
        <f t="shared" si="38"/>
        <v>11</v>
      </c>
      <c r="J303" s="14">
        <v>49.091807796772649</v>
      </c>
      <c r="K303" s="5">
        <f t="shared" si="39"/>
        <v>10</v>
      </c>
    </row>
    <row r="304" spans="1:11" ht="25.5" customHeight="1">
      <c r="A304" s="214" t="s">
        <v>30</v>
      </c>
      <c r="B304" s="14">
        <v>48.992306279687426</v>
      </c>
      <c r="C304" s="5">
        <f t="shared" si="35"/>
        <v>5</v>
      </c>
      <c r="D304" s="14">
        <v>49.094541048564039</v>
      </c>
      <c r="E304" s="5">
        <f t="shared" si="36"/>
        <v>4</v>
      </c>
      <c r="F304" s="14">
        <v>49.149288798405912</v>
      </c>
      <c r="G304" s="5">
        <f t="shared" si="37"/>
        <v>4</v>
      </c>
      <c r="H304" s="14">
        <v>49.247440659238258</v>
      </c>
      <c r="I304" s="5">
        <f t="shared" si="38"/>
        <v>4</v>
      </c>
      <c r="J304" s="14">
        <v>49.399021255613462</v>
      </c>
      <c r="K304" s="5">
        <f t="shared" si="39"/>
        <v>3</v>
      </c>
    </row>
    <row r="305" spans="1:11" ht="25.5" customHeight="1">
      <c r="A305" s="214" t="s">
        <v>31</v>
      </c>
      <c r="B305" s="14">
        <v>47.667789044188417</v>
      </c>
      <c r="C305" s="5">
        <f t="shared" si="35"/>
        <v>27</v>
      </c>
      <c r="D305" s="14">
        <v>47.712839478501252</v>
      </c>
      <c r="E305" s="5">
        <f t="shared" si="36"/>
        <v>29</v>
      </c>
      <c r="F305" s="14">
        <v>47.722483971025767</v>
      </c>
      <c r="G305" s="5">
        <f t="shared" si="37"/>
        <v>29</v>
      </c>
      <c r="H305" s="14">
        <v>47.778470902370486</v>
      </c>
      <c r="I305" s="5">
        <f t="shared" si="38"/>
        <v>30</v>
      </c>
      <c r="J305" s="14">
        <v>47.916207529186835</v>
      </c>
      <c r="K305" s="5">
        <f t="shared" si="39"/>
        <v>30</v>
      </c>
    </row>
    <row r="306" spans="1:11" ht="25.5" customHeight="1">
      <c r="A306" s="214" t="s">
        <v>32</v>
      </c>
      <c r="B306" s="14">
        <v>49.463222521048415</v>
      </c>
      <c r="C306" s="5">
        <f t="shared" si="35"/>
        <v>1</v>
      </c>
      <c r="D306" s="14">
        <v>49.467706319902817</v>
      </c>
      <c r="E306" s="5">
        <f t="shared" si="36"/>
        <v>1</v>
      </c>
      <c r="F306" s="14">
        <v>49.474073942781295</v>
      </c>
      <c r="G306" s="5">
        <f t="shared" si="37"/>
        <v>1</v>
      </c>
      <c r="H306" s="14">
        <v>49.466769096289617</v>
      </c>
      <c r="I306" s="5">
        <f t="shared" si="38"/>
        <v>2</v>
      </c>
      <c r="J306" s="14">
        <v>49.579958281311853</v>
      </c>
      <c r="K306" s="5">
        <f t="shared" si="39"/>
        <v>2</v>
      </c>
    </row>
    <row r="307" spans="1:11" ht="25.5" customHeight="1">
      <c r="A307" s="214" t="s">
        <v>33</v>
      </c>
      <c r="B307" s="14">
        <v>48.6276168138738</v>
      </c>
      <c r="C307" s="5">
        <f t="shared" si="35"/>
        <v>10</v>
      </c>
      <c r="D307" s="14">
        <v>48.702307009760425</v>
      </c>
      <c r="E307" s="5">
        <f t="shared" si="36"/>
        <v>12</v>
      </c>
      <c r="F307" s="14">
        <v>48.81144549417089</v>
      </c>
      <c r="G307" s="5">
        <f t="shared" si="37"/>
        <v>11</v>
      </c>
      <c r="H307" s="14">
        <v>48.832234917124396</v>
      </c>
      <c r="I307" s="5">
        <f t="shared" si="38"/>
        <v>12</v>
      </c>
      <c r="J307" s="14">
        <v>48.894601745137386</v>
      </c>
      <c r="K307" s="5">
        <f t="shared" si="39"/>
        <v>13</v>
      </c>
    </row>
    <row r="308" spans="1:11" ht="25.5" customHeight="1">
      <c r="A308" s="214" t="s">
        <v>34</v>
      </c>
      <c r="B308" s="14">
        <v>48.342699474163958</v>
      </c>
      <c r="C308" s="5">
        <f t="shared" si="35"/>
        <v>19</v>
      </c>
      <c r="D308" s="14">
        <v>48.43913780194665</v>
      </c>
      <c r="E308" s="5">
        <f t="shared" si="36"/>
        <v>19</v>
      </c>
      <c r="F308" s="14">
        <v>48.532388663967616</v>
      </c>
      <c r="G308" s="5">
        <f t="shared" si="37"/>
        <v>17</v>
      </c>
      <c r="H308" s="14">
        <v>48.627230092938397</v>
      </c>
      <c r="I308" s="5">
        <f t="shared" si="38"/>
        <v>18</v>
      </c>
      <c r="J308" s="14">
        <v>48.792589594089478</v>
      </c>
      <c r="K308" s="5">
        <f t="shared" si="39"/>
        <v>16</v>
      </c>
    </row>
    <row r="309" spans="1:11" ht="25.5" customHeight="1">
      <c r="A309" s="214" t="s">
        <v>35</v>
      </c>
      <c r="B309" s="14">
        <v>48.059484817712431</v>
      </c>
      <c r="C309" s="5">
        <f t="shared" si="35"/>
        <v>23</v>
      </c>
      <c r="D309" s="14">
        <v>48.301570387967928</v>
      </c>
      <c r="E309" s="5">
        <f t="shared" si="36"/>
        <v>20</v>
      </c>
      <c r="F309" s="14">
        <v>48.402690491558239</v>
      </c>
      <c r="G309" s="5">
        <f t="shared" si="37"/>
        <v>20</v>
      </c>
      <c r="H309" s="14">
        <v>48.503663027666015</v>
      </c>
      <c r="I309" s="5">
        <f t="shared" si="38"/>
        <v>20</v>
      </c>
      <c r="J309" s="14">
        <v>48.717825984287146</v>
      </c>
      <c r="K309" s="5">
        <f t="shared" si="39"/>
        <v>20</v>
      </c>
    </row>
    <row r="310" spans="1:11" ht="25.5" customHeight="1">
      <c r="A310" s="214" t="s">
        <v>36</v>
      </c>
      <c r="B310" s="14">
        <v>49.012773289495662</v>
      </c>
      <c r="C310" s="5">
        <f t="shared" si="35"/>
        <v>4</v>
      </c>
      <c r="D310" s="14">
        <v>49.072152823864442</v>
      </c>
      <c r="E310" s="5">
        <f t="shared" si="36"/>
        <v>5</v>
      </c>
      <c r="F310" s="14">
        <v>49.176975686057261</v>
      </c>
      <c r="G310" s="5">
        <f t="shared" si="37"/>
        <v>3</v>
      </c>
      <c r="H310" s="14">
        <v>49.250543602102567</v>
      </c>
      <c r="I310" s="5">
        <f t="shared" si="38"/>
        <v>3</v>
      </c>
      <c r="J310" s="14">
        <v>49.388284794190831</v>
      </c>
      <c r="K310" s="5">
        <f t="shared" si="39"/>
        <v>4</v>
      </c>
    </row>
    <row r="311" spans="1:11" ht="25.5" customHeight="1">
      <c r="A311" s="215" t="s">
        <v>89</v>
      </c>
    </row>
    <row r="312" spans="1:11" ht="25.5" customHeight="1">
      <c r="A312" s="215" t="s">
        <v>40</v>
      </c>
    </row>
    <row r="313" spans="1:11" ht="25.5" customHeight="1">
      <c r="A313" s="215"/>
    </row>
    <row r="314" spans="1:11" ht="25.5" customHeight="1">
      <c r="A314" s="571" t="s">
        <v>1129</v>
      </c>
      <c r="B314" s="22"/>
      <c r="C314" s="19"/>
      <c r="D314" s="22"/>
      <c r="F314" s="22"/>
      <c r="H314" s="22"/>
      <c r="I314" s="19"/>
      <c r="J314" s="22"/>
      <c r="K314" s="19" t="s">
        <v>88</v>
      </c>
    </row>
    <row r="315" spans="1:11" ht="25.5" customHeight="1">
      <c r="A315" s="676" t="s">
        <v>1</v>
      </c>
      <c r="B315" s="586" t="s">
        <v>91</v>
      </c>
      <c r="C315" s="586"/>
      <c r="D315" s="586" t="s">
        <v>414</v>
      </c>
      <c r="E315" s="586"/>
      <c r="F315" s="586" t="s">
        <v>415</v>
      </c>
      <c r="G315" s="586"/>
      <c r="H315" s="586" t="s">
        <v>485</v>
      </c>
      <c r="I315" s="586"/>
      <c r="J315" s="586" t="s">
        <v>794</v>
      </c>
      <c r="K315" s="586"/>
    </row>
    <row r="316" spans="1:11" ht="25.5" customHeight="1">
      <c r="A316" s="676"/>
      <c r="B316" s="542" t="s">
        <v>77</v>
      </c>
      <c r="C316" s="542" t="s">
        <v>3</v>
      </c>
      <c r="D316" s="542" t="s">
        <v>77</v>
      </c>
      <c r="E316" s="542" t="s">
        <v>3</v>
      </c>
      <c r="F316" s="542" t="s">
        <v>77</v>
      </c>
      <c r="G316" s="542" t="s">
        <v>3</v>
      </c>
      <c r="H316" s="542" t="s">
        <v>77</v>
      </c>
      <c r="I316" s="542" t="s">
        <v>3</v>
      </c>
      <c r="J316" s="542" t="s">
        <v>77</v>
      </c>
      <c r="K316" s="542" t="s">
        <v>3</v>
      </c>
    </row>
    <row r="317" spans="1:11" ht="25.5" customHeight="1">
      <c r="A317" s="213" t="s">
        <v>4</v>
      </c>
      <c r="B317" s="18">
        <v>66.525161940337526</v>
      </c>
      <c r="C317" s="3" t="s">
        <v>269</v>
      </c>
      <c r="D317" s="18">
        <v>69.560122897957015</v>
      </c>
      <c r="E317" s="3" t="s">
        <v>269</v>
      </c>
      <c r="F317" s="18">
        <v>69.863716889613102</v>
      </c>
      <c r="G317" s="3" t="s">
        <v>269</v>
      </c>
      <c r="H317" s="18">
        <v>71.359592392064044</v>
      </c>
      <c r="I317" s="3" t="s">
        <v>269</v>
      </c>
      <c r="J317" s="18">
        <v>71.774403014422774</v>
      </c>
      <c r="K317" s="3" t="s">
        <v>269</v>
      </c>
    </row>
    <row r="318" spans="1:11" ht="25.5" customHeight="1">
      <c r="A318" s="214" t="s">
        <v>6</v>
      </c>
      <c r="B318" s="31">
        <v>71.470348087666522</v>
      </c>
      <c r="C318" s="5">
        <f>RANK(B318,$B$318:$B$348)</f>
        <v>6</v>
      </c>
      <c r="D318" s="31">
        <v>75.938655087953691</v>
      </c>
      <c r="E318" s="5">
        <f>RANK(D318,$D$318:$D$348)</f>
        <v>6</v>
      </c>
      <c r="F318" s="31">
        <v>75.168366799098038</v>
      </c>
      <c r="G318" s="5">
        <f>RANK(F318,$F$318:$F$348)</f>
        <v>6</v>
      </c>
      <c r="H318" s="31">
        <v>77.121597096188751</v>
      </c>
      <c r="I318" s="5">
        <f>RANK(H318,$H$318:$H$348)</f>
        <v>6</v>
      </c>
      <c r="J318" s="31">
        <v>79.727638300184765</v>
      </c>
      <c r="K318" s="5">
        <f>RANK(J318,$J$318:$J$348)</f>
        <v>4</v>
      </c>
    </row>
    <row r="319" spans="1:11" ht="25.5" customHeight="1">
      <c r="A319" s="214" t="s">
        <v>7</v>
      </c>
      <c r="B319" s="31">
        <v>83.513219284603423</v>
      </c>
      <c r="C319" s="5">
        <f t="shared" ref="C319:C348" si="40">RANK(B319,$B$318:$B$348)</f>
        <v>1</v>
      </c>
      <c r="D319" s="31">
        <v>85.216048512198554</v>
      </c>
      <c r="E319" s="5">
        <f t="shared" ref="E319:E348" si="41">RANK(D319,$D$318:$D$348)</f>
        <v>2</v>
      </c>
      <c r="F319" s="31">
        <v>86.358351831298563</v>
      </c>
      <c r="G319" s="5">
        <f t="shared" ref="G319:G348" si="42">RANK(F319,$F$318:$F$348)</f>
        <v>1</v>
      </c>
      <c r="H319" s="31">
        <v>88.250480901346521</v>
      </c>
      <c r="I319" s="5">
        <f t="shared" ref="I319:I348" si="43">RANK(H319,$H$318:$H$348)</f>
        <v>2</v>
      </c>
      <c r="J319" s="31">
        <v>85.967339979013644</v>
      </c>
      <c r="K319" s="5">
        <f t="shared" ref="K319:K348" si="44">RANK(J319,$J$318:$J$348)</f>
        <v>2</v>
      </c>
    </row>
    <row r="320" spans="1:11" ht="25.5" customHeight="1">
      <c r="A320" s="214" t="s">
        <v>8</v>
      </c>
      <c r="B320" s="31">
        <v>57.075229357798165</v>
      </c>
      <c r="C320" s="5">
        <f t="shared" si="40"/>
        <v>25</v>
      </c>
      <c r="D320" s="31">
        <v>59.110845929461682</v>
      </c>
      <c r="E320" s="5">
        <f t="shared" si="41"/>
        <v>28</v>
      </c>
      <c r="F320" s="31">
        <v>59.393868537282408</v>
      </c>
      <c r="G320" s="5">
        <f t="shared" si="42"/>
        <v>27</v>
      </c>
      <c r="H320" s="31">
        <v>59.881815876236367</v>
      </c>
      <c r="I320" s="5">
        <f t="shared" si="43"/>
        <v>27</v>
      </c>
      <c r="J320" s="31">
        <v>61.067564135128272</v>
      </c>
      <c r="K320" s="5">
        <f t="shared" si="44"/>
        <v>25</v>
      </c>
    </row>
    <row r="321" spans="1:11" ht="25.5" customHeight="1">
      <c r="A321" s="214" t="s">
        <v>9</v>
      </c>
      <c r="B321" s="31">
        <v>66.182371541501979</v>
      </c>
      <c r="C321" s="5">
        <f t="shared" si="40"/>
        <v>8</v>
      </c>
      <c r="D321" s="31">
        <v>69.370785610582345</v>
      </c>
      <c r="E321" s="5">
        <f t="shared" si="41"/>
        <v>10</v>
      </c>
      <c r="F321" s="31">
        <v>70.178796333200481</v>
      </c>
      <c r="G321" s="5">
        <f t="shared" si="42"/>
        <v>10</v>
      </c>
      <c r="H321" s="31">
        <v>73.844303591743866</v>
      </c>
      <c r="I321" s="5">
        <f t="shared" si="43"/>
        <v>8</v>
      </c>
      <c r="J321" s="31">
        <v>75.233820796638923</v>
      </c>
      <c r="K321" s="5">
        <f t="shared" si="44"/>
        <v>7</v>
      </c>
    </row>
    <row r="322" spans="1:11" ht="25.5" customHeight="1">
      <c r="A322" s="214" t="s">
        <v>10</v>
      </c>
      <c r="B322" s="31">
        <v>78.723582925122457</v>
      </c>
      <c r="C322" s="5">
        <f t="shared" si="40"/>
        <v>4</v>
      </c>
      <c r="D322" s="31">
        <v>80.682412410667595</v>
      </c>
      <c r="E322" s="5">
        <f t="shared" si="41"/>
        <v>4</v>
      </c>
      <c r="F322" s="31">
        <v>80.357846467391298</v>
      </c>
      <c r="G322" s="5">
        <f t="shared" si="42"/>
        <v>4</v>
      </c>
      <c r="H322" s="31">
        <v>83.065235761365557</v>
      </c>
      <c r="I322" s="5">
        <f t="shared" si="43"/>
        <v>3</v>
      </c>
      <c r="J322" s="31">
        <v>84.935554433787644</v>
      </c>
      <c r="K322" s="5">
        <f t="shared" si="44"/>
        <v>3</v>
      </c>
    </row>
    <row r="323" spans="1:11" ht="25.5" customHeight="1">
      <c r="A323" s="214" t="s">
        <v>11</v>
      </c>
      <c r="B323" s="31">
        <v>49.403281949278963</v>
      </c>
      <c r="C323" s="5">
        <f t="shared" si="40"/>
        <v>30</v>
      </c>
      <c r="D323" s="31">
        <v>55.020485175202154</v>
      </c>
      <c r="E323" s="5">
        <f t="shared" si="41"/>
        <v>30</v>
      </c>
      <c r="F323" s="31">
        <v>56.127863612147046</v>
      </c>
      <c r="G323" s="5">
        <f t="shared" si="42"/>
        <v>30</v>
      </c>
      <c r="H323" s="31">
        <v>56.198453608247419</v>
      </c>
      <c r="I323" s="5">
        <f t="shared" si="43"/>
        <v>30</v>
      </c>
      <c r="J323" s="31">
        <v>57.383582860092929</v>
      </c>
      <c r="K323" s="5">
        <f t="shared" si="44"/>
        <v>30</v>
      </c>
    </row>
    <row r="324" spans="1:11" ht="25.5" customHeight="1">
      <c r="A324" s="214" t="s">
        <v>12</v>
      </c>
      <c r="B324" s="31">
        <v>65.650640024976582</v>
      </c>
      <c r="C324" s="5">
        <f t="shared" si="40"/>
        <v>10</v>
      </c>
      <c r="D324" s="31">
        <v>68.248443337484431</v>
      </c>
      <c r="E324" s="5">
        <f t="shared" si="41"/>
        <v>12</v>
      </c>
      <c r="F324" s="31">
        <v>69.108735491753208</v>
      </c>
      <c r="G324" s="5">
        <f t="shared" si="42"/>
        <v>11</v>
      </c>
      <c r="H324" s="31">
        <v>69.570758863170227</v>
      </c>
      <c r="I324" s="5">
        <f t="shared" si="43"/>
        <v>14</v>
      </c>
      <c r="J324" s="31">
        <v>69.898468519568922</v>
      </c>
      <c r="K324" s="5">
        <f t="shared" si="44"/>
        <v>12</v>
      </c>
    </row>
    <row r="325" spans="1:11" ht="25.5" customHeight="1">
      <c r="A325" s="214" t="s">
        <v>13</v>
      </c>
      <c r="B325" s="31">
        <v>80.608633888406601</v>
      </c>
      <c r="C325" s="5">
        <f t="shared" si="40"/>
        <v>3</v>
      </c>
      <c r="D325" s="31">
        <v>83.938111271444612</v>
      </c>
      <c r="E325" s="5">
        <f t="shared" si="41"/>
        <v>3</v>
      </c>
      <c r="F325" s="31">
        <v>84.019211725094081</v>
      </c>
      <c r="G325" s="5">
        <f t="shared" si="42"/>
        <v>3</v>
      </c>
      <c r="H325" s="31">
        <v>88.451457673336805</v>
      </c>
      <c r="I325" s="5">
        <f t="shared" si="43"/>
        <v>1</v>
      </c>
      <c r="J325" s="31">
        <v>89.557917742896876</v>
      </c>
      <c r="K325" s="5">
        <f t="shared" si="44"/>
        <v>1</v>
      </c>
    </row>
    <row r="326" spans="1:11" ht="25.5" customHeight="1">
      <c r="A326" s="214" t="s">
        <v>14</v>
      </c>
      <c r="B326" s="31">
        <v>60.618318011576442</v>
      </c>
      <c r="C326" s="5">
        <f t="shared" si="40"/>
        <v>18</v>
      </c>
      <c r="D326" s="31">
        <v>62.737113402061858</v>
      </c>
      <c r="E326" s="5">
        <f t="shared" si="41"/>
        <v>20</v>
      </c>
      <c r="F326" s="31">
        <v>63.633039945836153</v>
      </c>
      <c r="G326" s="5">
        <f t="shared" si="42"/>
        <v>19</v>
      </c>
      <c r="H326" s="31">
        <v>64.962416107382552</v>
      </c>
      <c r="I326" s="5">
        <f t="shared" si="43"/>
        <v>20</v>
      </c>
      <c r="J326" s="31">
        <v>63.95299420476497</v>
      </c>
      <c r="K326" s="5">
        <f t="shared" si="44"/>
        <v>21</v>
      </c>
    </row>
    <row r="327" spans="1:11" ht="25.5" customHeight="1">
      <c r="A327" s="214" t="s">
        <v>15</v>
      </c>
      <c r="B327" s="31">
        <v>53.493925720236028</v>
      </c>
      <c r="C327" s="5">
        <f t="shared" si="40"/>
        <v>29</v>
      </c>
      <c r="D327" s="31">
        <v>59.961639714178261</v>
      </c>
      <c r="E327" s="5">
        <f t="shared" si="41"/>
        <v>26</v>
      </c>
      <c r="F327" s="31">
        <v>61.05938767982294</v>
      </c>
      <c r="G327" s="5">
        <f t="shared" si="42"/>
        <v>24</v>
      </c>
      <c r="H327" s="31">
        <v>61.972122944960688</v>
      </c>
      <c r="I327" s="5">
        <f t="shared" si="43"/>
        <v>25</v>
      </c>
      <c r="J327" s="31">
        <v>60.450861195542046</v>
      </c>
      <c r="K327" s="5">
        <f t="shared" si="44"/>
        <v>27</v>
      </c>
    </row>
    <row r="328" spans="1:11" ht="25.5" customHeight="1">
      <c r="A328" s="214" t="s">
        <v>16</v>
      </c>
      <c r="B328" s="31">
        <v>65.021809327192841</v>
      </c>
      <c r="C328" s="5">
        <f t="shared" si="40"/>
        <v>12</v>
      </c>
      <c r="D328" s="31">
        <v>68.35102610938003</v>
      </c>
      <c r="E328" s="5">
        <f t="shared" si="41"/>
        <v>11</v>
      </c>
      <c r="F328" s="31">
        <v>68.20254683993528</v>
      </c>
      <c r="G328" s="5">
        <f t="shared" si="42"/>
        <v>12</v>
      </c>
      <c r="H328" s="31">
        <v>69.778908464965568</v>
      </c>
      <c r="I328" s="5">
        <f t="shared" si="43"/>
        <v>12</v>
      </c>
      <c r="J328" s="31">
        <v>69.285845499371561</v>
      </c>
      <c r="K328" s="5">
        <f t="shared" si="44"/>
        <v>14</v>
      </c>
    </row>
    <row r="329" spans="1:11" ht="25.5" customHeight="1">
      <c r="A329" s="214" t="s">
        <v>17</v>
      </c>
      <c r="B329" s="31">
        <v>54.095669036845507</v>
      </c>
      <c r="C329" s="5">
        <f t="shared" si="40"/>
        <v>28</v>
      </c>
      <c r="D329" s="31">
        <v>62.517954298150165</v>
      </c>
      <c r="E329" s="5">
        <f t="shared" si="41"/>
        <v>21</v>
      </c>
      <c r="F329" s="31">
        <v>56.963340771437679</v>
      </c>
      <c r="G329" s="5">
        <f t="shared" si="42"/>
        <v>29</v>
      </c>
      <c r="H329" s="31">
        <v>56.542778288868448</v>
      </c>
      <c r="I329" s="5">
        <f t="shared" si="43"/>
        <v>29</v>
      </c>
      <c r="J329" s="31">
        <v>57.921677459142771</v>
      </c>
      <c r="K329" s="5">
        <f t="shared" si="44"/>
        <v>29</v>
      </c>
    </row>
    <row r="330" spans="1:11" ht="25.5" customHeight="1">
      <c r="A330" s="214" t="s">
        <v>18</v>
      </c>
      <c r="B330" s="31">
        <v>63.057543488325948</v>
      </c>
      <c r="C330" s="5">
        <f t="shared" si="40"/>
        <v>15</v>
      </c>
      <c r="D330" s="31">
        <v>63.487528344671205</v>
      </c>
      <c r="E330" s="5">
        <f t="shared" si="41"/>
        <v>18</v>
      </c>
      <c r="F330" s="31">
        <v>62.726482905181577</v>
      </c>
      <c r="G330" s="5">
        <f t="shared" si="42"/>
        <v>22</v>
      </c>
      <c r="H330" s="31">
        <v>62.68794626648917</v>
      </c>
      <c r="I330" s="5">
        <f t="shared" si="43"/>
        <v>22</v>
      </c>
      <c r="J330" s="31">
        <v>64.806187331865985</v>
      </c>
      <c r="K330" s="5">
        <f t="shared" si="44"/>
        <v>20</v>
      </c>
    </row>
    <row r="331" spans="1:11" ht="25.5" customHeight="1">
      <c r="A331" s="214" t="s">
        <v>19</v>
      </c>
      <c r="B331" s="31">
        <v>61.005872193436957</v>
      </c>
      <c r="C331" s="5">
        <f t="shared" si="40"/>
        <v>17</v>
      </c>
      <c r="D331" s="31">
        <v>62.121635434412269</v>
      </c>
      <c r="E331" s="5">
        <f t="shared" si="41"/>
        <v>22</v>
      </c>
      <c r="F331" s="31">
        <v>63.68419278732727</v>
      </c>
      <c r="G331" s="5">
        <f t="shared" si="42"/>
        <v>18</v>
      </c>
      <c r="H331" s="31">
        <v>66.236381977135167</v>
      </c>
      <c r="I331" s="5">
        <f t="shared" si="43"/>
        <v>17</v>
      </c>
      <c r="J331" s="31">
        <v>66.284783317041388</v>
      </c>
      <c r="K331" s="5">
        <f t="shared" si="44"/>
        <v>17</v>
      </c>
    </row>
    <row r="332" spans="1:11" ht="25.5" customHeight="1">
      <c r="A332" s="214" t="s">
        <v>20</v>
      </c>
      <c r="B332" s="31">
        <v>60.189719130895604</v>
      </c>
      <c r="C332" s="5">
        <f t="shared" si="40"/>
        <v>20</v>
      </c>
      <c r="D332" s="31">
        <v>61.709591944886064</v>
      </c>
      <c r="E332" s="5">
        <f t="shared" si="41"/>
        <v>23</v>
      </c>
      <c r="F332" s="31">
        <v>65.104338275672703</v>
      </c>
      <c r="G332" s="5">
        <f t="shared" si="42"/>
        <v>17</v>
      </c>
      <c r="H332" s="31">
        <v>64.663146779303062</v>
      </c>
      <c r="I332" s="5">
        <f t="shared" si="43"/>
        <v>21</v>
      </c>
      <c r="J332" s="31">
        <v>65.470711297071134</v>
      </c>
      <c r="K332" s="5">
        <f t="shared" si="44"/>
        <v>19</v>
      </c>
    </row>
    <row r="333" spans="1:11" ht="25.5" customHeight="1">
      <c r="A333" s="214" t="s">
        <v>21</v>
      </c>
      <c r="B333" s="31">
        <v>82.738991477272734</v>
      </c>
      <c r="C333" s="5">
        <f t="shared" si="40"/>
        <v>2</v>
      </c>
      <c r="D333" s="31">
        <v>85.413981621495864</v>
      </c>
      <c r="E333" s="5">
        <f t="shared" si="41"/>
        <v>1</v>
      </c>
      <c r="F333" s="31">
        <v>85.429852084267139</v>
      </c>
      <c r="G333" s="5">
        <f t="shared" si="42"/>
        <v>2</v>
      </c>
      <c r="H333" s="31">
        <v>81.12771794350742</v>
      </c>
      <c r="I333" s="5">
        <f t="shared" si="43"/>
        <v>4</v>
      </c>
      <c r="J333" s="31">
        <v>77.998282934274542</v>
      </c>
      <c r="K333" s="5">
        <f t="shared" si="44"/>
        <v>5</v>
      </c>
    </row>
    <row r="334" spans="1:11" ht="25.5" customHeight="1">
      <c r="A334" s="214" t="s">
        <v>22</v>
      </c>
      <c r="B334" s="31">
        <v>58.359862802743947</v>
      </c>
      <c r="C334" s="5">
        <f t="shared" si="40"/>
        <v>24</v>
      </c>
      <c r="D334" s="31">
        <v>59.494606444428982</v>
      </c>
      <c r="E334" s="5">
        <f t="shared" si="41"/>
        <v>27</v>
      </c>
      <c r="F334" s="31">
        <v>60.580409356725148</v>
      </c>
      <c r="G334" s="5">
        <f t="shared" si="42"/>
        <v>26</v>
      </c>
      <c r="H334" s="31">
        <v>62.60605850547622</v>
      </c>
      <c r="I334" s="5">
        <f t="shared" si="43"/>
        <v>23</v>
      </c>
      <c r="J334" s="31">
        <v>63.396872213457712</v>
      </c>
      <c r="K334" s="5">
        <f t="shared" si="44"/>
        <v>24</v>
      </c>
    </row>
    <row r="335" spans="1:11" ht="25.5" customHeight="1">
      <c r="A335" s="214" t="s">
        <v>23</v>
      </c>
      <c r="B335" s="31">
        <v>60.447939866369708</v>
      </c>
      <c r="C335" s="5">
        <f t="shared" si="40"/>
        <v>19</v>
      </c>
      <c r="D335" s="31">
        <v>65.120724934229756</v>
      </c>
      <c r="E335" s="5">
        <f t="shared" si="41"/>
        <v>16</v>
      </c>
      <c r="F335" s="31">
        <v>65.569910996267581</v>
      </c>
      <c r="G335" s="5">
        <f t="shared" si="42"/>
        <v>16</v>
      </c>
      <c r="H335" s="31">
        <v>66.910456219892325</v>
      </c>
      <c r="I335" s="5">
        <f t="shared" si="43"/>
        <v>16</v>
      </c>
      <c r="J335" s="31">
        <v>65.992606790799556</v>
      </c>
      <c r="K335" s="5">
        <f t="shared" si="44"/>
        <v>18</v>
      </c>
    </row>
    <row r="336" spans="1:11" ht="25.5" customHeight="1">
      <c r="A336" s="214" t="s">
        <v>24</v>
      </c>
      <c r="B336" s="31">
        <v>70.23259911894273</v>
      </c>
      <c r="C336" s="5">
        <f t="shared" si="40"/>
        <v>7</v>
      </c>
      <c r="D336" s="31">
        <v>71.765439257755872</v>
      </c>
      <c r="E336" s="5">
        <f t="shared" si="41"/>
        <v>7</v>
      </c>
      <c r="F336" s="31">
        <v>73.421978655898471</v>
      </c>
      <c r="G336" s="5">
        <f t="shared" si="42"/>
        <v>7</v>
      </c>
      <c r="H336" s="31">
        <v>74.384508219559763</v>
      </c>
      <c r="I336" s="5">
        <f t="shared" si="43"/>
        <v>7</v>
      </c>
      <c r="J336" s="31">
        <v>74.224538893344032</v>
      </c>
      <c r="K336" s="5">
        <f t="shared" si="44"/>
        <v>9</v>
      </c>
    </row>
    <row r="337" spans="1:11" ht="25.5" customHeight="1">
      <c r="A337" s="214" t="s">
        <v>25</v>
      </c>
      <c r="B337" s="31">
        <v>55.775334018499485</v>
      </c>
      <c r="C337" s="5">
        <f t="shared" si="40"/>
        <v>26</v>
      </c>
      <c r="D337" s="31">
        <v>60.134486486486487</v>
      </c>
      <c r="E337" s="5">
        <f t="shared" si="41"/>
        <v>25</v>
      </c>
      <c r="F337" s="31">
        <v>60.795473773265648</v>
      </c>
      <c r="G337" s="5">
        <f t="shared" si="42"/>
        <v>25</v>
      </c>
      <c r="H337" s="31">
        <v>61.004916018025398</v>
      </c>
      <c r="I337" s="5">
        <f t="shared" si="43"/>
        <v>26</v>
      </c>
      <c r="J337" s="31">
        <v>60.585814185814186</v>
      </c>
      <c r="K337" s="5">
        <f t="shared" si="44"/>
        <v>26</v>
      </c>
    </row>
    <row r="338" spans="1:11" ht="25.5" customHeight="1">
      <c r="A338" s="214" t="s">
        <v>26</v>
      </c>
      <c r="B338" s="31">
        <v>59.855259059287718</v>
      </c>
      <c r="C338" s="5">
        <f t="shared" si="40"/>
        <v>21</v>
      </c>
      <c r="D338" s="31">
        <v>65.284804567413261</v>
      </c>
      <c r="E338" s="5">
        <f t="shared" si="41"/>
        <v>15</v>
      </c>
      <c r="F338" s="31">
        <v>66.438311334133303</v>
      </c>
      <c r="G338" s="5">
        <f t="shared" si="42"/>
        <v>15</v>
      </c>
      <c r="H338" s="31">
        <v>67.998286387490623</v>
      </c>
      <c r="I338" s="5">
        <f t="shared" si="43"/>
        <v>15</v>
      </c>
      <c r="J338" s="31">
        <v>66.879268043344922</v>
      </c>
      <c r="K338" s="5">
        <f t="shared" si="44"/>
        <v>16</v>
      </c>
    </row>
    <row r="339" spans="1:11" ht="25.5" customHeight="1">
      <c r="A339" s="214" t="s">
        <v>27</v>
      </c>
      <c r="B339" s="31">
        <v>59.409392160575649</v>
      </c>
      <c r="C339" s="5">
        <f t="shared" si="40"/>
        <v>22</v>
      </c>
      <c r="D339" s="31">
        <v>64.378498087376684</v>
      </c>
      <c r="E339" s="5">
        <f t="shared" si="41"/>
        <v>17</v>
      </c>
      <c r="F339" s="31">
        <v>62.634729393765539</v>
      </c>
      <c r="G339" s="5">
        <f t="shared" si="42"/>
        <v>23</v>
      </c>
      <c r="H339" s="31">
        <v>62.044407591671273</v>
      </c>
      <c r="I339" s="5">
        <f t="shared" si="43"/>
        <v>24</v>
      </c>
      <c r="J339" s="31">
        <v>63.453206562266963</v>
      </c>
      <c r="K339" s="5">
        <f t="shared" si="44"/>
        <v>23</v>
      </c>
    </row>
    <row r="340" spans="1:11" ht="25.5" customHeight="1">
      <c r="A340" s="214" t="s">
        <v>28</v>
      </c>
      <c r="B340" s="31">
        <v>49.307425399028453</v>
      </c>
      <c r="C340" s="5">
        <f t="shared" si="40"/>
        <v>31</v>
      </c>
      <c r="D340" s="31">
        <v>53.32180560611576</v>
      </c>
      <c r="E340" s="5">
        <f t="shared" si="41"/>
        <v>31</v>
      </c>
      <c r="F340" s="31">
        <v>52.965893108298168</v>
      </c>
      <c r="G340" s="5">
        <f t="shared" si="42"/>
        <v>31</v>
      </c>
      <c r="H340" s="31">
        <v>51.728566699768287</v>
      </c>
      <c r="I340" s="5">
        <f t="shared" si="43"/>
        <v>31</v>
      </c>
      <c r="J340" s="31">
        <v>51.430306905370841</v>
      </c>
      <c r="K340" s="5">
        <f t="shared" si="44"/>
        <v>31</v>
      </c>
    </row>
    <row r="341" spans="1:11" ht="25.5" customHeight="1">
      <c r="A341" s="214" t="s">
        <v>29</v>
      </c>
      <c r="B341" s="31">
        <v>77.212913315460227</v>
      </c>
      <c r="C341" s="5">
        <f t="shared" si="40"/>
        <v>5</v>
      </c>
      <c r="D341" s="31">
        <v>76.246179966044139</v>
      </c>
      <c r="E341" s="5">
        <f t="shared" si="41"/>
        <v>5</v>
      </c>
      <c r="F341" s="31">
        <v>76.916096954630206</v>
      </c>
      <c r="G341" s="5">
        <f t="shared" si="42"/>
        <v>5</v>
      </c>
      <c r="H341" s="31">
        <v>77.397885919425605</v>
      </c>
      <c r="I341" s="5">
        <f t="shared" si="43"/>
        <v>5</v>
      </c>
      <c r="J341" s="31">
        <v>76.358368280594732</v>
      </c>
      <c r="K341" s="5">
        <f t="shared" si="44"/>
        <v>6</v>
      </c>
    </row>
    <row r="342" spans="1:11" ht="25.5" customHeight="1">
      <c r="A342" s="214" t="s">
        <v>30</v>
      </c>
      <c r="B342" s="31">
        <v>64.953355883923805</v>
      </c>
      <c r="C342" s="5">
        <f t="shared" si="40"/>
        <v>13</v>
      </c>
      <c r="D342" s="31">
        <v>70.933797909407659</v>
      </c>
      <c r="E342" s="5">
        <f t="shared" si="41"/>
        <v>9</v>
      </c>
      <c r="F342" s="31">
        <v>71.832783064672753</v>
      </c>
      <c r="G342" s="5">
        <f t="shared" si="42"/>
        <v>8</v>
      </c>
      <c r="H342" s="31">
        <v>73.014191290824257</v>
      </c>
      <c r="I342" s="5">
        <f t="shared" si="43"/>
        <v>9</v>
      </c>
      <c r="J342" s="31">
        <v>72.194832535885169</v>
      </c>
      <c r="K342" s="5">
        <f t="shared" si="44"/>
        <v>11</v>
      </c>
    </row>
    <row r="343" spans="1:11" ht="25.5" customHeight="1">
      <c r="A343" s="214" t="s">
        <v>31</v>
      </c>
      <c r="B343" s="31">
        <v>55.725053456878115</v>
      </c>
      <c r="C343" s="5">
        <f t="shared" si="40"/>
        <v>27</v>
      </c>
      <c r="D343" s="31">
        <v>58.768386388583977</v>
      </c>
      <c r="E343" s="5">
        <f t="shared" si="41"/>
        <v>29</v>
      </c>
      <c r="F343" s="31">
        <v>59.27157405753082</v>
      </c>
      <c r="G343" s="5">
        <f t="shared" si="42"/>
        <v>28</v>
      </c>
      <c r="H343" s="31">
        <v>59.095951765719207</v>
      </c>
      <c r="I343" s="5">
        <f t="shared" si="43"/>
        <v>28</v>
      </c>
      <c r="J343" s="31">
        <v>59.018074324324324</v>
      </c>
      <c r="K343" s="5">
        <f t="shared" si="44"/>
        <v>28</v>
      </c>
    </row>
    <row r="344" spans="1:11" ht="25.5" customHeight="1">
      <c r="A344" s="214" t="s">
        <v>32</v>
      </c>
      <c r="B344" s="31">
        <v>58.558955576559548</v>
      </c>
      <c r="C344" s="5">
        <f t="shared" si="40"/>
        <v>23</v>
      </c>
      <c r="D344" s="31">
        <v>60.4729794933655</v>
      </c>
      <c r="E344" s="5">
        <f t="shared" si="41"/>
        <v>24</v>
      </c>
      <c r="F344" s="31">
        <v>62.952020828167619</v>
      </c>
      <c r="G344" s="5">
        <f t="shared" si="42"/>
        <v>21</v>
      </c>
      <c r="H344" s="31">
        <v>66.230680948737572</v>
      </c>
      <c r="I344" s="5">
        <f t="shared" si="43"/>
        <v>18</v>
      </c>
      <c r="J344" s="31">
        <v>69.509723508400583</v>
      </c>
      <c r="K344" s="5">
        <f t="shared" si="44"/>
        <v>13</v>
      </c>
    </row>
    <row r="345" spans="1:11" ht="25.5" customHeight="1">
      <c r="A345" s="214" t="s">
        <v>33</v>
      </c>
      <c r="B345" s="31">
        <v>62.587175989085949</v>
      </c>
      <c r="C345" s="5">
        <f t="shared" si="40"/>
        <v>16</v>
      </c>
      <c r="D345" s="31">
        <v>62.829268292682926</v>
      </c>
      <c r="E345" s="5">
        <f t="shared" si="41"/>
        <v>19</v>
      </c>
      <c r="F345" s="31">
        <v>63.542274052478135</v>
      </c>
      <c r="G345" s="5">
        <f t="shared" si="42"/>
        <v>20</v>
      </c>
      <c r="H345" s="31">
        <v>65.325863432639068</v>
      </c>
      <c r="I345" s="5">
        <f t="shared" si="43"/>
        <v>19</v>
      </c>
      <c r="J345" s="31">
        <v>63.5</v>
      </c>
      <c r="K345" s="5">
        <f t="shared" si="44"/>
        <v>22</v>
      </c>
    </row>
    <row r="346" spans="1:11" ht="25.5" customHeight="1">
      <c r="A346" s="214" t="s">
        <v>34</v>
      </c>
      <c r="B346" s="31">
        <v>65.434891635321506</v>
      </c>
      <c r="C346" s="5">
        <f t="shared" si="40"/>
        <v>11</v>
      </c>
      <c r="D346" s="31">
        <v>71.323777403035407</v>
      </c>
      <c r="E346" s="5">
        <f t="shared" si="41"/>
        <v>8</v>
      </c>
      <c r="F346" s="31">
        <v>71.239621267297892</v>
      </c>
      <c r="G346" s="5">
        <f t="shared" si="42"/>
        <v>9</v>
      </c>
      <c r="H346" s="31">
        <v>71.738404778636678</v>
      </c>
      <c r="I346" s="5">
        <f t="shared" si="43"/>
        <v>10</v>
      </c>
      <c r="J346" s="31">
        <v>72.99688958009331</v>
      </c>
      <c r="K346" s="5">
        <f t="shared" si="44"/>
        <v>10</v>
      </c>
    </row>
    <row r="347" spans="1:11" ht="25.5" customHeight="1">
      <c r="A347" s="214" t="s">
        <v>35</v>
      </c>
      <c r="B347" s="31">
        <v>64.439631336405526</v>
      </c>
      <c r="C347" s="5">
        <f t="shared" si="40"/>
        <v>14</v>
      </c>
      <c r="D347" s="31">
        <v>66.705896061524115</v>
      </c>
      <c r="E347" s="5">
        <f t="shared" si="41"/>
        <v>14</v>
      </c>
      <c r="F347" s="31">
        <v>67.454170485792844</v>
      </c>
      <c r="G347" s="5">
        <f t="shared" si="42"/>
        <v>13</v>
      </c>
      <c r="H347" s="31">
        <v>71.511715089034681</v>
      </c>
      <c r="I347" s="5">
        <f t="shared" si="43"/>
        <v>11</v>
      </c>
      <c r="J347" s="31">
        <v>75.023701220971986</v>
      </c>
      <c r="K347" s="5">
        <f t="shared" si="44"/>
        <v>8</v>
      </c>
    </row>
    <row r="348" spans="1:11" ht="25.5" customHeight="1">
      <c r="A348" s="214" t="s">
        <v>36</v>
      </c>
      <c r="B348" s="31">
        <v>65.982018561484921</v>
      </c>
      <c r="C348" s="5">
        <f t="shared" si="40"/>
        <v>9</v>
      </c>
      <c r="D348" s="31">
        <v>67.367855121675149</v>
      </c>
      <c r="E348" s="5">
        <f t="shared" si="41"/>
        <v>13</v>
      </c>
      <c r="F348" s="31">
        <v>66.548387096774192</v>
      </c>
      <c r="G348" s="5">
        <f t="shared" si="42"/>
        <v>14</v>
      </c>
      <c r="H348" s="31">
        <v>69.583714055361469</v>
      </c>
      <c r="I348" s="5">
        <f t="shared" si="43"/>
        <v>13</v>
      </c>
      <c r="J348" s="31">
        <v>67.668001000750564</v>
      </c>
      <c r="K348" s="5">
        <f t="shared" si="44"/>
        <v>15</v>
      </c>
    </row>
    <row r="349" spans="1:11" ht="25.5" customHeight="1">
      <c r="A349" s="215" t="s">
        <v>89</v>
      </c>
    </row>
    <row r="350" spans="1:11" ht="25.5" customHeight="1">
      <c r="A350" s="215" t="s">
        <v>40</v>
      </c>
    </row>
    <row r="352" spans="1:11" ht="25.5" customHeight="1">
      <c r="A352" s="571" t="s">
        <v>1130</v>
      </c>
      <c r="B352" s="22"/>
      <c r="C352" s="19"/>
      <c r="D352" s="22"/>
      <c r="E352" s="19"/>
      <c r="F352" s="22"/>
      <c r="H352" s="22"/>
      <c r="I352" s="19"/>
      <c r="J352" s="22"/>
      <c r="K352" s="19" t="s">
        <v>0</v>
      </c>
    </row>
    <row r="353" spans="1:11" ht="25.5" customHeight="1">
      <c r="A353" s="676" t="s">
        <v>1</v>
      </c>
      <c r="B353" s="586" t="s">
        <v>91</v>
      </c>
      <c r="C353" s="586"/>
      <c r="D353" s="586" t="s">
        <v>414</v>
      </c>
      <c r="E353" s="586"/>
      <c r="F353" s="586" t="s">
        <v>415</v>
      </c>
      <c r="G353" s="586"/>
      <c r="H353" s="586" t="s">
        <v>485</v>
      </c>
      <c r="I353" s="586"/>
      <c r="J353" s="586" t="s">
        <v>794</v>
      </c>
      <c r="K353" s="586"/>
    </row>
    <row r="354" spans="1:11" ht="25.5" customHeight="1">
      <c r="A354" s="676"/>
      <c r="B354" s="542" t="s">
        <v>77</v>
      </c>
      <c r="C354" s="542" t="s">
        <v>3</v>
      </c>
      <c r="D354" s="542" t="s">
        <v>77</v>
      </c>
      <c r="E354" s="542" t="s">
        <v>3</v>
      </c>
      <c r="F354" s="542" t="s">
        <v>77</v>
      </c>
      <c r="G354" s="542" t="s">
        <v>3</v>
      </c>
      <c r="H354" s="542" t="s">
        <v>77</v>
      </c>
      <c r="I354" s="542" t="s">
        <v>3</v>
      </c>
      <c r="J354" s="542" t="s">
        <v>77</v>
      </c>
      <c r="K354" s="542" t="s">
        <v>3</v>
      </c>
    </row>
    <row r="355" spans="1:11" ht="25.5" customHeight="1">
      <c r="A355" s="213" t="s">
        <v>4</v>
      </c>
      <c r="B355" s="3">
        <v>57.646896615772583</v>
      </c>
      <c r="C355" s="3" t="s">
        <v>269</v>
      </c>
      <c r="D355" s="3">
        <v>57.598502397559834</v>
      </c>
      <c r="E355" s="3" t="s">
        <v>269</v>
      </c>
      <c r="F355" s="3">
        <v>57.247871035114152</v>
      </c>
      <c r="G355" s="3" t="s">
        <v>269</v>
      </c>
      <c r="H355" s="3">
        <v>57.351162937536024</v>
      </c>
      <c r="I355" s="3" t="s">
        <v>269</v>
      </c>
      <c r="J355" s="3">
        <v>57.836557238032924</v>
      </c>
      <c r="K355" s="3" t="s">
        <v>269</v>
      </c>
    </row>
    <row r="356" spans="1:11" ht="25.5" customHeight="1">
      <c r="A356" s="214" t="s">
        <v>113</v>
      </c>
      <c r="B356" s="14">
        <v>56.97080478499683</v>
      </c>
      <c r="C356" s="5">
        <f>RANK(B356,$B$356:$B$386)</f>
        <v>20</v>
      </c>
      <c r="D356" s="14">
        <v>56.608819187163981</v>
      </c>
      <c r="E356" s="5">
        <f>RANK(D356,$D$356:$D$386)</f>
        <v>21</v>
      </c>
      <c r="F356" s="14">
        <v>56.397678428325115</v>
      </c>
      <c r="G356" s="5">
        <f>RANK(F356,$F$356:$F$386)</f>
        <v>19</v>
      </c>
      <c r="H356" s="14">
        <v>55.922220161185386</v>
      </c>
      <c r="I356" s="5">
        <f>RANK(H356,$H$356:$H$386)</f>
        <v>23</v>
      </c>
      <c r="J356" s="14">
        <v>55.982763838413028</v>
      </c>
      <c r="K356" s="5">
        <f>RANK(J356,$J$356:$J$386)</f>
        <v>25</v>
      </c>
    </row>
    <row r="357" spans="1:11" ht="25.5" customHeight="1">
      <c r="A357" s="214" t="s">
        <v>114</v>
      </c>
      <c r="B357" s="14">
        <v>58.712452745861185</v>
      </c>
      <c r="C357" s="5">
        <f t="shared" ref="C357:C386" si="45">RANK(B357,$B$356:$B$386)</f>
        <v>9</v>
      </c>
      <c r="D357" s="14">
        <v>58.614817622011458</v>
      </c>
      <c r="E357" s="5">
        <f t="shared" ref="E357:E386" si="46">RANK(D357,$D$356:$D$386)</f>
        <v>8</v>
      </c>
      <c r="F357" s="14">
        <v>58.40995002176809</v>
      </c>
      <c r="G357" s="5">
        <f t="shared" ref="G357:G386" si="47">RANK(F357,$F$356:$F$386)</f>
        <v>8</v>
      </c>
      <c r="H357" s="14">
        <v>58.515585711683407</v>
      </c>
      <c r="I357" s="5">
        <f t="shared" ref="I357:I386" si="48">RANK(H357,$H$356:$H$386)</f>
        <v>7</v>
      </c>
      <c r="J357" s="14">
        <v>59.050830389905627</v>
      </c>
      <c r="K357" s="5">
        <f t="shared" ref="K357:K386" si="49">RANK(J357,$J$356:$J$386)</f>
        <v>7</v>
      </c>
    </row>
    <row r="358" spans="1:11" ht="25.5" customHeight="1">
      <c r="A358" s="214" t="s">
        <v>115</v>
      </c>
      <c r="B358" s="14">
        <v>56.930220168823652</v>
      </c>
      <c r="C358" s="5">
        <f t="shared" si="45"/>
        <v>21</v>
      </c>
      <c r="D358" s="14">
        <v>56.720067113190694</v>
      </c>
      <c r="E358" s="5">
        <f t="shared" si="46"/>
        <v>20</v>
      </c>
      <c r="F358" s="14">
        <v>56.243247144663108</v>
      </c>
      <c r="G358" s="5">
        <f t="shared" si="47"/>
        <v>20</v>
      </c>
      <c r="H358" s="14">
        <v>55.965762301261258</v>
      </c>
      <c r="I358" s="5">
        <f t="shared" si="48"/>
        <v>21</v>
      </c>
      <c r="J358" s="14">
        <v>56.348602255191892</v>
      </c>
      <c r="K358" s="5">
        <f t="shared" si="49"/>
        <v>22</v>
      </c>
    </row>
    <row r="359" spans="1:11" ht="25.5" customHeight="1">
      <c r="A359" s="214" t="s">
        <v>116</v>
      </c>
      <c r="B359" s="14">
        <v>55.773900600448876</v>
      </c>
      <c r="C359" s="5">
        <f t="shared" si="45"/>
        <v>25</v>
      </c>
      <c r="D359" s="14">
        <v>55.714782357954519</v>
      </c>
      <c r="E359" s="5">
        <f t="shared" si="46"/>
        <v>24</v>
      </c>
      <c r="F359" s="14">
        <v>55.701147101351332</v>
      </c>
      <c r="G359" s="5">
        <f t="shared" si="47"/>
        <v>24</v>
      </c>
      <c r="H359" s="14">
        <v>55.877226188694529</v>
      </c>
      <c r="I359" s="5">
        <f t="shared" si="48"/>
        <v>24</v>
      </c>
      <c r="J359" s="14">
        <v>56.248328713692139</v>
      </c>
      <c r="K359" s="5">
        <f t="shared" si="49"/>
        <v>23</v>
      </c>
    </row>
    <row r="360" spans="1:11" ht="25.5" customHeight="1">
      <c r="A360" s="214" t="s">
        <v>117</v>
      </c>
      <c r="B360" s="14">
        <v>55.608199402645432</v>
      </c>
      <c r="C360" s="5">
        <f t="shared" si="45"/>
        <v>26</v>
      </c>
      <c r="D360" s="14">
        <v>55.330920874966239</v>
      </c>
      <c r="E360" s="5">
        <f t="shared" si="46"/>
        <v>26</v>
      </c>
      <c r="F360" s="14">
        <v>54.946348597793069</v>
      </c>
      <c r="G360" s="5">
        <f t="shared" si="47"/>
        <v>27</v>
      </c>
      <c r="H360" s="14">
        <v>54.945604957914298</v>
      </c>
      <c r="I360" s="5">
        <f t="shared" si="48"/>
        <v>28</v>
      </c>
      <c r="J360" s="14">
        <v>55.463456768600473</v>
      </c>
      <c r="K360" s="5">
        <f t="shared" si="49"/>
        <v>28</v>
      </c>
    </row>
    <row r="361" spans="1:11" ht="25.5" customHeight="1">
      <c r="A361" s="214" t="s">
        <v>118</v>
      </c>
      <c r="B361" s="14">
        <v>55.077000503271265</v>
      </c>
      <c r="C361" s="5">
        <f t="shared" si="45"/>
        <v>29</v>
      </c>
      <c r="D361" s="14">
        <v>54.534944103151972</v>
      </c>
      <c r="E361" s="5">
        <f t="shared" si="46"/>
        <v>29</v>
      </c>
      <c r="F361" s="14">
        <v>54.289429721315209</v>
      </c>
      <c r="G361" s="5">
        <f t="shared" si="47"/>
        <v>29</v>
      </c>
      <c r="H361" s="14">
        <v>54.202247191011232</v>
      </c>
      <c r="I361" s="5">
        <f t="shared" si="48"/>
        <v>29</v>
      </c>
      <c r="J361" s="14">
        <v>54.86900820498056</v>
      </c>
      <c r="K361" s="5">
        <f t="shared" si="49"/>
        <v>29</v>
      </c>
    </row>
    <row r="362" spans="1:11" ht="25.5" customHeight="1">
      <c r="A362" s="214" t="s">
        <v>119</v>
      </c>
      <c r="B362" s="14">
        <v>58.880820243581141</v>
      </c>
      <c r="C362" s="5">
        <f t="shared" si="45"/>
        <v>8</v>
      </c>
      <c r="D362" s="14">
        <v>58.420538834198545</v>
      </c>
      <c r="E362" s="5">
        <f t="shared" si="46"/>
        <v>10</v>
      </c>
      <c r="F362" s="14">
        <v>57.604016582545903</v>
      </c>
      <c r="G362" s="5">
        <f t="shared" si="47"/>
        <v>13</v>
      </c>
      <c r="H362" s="14">
        <v>57.331171429173068</v>
      </c>
      <c r="I362" s="5">
        <f t="shared" si="48"/>
        <v>14</v>
      </c>
      <c r="J362" s="14">
        <v>57.650672314596164</v>
      </c>
      <c r="K362" s="5">
        <f t="shared" si="49"/>
        <v>14</v>
      </c>
    </row>
    <row r="363" spans="1:11" ht="25.5" customHeight="1">
      <c r="A363" s="214" t="s">
        <v>93</v>
      </c>
      <c r="B363" s="14">
        <v>55.427495026395349</v>
      </c>
      <c r="C363" s="5">
        <f t="shared" si="45"/>
        <v>28</v>
      </c>
      <c r="D363" s="14">
        <v>55.572210909952211</v>
      </c>
      <c r="E363" s="5">
        <f t="shared" si="46"/>
        <v>25</v>
      </c>
      <c r="F363" s="14">
        <v>55.171246520026493</v>
      </c>
      <c r="G363" s="5">
        <f t="shared" si="47"/>
        <v>25</v>
      </c>
      <c r="H363" s="14">
        <v>55.768880280943044</v>
      </c>
      <c r="I363" s="5">
        <f t="shared" si="48"/>
        <v>25</v>
      </c>
      <c r="J363" s="14">
        <v>56.4925623135032</v>
      </c>
      <c r="K363" s="5">
        <f t="shared" si="49"/>
        <v>21</v>
      </c>
    </row>
    <row r="364" spans="1:11" ht="25.5" customHeight="1">
      <c r="A364" s="214" t="s">
        <v>120</v>
      </c>
      <c r="B364" s="14">
        <v>57.123840122222468</v>
      </c>
      <c r="C364" s="5">
        <f t="shared" si="45"/>
        <v>18</v>
      </c>
      <c r="D364" s="14">
        <v>56.752937309999176</v>
      </c>
      <c r="E364" s="5">
        <f t="shared" si="46"/>
        <v>19</v>
      </c>
      <c r="F364" s="14">
        <v>56.51426808248037</v>
      </c>
      <c r="G364" s="5">
        <f t="shared" si="47"/>
        <v>18</v>
      </c>
      <c r="H364" s="14">
        <v>56.568588962125752</v>
      </c>
      <c r="I364" s="5">
        <f t="shared" si="48"/>
        <v>18</v>
      </c>
      <c r="J364" s="14">
        <v>56.980537460103307</v>
      </c>
      <c r="K364" s="5">
        <f t="shared" si="49"/>
        <v>17</v>
      </c>
    </row>
    <row r="365" spans="1:11" ht="25.5" customHeight="1">
      <c r="A365" s="214" t="s">
        <v>121</v>
      </c>
      <c r="B365" s="14">
        <v>57.330192841755554</v>
      </c>
      <c r="C365" s="5">
        <f t="shared" si="45"/>
        <v>16</v>
      </c>
      <c r="D365" s="14">
        <v>57.673202122455123</v>
      </c>
      <c r="E365" s="5">
        <f t="shared" si="46"/>
        <v>15</v>
      </c>
      <c r="F365" s="14">
        <v>57.655317400865094</v>
      </c>
      <c r="G365" s="5">
        <f t="shared" si="47"/>
        <v>11</v>
      </c>
      <c r="H365" s="14">
        <v>58.146576085075949</v>
      </c>
      <c r="I365" s="5">
        <f t="shared" si="48"/>
        <v>9</v>
      </c>
      <c r="J365" s="14">
        <v>58.863096734545664</v>
      </c>
      <c r="K365" s="5">
        <f t="shared" si="49"/>
        <v>9</v>
      </c>
    </row>
    <row r="366" spans="1:11" ht="25.5" customHeight="1">
      <c r="A366" s="214" t="s">
        <v>122</v>
      </c>
      <c r="B366" s="14">
        <v>59.429614426777235</v>
      </c>
      <c r="C366" s="5">
        <f t="shared" si="45"/>
        <v>6</v>
      </c>
      <c r="D366" s="14">
        <v>59.487253652087659</v>
      </c>
      <c r="E366" s="5">
        <f t="shared" si="46"/>
        <v>5</v>
      </c>
      <c r="F366" s="14">
        <v>58.989890796730101</v>
      </c>
      <c r="G366" s="5">
        <f t="shared" si="47"/>
        <v>5</v>
      </c>
      <c r="H366" s="14">
        <v>59.341509265580918</v>
      </c>
      <c r="I366" s="5">
        <f t="shared" si="48"/>
        <v>4</v>
      </c>
      <c r="J366" s="14">
        <v>60.285212527917373</v>
      </c>
      <c r="K366" s="5">
        <f t="shared" si="49"/>
        <v>2</v>
      </c>
    </row>
    <row r="367" spans="1:11" ht="25.5" customHeight="1">
      <c r="A367" s="214" t="s">
        <v>123</v>
      </c>
      <c r="B367" s="14">
        <v>59.513538704203803</v>
      </c>
      <c r="C367" s="5">
        <f t="shared" si="45"/>
        <v>4</v>
      </c>
      <c r="D367" s="14">
        <v>59.277566981121133</v>
      </c>
      <c r="E367" s="5">
        <f t="shared" si="46"/>
        <v>6</v>
      </c>
      <c r="F367" s="14">
        <v>58.549811409448559</v>
      </c>
      <c r="G367" s="5">
        <f t="shared" si="47"/>
        <v>7</v>
      </c>
      <c r="H367" s="14">
        <v>58.144327660451445</v>
      </c>
      <c r="I367" s="5">
        <f t="shared" si="48"/>
        <v>10</v>
      </c>
      <c r="J367" s="14">
        <v>58.272998296422486</v>
      </c>
      <c r="K367" s="5">
        <f t="shared" si="49"/>
        <v>11</v>
      </c>
    </row>
    <row r="368" spans="1:11" ht="25.5" customHeight="1">
      <c r="A368" s="214" t="s">
        <v>124</v>
      </c>
      <c r="B368" s="14">
        <v>59.303290338348191</v>
      </c>
      <c r="C368" s="5">
        <f t="shared" si="45"/>
        <v>7</v>
      </c>
      <c r="D368" s="14">
        <v>59.146469645791022</v>
      </c>
      <c r="E368" s="5">
        <f t="shared" si="46"/>
        <v>7</v>
      </c>
      <c r="F368" s="14">
        <v>58.773806475142024</v>
      </c>
      <c r="G368" s="5">
        <f t="shared" si="47"/>
        <v>6</v>
      </c>
      <c r="H368" s="14">
        <v>58.695381479003963</v>
      </c>
      <c r="I368" s="5">
        <f t="shared" si="48"/>
        <v>6</v>
      </c>
      <c r="J368" s="14">
        <v>58.977518231648062</v>
      </c>
      <c r="K368" s="5">
        <f t="shared" si="49"/>
        <v>8</v>
      </c>
    </row>
    <row r="369" spans="1:11" ht="25.5" customHeight="1">
      <c r="A369" s="214" t="s">
        <v>125</v>
      </c>
      <c r="B369" s="14">
        <v>57.862432903766447</v>
      </c>
      <c r="C369" s="5">
        <f t="shared" si="45"/>
        <v>13</v>
      </c>
      <c r="D369" s="14">
        <v>57.754474104219341</v>
      </c>
      <c r="E369" s="5">
        <f t="shared" si="46"/>
        <v>13</v>
      </c>
      <c r="F369" s="14">
        <v>57.626580436197749</v>
      </c>
      <c r="G369" s="5">
        <f t="shared" si="47"/>
        <v>12</v>
      </c>
      <c r="H369" s="14">
        <v>57.398711590104931</v>
      </c>
      <c r="I369" s="5">
        <f t="shared" si="48"/>
        <v>13</v>
      </c>
      <c r="J369" s="14">
        <v>57.788013449475983</v>
      </c>
      <c r="K369" s="5">
        <f t="shared" si="49"/>
        <v>13</v>
      </c>
    </row>
    <row r="370" spans="1:11" ht="25.5" customHeight="1">
      <c r="A370" s="214" t="s">
        <v>126</v>
      </c>
      <c r="B370" s="14">
        <v>55.852365775062076</v>
      </c>
      <c r="C370" s="5">
        <f t="shared" si="45"/>
        <v>23</v>
      </c>
      <c r="D370" s="14">
        <v>55.964996650808096</v>
      </c>
      <c r="E370" s="5">
        <f t="shared" si="46"/>
        <v>22</v>
      </c>
      <c r="F370" s="14">
        <v>56.082830753658641</v>
      </c>
      <c r="G370" s="5">
        <f t="shared" si="47"/>
        <v>22</v>
      </c>
      <c r="H370" s="14">
        <v>56.016068979031942</v>
      </c>
      <c r="I370" s="5">
        <f t="shared" si="48"/>
        <v>20</v>
      </c>
      <c r="J370" s="14">
        <v>56.573733823294461</v>
      </c>
      <c r="K370" s="5">
        <f t="shared" si="49"/>
        <v>20</v>
      </c>
    </row>
    <row r="371" spans="1:11" ht="25.5" customHeight="1">
      <c r="A371" s="214" t="s">
        <v>127</v>
      </c>
      <c r="B371" s="14">
        <v>67.28585551211124</v>
      </c>
      <c r="C371" s="5">
        <f t="shared" si="45"/>
        <v>1</v>
      </c>
      <c r="D371" s="14">
        <v>67.525439055214193</v>
      </c>
      <c r="E371" s="5">
        <f t="shared" si="46"/>
        <v>1</v>
      </c>
      <c r="F371" s="14">
        <v>66.722457160246378</v>
      </c>
      <c r="G371" s="5">
        <f t="shared" si="47"/>
        <v>1</v>
      </c>
      <c r="H371" s="14">
        <v>66.608554728545869</v>
      </c>
      <c r="I371" s="5">
        <f t="shared" si="48"/>
        <v>1</v>
      </c>
      <c r="J371" s="14">
        <v>66.703479213752487</v>
      </c>
      <c r="K371" s="5">
        <f t="shared" si="49"/>
        <v>1</v>
      </c>
    </row>
    <row r="372" spans="1:11" ht="25.5" customHeight="1">
      <c r="A372" s="214" t="s">
        <v>128</v>
      </c>
      <c r="B372" s="14">
        <v>56.985063491854071</v>
      </c>
      <c r="C372" s="5">
        <f t="shared" si="45"/>
        <v>19</v>
      </c>
      <c r="D372" s="14">
        <v>56.871974714520668</v>
      </c>
      <c r="E372" s="5">
        <f t="shared" si="46"/>
        <v>17</v>
      </c>
      <c r="F372" s="14">
        <v>56.178915324123714</v>
      </c>
      <c r="G372" s="5">
        <f t="shared" si="47"/>
        <v>21</v>
      </c>
      <c r="H372" s="14">
        <v>55.928495108812996</v>
      </c>
      <c r="I372" s="5">
        <f t="shared" si="48"/>
        <v>22</v>
      </c>
      <c r="J372" s="14">
        <v>56.146356610618412</v>
      </c>
      <c r="K372" s="5">
        <f t="shared" si="49"/>
        <v>24</v>
      </c>
    </row>
    <row r="373" spans="1:11" ht="25.5" customHeight="1">
      <c r="A373" s="214" t="s">
        <v>129</v>
      </c>
      <c r="B373" s="14">
        <v>56.189638417714818</v>
      </c>
      <c r="C373" s="5">
        <f t="shared" si="45"/>
        <v>22</v>
      </c>
      <c r="D373" s="14">
        <v>55.956153659697094</v>
      </c>
      <c r="E373" s="5">
        <f t="shared" si="46"/>
        <v>23</v>
      </c>
      <c r="F373" s="14">
        <v>55.917768631228661</v>
      </c>
      <c r="G373" s="5">
        <f t="shared" si="47"/>
        <v>23</v>
      </c>
      <c r="H373" s="14">
        <v>56.032135249251461</v>
      </c>
      <c r="I373" s="5">
        <f t="shared" si="48"/>
        <v>19</v>
      </c>
      <c r="J373" s="14">
        <v>56.768531773199726</v>
      </c>
      <c r="K373" s="5">
        <f t="shared" si="49"/>
        <v>18</v>
      </c>
    </row>
    <row r="374" spans="1:11" ht="25.5" customHeight="1">
      <c r="A374" s="214" t="s">
        <v>130</v>
      </c>
      <c r="B374" s="14">
        <v>58.365322695302368</v>
      </c>
      <c r="C374" s="5">
        <f t="shared" si="45"/>
        <v>12</v>
      </c>
      <c r="D374" s="14">
        <v>58.550656717262108</v>
      </c>
      <c r="E374" s="5">
        <f t="shared" si="46"/>
        <v>9</v>
      </c>
      <c r="F374" s="14">
        <v>58.127155731200453</v>
      </c>
      <c r="G374" s="5">
        <f t="shared" si="47"/>
        <v>9</v>
      </c>
      <c r="H374" s="14">
        <v>58.455758411183446</v>
      </c>
      <c r="I374" s="5">
        <f t="shared" si="48"/>
        <v>8</v>
      </c>
      <c r="J374" s="14">
        <v>59.223765998977221</v>
      </c>
      <c r="K374" s="5">
        <f t="shared" si="49"/>
        <v>6</v>
      </c>
    </row>
    <row r="375" spans="1:11" ht="25.5" customHeight="1">
      <c r="A375" s="214" t="s">
        <v>131</v>
      </c>
      <c r="B375" s="14">
        <v>57.249941956240534</v>
      </c>
      <c r="C375" s="5">
        <f t="shared" si="45"/>
        <v>17</v>
      </c>
      <c r="D375" s="14">
        <v>56.865692034430936</v>
      </c>
      <c r="E375" s="5">
        <f t="shared" si="46"/>
        <v>18</v>
      </c>
      <c r="F375" s="14">
        <v>56.735469191938513</v>
      </c>
      <c r="G375" s="5">
        <f t="shared" si="47"/>
        <v>17</v>
      </c>
      <c r="H375" s="14">
        <v>56.767710005170798</v>
      </c>
      <c r="I375" s="5">
        <f t="shared" si="48"/>
        <v>17</v>
      </c>
      <c r="J375" s="14">
        <v>57.287489447024065</v>
      </c>
      <c r="K375" s="5">
        <f t="shared" si="49"/>
        <v>16</v>
      </c>
    </row>
    <row r="376" spans="1:11" ht="25.5" customHeight="1">
      <c r="A376" s="214" t="s">
        <v>132</v>
      </c>
      <c r="B376" s="14">
        <v>58.36944416496376</v>
      </c>
      <c r="C376" s="5">
        <f t="shared" si="45"/>
        <v>11</v>
      </c>
      <c r="D376" s="14">
        <v>58.144947814884951</v>
      </c>
      <c r="E376" s="5">
        <f t="shared" si="46"/>
        <v>12</v>
      </c>
      <c r="F376" s="14">
        <v>57.708032313148564</v>
      </c>
      <c r="G376" s="5">
        <f t="shared" si="47"/>
        <v>10</v>
      </c>
      <c r="H376" s="14">
        <v>57.868010710348081</v>
      </c>
      <c r="I376" s="5">
        <f t="shared" si="48"/>
        <v>11</v>
      </c>
      <c r="J376" s="14">
        <v>58.338033637362749</v>
      </c>
      <c r="K376" s="5">
        <f t="shared" si="49"/>
        <v>10</v>
      </c>
    </row>
    <row r="377" spans="1:11" ht="25.5" customHeight="1">
      <c r="A377" s="214" t="s">
        <v>133</v>
      </c>
      <c r="B377" s="14">
        <v>55.80335372170039</v>
      </c>
      <c r="C377" s="5">
        <f t="shared" si="45"/>
        <v>24</v>
      </c>
      <c r="D377" s="14">
        <v>55.2941507593005</v>
      </c>
      <c r="E377" s="5">
        <f t="shared" si="46"/>
        <v>27</v>
      </c>
      <c r="F377" s="14">
        <v>54.983100113887218</v>
      </c>
      <c r="G377" s="5">
        <f t="shared" si="47"/>
        <v>26</v>
      </c>
      <c r="H377" s="14">
        <v>55.02992144692098</v>
      </c>
      <c r="I377" s="5">
        <f t="shared" si="48"/>
        <v>27</v>
      </c>
      <c r="J377" s="14">
        <v>55.598581514441939</v>
      </c>
      <c r="K377" s="5">
        <f t="shared" si="49"/>
        <v>27</v>
      </c>
    </row>
    <row r="378" spans="1:11" ht="25.5" customHeight="1">
      <c r="A378" s="214" t="s">
        <v>422</v>
      </c>
      <c r="B378" s="14">
        <v>58.471964195237291</v>
      </c>
      <c r="C378" s="5">
        <f t="shared" si="45"/>
        <v>10</v>
      </c>
      <c r="D378" s="14">
        <v>58.20378904249872</v>
      </c>
      <c r="E378" s="5">
        <f t="shared" si="46"/>
        <v>11</v>
      </c>
      <c r="F378" s="14">
        <v>57.505227868689211</v>
      </c>
      <c r="G378" s="5">
        <f t="shared" si="47"/>
        <v>15</v>
      </c>
      <c r="H378" s="14">
        <v>56.802242244292003</v>
      </c>
      <c r="I378" s="5">
        <f t="shared" si="48"/>
        <v>16</v>
      </c>
      <c r="J378" s="14">
        <v>56.758083966333906</v>
      </c>
      <c r="K378" s="5">
        <f t="shared" si="49"/>
        <v>19</v>
      </c>
    </row>
    <row r="379" spans="1:11" ht="25.5" customHeight="1">
      <c r="A379" s="214" t="s">
        <v>135</v>
      </c>
      <c r="B379" s="14">
        <v>60.588533152008793</v>
      </c>
      <c r="C379" s="5">
        <f t="shared" si="45"/>
        <v>2</v>
      </c>
      <c r="D379" s="14">
        <v>60.402703244338554</v>
      </c>
      <c r="E379" s="5">
        <f t="shared" si="46"/>
        <v>2</v>
      </c>
      <c r="F379" s="14">
        <v>59.823742034184988</v>
      </c>
      <c r="G379" s="5">
        <f t="shared" si="47"/>
        <v>2</v>
      </c>
      <c r="H379" s="14">
        <v>59.582346620352354</v>
      </c>
      <c r="I379" s="5">
        <f t="shared" si="48"/>
        <v>2</v>
      </c>
      <c r="J379" s="14">
        <v>60.051026521808595</v>
      </c>
      <c r="K379" s="5">
        <f t="shared" si="49"/>
        <v>3</v>
      </c>
    </row>
    <row r="380" spans="1:11" ht="25.5" customHeight="1">
      <c r="A380" s="214" t="s">
        <v>136</v>
      </c>
      <c r="B380" s="14">
        <v>51.879027417272638</v>
      </c>
      <c r="C380" s="5">
        <f t="shared" si="45"/>
        <v>31</v>
      </c>
      <c r="D380" s="14">
        <v>52.072349390357054</v>
      </c>
      <c r="E380" s="5">
        <f t="shared" si="46"/>
        <v>31</v>
      </c>
      <c r="F380" s="14">
        <v>52.129278902957012</v>
      </c>
      <c r="G380" s="5">
        <f t="shared" si="47"/>
        <v>31</v>
      </c>
      <c r="H380" s="14">
        <v>52.29841447342146</v>
      </c>
      <c r="I380" s="5">
        <f t="shared" si="48"/>
        <v>31</v>
      </c>
      <c r="J380" s="14">
        <v>52.665037193347089</v>
      </c>
      <c r="K380" s="5">
        <f t="shared" si="49"/>
        <v>31</v>
      </c>
    </row>
    <row r="381" spans="1:11" ht="25.5" customHeight="1">
      <c r="A381" s="214" t="s">
        <v>137</v>
      </c>
      <c r="B381" s="14">
        <v>57.491630133438221</v>
      </c>
      <c r="C381" s="5">
        <f t="shared" si="45"/>
        <v>15</v>
      </c>
      <c r="D381" s="14">
        <v>57.269914204241225</v>
      </c>
      <c r="E381" s="5">
        <f t="shared" si="46"/>
        <v>16</v>
      </c>
      <c r="F381" s="14">
        <v>57.182216354226014</v>
      </c>
      <c r="G381" s="5">
        <f t="shared" si="47"/>
        <v>16</v>
      </c>
      <c r="H381" s="14">
        <v>57.11641383813533</v>
      </c>
      <c r="I381" s="5">
        <f t="shared" si="48"/>
        <v>15</v>
      </c>
      <c r="J381" s="14">
        <v>57.340141447735604</v>
      </c>
      <c r="K381" s="5">
        <f t="shared" si="49"/>
        <v>15</v>
      </c>
    </row>
    <row r="382" spans="1:11" ht="25.5" customHeight="1">
      <c r="A382" s="214" t="s">
        <v>138</v>
      </c>
      <c r="B382" s="14">
        <v>53.161448865413206</v>
      </c>
      <c r="C382" s="5">
        <f t="shared" si="45"/>
        <v>30</v>
      </c>
      <c r="D382" s="14">
        <v>53.174911882805631</v>
      </c>
      <c r="E382" s="5">
        <f t="shared" si="46"/>
        <v>30</v>
      </c>
      <c r="F382" s="14">
        <v>52.978409558639626</v>
      </c>
      <c r="G382" s="5">
        <f t="shared" si="47"/>
        <v>30</v>
      </c>
      <c r="H382" s="14">
        <v>52.95746282594088</v>
      </c>
      <c r="I382" s="5">
        <f t="shared" si="48"/>
        <v>30</v>
      </c>
      <c r="J382" s="14">
        <v>53.299811200097444</v>
      </c>
      <c r="K382" s="5">
        <f t="shared" si="49"/>
        <v>30</v>
      </c>
    </row>
    <row r="383" spans="1:11" ht="25.5" customHeight="1">
      <c r="A383" s="214" t="s">
        <v>139</v>
      </c>
      <c r="B383" s="14">
        <v>55.481685572538389</v>
      </c>
      <c r="C383" s="5">
        <f t="shared" si="45"/>
        <v>27</v>
      </c>
      <c r="D383" s="14">
        <v>55.047437035014681</v>
      </c>
      <c r="E383" s="5">
        <f t="shared" si="46"/>
        <v>28</v>
      </c>
      <c r="F383" s="14">
        <v>54.936286471042152</v>
      </c>
      <c r="G383" s="5">
        <f t="shared" si="47"/>
        <v>28</v>
      </c>
      <c r="H383" s="14">
        <v>55.118027613093822</v>
      </c>
      <c r="I383" s="5">
        <f t="shared" si="48"/>
        <v>26</v>
      </c>
      <c r="J383" s="14">
        <v>55.874757017415888</v>
      </c>
      <c r="K383" s="5">
        <f t="shared" si="49"/>
        <v>26</v>
      </c>
    </row>
    <row r="384" spans="1:11" ht="25.5" customHeight="1">
      <c r="A384" s="214" t="s">
        <v>140</v>
      </c>
      <c r="B384" s="14">
        <v>59.599860944971979</v>
      </c>
      <c r="C384" s="5">
        <f t="shared" si="45"/>
        <v>3</v>
      </c>
      <c r="D384" s="14">
        <v>59.761463792673155</v>
      </c>
      <c r="E384" s="5">
        <f t="shared" si="46"/>
        <v>3</v>
      </c>
      <c r="F384" s="14">
        <v>59.20285854496381</v>
      </c>
      <c r="G384" s="5">
        <f t="shared" si="47"/>
        <v>3</v>
      </c>
      <c r="H384" s="14">
        <v>59.283921290117178</v>
      </c>
      <c r="I384" s="5">
        <f t="shared" si="48"/>
        <v>5</v>
      </c>
      <c r="J384" s="14">
        <v>59.909145355594852</v>
      </c>
      <c r="K384" s="5">
        <f t="shared" si="49"/>
        <v>4</v>
      </c>
    </row>
    <row r="385" spans="1:11" ht="25.5" customHeight="1">
      <c r="A385" s="214" t="s">
        <v>141</v>
      </c>
      <c r="B385" s="14">
        <v>57.847876768167971</v>
      </c>
      <c r="C385" s="5">
        <f t="shared" si="45"/>
        <v>14</v>
      </c>
      <c r="D385" s="14">
        <v>57.741715723094657</v>
      </c>
      <c r="E385" s="5">
        <f t="shared" si="46"/>
        <v>14</v>
      </c>
      <c r="F385" s="14">
        <v>57.513333559805687</v>
      </c>
      <c r="G385" s="5">
        <f t="shared" si="47"/>
        <v>14</v>
      </c>
      <c r="H385" s="14">
        <v>57.727088056826069</v>
      </c>
      <c r="I385" s="5">
        <f t="shared" si="48"/>
        <v>12</v>
      </c>
      <c r="J385" s="14">
        <v>58.188618072973512</v>
      </c>
      <c r="K385" s="5">
        <f t="shared" si="49"/>
        <v>12</v>
      </c>
    </row>
    <row r="386" spans="1:11" ht="25.5" customHeight="1">
      <c r="A386" s="214" t="s">
        <v>142</v>
      </c>
      <c r="B386" s="14">
        <v>59.473596300756903</v>
      </c>
      <c r="C386" s="5">
        <f t="shared" si="45"/>
        <v>5</v>
      </c>
      <c r="D386" s="14">
        <v>59.532590159527551</v>
      </c>
      <c r="E386" s="5">
        <f t="shared" si="46"/>
        <v>4</v>
      </c>
      <c r="F386" s="14">
        <v>59.199094082616078</v>
      </c>
      <c r="G386" s="5">
        <f t="shared" si="47"/>
        <v>4</v>
      </c>
      <c r="H386" s="14">
        <v>59.373322364736737</v>
      </c>
      <c r="I386" s="5">
        <f t="shared" si="48"/>
        <v>3</v>
      </c>
      <c r="J386" s="14">
        <v>59.489627277063171</v>
      </c>
      <c r="K386" s="5">
        <f t="shared" si="49"/>
        <v>5</v>
      </c>
    </row>
    <row r="387" spans="1:11" ht="25.5" customHeight="1">
      <c r="A387" s="215" t="s">
        <v>89</v>
      </c>
    </row>
    <row r="388" spans="1:11" ht="25.5" customHeight="1">
      <c r="A388" s="215" t="s">
        <v>40</v>
      </c>
    </row>
    <row r="390" spans="1:11" ht="25.5" customHeight="1">
      <c r="A390" s="571" t="s">
        <v>1131</v>
      </c>
      <c r="B390" s="22"/>
      <c r="C390" s="19"/>
      <c r="D390" s="22"/>
      <c r="E390" s="19"/>
      <c r="F390" s="22"/>
      <c r="H390" s="22"/>
      <c r="I390" s="19"/>
      <c r="J390" s="22"/>
      <c r="K390" s="19" t="s">
        <v>0</v>
      </c>
    </row>
    <row r="391" spans="1:11" ht="25.5" customHeight="1">
      <c r="A391" s="676" t="s">
        <v>1</v>
      </c>
      <c r="B391" s="586" t="s">
        <v>91</v>
      </c>
      <c r="C391" s="586"/>
      <c r="D391" s="586" t="s">
        <v>414</v>
      </c>
      <c r="E391" s="586"/>
      <c r="F391" s="586" t="s">
        <v>415</v>
      </c>
      <c r="G391" s="586"/>
      <c r="H391" s="586" t="s">
        <v>485</v>
      </c>
      <c r="I391" s="586"/>
      <c r="J391" s="586" t="s">
        <v>794</v>
      </c>
      <c r="K391" s="586"/>
    </row>
    <row r="392" spans="1:11" ht="25.5" customHeight="1">
      <c r="A392" s="676"/>
      <c r="B392" s="542" t="s">
        <v>77</v>
      </c>
      <c r="C392" s="542" t="s">
        <v>3</v>
      </c>
      <c r="D392" s="542" t="s">
        <v>77</v>
      </c>
      <c r="E392" s="542" t="s">
        <v>3</v>
      </c>
      <c r="F392" s="542" t="s">
        <v>77</v>
      </c>
      <c r="G392" s="542" t="s">
        <v>3</v>
      </c>
      <c r="H392" s="542" t="s">
        <v>77</v>
      </c>
      <c r="I392" s="542" t="s">
        <v>3</v>
      </c>
      <c r="J392" s="542" t="s">
        <v>77</v>
      </c>
      <c r="K392" s="542" t="s">
        <v>3</v>
      </c>
    </row>
    <row r="393" spans="1:11" ht="25.5" customHeight="1">
      <c r="A393" s="213" t="s">
        <v>4</v>
      </c>
      <c r="B393" s="3">
        <v>23.653243939770075</v>
      </c>
      <c r="C393" s="3" t="s">
        <v>269</v>
      </c>
      <c r="D393" s="3">
        <v>23.19869816867763</v>
      </c>
      <c r="E393" s="3" t="s">
        <v>269</v>
      </c>
      <c r="F393" s="3">
        <v>24.004057476441396</v>
      </c>
      <c r="G393" s="3" t="s">
        <v>269</v>
      </c>
      <c r="H393" s="3">
        <v>23.870808674315395</v>
      </c>
      <c r="I393" s="3" t="s">
        <v>269</v>
      </c>
      <c r="J393" s="3">
        <v>23.669045863949332</v>
      </c>
      <c r="K393" s="3" t="s">
        <v>269</v>
      </c>
    </row>
    <row r="394" spans="1:11" ht="25.5" customHeight="1">
      <c r="A394" s="214" t="s">
        <v>113</v>
      </c>
      <c r="B394" s="14">
        <v>23.910703709605169</v>
      </c>
      <c r="C394" s="5">
        <f>RANK(B394,$B$394:$B$424)</f>
        <v>13</v>
      </c>
      <c r="D394" s="14">
        <v>23.677831218939406</v>
      </c>
      <c r="E394" s="5">
        <f>RANK(D394,$D$394:$D$424)</f>
        <v>9</v>
      </c>
      <c r="F394" s="14">
        <v>24.516208290062185</v>
      </c>
      <c r="G394" s="5">
        <f>RANK(F394,$F$394:$F$424)</f>
        <v>7</v>
      </c>
      <c r="H394" s="14">
        <v>24.815821749229649</v>
      </c>
      <c r="I394" s="5">
        <f>RANK(H394,$H$394:$H$424)</f>
        <v>3</v>
      </c>
      <c r="J394" s="14">
        <v>24.89878321750771</v>
      </c>
      <c r="K394" s="5">
        <f>RANK(J394,$J$394:$J$424)</f>
        <v>3</v>
      </c>
    </row>
    <row r="395" spans="1:11" ht="25.5" customHeight="1">
      <c r="A395" s="214" t="s">
        <v>114</v>
      </c>
      <c r="B395" s="14">
        <v>23.547924542356469</v>
      </c>
      <c r="C395" s="5">
        <f t="shared" ref="C395:C424" si="50">RANK(B395,$B$394:$B$424)</f>
        <v>20</v>
      </c>
      <c r="D395" s="14">
        <v>23.028060744998562</v>
      </c>
      <c r="E395" s="5">
        <f t="shared" ref="E395:E424" si="51">RANK(D395,$D$394:$D$424)</f>
        <v>20</v>
      </c>
      <c r="F395" s="14">
        <v>23.893643237998237</v>
      </c>
      <c r="G395" s="5">
        <f t="shared" ref="G395:G424" si="52">RANK(F395,$F$394:$F$424)</f>
        <v>21</v>
      </c>
      <c r="H395" s="14">
        <v>23.869703107800717</v>
      </c>
      <c r="I395" s="5">
        <f t="shared" ref="I395:I424" si="53">RANK(H395,$H$394:$H$424)</f>
        <v>20</v>
      </c>
      <c r="J395" s="14">
        <v>23.827040882494295</v>
      </c>
      <c r="K395" s="5">
        <f t="shared" ref="K395:K424" si="54">RANK(J395,$J$394:$J$424)</f>
        <v>15</v>
      </c>
    </row>
    <row r="396" spans="1:11" ht="25.5" customHeight="1">
      <c r="A396" s="214" t="s">
        <v>115</v>
      </c>
      <c r="B396" s="14">
        <v>24.084926197058902</v>
      </c>
      <c r="C396" s="5">
        <f t="shared" si="50"/>
        <v>11</v>
      </c>
      <c r="D396" s="14">
        <v>23.455537232018266</v>
      </c>
      <c r="E396" s="5">
        <f t="shared" si="51"/>
        <v>15</v>
      </c>
      <c r="F396" s="14">
        <v>24.4690670014479</v>
      </c>
      <c r="G396" s="5">
        <f t="shared" si="52"/>
        <v>8</v>
      </c>
      <c r="H396" s="14">
        <v>24.752026563439696</v>
      </c>
      <c r="I396" s="5">
        <f t="shared" si="53"/>
        <v>4</v>
      </c>
      <c r="J396" s="14">
        <v>24.735154290562882</v>
      </c>
      <c r="K396" s="5">
        <f t="shared" si="54"/>
        <v>4</v>
      </c>
    </row>
    <row r="397" spans="1:11" ht="25.5" customHeight="1">
      <c r="A397" s="214" t="s">
        <v>116</v>
      </c>
      <c r="B397" s="14">
        <v>23.782051511752769</v>
      </c>
      <c r="C397" s="5">
        <f t="shared" si="50"/>
        <v>16</v>
      </c>
      <c r="D397" s="14">
        <v>23.558342694682942</v>
      </c>
      <c r="E397" s="5">
        <f t="shared" si="51"/>
        <v>12</v>
      </c>
      <c r="F397" s="14">
        <v>24.233154966020855</v>
      </c>
      <c r="G397" s="5">
        <f t="shared" si="52"/>
        <v>16</v>
      </c>
      <c r="H397" s="14">
        <v>24.132413659532887</v>
      </c>
      <c r="I397" s="5">
        <f t="shared" si="53"/>
        <v>16</v>
      </c>
      <c r="J397" s="14">
        <v>23.97642103635323</v>
      </c>
      <c r="K397" s="5">
        <f t="shared" si="54"/>
        <v>14</v>
      </c>
    </row>
    <row r="398" spans="1:11" ht="25.5" customHeight="1">
      <c r="A398" s="214" t="s">
        <v>117</v>
      </c>
      <c r="B398" s="14">
        <v>24.455313966718816</v>
      </c>
      <c r="C398" s="5">
        <f t="shared" si="50"/>
        <v>8</v>
      </c>
      <c r="D398" s="14">
        <v>23.890461104054342</v>
      </c>
      <c r="E398" s="5">
        <f t="shared" si="51"/>
        <v>8</v>
      </c>
      <c r="F398" s="14">
        <v>24.340638321705516</v>
      </c>
      <c r="G398" s="5">
        <f t="shared" si="52"/>
        <v>14</v>
      </c>
      <c r="H398" s="14">
        <v>24.340331680559597</v>
      </c>
      <c r="I398" s="5">
        <f t="shared" si="53"/>
        <v>11</v>
      </c>
      <c r="J398" s="14">
        <v>24.230741800258336</v>
      </c>
      <c r="K398" s="5">
        <f t="shared" si="54"/>
        <v>8</v>
      </c>
    </row>
    <row r="399" spans="1:11" ht="25.5" customHeight="1">
      <c r="A399" s="214" t="s">
        <v>118</v>
      </c>
      <c r="B399" s="14">
        <v>24.745848012078511</v>
      </c>
      <c r="C399" s="5">
        <f t="shared" si="50"/>
        <v>2</v>
      </c>
      <c r="D399" s="14">
        <v>24.194130154149899</v>
      </c>
      <c r="E399" s="5">
        <f t="shared" si="51"/>
        <v>5</v>
      </c>
      <c r="F399" s="14">
        <v>25.003796795504595</v>
      </c>
      <c r="G399" s="5">
        <f t="shared" si="52"/>
        <v>4</v>
      </c>
      <c r="H399" s="14">
        <v>24.305434533363908</v>
      </c>
      <c r="I399" s="5">
        <f t="shared" si="53"/>
        <v>14</v>
      </c>
      <c r="J399" s="14">
        <v>23.787246293364042</v>
      </c>
      <c r="K399" s="5">
        <f t="shared" si="54"/>
        <v>17</v>
      </c>
    </row>
    <row r="400" spans="1:11" ht="25.5" customHeight="1">
      <c r="A400" s="214" t="s">
        <v>119</v>
      </c>
      <c r="B400" s="14">
        <v>23.326152397528997</v>
      </c>
      <c r="C400" s="5">
        <f t="shared" si="50"/>
        <v>25</v>
      </c>
      <c r="D400" s="14">
        <v>22.920773262854567</v>
      </c>
      <c r="E400" s="5">
        <f t="shared" si="51"/>
        <v>22</v>
      </c>
      <c r="F400" s="14">
        <v>24.214848273240754</v>
      </c>
      <c r="G400" s="5">
        <f t="shared" si="52"/>
        <v>17</v>
      </c>
      <c r="H400" s="14">
        <v>24.075470108867318</v>
      </c>
      <c r="I400" s="5">
        <f t="shared" si="53"/>
        <v>17</v>
      </c>
      <c r="J400" s="14">
        <v>23.724955571244248</v>
      </c>
      <c r="K400" s="5">
        <f t="shared" si="54"/>
        <v>18</v>
      </c>
    </row>
    <row r="401" spans="1:11" ht="25.5" customHeight="1">
      <c r="A401" s="214" t="s">
        <v>93</v>
      </c>
      <c r="B401" s="14">
        <v>24.32846546673559</v>
      </c>
      <c r="C401" s="5">
        <f t="shared" si="50"/>
        <v>9</v>
      </c>
      <c r="D401" s="14">
        <v>24.006902193002098</v>
      </c>
      <c r="E401" s="5">
        <f t="shared" si="51"/>
        <v>6</v>
      </c>
      <c r="F401" s="14">
        <v>24.363374059729427</v>
      </c>
      <c r="G401" s="5">
        <f t="shared" si="52"/>
        <v>12</v>
      </c>
      <c r="H401" s="14">
        <v>23.961628751506314</v>
      </c>
      <c r="I401" s="5">
        <f t="shared" si="53"/>
        <v>18</v>
      </c>
      <c r="J401" s="14">
        <v>23.695038214511531</v>
      </c>
      <c r="K401" s="5">
        <f t="shared" si="54"/>
        <v>19</v>
      </c>
    </row>
    <row r="402" spans="1:11" ht="25.5" customHeight="1">
      <c r="A402" s="214" t="s">
        <v>120</v>
      </c>
      <c r="B402" s="14">
        <v>23.842368959086926</v>
      </c>
      <c r="C402" s="5">
        <f t="shared" si="50"/>
        <v>15</v>
      </c>
      <c r="D402" s="14">
        <v>23.256123252399295</v>
      </c>
      <c r="E402" s="5">
        <f t="shared" si="51"/>
        <v>16</v>
      </c>
      <c r="F402" s="14">
        <v>24.023258783223035</v>
      </c>
      <c r="G402" s="5">
        <f t="shared" si="52"/>
        <v>18</v>
      </c>
      <c r="H402" s="14">
        <v>23.793313635142674</v>
      </c>
      <c r="I402" s="5">
        <f t="shared" si="53"/>
        <v>21</v>
      </c>
      <c r="J402" s="14">
        <v>23.665159737814516</v>
      </c>
      <c r="K402" s="5">
        <f t="shared" si="54"/>
        <v>22</v>
      </c>
    </row>
    <row r="403" spans="1:11" ht="25.5" customHeight="1">
      <c r="A403" s="214" t="s">
        <v>121</v>
      </c>
      <c r="B403" s="14">
        <v>23.493342676944639</v>
      </c>
      <c r="C403" s="5">
        <f t="shared" si="50"/>
        <v>22</v>
      </c>
      <c r="D403" s="14">
        <v>22.53521977623662</v>
      </c>
      <c r="E403" s="5">
        <f t="shared" si="51"/>
        <v>27</v>
      </c>
      <c r="F403" s="14">
        <v>23.74404948892057</v>
      </c>
      <c r="G403" s="5">
        <f t="shared" si="52"/>
        <v>26</v>
      </c>
      <c r="H403" s="14">
        <v>23.352057117152448</v>
      </c>
      <c r="I403" s="5">
        <f t="shared" si="53"/>
        <v>28</v>
      </c>
      <c r="J403" s="14">
        <v>23.076063577194894</v>
      </c>
      <c r="K403" s="5">
        <f t="shared" si="54"/>
        <v>28</v>
      </c>
    </row>
    <row r="404" spans="1:11" ht="25.5" customHeight="1">
      <c r="A404" s="214" t="s">
        <v>122</v>
      </c>
      <c r="B404" s="14">
        <v>23.610488086641425</v>
      </c>
      <c r="C404" s="5">
        <f t="shared" si="50"/>
        <v>19</v>
      </c>
      <c r="D404" s="14">
        <v>22.960157755911446</v>
      </c>
      <c r="E404" s="5">
        <f t="shared" si="51"/>
        <v>21</v>
      </c>
      <c r="F404" s="14">
        <v>23.869534575678991</v>
      </c>
      <c r="G404" s="5">
        <f t="shared" si="52"/>
        <v>22</v>
      </c>
      <c r="H404" s="14">
        <v>23.536701364678841</v>
      </c>
      <c r="I404" s="5">
        <f t="shared" si="53"/>
        <v>26</v>
      </c>
      <c r="J404" s="14">
        <v>22.987454360623115</v>
      </c>
      <c r="K404" s="5">
        <f t="shared" si="54"/>
        <v>29</v>
      </c>
    </row>
    <row r="405" spans="1:11" ht="25.5" customHeight="1">
      <c r="A405" s="214" t="s">
        <v>123</v>
      </c>
      <c r="B405" s="14">
        <v>23.773391009248858</v>
      </c>
      <c r="C405" s="5">
        <f t="shared" si="50"/>
        <v>17</v>
      </c>
      <c r="D405" s="14">
        <v>23.201674370711945</v>
      </c>
      <c r="E405" s="5">
        <f t="shared" si="51"/>
        <v>18</v>
      </c>
      <c r="F405" s="14">
        <v>24.456892788789773</v>
      </c>
      <c r="G405" s="5">
        <f t="shared" si="52"/>
        <v>9</v>
      </c>
      <c r="H405" s="14">
        <v>24.469862137038604</v>
      </c>
      <c r="I405" s="5">
        <f t="shared" si="53"/>
        <v>8</v>
      </c>
      <c r="J405" s="14">
        <v>24.402683134582624</v>
      </c>
      <c r="K405" s="5">
        <f t="shared" si="54"/>
        <v>7</v>
      </c>
    </row>
    <row r="406" spans="1:11" ht="25.5" customHeight="1">
      <c r="A406" s="214" t="s">
        <v>124</v>
      </c>
      <c r="B406" s="14">
        <v>23.029955935122569</v>
      </c>
      <c r="C406" s="5">
        <f t="shared" si="50"/>
        <v>26</v>
      </c>
      <c r="D406" s="14">
        <v>22.626825873066011</v>
      </c>
      <c r="E406" s="5">
        <f t="shared" si="51"/>
        <v>26</v>
      </c>
      <c r="F406" s="14">
        <v>23.555917378216172</v>
      </c>
      <c r="G406" s="5">
        <f t="shared" si="52"/>
        <v>28</v>
      </c>
      <c r="H406" s="14">
        <v>23.635568605987949</v>
      </c>
      <c r="I406" s="5">
        <f t="shared" si="53"/>
        <v>24</v>
      </c>
      <c r="J406" s="14">
        <v>23.578025793182825</v>
      </c>
      <c r="K406" s="5">
        <f t="shared" si="54"/>
        <v>23</v>
      </c>
    </row>
    <row r="407" spans="1:11" ht="25.5" customHeight="1">
      <c r="A407" s="214" t="s">
        <v>125</v>
      </c>
      <c r="B407" s="14">
        <v>23.49330736303309</v>
      </c>
      <c r="C407" s="5">
        <f t="shared" si="50"/>
        <v>23</v>
      </c>
      <c r="D407" s="14">
        <v>23.234065974776531</v>
      </c>
      <c r="E407" s="5">
        <f t="shared" si="51"/>
        <v>17</v>
      </c>
      <c r="F407" s="14">
        <v>24.285132124201514</v>
      </c>
      <c r="G407" s="5">
        <f t="shared" si="52"/>
        <v>15</v>
      </c>
      <c r="H407" s="14">
        <v>24.368105509500626</v>
      </c>
      <c r="I407" s="5">
        <f t="shared" si="53"/>
        <v>10</v>
      </c>
      <c r="J407" s="14">
        <v>23.814322512141889</v>
      </c>
      <c r="K407" s="5">
        <f t="shared" si="54"/>
        <v>16</v>
      </c>
    </row>
    <row r="408" spans="1:11" ht="25.5" customHeight="1">
      <c r="A408" s="214" t="s">
        <v>126</v>
      </c>
      <c r="B408" s="14">
        <v>24.200989628273081</v>
      </c>
      <c r="C408" s="5">
        <f t="shared" si="50"/>
        <v>10</v>
      </c>
      <c r="D408" s="14">
        <v>23.659061195225846</v>
      </c>
      <c r="E408" s="5">
        <f t="shared" si="51"/>
        <v>10</v>
      </c>
      <c r="F408" s="14">
        <v>23.802454556956686</v>
      </c>
      <c r="G408" s="5">
        <f t="shared" si="52"/>
        <v>25</v>
      </c>
      <c r="H408" s="14">
        <v>23.877294401985761</v>
      </c>
      <c r="I408" s="5">
        <f t="shared" si="53"/>
        <v>19</v>
      </c>
      <c r="J408" s="14">
        <v>23.672311870905897</v>
      </c>
      <c r="K408" s="5">
        <f t="shared" si="54"/>
        <v>20</v>
      </c>
    </row>
    <row r="409" spans="1:11" ht="25.5" customHeight="1">
      <c r="A409" s="214" t="s">
        <v>127</v>
      </c>
      <c r="B409" s="14">
        <v>20.127500253941822</v>
      </c>
      <c r="C409" s="5">
        <f t="shared" si="50"/>
        <v>31</v>
      </c>
      <c r="D409" s="14">
        <v>19.165739739970828</v>
      </c>
      <c r="E409" s="5">
        <f t="shared" si="51"/>
        <v>31</v>
      </c>
      <c r="F409" s="14">
        <v>20.585511611068554</v>
      </c>
      <c r="G409" s="5">
        <f t="shared" si="52"/>
        <v>31</v>
      </c>
      <c r="H409" s="14">
        <v>20.45039256868543</v>
      </c>
      <c r="I409" s="5">
        <f t="shared" si="53"/>
        <v>31</v>
      </c>
      <c r="J409" s="14">
        <v>20.393661882258556</v>
      </c>
      <c r="K409" s="5">
        <f t="shared" si="54"/>
        <v>31</v>
      </c>
    </row>
    <row r="410" spans="1:11" ht="25.5" customHeight="1">
      <c r="A410" s="214" t="s">
        <v>128</v>
      </c>
      <c r="B410" s="14">
        <v>23.699187625715311</v>
      </c>
      <c r="C410" s="5">
        <f t="shared" si="50"/>
        <v>18</v>
      </c>
      <c r="D410" s="14">
        <v>23.548887180424213</v>
      </c>
      <c r="E410" s="5">
        <f t="shared" si="51"/>
        <v>13</v>
      </c>
      <c r="F410" s="14">
        <v>24.56017568839443</v>
      </c>
      <c r="G410" s="5">
        <f t="shared" si="52"/>
        <v>6</v>
      </c>
      <c r="H410" s="14">
        <v>24.520043624848448</v>
      </c>
      <c r="I410" s="5">
        <f t="shared" si="53"/>
        <v>7</v>
      </c>
      <c r="J410" s="14">
        <v>24.424974276802168</v>
      </c>
      <c r="K410" s="5">
        <f t="shared" si="54"/>
        <v>5</v>
      </c>
    </row>
    <row r="411" spans="1:11" ht="25.5" customHeight="1">
      <c r="A411" s="214" t="s">
        <v>129</v>
      </c>
      <c r="B411" s="14">
        <v>24.524130816242877</v>
      </c>
      <c r="C411" s="5">
        <f t="shared" si="50"/>
        <v>5</v>
      </c>
      <c r="D411" s="14">
        <v>23.931167352657852</v>
      </c>
      <c r="E411" s="5">
        <f t="shared" si="51"/>
        <v>7</v>
      </c>
      <c r="F411" s="14">
        <v>24.437779140029775</v>
      </c>
      <c r="G411" s="5">
        <f t="shared" si="52"/>
        <v>11</v>
      </c>
      <c r="H411" s="14">
        <v>24.327586425948748</v>
      </c>
      <c r="I411" s="5">
        <f t="shared" si="53"/>
        <v>12</v>
      </c>
      <c r="J411" s="14">
        <v>23.993278147756271</v>
      </c>
      <c r="K411" s="5">
        <f t="shared" si="54"/>
        <v>12</v>
      </c>
    </row>
    <row r="412" spans="1:11" ht="25.5" customHeight="1">
      <c r="A412" s="214" t="s">
        <v>130</v>
      </c>
      <c r="B412" s="14">
        <v>23.513226451229812</v>
      </c>
      <c r="C412" s="5">
        <f t="shared" si="50"/>
        <v>21</v>
      </c>
      <c r="D412" s="14">
        <v>22.78377083055069</v>
      </c>
      <c r="E412" s="5">
        <f t="shared" si="51"/>
        <v>25</v>
      </c>
      <c r="F412" s="14">
        <v>23.666884040321502</v>
      </c>
      <c r="G412" s="5">
        <f t="shared" si="52"/>
        <v>27</v>
      </c>
      <c r="H412" s="14">
        <v>23.526216821617734</v>
      </c>
      <c r="I412" s="5">
        <f t="shared" si="53"/>
        <v>27</v>
      </c>
      <c r="J412" s="14">
        <v>23.303586219811724</v>
      </c>
      <c r="K412" s="5">
        <f t="shared" si="54"/>
        <v>25</v>
      </c>
    </row>
    <row r="413" spans="1:11" ht="25.5" customHeight="1">
      <c r="A413" s="214" t="s">
        <v>131</v>
      </c>
      <c r="B413" s="14">
        <v>24.470143395725767</v>
      </c>
      <c r="C413" s="5">
        <f t="shared" si="50"/>
        <v>7</v>
      </c>
      <c r="D413" s="14">
        <v>23.602408842162394</v>
      </c>
      <c r="E413" s="5">
        <f t="shared" si="51"/>
        <v>11</v>
      </c>
      <c r="F413" s="14">
        <v>24.345865760277761</v>
      </c>
      <c r="G413" s="5">
        <f t="shared" si="52"/>
        <v>13</v>
      </c>
      <c r="H413" s="14">
        <v>24.319904910921142</v>
      </c>
      <c r="I413" s="5">
        <f t="shared" si="53"/>
        <v>13</v>
      </c>
      <c r="J413" s="14">
        <v>24.173899852258337</v>
      </c>
      <c r="K413" s="5">
        <f t="shared" si="54"/>
        <v>9</v>
      </c>
    </row>
    <row r="414" spans="1:11" ht="25.5" customHeight="1">
      <c r="A414" s="214" t="s">
        <v>132</v>
      </c>
      <c r="B414" s="14">
        <v>22.919478338705147</v>
      </c>
      <c r="C414" s="5">
        <f t="shared" si="50"/>
        <v>29</v>
      </c>
      <c r="D414" s="14">
        <v>22.834460790752658</v>
      </c>
      <c r="E414" s="5">
        <f t="shared" si="51"/>
        <v>23</v>
      </c>
      <c r="F414" s="14">
        <v>23.941120451858662</v>
      </c>
      <c r="G414" s="5">
        <f t="shared" si="52"/>
        <v>19</v>
      </c>
      <c r="H414" s="14">
        <v>23.578358796660893</v>
      </c>
      <c r="I414" s="5">
        <f t="shared" si="53"/>
        <v>25</v>
      </c>
      <c r="J414" s="14">
        <v>23.19275220761434</v>
      </c>
      <c r="K414" s="5">
        <f t="shared" si="54"/>
        <v>26</v>
      </c>
    </row>
    <row r="415" spans="1:11" ht="25.5" customHeight="1">
      <c r="A415" s="214" t="s">
        <v>133</v>
      </c>
      <c r="B415" s="14">
        <v>24.506200974689314</v>
      </c>
      <c r="C415" s="5">
        <f t="shared" si="50"/>
        <v>6</v>
      </c>
      <c r="D415" s="14">
        <v>24.249733601614572</v>
      </c>
      <c r="E415" s="5">
        <f t="shared" si="51"/>
        <v>4</v>
      </c>
      <c r="F415" s="14">
        <v>25.006030221332022</v>
      </c>
      <c r="G415" s="5">
        <f t="shared" si="52"/>
        <v>3</v>
      </c>
      <c r="H415" s="14">
        <v>24.521034108964553</v>
      </c>
      <c r="I415" s="5">
        <f t="shared" si="53"/>
        <v>6</v>
      </c>
      <c r="J415" s="14">
        <v>23.977048034010746</v>
      </c>
      <c r="K415" s="5">
        <f t="shared" si="54"/>
        <v>13</v>
      </c>
    </row>
    <row r="416" spans="1:11" ht="25.5" customHeight="1">
      <c r="A416" s="214" t="s">
        <v>422</v>
      </c>
      <c r="B416" s="14">
        <v>22.928277880988571</v>
      </c>
      <c r="C416" s="5">
        <f t="shared" si="50"/>
        <v>28</v>
      </c>
      <c r="D416" s="14">
        <v>22.476184153749131</v>
      </c>
      <c r="E416" s="5">
        <f t="shared" si="51"/>
        <v>28</v>
      </c>
      <c r="F416" s="14">
        <v>23.823812526969164</v>
      </c>
      <c r="G416" s="5">
        <f t="shared" si="52"/>
        <v>24</v>
      </c>
      <c r="H416" s="14">
        <v>24.212270912255555</v>
      </c>
      <c r="I416" s="5">
        <f t="shared" si="53"/>
        <v>15</v>
      </c>
      <c r="J416" s="14">
        <v>24.404813705135698</v>
      </c>
      <c r="K416" s="5">
        <f t="shared" si="54"/>
        <v>6</v>
      </c>
    </row>
    <row r="417" spans="1:11" ht="25.5" customHeight="1">
      <c r="A417" s="214" t="s">
        <v>135</v>
      </c>
      <c r="B417" s="14">
        <v>23.399835071830559</v>
      </c>
      <c r="C417" s="5">
        <f t="shared" si="50"/>
        <v>24</v>
      </c>
      <c r="D417" s="14">
        <v>22.808761184462149</v>
      </c>
      <c r="E417" s="5">
        <f t="shared" si="51"/>
        <v>24</v>
      </c>
      <c r="F417" s="14">
        <v>23.936769070821011</v>
      </c>
      <c r="G417" s="5">
        <f t="shared" si="52"/>
        <v>20</v>
      </c>
      <c r="H417" s="14">
        <v>23.734452023201822</v>
      </c>
      <c r="I417" s="5">
        <f t="shared" si="53"/>
        <v>23</v>
      </c>
      <c r="J417" s="14">
        <v>23.475694999201149</v>
      </c>
      <c r="K417" s="5">
        <f t="shared" si="54"/>
        <v>24</v>
      </c>
    </row>
    <row r="418" spans="1:11" ht="25.5" customHeight="1">
      <c r="A418" s="214" t="s">
        <v>136</v>
      </c>
      <c r="B418" s="14">
        <v>25.041182097504954</v>
      </c>
      <c r="C418" s="5">
        <f t="shared" si="50"/>
        <v>1</v>
      </c>
      <c r="D418" s="14">
        <v>24.967353129638493</v>
      </c>
      <c r="E418" s="5">
        <f t="shared" si="51"/>
        <v>1</v>
      </c>
      <c r="F418" s="14">
        <v>25.104159062581953</v>
      </c>
      <c r="G418" s="5">
        <f t="shared" si="52"/>
        <v>1</v>
      </c>
      <c r="H418" s="14">
        <v>25.126136560299265</v>
      </c>
      <c r="I418" s="5">
        <f t="shared" si="53"/>
        <v>2</v>
      </c>
      <c r="J418" s="14">
        <v>25.20346324936774</v>
      </c>
      <c r="K418" s="5">
        <f t="shared" si="54"/>
        <v>1</v>
      </c>
    </row>
    <row r="419" spans="1:11" ht="25.5" customHeight="1">
      <c r="A419" s="214" t="s">
        <v>137</v>
      </c>
      <c r="B419" s="14">
        <v>23.916873714941691</v>
      </c>
      <c r="C419" s="5">
        <f t="shared" si="50"/>
        <v>12</v>
      </c>
      <c r="D419" s="14">
        <v>23.128445814983284</v>
      </c>
      <c r="E419" s="5">
        <f t="shared" si="51"/>
        <v>19</v>
      </c>
      <c r="F419" s="14">
        <v>23.854610345960577</v>
      </c>
      <c r="G419" s="5">
        <f t="shared" si="52"/>
        <v>23</v>
      </c>
      <c r="H419" s="14">
        <v>23.768116786959411</v>
      </c>
      <c r="I419" s="5">
        <f t="shared" si="53"/>
        <v>22</v>
      </c>
      <c r="J419" s="14">
        <v>23.665448342382518</v>
      </c>
      <c r="K419" s="5">
        <f t="shared" si="54"/>
        <v>21</v>
      </c>
    </row>
    <row r="420" spans="1:11" ht="25.5" customHeight="1">
      <c r="A420" s="214" t="s">
        <v>138</v>
      </c>
      <c r="B420" s="14">
        <v>24.725255879736018</v>
      </c>
      <c r="C420" s="5">
        <f t="shared" si="50"/>
        <v>3</v>
      </c>
      <c r="D420" s="14">
        <v>24.585492278999784</v>
      </c>
      <c r="E420" s="5">
        <f t="shared" si="51"/>
        <v>2</v>
      </c>
      <c r="F420" s="14">
        <v>25.047314635928402</v>
      </c>
      <c r="G420" s="5">
        <f t="shared" si="52"/>
        <v>2</v>
      </c>
      <c r="H420" s="14">
        <v>25.213090197754635</v>
      </c>
      <c r="I420" s="5">
        <f t="shared" si="53"/>
        <v>1</v>
      </c>
      <c r="J420" s="14">
        <v>25.119332196473703</v>
      </c>
      <c r="K420" s="5">
        <f t="shared" si="54"/>
        <v>2</v>
      </c>
    </row>
    <row r="421" spans="1:11" ht="25.5" customHeight="1">
      <c r="A421" s="214" t="s">
        <v>139</v>
      </c>
      <c r="B421" s="14">
        <v>24.666713168426469</v>
      </c>
      <c r="C421" s="5">
        <f t="shared" si="50"/>
        <v>4</v>
      </c>
      <c r="D421" s="14">
        <v>24.251600659033556</v>
      </c>
      <c r="E421" s="5">
        <f t="shared" si="51"/>
        <v>3</v>
      </c>
      <c r="F421" s="14">
        <v>24.713341258420403</v>
      </c>
      <c r="G421" s="5">
        <f t="shared" si="52"/>
        <v>5</v>
      </c>
      <c r="H421" s="14">
        <v>24.555958689326463</v>
      </c>
      <c r="I421" s="5">
        <f t="shared" si="53"/>
        <v>5</v>
      </c>
      <c r="J421" s="14">
        <v>24.112152480689538</v>
      </c>
      <c r="K421" s="5">
        <f t="shared" si="54"/>
        <v>10</v>
      </c>
    </row>
    <row r="422" spans="1:11" ht="25.5" customHeight="1">
      <c r="A422" s="214" t="s">
        <v>140</v>
      </c>
      <c r="B422" s="14">
        <v>22.987602751537679</v>
      </c>
      <c r="C422" s="5">
        <f t="shared" si="50"/>
        <v>27</v>
      </c>
      <c r="D422" s="14">
        <v>22.241391649286385</v>
      </c>
      <c r="E422" s="5">
        <f t="shared" si="51"/>
        <v>29</v>
      </c>
      <c r="F422" s="14">
        <v>23.395135566188195</v>
      </c>
      <c r="G422" s="5">
        <f t="shared" si="52"/>
        <v>29</v>
      </c>
      <c r="H422" s="14">
        <v>23.098436332912929</v>
      </c>
      <c r="I422" s="5">
        <f t="shared" si="53"/>
        <v>29</v>
      </c>
      <c r="J422" s="14">
        <v>22.906354380457966</v>
      </c>
      <c r="K422" s="5">
        <f t="shared" si="54"/>
        <v>30</v>
      </c>
    </row>
    <row r="423" spans="1:11" ht="25.5" customHeight="1">
      <c r="A423" s="214" t="s">
        <v>141</v>
      </c>
      <c r="B423" s="14">
        <v>23.907633336670624</v>
      </c>
      <c r="C423" s="5">
        <f t="shared" si="50"/>
        <v>14</v>
      </c>
      <c r="D423" s="14">
        <v>23.484050684512688</v>
      </c>
      <c r="E423" s="5">
        <f t="shared" si="51"/>
        <v>14</v>
      </c>
      <c r="F423" s="14">
        <v>24.44372728199205</v>
      </c>
      <c r="G423" s="5">
        <f t="shared" si="52"/>
        <v>10</v>
      </c>
      <c r="H423" s="14">
        <v>24.406641940683851</v>
      </c>
      <c r="I423" s="5">
        <f t="shared" si="53"/>
        <v>9</v>
      </c>
      <c r="J423" s="14">
        <v>24.079534358306688</v>
      </c>
      <c r="K423" s="5">
        <f t="shared" si="54"/>
        <v>11</v>
      </c>
    </row>
    <row r="424" spans="1:11" ht="25.5" customHeight="1">
      <c r="A424" s="214" t="s">
        <v>142</v>
      </c>
      <c r="B424" s="14">
        <v>22.365124436278606</v>
      </c>
      <c r="C424" s="5">
        <f t="shared" si="50"/>
        <v>30</v>
      </c>
      <c r="D424" s="14">
        <v>21.819003898214643</v>
      </c>
      <c r="E424" s="5">
        <f t="shared" si="51"/>
        <v>30</v>
      </c>
      <c r="F424" s="14">
        <v>22.812498727072022</v>
      </c>
      <c r="G424" s="5">
        <f t="shared" si="52"/>
        <v>30</v>
      </c>
      <c r="H424" s="14">
        <v>22.925139328212079</v>
      </c>
      <c r="I424" s="5">
        <f t="shared" si="53"/>
        <v>30</v>
      </c>
      <c r="J424" s="14">
        <v>23.12353726305048</v>
      </c>
      <c r="K424" s="5">
        <f t="shared" si="54"/>
        <v>27</v>
      </c>
    </row>
    <row r="425" spans="1:11" ht="25.5" customHeight="1">
      <c r="A425" s="215" t="s">
        <v>89</v>
      </c>
    </row>
    <row r="426" spans="1:11" ht="25.5" customHeight="1">
      <c r="A426" s="215" t="s">
        <v>40</v>
      </c>
    </row>
    <row r="428" spans="1:11" ht="25.5" customHeight="1">
      <c r="A428" s="571" t="s">
        <v>1132</v>
      </c>
      <c r="B428" s="22"/>
      <c r="C428" s="19"/>
      <c r="D428" s="22"/>
      <c r="E428" s="19"/>
      <c r="F428" s="22"/>
      <c r="H428" s="22"/>
      <c r="I428" s="19"/>
      <c r="J428" s="22"/>
      <c r="K428" s="19" t="s">
        <v>0</v>
      </c>
    </row>
    <row r="429" spans="1:11" ht="25.5" customHeight="1">
      <c r="A429" s="676" t="s">
        <v>1</v>
      </c>
      <c r="B429" s="586" t="s">
        <v>91</v>
      </c>
      <c r="C429" s="586"/>
      <c r="D429" s="586" t="s">
        <v>414</v>
      </c>
      <c r="E429" s="586"/>
      <c r="F429" s="586" t="s">
        <v>415</v>
      </c>
      <c r="G429" s="586"/>
      <c r="H429" s="586" t="s">
        <v>485</v>
      </c>
      <c r="I429" s="586"/>
      <c r="J429" s="586" t="s">
        <v>794</v>
      </c>
      <c r="K429" s="586"/>
    </row>
    <row r="430" spans="1:11" ht="25.5" customHeight="1">
      <c r="A430" s="676"/>
      <c r="B430" s="542" t="s">
        <v>77</v>
      </c>
      <c r="C430" s="542" t="s">
        <v>3</v>
      </c>
      <c r="D430" s="542" t="s">
        <v>77</v>
      </c>
      <c r="E430" s="542" t="s">
        <v>3</v>
      </c>
      <c r="F430" s="542" t="s">
        <v>77</v>
      </c>
      <c r="G430" s="542" t="s">
        <v>3</v>
      </c>
      <c r="H430" s="542" t="s">
        <v>77</v>
      </c>
      <c r="I430" s="542" t="s">
        <v>3</v>
      </c>
      <c r="J430" s="542" t="s">
        <v>77</v>
      </c>
      <c r="K430" s="542" t="s">
        <v>3</v>
      </c>
    </row>
    <row r="431" spans="1:11" ht="25.5" customHeight="1">
      <c r="A431" s="213" t="s">
        <v>4</v>
      </c>
      <c r="B431" s="3">
        <v>18.878848980481173</v>
      </c>
      <c r="C431" s="3" t="s">
        <v>269</v>
      </c>
      <c r="D431" s="3">
        <v>18.196443450091664</v>
      </c>
      <c r="E431" s="3" t="s">
        <v>269</v>
      </c>
      <c r="F431" s="3">
        <v>18.748071488444456</v>
      </c>
      <c r="G431" s="3" t="s">
        <v>269</v>
      </c>
      <c r="H431" s="3">
        <v>18.778028388148574</v>
      </c>
      <c r="I431" s="3" t="s">
        <v>269</v>
      </c>
      <c r="J431" s="3">
        <v>18.494396898017744</v>
      </c>
      <c r="K431" s="3" t="s">
        <v>269</v>
      </c>
    </row>
    <row r="432" spans="1:11" ht="25.5" customHeight="1">
      <c r="A432" s="214" t="s">
        <v>113</v>
      </c>
      <c r="B432" s="14">
        <v>19.347128731326457</v>
      </c>
      <c r="C432" s="5">
        <f>RANK(B432,$B$432:$B$462)</f>
        <v>13</v>
      </c>
      <c r="D432" s="14">
        <v>18.600000285696737</v>
      </c>
      <c r="E432" s="5">
        <f>RANK(D432,$D$432:$D$462)</f>
        <v>14</v>
      </c>
      <c r="F432" s="14">
        <v>19.0861132816127</v>
      </c>
      <c r="G432" s="5">
        <f>RANK(F432,$F$432:$F$462)</f>
        <v>14</v>
      </c>
      <c r="H432" s="14">
        <v>19.261958089584965</v>
      </c>
      <c r="I432" s="5">
        <f>RANK(H432,$H$432:$H$462)</f>
        <v>14</v>
      </c>
      <c r="J432" s="14">
        <v>19.118452944079262</v>
      </c>
      <c r="K432" s="5">
        <f>RANK(J432,$J$432:$J$462)</f>
        <v>13</v>
      </c>
    </row>
    <row r="433" spans="1:11" ht="25.5" customHeight="1">
      <c r="A433" s="214" t="s">
        <v>114</v>
      </c>
      <c r="B433" s="14">
        <v>18.016925996590423</v>
      </c>
      <c r="C433" s="5">
        <f t="shared" ref="C433:C462" si="55">RANK(B433,$B$432:$B$462)</f>
        <v>24</v>
      </c>
      <c r="D433" s="14">
        <v>17.146822904199553</v>
      </c>
      <c r="E433" s="5">
        <f t="shared" ref="E433:E462" si="56">RANK(D433,$D$432:$D$462)</f>
        <v>26</v>
      </c>
      <c r="F433" s="14">
        <v>17.69640674023368</v>
      </c>
      <c r="G433" s="5">
        <f t="shared" ref="G433:G462" si="57">RANK(F433,$F$432:$F$462)</f>
        <v>25</v>
      </c>
      <c r="H433" s="14">
        <v>17.614711180515876</v>
      </c>
      <c r="I433" s="5">
        <f t="shared" ref="I433:I462" si="58">RANK(H433,$H$432:$H$462)</f>
        <v>27</v>
      </c>
      <c r="J433" s="14">
        <v>17.122128727600071</v>
      </c>
      <c r="K433" s="5">
        <f t="shared" ref="K433:K462" si="59">RANK(J433,$J$432:$J$462)</f>
        <v>28</v>
      </c>
    </row>
    <row r="434" spans="1:11" ht="25.5" customHeight="1">
      <c r="A434" s="214" t="s">
        <v>115</v>
      </c>
      <c r="B434" s="14">
        <v>19.184172093578638</v>
      </c>
      <c r="C434" s="5">
        <f t="shared" si="55"/>
        <v>14</v>
      </c>
      <c r="D434" s="14">
        <v>18.745270267314648</v>
      </c>
      <c r="E434" s="5">
        <f t="shared" si="56"/>
        <v>13</v>
      </c>
      <c r="F434" s="14">
        <v>19.287685853888988</v>
      </c>
      <c r="G434" s="5">
        <f t="shared" si="57"/>
        <v>12</v>
      </c>
      <c r="H434" s="14">
        <v>19.28221113529905</v>
      </c>
      <c r="I434" s="5">
        <f t="shared" si="58"/>
        <v>13</v>
      </c>
      <c r="J434" s="14">
        <v>18.916243454245226</v>
      </c>
      <c r="K434" s="5">
        <f t="shared" si="59"/>
        <v>15</v>
      </c>
    </row>
    <row r="435" spans="1:11" ht="25.5" customHeight="1">
      <c r="A435" s="214" t="s">
        <v>116</v>
      </c>
      <c r="B435" s="14">
        <v>20.554773192292945</v>
      </c>
      <c r="C435" s="5">
        <f t="shared" si="55"/>
        <v>4</v>
      </c>
      <c r="D435" s="14">
        <v>19.704041263390327</v>
      </c>
      <c r="E435" s="5">
        <f t="shared" si="56"/>
        <v>6</v>
      </c>
      <c r="F435" s="14">
        <v>20.065697932627817</v>
      </c>
      <c r="G435" s="5">
        <f t="shared" si="57"/>
        <v>8</v>
      </c>
      <c r="H435" s="14">
        <v>19.990360151772588</v>
      </c>
      <c r="I435" s="5">
        <f t="shared" si="58"/>
        <v>9</v>
      </c>
      <c r="J435" s="14">
        <v>19.775250249954627</v>
      </c>
      <c r="K435" s="5">
        <f t="shared" si="59"/>
        <v>8</v>
      </c>
    </row>
    <row r="436" spans="1:11" ht="25.5" customHeight="1">
      <c r="A436" s="214" t="s">
        <v>117</v>
      </c>
      <c r="B436" s="14">
        <v>20.024267529512159</v>
      </c>
      <c r="C436" s="5">
        <f t="shared" si="55"/>
        <v>7</v>
      </c>
      <c r="D436" s="14">
        <v>19.808854330683697</v>
      </c>
      <c r="E436" s="5">
        <f t="shared" si="56"/>
        <v>5</v>
      </c>
      <c r="F436" s="14">
        <v>20.713013080501408</v>
      </c>
      <c r="G436" s="5">
        <f t="shared" si="57"/>
        <v>3</v>
      </c>
      <c r="H436" s="14">
        <v>20.714063361526115</v>
      </c>
      <c r="I436" s="5">
        <f t="shared" si="58"/>
        <v>4</v>
      </c>
      <c r="J436" s="14">
        <v>20.305801431141187</v>
      </c>
      <c r="K436" s="5">
        <f t="shared" si="59"/>
        <v>5</v>
      </c>
    </row>
    <row r="437" spans="1:11" ht="25.5" customHeight="1">
      <c r="A437" s="214" t="s">
        <v>118</v>
      </c>
      <c r="B437" s="14">
        <v>20.903875188726722</v>
      </c>
      <c r="C437" s="5">
        <f t="shared" si="55"/>
        <v>3</v>
      </c>
      <c r="D437" s="14">
        <v>19.851545295770372</v>
      </c>
      <c r="E437" s="5">
        <f t="shared" si="56"/>
        <v>4</v>
      </c>
      <c r="F437" s="14">
        <v>20.706773483180196</v>
      </c>
      <c r="G437" s="5">
        <f t="shared" si="57"/>
        <v>4</v>
      </c>
      <c r="H437" s="14">
        <v>21.492318275624854</v>
      </c>
      <c r="I437" s="5">
        <f t="shared" si="58"/>
        <v>3</v>
      </c>
      <c r="J437" s="14">
        <v>21.343745501655391</v>
      </c>
      <c r="K437" s="5">
        <f t="shared" si="59"/>
        <v>3</v>
      </c>
    </row>
    <row r="438" spans="1:11" ht="25.5" customHeight="1">
      <c r="A438" s="214" t="s">
        <v>119</v>
      </c>
      <c r="B438" s="14">
        <v>17.913819259174716</v>
      </c>
      <c r="C438" s="5">
        <f t="shared" si="55"/>
        <v>25</v>
      </c>
      <c r="D438" s="14">
        <v>17.363498952541747</v>
      </c>
      <c r="E438" s="5">
        <f t="shared" si="56"/>
        <v>24</v>
      </c>
      <c r="F438" s="14">
        <v>18.181135144213346</v>
      </c>
      <c r="G438" s="5">
        <f t="shared" si="57"/>
        <v>21</v>
      </c>
      <c r="H438" s="14">
        <v>18.59335846195961</v>
      </c>
      <c r="I438" s="5">
        <f t="shared" si="58"/>
        <v>18</v>
      </c>
      <c r="J438" s="14">
        <v>18.624372114159588</v>
      </c>
      <c r="K438" s="5">
        <f t="shared" si="59"/>
        <v>17</v>
      </c>
    </row>
    <row r="439" spans="1:11" ht="25.5" customHeight="1">
      <c r="A439" s="214" t="s">
        <v>93</v>
      </c>
      <c r="B439" s="14">
        <v>20.372442705640928</v>
      </c>
      <c r="C439" s="5">
        <f t="shared" si="55"/>
        <v>5</v>
      </c>
      <c r="D439" s="14">
        <v>19.855827143439733</v>
      </c>
      <c r="E439" s="5">
        <f t="shared" si="56"/>
        <v>3</v>
      </c>
      <c r="F439" s="14">
        <v>20.465379420244076</v>
      </c>
      <c r="G439" s="5">
        <f t="shared" si="57"/>
        <v>5</v>
      </c>
      <c r="H439" s="14">
        <v>20.269490967550645</v>
      </c>
      <c r="I439" s="5">
        <f t="shared" si="58"/>
        <v>7</v>
      </c>
      <c r="J439" s="14">
        <v>19.812399471985266</v>
      </c>
      <c r="K439" s="5">
        <f t="shared" si="59"/>
        <v>7</v>
      </c>
    </row>
    <row r="440" spans="1:11" ht="25.5" customHeight="1">
      <c r="A440" s="214" t="s">
        <v>120</v>
      </c>
      <c r="B440" s="14">
        <v>19.071985441146737</v>
      </c>
      <c r="C440" s="5">
        <f t="shared" si="55"/>
        <v>15</v>
      </c>
      <c r="D440" s="14">
        <v>18.746941033770987</v>
      </c>
      <c r="E440" s="5">
        <f t="shared" si="56"/>
        <v>12</v>
      </c>
      <c r="F440" s="14">
        <v>19.462473134296598</v>
      </c>
      <c r="G440" s="5">
        <f t="shared" si="57"/>
        <v>11</v>
      </c>
      <c r="H440" s="14">
        <v>19.638097402731574</v>
      </c>
      <c r="I440" s="5">
        <f t="shared" si="58"/>
        <v>11</v>
      </c>
      <c r="J440" s="14">
        <v>19.354302802082181</v>
      </c>
      <c r="K440" s="5">
        <f t="shared" si="59"/>
        <v>11</v>
      </c>
    </row>
    <row r="441" spans="1:11" ht="25.5" customHeight="1">
      <c r="A441" s="214" t="s">
        <v>121</v>
      </c>
      <c r="B441" s="14">
        <v>19.413947935321445</v>
      </c>
      <c r="C441" s="5">
        <f t="shared" si="55"/>
        <v>11</v>
      </c>
      <c r="D441" s="14">
        <v>18.233332527849598</v>
      </c>
      <c r="E441" s="5">
        <f t="shared" si="56"/>
        <v>16</v>
      </c>
      <c r="F441" s="14">
        <v>18.600633110214339</v>
      </c>
      <c r="G441" s="5">
        <f t="shared" si="57"/>
        <v>18</v>
      </c>
      <c r="H441" s="14">
        <v>18.501366797771603</v>
      </c>
      <c r="I441" s="5">
        <f t="shared" si="58"/>
        <v>20</v>
      </c>
      <c r="J441" s="14">
        <v>18.060839688259449</v>
      </c>
      <c r="K441" s="5">
        <f t="shared" si="59"/>
        <v>21</v>
      </c>
    </row>
    <row r="442" spans="1:11" ht="25.5" customHeight="1">
      <c r="A442" s="214" t="s">
        <v>122</v>
      </c>
      <c r="B442" s="14">
        <v>17.139572768489174</v>
      </c>
      <c r="C442" s="5">
        <f t="shared" si="55"/>
        <v>28</v>
      </c>
      <c r="D442" s="14">
        <v>16.481727907782883</v>
      </c>
      <c r="E442" s="5">
        <f t="shared" si="56"/>
        <v>28</v>
      </c>
      <c r="F442" s="14">
        <v>17.140574627590908</v>
      </c>
      <c r="G442" s="5">
        <f t="shared" si="57"/>
        <v>28</v>
      </c>
      <c r="H442" s="14">
        <v>17.121789369740249</v>
      </c>
      <c r="I442" s="5">
        <f t="shared" si="58"/>
        <v>29</v>
      </c>
      <c r="J442" s="14">
        <v>16.727333111459505</v>
      </c>
      <c r="K442" s="5">
        <f t="shared" si="59"/>
        <v>29</v>
      </c>
    </row>
    <row r="443" spans="1:11" ht="25.5" customHeight="1">
      <c r="A443" s="214" t="s">
        <v>123</v>
      </c>
      <c r="B443" s="14">
        <v>17.115168606457473</v>
      </c>
      <c r="C443" s="5">
        <f t="shared" si="55"/>
        <v>29</v>
      </c>
      <c r="D443" s="14">
        <v>16.07776422263758</v>
      </c>
      <c r="E443" s="5">
        <f t="shared" si="56"/>
        <v>29</v>
      </c>
      <c r="F443" s="14">
        <v>16.993295801761672</v>
      </c>
      <c r="G443" s="5">
        <f t="shared" si="57"/>
        <v>29</v>
      </c>
      <c r="H443" s="14">
        <v>17.385810202509951</v>
      </c>
      <c r="I443" s="5">
        <f t="shared" si="58"/>
        <v>28</v>
      </c>
      <c r="J443" s="14">
        <v>17.32431856899489</v>
      </c>
      <c r="K443" s="5">
        <f t="shared" si="59"/>
        <v>26</v>
      </c>
    </row>
    <row r="444" spans="1:11" ht="25.5" customHeight="1">
      <c r="A444" s="214" t="s">
        <v>124</v>
      </c>
      <c r="B444" s="14">
        <v>17.836992469846344</v>
      </c>
      <c r="C444" s="5">
        <f t="shared" si="55"/>
        <v>26</v>
      </c>
      <c r="D444" s="14">
        <v>17.26472033090166</v>
      </c>
      <c r="E444" s="5">
        <f t="shared" si="56"/>
        <v>25</v>
      </c>
      <c r="F444" s="14">
        <v>17.670276146641807</v>
      </c>
      <c r="G444" s="5">
        <f t="shared" si="57"/>
        <v>26</v>
      </c>
      <c r="H444" s="14">
        <v>17.669049915008095</v>
      </c>
      <c r="I444" s="5">
        <f t="shared" si="58"/>
        <v>25</v>
      </c>
      <c r="J444" s="14">
        <v>17.44445597516911</v>
      </c>
      <c r="K444" s="5">
        <f t="shared" si="59"/>
        <v>24</v>
      </c>
    </row>
    <row r="445" spans="1:11" ht="25.5" customHeight="1">
      <c r="A445" s="214" t="s">
        <v>125</v>
      </c>
      <c r="B445" s="14">
        <v>18.964170045070549</v>
      </c>
      <c r="C445" s="5">
        <f t="shared" si="55"/>
        <v>16</v>
      </c>
      <c r="D445" s="14">
        <v>17.530470862816287</v>
      </c>
      <c r="E445" s="5">
        <f t="shared" si="56"/>
        <v>21</v>
      </c>
      <c r="F445" s="14">
        <v>18.088287439600741</v>
      </c>
      <c r="G445" s="5">
        <f t="shared" si="57"/>
        <v>22</v>
      </c>
      <c r="H445" s="14">
        <v>18.233182900394443</v>
      </c>
      <c r="I445" s="5">
        <f t="shared" si="58"/>
        <v>21</v>
      </c>
      <c r="J445" s="14">
        <v>18.397664038382132</v>
      </c>
      <c r="K445" s="5">
        <f t="shared" si="59"/>
        <v>20</v>
      </c>
    </row>
    <row r="446" spans="1:11" ht="25.5" customHeight="1">
      <c r="A446" s="214" t="s">
        <v>126</v>
      </c>
      <c r="B446" s="14">
        <v>20.283857789360617</v>
      </c>
      <c r="C446" s="5">
        <f t="shared" si="55"/>
        <v>6</v>
      </c>
      <c r="D446" s="14">
        <v>19.592594154611785</v>
      </c>
      <c r="E446" s="5">
        <f t="shared" si="56"/>
        <v>8</v>
      </c>
      <c r="F446" s="14">
        <v>20.114714689384673</v>
      </c>
      <c r="G446" s="5">
        <f t="shared" si="57"/>
        <v>7</v>
      </c>
      <c r="H446" s="14">
        <v>20.1066366189823</v>
      </c>
      <c r="I446" s="5">
        <f t="shared" si="58"/>
        <v>8</v>
      </c>
      <c r="J446" s="14">
        <v>19.753954305799649</v>
      </c>
      <c r="K446" s="5">
        <f t="shared" si="59"/>
        <v>9</v>
      </c>
    </row>
    <row r="447" spans="1:11" ht="25.5" customHeight="1">
      <c r="A447" s="214" t="s">
        <v>127</v>
      </c>
      <c r="B447" s="14">
        <v>12.605528921469745</v>
      </c>
      <c r="C447" s="5">
        <f t="shared" si="55"/>
        <v>31</v>
      </c>
      <c r="D447" s="14">
        <v>12.113051827444725</v>
      </c>
      <c r="E447" s="5">
        <f t="shared" si="56"/>
        <v>31</v>
      </c>
      <c r="F447" s="14">
        <v>12.692031228685059</v>
      </c>
      <c r="G447" s="5">
        <f t="shared" si="57"/>
        <v>31</v>
      </c>
      <c r="H447" s="14">
        <v>12.941052702768708</v>
      </c>
      <c r="I447" s="5">
        <f t="shared" si="58"/>
        <v>31</v>
      </c>
      <c r="J447" s="14">
        <v>12.902858903988964</v>
      </c>
      <c r="K447" s="5">
        <f t="shared" si="59"/>
        <v>31</v>
      </c>
    </row>
    <row r="448" spans="1:11" ht="25.5" customHeight="1">
      <c r="A448" s="214" t="s">
        <v>128</v>
      </c>
      <c r="B448" s="14">
        <v>19.694648980663981</v>
      </c>
      <c r="C448" s="5">
        <f t="shared" si="55"/>
        <v>10</v>
      </c>
      <c r="D448" s="14">
        <v>18.820883567366177</v>
      </c>
      <c r="E448" s="5">
        <f t="shared" si="56"/>
        <v>11</v>
      </c>
      <c r="F448" s="14">
        <v>19.260908987481855</v>
      </c>
      <c r="G448" s="5">
        <f t="shared" si="57"/>
        <v>13</v>
      </c>
      <c r="H448" s="14">
        <v>19.551461266338556</v>
      </c>
      <c r="I448" s="5">
        <f t="shared" si="58"/>
        <v>12</v>
      </c>
      <c r="J448" s="14">
        <v>19.428669112579428</v>
      </c>
      <c r="K448" s="5">
        <f t="shared" si="59"/>
        <v>10</v>
      </c>
    </row>
    <row r="449" spans="1:11" ht="25.5" customHeight="1">
      <c r="A449" s="214" t="s">
        <v>129</v>
      </c>
      <c r="B449" s="14">
        <v>19.349787453541442</v>
      </c>
      <c r="C449" s="5">
        <f t="shared" si="55"/>
        <v>12</v>
      </c>
      <c r="D449" s="14">
        <v>19.032314563446885</v>
      </c>
      <c r="E449" s="5">
        <f t="shared" si="56"/>
        <v>10</v>
      </c>
      <c r="F449" s="14">
        <v>19.644452228741571</v>
      </c>
      <c r="G449" s="5">
        <f t="shared" si="57"/>
        <v>10</v>
      </c>
      <c r="H449" s="14">
        <v>19.640278324799791</v>
      </c>
      <c r="I449" s="5">
        <f t="shared" si="58"/>
        <v>10</v>
      </c>
      <c r="J449" s="14">
        <v>19.238190079044003</v>
      </c>
      <c r="K449" s="5">
        <f t="shared" si="59"/>
        <v>12</v>
      </c>
    </row>
    <row r="450" spans="1:11" ht="25.5" customHeight="1">
      <c r="A450" s="214" t="s">
        <v>130</v>
      </c>
      <c r="B450" s="14">
        <v>18.261116825986235</v>
      </c>
      <c r="C450" s="5">
        <f t="shared" si="55"/>
        <v>23</v>
      </c>
      <c r="D450" s="14">
        <v>17.52005468387847</v>
      </c>
      <c r="E450" s="5">
        <f t="shared" si="56"/>
        <v>22</v>
      </c>
      <c r="F450" s="14">
        <v>18.205960228478045</v>
      </c>
      <c r="G450" s="5">
        <f t="shared" si="57"/>
        <v>20</v>
      </c>
      <c r="H450" s="14">
        <v>18.018024767198821</v>
      </c>
      <c r="I450" s="5">
        <f t="shared" si="58"/>
        <v>22</v>
      </c>
      <c r="J450" s="14">
        <v>17.472647781211059</v>
      </c>
      <c r="K450" s="5">
        <f t="shared" si="59"/>
        <v>23</v>
      </c>
    </row>
    <row r="451" spans="1:11" ht="25.5" customHeight="1">
      <c r="A451" s="214" t="s">
        <v>131</v>
      </c>
      <c r="B451" s="14">
        <v>18.351409818424379</v>
      </c>
      <c r="C451" s="5">
        <f t="shared" si="55"/>
        <v>22</v>
      </c>
      <c r="D451" s="14">
        <v>18.133460431879932</v>
      </c>
      <c r="E451" s="5">
        <f t="shared" si="56"/>
        <v>18</v>
      </c>
      <c r="F451" s="14">
        <v>18.918665047783719</v>
      </c>
      <c r="G451" s="5">
        <f t="shared" si="57"/>
        <v>16</v>
      </c>
      <c r="H451" s="14">
        <v>18.912385083908053</v>
      </c>
      <c r="I451" s="5">
        <f t="shared" si="58"/>
        <v>17</v>
      </c>
      <c r="J451" s="14">
        <v>18.538610700717602</v>
      </c>
      <c r="K451" s="5">
        <f t="shared" si="59"/>
        <v>18</v>
      </c>
    </row>
    <row r="452" spans="1:11" ht="25.5" customHeight="1">
      <c r="A452" s="214" t="s">
        <v>132</v>
      </c>
      <c r="B452" s="14">
        <v>18.711077496331093</v>
      </c>
      <c r="C452" s="5">
        <f t="shared" si="55"/>
        <v>19</v>
      </c>
      <c r="D452" s="14">
        <v>18.029193484828582</v>
      </c>
      <c r="E452" s="5">
        <f t="shared" si="56"/>
        <v>19</v>
      </c>
      <c r="F452" s="14">
        <v>18.350847234992777</v>
      </c>
      <c r="G452" s="5">
        <f t="shared" si="57"/>
        <v>19</v>
      </c>
      <c r="H452" s="14">
        <v>18.553630492991022</v>
      </c>
      <c r="I452" s="5">
        <f t="shared" si="58"/>
        <v>19</v>
      </c>
      <c r="J452" s="14">
        <v>18.469214155022907</v>
      </c>
      <c r="K452" s="5">
        <f t="shared" si="59"/>
        <v>19</v>
      </c>
    </row>
    <row r="453" spans="1:11" ht="25.5" customHeight="1">
      <c r="A453" s="214" t="s">
        <v>133</v>
      </c>
      <c r="B453" s="14">
        <v>19.969656500106776</v>
      </c>
      <c r="C453" s="5">
        <f t="shared" si="55"/>
        <v>8</v>
      </c>
      <c r="D453" s="14">
        <v>19.398382374044708</v>
      </c>
      <c r="E453" s="5">
        <f t="shared" si="56"/>
        <v>9</v>
      </c>
      <c r="F453" s="14">
        <v>20.01086966478076</v>
      </c>
      <c r="G453" s="5">
        <f t="shared" si="57"/>
        <v>9</v>
      </c>
      <c r="H453" s="14">
        <v>20.44904444411446</v>
      </c>
      <c r="I453" s="5">
        <f t="shared" si="58"/>
        <v>5</v>
      </c>
      <c r="J453" s="14">
        <v>20.424370451547318</v>
      </c>
      <c r="K453" s="5">
        <f t="shared" si="59"/>
        <v>4</v>
      </c>
    </row>
    <row r="454" spans="1:11" ht="25.5" customHeight="1">
      <c r="A454" s="214" t="s">
        <v>422</v>
      </c>
      <c r="B454" s="14">
        <v>18.950909193266906</v>
      </c>
      <c r="C454" s="5">
        <f t="shared" si="55"/>
        <v>17</v>
      </c>
      <c r="D454" s="14">
        <v>18.165764928469478</v>
      </c>
      <c r="E454" s="5">
        <f t="shared" si="56"/>
        <v>17</v>
      </c>
      <c r="F454" s="14">
        <v>18.670959604341618</v>
      </c>
      <c r="G454" s="5">
        <f t="shared" si="57"/>
        <v>17</v>
      </c>
      <c r="H454" s="14">
        <v>18.985486843452442</v>
      </c>
      <c r="I454" s="5">
        <f t="shared" si="58"/>
        <v>16</v>
      </c>
      <c r="J454" s="14">
        <v>18.837102328530403</v>
      </c>
      <c r="K454" s="5">
        <f t="shared" si="59"/>
        <v>16</v>
      </c>
    </row>
    <row r="455" spans="1:11" ht="25.5" customHeight="1">
      <c r="A455" s="214" t="s">
        <v>135</v>
      </c>
      <c r="B455" s="14">
        <v>16.25207968634713</v>
      </c>
      <c r="C455" s="5">
        <f t="shared" si="55"/>
        <v>30</v>
      </c>
      <c r="D455" s="14">
        <v>15.508492380290567</v>
      </c>
      <c r="E455" s="5">
        <f t="shared" si="56"/>
        <v>30</v>
      </c>
      <c r="F455" s="14">
        <v>16.239488894993993</v>
      </c>
      <c r="G455" s="5">
        <f t="shared" si="57"/>
        <v>30</v>
      </c>
      <c r="H455" s="14">
        <v>16.683201356445824</v>
      </c>
      <c r="I455" s="5">
        <f t="shared" si="58"/>
        <v>30</v>
      </c>
      <c r="J455" s="14">
        <v>16.473278478990256</v>
      </c>
      <c r="K455" s="5">
        <f t="shared" si="59"/>
        <v>30</v>
      </c>
    </row>
    <row r="456" spans="1:11" ht="25.5" customHeight="1">
      <c r="A456" s="214" t="s">
        <v>136</v>
      </c>
      <c r="B456" s="14">
        <v>23.282069273632768</v>
      </c>
      <c r="C456" s="5">
        <f t="shared" si="55"/>
        <v>1</v>
      </c>
      <c r="D456" s="14">
        <v>22.51674250473819</v>
      </c>
      <c r="E456" s="5">
        <f t="shared" si="56"/>
        <v>1</v>
      </c>
      <c r="F456" s="14">
        <v>22.766562034461035</v>
      </c>
      <c r="G456" s="5">
        <f t="shared" si="57"/>
        <v>1</v>
      </c>
      <c r="H456" s="14">
        <v>22.575448966279271</v>
      </c>
      <c r="I456" s="5">
        <f t="shared" si="58"/>
        <v>1</v>
      </c>
      <c r="J456" s="14">
        <v>22.131499557285178</v>
      </c>
      <c r="K456" s="5">
        <f t="shared" si="59"/>
        <v>1</v>
      </c>
    </row>
    <row r="457" spans="1:11" ht="25.5" customHeight="1">
      <c r="A457" s="214" t="s">
        <v>137</v>
      </c>
      <c r="B457" s="14">
        <v>18.774402118127835</v>
      </c>
      <c r="C457" s="5">
        <f t="shared" si="55"/>
        <v>18</v>
      </c>
      <c r="D457" s="14">
        <v>18.247257666326043</v>
      </c>
      <c r="E457" s="5">
        <f t="shared" si="56"/>
        <v>15</v>
      </c>
      <c r="F457" s="14">
        <v>18.963173299813409</v>
      </c>
      <c r="G457" s="5">
        <f t="shared" si="57"/>
        <v>15</v>
      </c>
      <c r="H457" s="14">
        <v>19.11546937490526</v>
      </c>
      <c r="I457" s="5">
        <f t="shared" si="58"/>
        <v>15</v>
      </c>
      <c r="J457" s="14">
        <v>18.994410209881877</v>
      </c>
      <c r="K457" s="5">
        <f t="shared" si="59"/>
        <v>14</v>
      </c>
    </row>
    <row r="458" spans="1:11" ht="25.5" customHeight="1">
      <c r="A458" s="214" t="s">
        <v>138</v>
      </c>
      <c r="B458" s="14">
        <v>22.505311282515844</v>
      </c>
      <c r="C458" s="5">
        <f t="shared" si="55"/>
        <v>2</v>
      </c>
      <c r="D458" s="14">
        <v>21.644796571682903</v>
      </c>
      <c r="E458" s="5">
        <f t="shared" si="56"/>
        <v>2</v>
      </c>
      <c r="F458" s="14">
        <v>21.974275805431976</v>
      </c>
      <c r="G458" s="5">
        <f t="shared" si="57"/>
        <v>2</v>
      </c>
      <c r="H458" s="14">
        <v>21.829446976304485</v>
      </c>
      <c r="I458" s="5">
        <f t="shared" si="58"/>
        <v>2</v>
      </c>
      <c r="J458" s="14">
        <v>21.580856603428849</v>
      </c>
      <c r="K458" s="5">
        <f t="shared" si="59"/>
        <v>2</v>
      </c>
    </row>
    <row r="459" spans="1:11" ht="25.5" customHeight="1">
      <c r="A459" s="214" t="s">
        <v>139</v>
      </c>
      <c r="B459" s="14">
        <v>19.934868472678762</v>
      </c>
      <c r="C459" s="5">
        <f t="shared" si="55"/>
        <v>9</v>
      </c>
      <c r="D459" s="14">
        <v>19.701766460197291</v>
      </c>
      <c r="E459" s="5">
        <f t="shared" si="56"/>
        <v>7</v>
      </c>
      <c r="F459" s="14">
        <v>20.350372270537445</v>
      </c>
      <c r="G459" s="5">
        <f t="shared" si="57"/>
        <v>6</v>
      </c>
      <c r="H459" s="14">
        <v>20.326013697579718</v>
      </c>
      <c r="I459" s="5">
        <f t="shared" si="58"/>
        <v>6</v>
      </c>
      <c r="J459" s="14">
        <v>20.013090501894574</v>
      </c>
      <c r="K459" s="5">
        <f t="shared" si="59"/>
        <v>6</v>
      </c>
    </row>
    <row r="460" spans="1:11" ht="25.5" customHeight="1">
      <c r="A460" s="214" t="s">
        <v>140</v>
      </c>
      <c r="B460" s="14">
        <v>17.438540688650868</v>
      </c>
      <c r="C460" s="5">
        <f t="shared" si="55"/>
        <v>27</v>
      </c>
      <c r="D460" s="14">
        <v>16.90769026295342</v>
      </c>
      <c r="E460" s="5">
        <f t="shared" si="56"/>
        <v>27</v>
      </c>
      <c r="F460" s="14">
        <v>17.402005888847995</v>
      </c>
      <c r="G460" s="5">
        <f t="shared" si="57"/>
        <v>27</v>
      </c>
      <c r="H460" s="14">
        <v>17.61764237696989</v>
      </c>
      <c r="I460" s="5">
        <f t="shared" si="58"/>
        <v>26</v>
      </c>
      <c r="J460" s="14">
        <v>17.184500263947182</v>
      </c>
      <c r="K460" s="5">
        <f t="shared" si="59"/>
        <v>27</v>
      </c>
    </row>
    <row r="461" spans="1:11" ht="25.5" customHeight="1">
      <c r="A461" s="214" t="s">
        <v>141</v>
      </c>
      <c r="B461" s="14">
        <v>18.370710985883264</v>
      </c>
      <c r="C461" s="5">
        <f t="shared" si="55"/>
        <v>21</v>
      </c>
      <c r="D461" s="14">
        <v>17.60641369704793</v>
      </c>
      <c r="E461" s="5">
        <f t="shared" si="56"/>
        <v>20</v>
      </c>
      <c r="F461" s="14">
        <v>18.042939158202262</v>
      </c>
      <c r="G461" s="5">
        <f t="shared" si="57"/>
        <v>23</v>
      </c>
      <c r="H461" s="14">
        <v>17.866270002490072</v>
      </c>
      <c r="I461" s="5">
        <f t="shared" si="58"/>
        <v>23</v>
      </c>
      <c r="J461" s="14">
        <v>17.731847568719804</v>
      </c>
      <c r="K461" s="5">
        <f t="shared" si="59"/>
        <v>22</v>
      </c>
    </row>
    <row r="462" spans="1:11" ht="25.5" customHeight="1">
      <c r="A462" s="214" t="s">
        <v>142</v>
      </c>
      <c r="B462" s="14">
        <v>18.42544812004958</v>
      </c>
      <c r="C462" s="5">
        <f t="shared" si="55"/>
        <v>20</v>
      </c>
      <c r="D462" s="14">
        <v>17.425467520988036</v>
      </c>
      <c r="E462" s="5">
        <f t="shared" si="56"/>
        <v>23</v>
      </c>
      <c r="F462" s="14">
        <v>17.988407190311896</v>
      </c>
      <c r="G462" s="5">
        <f t="shared" si="57"/>
        <v>24</v>
      </c>
      <c r="H462" s="14">
        <v>17.701538307051184</v>
      </c>
      <c r="I462" s="5">
        <f t="shared" si="58"/>
        <v>24</v>
      </c>
      <c r="J462" s="14">
        <v>17.386835459886345</v>
      </c>
      <c r="K462" s="5">
        <f t="shared" si="59"/>
        <v>25</v>
      </c>
    </row>
    <row r="463" spans="1:11" ht="25.5" customHeight="1">
      <c r="A463" s="215" t="s">
        <v>89</v>
      </c>
    </row>
    <row r="464" spans="1:11" ht="25.5" customHeight="1">
      <c r="A464" s="215" t="s">
        <v>40</v>
      </c>
    </row>
    <row r="465" spans="1:11" ht="25.5" customHeight="1">
      <c r="A465" s="217"/>
    </row>
    <row r="466" spans="1:11" ht="25.5" customHeight="1">
      <c r="A466" s="571" t="s">
        <v>819</v>
      </c>
      <c r="B466" s="22"/>
      <c r="C466" s="19"/>
      <c r="D466" s="22"/>
      <c r="I466" s="19"/>
      <c r="K466" s="19" t="s">
        <v>0</v>
      </c>
    </row>
    <row r="467" spans="1:11" ht="25.5" customHeight="1">
      <c r="A467" s="676" t="s">
        <v>73</v>
      </c>
      <c r="B467" s="586" t="s">
        <v>91</v>
      </c>
      <c r="C467" s="586"/>
      <c r="D467" s="586" t="s">
        <v>414</v>
      </c>
      <c r="E467" s="586"/>
      <c r="F467" s="586" t="s">
        <v>415</v>
      </c>
      <c r="G467" s="586"/>
      <c r="H467" s="586" t="s">
        <v>485</v>
      </c>
      <c r="I467" s="586"/>
      <c r="J467" s="586" t="s">
        <v>794</v>
      </c>
      <c r="K467" s="586"/>
    </row>
    <row r="468" spans="1:11" ht="25.5" customHeight="1">
      <c r="A468" s="679"/>
      <c r="B468" s="543" t="s">
        <v>77</v>
      </c>
      <c r="C468" s="543" t="s">
        <v>3</v>
      </c>
      <c r="D468" s="543" t="s">
        <v>77</v>
      </c>
      <c r="E468" s="543" t="s">
        <v>3</v>
      </c>
      <c r="F468" s="543" t="s">
        <v>77</v>
      </c>
      <c r="G468" s="543" t="s">
        <v>3</v>
      </c>
      <c r="H468" s="542" t="s">
        <v>77</v>
      </c>
      <c r="I468" s="542" t="s">
        <v>3</v>
      </c>
      <c r="J468" s="542" t="s">
        <v>77</v>
      </c>
      <c r="K468" s="542" t="s">
        <v>3</v>
      </c>
    </row>
    <row r="469" spans="1:11" ht="25.5" customHeight="1">
      <c r="A469" s="213" t="s">
        <v>95</v>
      </c>
      <c r="B469" s="3">
        <v>12.87098001325187</v>
      </c>
      <c r="C469" s="3" t="s">
        <v>269</v>
      </c>
      <c r="D469" s="3">
        <v>14.039440832700079</v>
      </c>
      <c r="E469" s="3" t="s">
        <v>269</v>
      </c>
      <c r="F469" s="3">
        <v>11.6</v>
      </c>
      <c r="G469" s="3" t="s">
        <v>269</v>
      </c>
      <c r="H469" s="3">
        <v>12.425637704290022</v>
      </c>
      <c r="I469" s="3" t="s">
        <v>269</v>
      </c>
      <c r="J469" s="3">
        <v>13.980225245400513</v>
      </c>
      <c r="K469" s="3" t="s">
        <v>269</v>
      </c>
    </row>
    <row r="470" spans="1:11" ht="25.5" customHeight="1">
      <c r="A470" s="214" t="s">
        <v>6</v>
      </c>
      <c r="B470" s="14">
        <v>13.977686449824576</v>
      </c>
      <c r="C470" s="5">
        <f>RANK(B470,$B$470:$B$501)</f>
        <v>12</v>
      </c>
      <c r="D470" s="14">
        <v>15.259747891752124</v>
      </c>
      <c r="E470" s="5">
        <f>RANK(D470,$D$470:$D$501)</f>
        <v>10</v>
      </c>
      <c r="F470" s="14">
        <v>14.570962069472875</v>
      </c>
      <c r="G470" s="5">
        <f t="shared" ref="G470:G501" si="60">RANK(F470,$F$470:$F$501)</f>
        <v>6</v>
      </c>
      <c r="H470" s="14">
        <v>15.908543489876772</v>
      </c>
      <c r="I470" s="5">
        <f>RANK(H470,$H$470:$H$501)</f>
        <v>5</v>
      </c>
      <c r="J470" s="14">
        <v>18.117054312175732</v>
      </c>
      <c r="K470" s="5">
        <f>RANK(J470,$J$470:$J$501)</f>
        <v>6</v>
      </c>
    </row>
    <row r="471" spans="1:11" ht="25.5" customHeight="1">
      <c r="A471" s="214" t="s">
        <v>7</v>
      </c>
      <c r="B471" s="14">
        <v>8.0822564835302497</v>
      </c>
      <c r="C471" s="5">
        <f t="shared" ref="C471:C501" si="61">RANK(B471,$B$470:$B$501)</f>
        <v>28</v>
      </c>
      <c r="D471" s="14">
        <v>9.1531841595254555</v>
      </c>
      <c r="E471" s="5">
        <f t="shared" ref="E471:E501" si="62">RANK(D471,$D$470:$D$501)</f>
        <v>26</v>
      </c>
      <c r="F471" s="14">
        <v>8.168412665007688</v>
      </c>
      <c r="G471" s="5">
        <f t="shared" si="60"/>
        <v>24</v>
      </c>
      <c r="H471" s="14">
        <v>9.1463784881213535</v>
      </c>
      <c r="I471" s="5">
        <f t="shared" ref="I471:I501" si="63">RANK(H471,$H$470:$H$501)</f>
        <v>23</v>
      </c>
      <c r="J471" s="14">
        <v>10.621667187964876</v>
      </c>
      <c r="K471" s="5">
        <f t="shared" ref="K471:K501" si="64">RANK(J471,$J$470:$J$501)</f>
        <v>23</v>
      </c>
    </row>
    <row r="472" spans="1:11" ht="25.5" customHeight="1">
      <c r="A472" s="214" t="s">
        <v>8</v>
      </c>
      <c r="B472" s="14">
        <v>9.9553600132266631</v>
      </c>
      <c r="C472" s="5">
        <f t="shared" si="61"/>
        <v>19</v>
      </c>
      <c r="D472" s="14">
        <v>10.979111157041503</v>
      </c>
      <c r="E472" s="5">
        <f t="shared" si="62"/>
        <v>19</v>
      </c>
      <c r="F472" s="14">
        <v>10.735454294925352</v>
      </c>
      <c r="G472" s="5">
        <f t="shared" si="60"/>
        <v>15</v>
      </c>
      <c r="H472" s="14">
        <v>11.745597465631009</v>
      </c>
      <c r="I472" s="5">
        <f t="shared" si="63"/>
        <v>14</v>
      </c>
      <c r="J472" s="14">
        <v>13.250812110322224</v>
      </c>
      <c r="K472" s="5">
        <f t="shared" si="64"/>
        <v>13</v>
      </c>
    </row>
    <row r="473" spans="1:11" ht="25.5" customHeight="1">
      <c r="A473" s="214" t="s">
        <v>9</v>
      </c>
      <c r="B473" s="14">
        <v>19.476664671938959</v>
      </c>
      <c r="C473" s="5">
        <f t="shared" si="61"/>
        <v>1</v>
      </c>
      <c r="D473" s="14">
        <v>20.982050392945826</v>
      </c>
      <c r="E473" s="5">
        <f t="shared" si="62"/>
        <v>1</v>
      </c>
      <c r="F473" s="14">
        <v>18.572614730012617</v>
      </c>
      <c r="G473" s="5">
        <f t="shared" si="60"/>
        <v>1</v>
      </c>
      <c r="H473" s="14">
        <v>15.124437675520067</v>
      </c>
      <c r="I473" s="5">
        <f t="shared" si="63"/>
        <v>9</v>
      </c>
      <c r="J473" s="14">
        <v>16.616532552093123</v>
      </c>
      <c r="K473" s="5">
        <f t="shared" si="64"/>
        <v>9</v>
      </c>
    </row>
    <row r="474" spans="1:11" ht="25.5" customHeight="1">
      <c r="A474" s="214" t="s">
        <v>10</v>
      </c>
      <c r="B474" s="14">
        <v>14.487403996586545</v>
      </c>
      <c r="C474" s="5">
        <f t="shared" si="61"/>
        <v>9</v>
      </c>
      <c r="D474" s="14">
        <v>15.487349324663196</v>
      </c>
      <c r="E474" s="5">
        <f t="shared" si="62"/>
        <v>9</v>
      </c>
      <c r="F474" s="14">
        <v>14.204887698749014</v>
      </c>
      <c r="G474" s="5">
        <f t="shared" si="60"/>
        <v>7</v>
      </c>
      <c r="H474" s="14">
        <v>15.295718997267532</v>
      </c>
      <c r="I474" s="5">
        <f t="shared" si="63"/>
        <v>8</v>
      </c>
      <c r="J474" s="14">
        <v>17.584176618354423</v>
      </c>
      <c r="K474" s="5">
        <f t="shared" si="64"/>
        <v>8</v>
      </c>
    </row>
    <row r="475" spans="1:11" ht="25.5" customHeight="1">
      <c r="A475" s="214" t="s">
        <v>11</v>
      </c>
      <c r="B475" s="14">
        <v>8.3512833417211869</v>
      </c>
      <c r="C475" s="5">
        <f t="shared" si="61"/>
        <v>26</v>
      </c>
      <c r="D475" s="14">
        <v>9.6971598932998582</v>
      </c>
      <c r="E475" s="5">
        <f t="shared" si="62"/>
        <v>25</v>
      </c>
      <c r="F475" s="14">
        <v>9.5052775457513849</v>
      </c>
      <c r="G475" s="5">
        <f t="shared" si="60"/>
        <v>20</v>
      </c>
      <c r="H475" s="14">
        <v>10.842467324008256</v>
      </c>
      <c r="I475" s="5">
        <f t="shared" si="63"/>
        <v>17</v>
      </c>
      <c r="J475" s="14">
        <v>12.732114581833883</v>
      </c>
      <c r="K475" s="5">
        <f t="shared" si="64"/>
        <v>17</v>
      </c>
    </row>
    <row r="476" spans="1:11" ht="25.5" customHeight="1">
      <c r="A476" s="214" t="s">
        <v>12</v>
      </c>
      <c r="B476" s="14">
        <v>11.491875080250525</v>
      </c>
      <c r="C476" s="5">
        <f t="shared" si="61"/>
        <v>14</v>
      </c>
      <c r="D476" s="14">
        <v>13.687641813940111</v>
      </c>
      <c r="E476" s="5">
        <f t="shared" si="62"/>
        <v>13</v>
      </c>
      <c r="F476" s="14">
        <v>13.414537129522412</v>
      </c>
      <c r="G476" s="5">
        <f t="shared" si="60"/>
        <v>10</v>
      </c>
      <c r="H476" s="14">
        <v>15.526964139063784</v>
      </c>
      <c r="I476" s="5">
        <f t="shared" si="63"/>
        <v>6</v>
      </c>
      <c r="J476" s="14">
        <v>17.620566253621249</v>
      </c>
      <c r="K476" s="5">
        <f t="shared" si="64"/>
        <v>7</v>
      </c>
    </row>
    <row r="477" spans="1:11" ht="25.5" customHeight="1">
      <c r="A477" s="214" t="s">
        <v>13</v>
      </c>
      <c r="B477" s="14">
        <v>18.32695903260085</v>
      </c>
      <c r="C477" s="5">
        <f t="shared" si="61"/>
        <v>3</v>
      </c>
      <c r="D477" s="14">
        <v>19.178667896728065</v>
      </c>
      <c r="E477" s="5">
        <f t="shared" si="62"/>
        <v>4</v>
      </c>
      <c r="F477" s="14">
        <v>18.021882902759206</v>
      </c>
      <c r="G477" s="5">
        <f t="shared" si="60"/>
        <v>2</v>
      </c>
      <c r="H477" s="14">
        <v>18.908024039424383</v>
      </c>
      <c r="I477" s="5">
        <f t="shared" si="63"/>
        <v>1</v>
      </c>
      <c r="J477" s="14">
        <v>21.013994929262964</v>
      </c>
      <c r="K477" s="5">
        <f t="shared" si="64"/>
        <v>2</v>
      </c>
    </row>
    <row r="478" spans="1:11" ht="25.5" customHeight="1">
      <c r="A478" s="214" t="s">
        <v>102</v>
      </c>
      <c r="B478" s="14">
        <v>10.242241240840897</v>
      </c>
      <c r="C478" s="5">
        <f t="shared" si="61"/>
        <v>18</v>
      </c>
      <c r="D478" s="14">
        <v>11.00912582909095</v>
      </c>
      <c r="E478" s="5">
        <f t="shared" si="62"/>
        <v>18</v>
      </c>
      <c r="F478" s="14">
        <v>8.1419298338083781</v>
      </c>
      <c r="G478" s="5">
        <f t="shared" si="60"/>
        <v>25</v>
      </c>
      <c r="H478" s="14">
        <v>8.9620167743179415</v>
      </c>
      <c r="I478" s="5">
        <f t="shared" si="63"/>
        <v>24</v>
      </c>
      <c r="J478" s="14">
        <v>10.511951816299641</v>
      </c>
      <c r="K478" s="5">
        <f t="shared" si="64"/>
        <v>24</v>
      </c>
    </row>
    <row r="479" spans="1:11" ht="25.5" customHeight="1">
      <c r="A479" s="214" t="s">
        <v>14</v>
      </c>
      <c r="B479" s="14">
        <v>9.472803253274618</v>
      </c>
      <c r="C479" s="5">
        <f t="shared" si="61"/>
        <v>21</v>
      </c>
      <c r="D479" s="14">
        <v>10.568695423230507</v>
      </c>
      <c r="E479" s="5">
        <f t="shared" si="62"/>
        <v>20</v>
      </c>
      <c r="F479" s="14">
        <v>9.8025237801374683</v>
      </c>
      <c r="G479" s="5">
        <f t="shared" si="60"/>
        <v>18</v>
      </c>
      <c r="H479" s="14">
        <v>10.269231563939913</v>
      </c>
      <c r="I479" s="5">
        <f t="shared" si="63"/>
        <v>20</v>
      </c>
      <c r="J479" s="14">
        <v>11.422789194413959</v>
      </c>
      <c r="K479" s="5">
        <f t="shared" si="64"/>
        <v>22</v>
      </c>
    </row>
    <row r="480" spans="1:11" ht="25.5" customHeight="1">
      <c r="A480" s="214" t="s">
        <v>15</v>
      </c>
      <c r="B480" s="14">
        <v>8.3625321186638644</v>
      </c>
      <c r="C480" s="5">
        <f t="shared" si="61"/>
        <v>25</v>
      </c>
      <c r="D480" s="14">
        <v>8.9663189644338317</v>
      </c>
      <c r="E480" s="5">
        <f t="shared" si="62"/>
        <v>27</v>
      </c>
      <c r="F480" s="14">
        <v>5.9287630186308382</v>
      </c>
      <c r="G480" s="5">
        <f t="shared" si="60"/>
        <v>30</v>
      </c>
      <c r="H480" s="14">
        <v>6.4787367789709229</v>
      </c>
      <c r="I480" s="5">
        <f t="shared" si="63"/>
        <v>31</v>
      </c>
      <c r="J480" s="14">
        <v>7.0041062599513957</v>
      </c>
      <c r="K480" s="5">
        <f t="shared" si="64"/>
        <v>30</v>
      </c>
    </row>
    <row r="481" spans="1:11" ht="25.5" customHeight="1">
      <c r="A481" s="214" t="s">
        <v>16</v>
      </c>
      <c r="B481" s="14">
        <v>14.480264620088951</v>
      </c>
      <c r="C481" s="5">
        <f t="shared" si="61"/>
        <v>10</v>
      </c>
      <c r="D481" s="14">
        <v>17.433589403305479</v>
      </c>
      <c r="E481" s="5">
        <f t="shared" si="62"/>
        <v>6</v>
      </c>
      <c r="F481" s="14">
        <v>10.424699788572186</v>
      </c>
      <c r="G481" s="5">
        <f t="shared" si="60"/>
        <v>16</v>
      </c>
      <c r="H481" s="14">
        <v>11.774155047657468</v>
      </c>
      <c r="I481" s="5">
        <f t="shared" si="63"/>
        <v>13</v>
      </c>
      <c r="J481" s="14">
        <v>12.77037384344778</v>
      </c>
      <c r="K481" s="5">
        <f t="shared" si="64"/>
        <v>16</v>
      </c>
    </row>
    <row r="482" spans="1:11" ht="25.5" customHeight="1">
      <c r="A482" s="214" t="s">
        <v>17</v>
      </c>
      <c r="B482" s="14">
        <v>8.0019358076619742</v>
      </c>
      <c r="C482" s="5">
        <f t="shared" si="61"/>
        <v>29</v>
      </c>
      <c r="D482" s="14">
        <v>8.9243560672132105</v>
      </c>
      <c r="E482" s="5">
        <f t="shared" si="62"/>
        <v>28</v>
      </c>
      <c r="F482" s="14">
        <v>6.7176290194410555</v>
      </c>
      <c r="G482" s="5">
        <f t="shared" si="60"/>
        <v>28</v>
      </c>
      <c r="H482" s="14">
        <v>7.5916826657121472</v>
      </c>
      <c r="I482" s="5">
        <f t="shared" si="63"/>
        <v>28</v>
      </c>
      <c r="J482" s="14">
        <v>8.5311967632027255</v>
      </c>
      <c r="K482" s="5">
        <f t="shared" si="64"/>
        <v>28</v>
      </c>
    </row>
    <row r="483" spans="1:11" ht="25.5" customHeight="1">
      <c r="A483" s="214" t="s">
        <v>18</v>
      </c>
      <c r="B483" s="14">
        <v>9.2591835043587629</v>
      </c>
      <c r="C483" s="5">
        <f t="shared" si="61"/>
        <v>23</v>
      </c>
      <c r="D483" s="14">
        <v>10.143598333197156</v>
      </c>
      <c r="E483" s="5">
        <f t="shared" si="62"/>
        <v>22</v>
      </c>
      <c r="F483" s="14">
        <v>9.8360737414068513</v>
      </c>
      <c r="G483" s="5">
        <f t="shared" si="60"/>
        <v>17</v>
      </c>
      <c r="H483" s="14">
        <v>10.816414586754004</v>
      </c>
      <c r="I483" s="5">
        <f t="shared" si="63"/>
        <v>18</v>
      </c>
      <c r="J483" s="14">
        <v>12.829797069728388</v>
      </c>
      <c r="K483" s="5">
        <f t="shared" si="64"/>
        <v>15</v>
      </c>
    </row>
    <row r="484" spans="1:11" ht="25.5" customHeight="1">
      <c r="A484" s="214" t="s">
        <v>19</v>
      </c>
      <c r="B484" s="14">
        <v>7.3624668765429302</v>
      </c>
      <c r="C484" s="5">
        <f t="shared" si="61"/>
        <v>30</v>
      </c>
      <c r="D484" s="14">
        <v>7.8834595141033104</v>
      </c>
      <c r="E484" s="5">
        <f t="shared" si="62"/>
        <v>30</v>
      </c>
      <c r="F484" s="14">
        <v>7.2659049171478323</v>
      </c>
      <c r="G484" s="5">
        <f t="shared" si="60"/>
        <v>27</v>
      </c>
      <c r="H484" s="14">
        <v>8.3086701152867946</v>
      </c>
      <c r="I484" s="5">
        <f t="shared" si="63"/>
        <v>27</v>
      </c>
      <c r="J484" s="14">
        <v>9.1373852173742076</v>
      </c>
      <c r="K484" s="5">
        <f t="shared" si="64"/>
        <v>27</v>
      </c>
    </row>
    <row r="485" spans="1:11" ht="25.5" customHeight="1">
      <c r="A485" s="214" t="s">
        <v>20</v>
      </c>
      <c r="B485" s="14">
        <v>11.710014263325643</v>
      </c>
      <c r="C485" s="5">
        <f t="shared" si="61"/>
        <v>13</v>
      </c>
      <c r="D485" s="14">
        <v>13.023327801614803</v>
      </c>
      <c r="E485" s="5">
        <f t="shared" si="62"/>
        <v>14</v>
      </c>
      <c r="F485" s="14">
        <v>12.492092277845726</v>
      </c>
      <c r="G485" s="5">
        <f t="shared" si="60"/>
        <v>11</v>
      </c>
      <c r="H485" s="14">
        <v>11.583872232020379</v>
      </c>
      <c r="I485" s="5">
        <f t="shared" si="63"/>
        <v>16</v>
      </c>
      <c r="J485" s="14">
        <v>13.000479309793898</v>
      </c>
      <c r="K485" s="5">
        <f t="shared" si="64"/>
        <v>14</v>
      </c>
    </row>
    <row r="486" spans="1:11" ht="25.5" customHeight="1">
      <c r="A486" s="214" t="s">
        <v>21</v>
      </c>
      <c r="B486" s="14">
        <v>17.120113765935745</v>
      </c>
      <c r="C486" s="5">
        <f t="shared" si="61"/>
        <v>5</v>
      </c>
      <c r="D486" s="14">
        <v>17.94132957335443</v>
      </c>
      <c r="E486" s="5">
        <f t="shared" si="62"/>
        <v>5</v>
      </c>
      <c r="F486" s="14">
        <v>5.9890395290512819</v>
      </c>
      <c r="G486" s="5">
        <f t="shared" si="60"/>
        <v>29</v>
      </c>
      <c r="H486" s="14">
        <v>6.6365336228910943</v>
      </c>
      <c r="I486" s="5">
        <f t="shared" si="63"/>
        <v>30</v>
      </c>
      <c r="J486" s="14">
        <v>6.8549610104983021</v>
      </c>
      <c r="K486" s="5">
        <f t="shared" si="64"/>
        <v>31</v>
      </c>
    </row>
    <row r="487" spans="1:11" ht="25.5" customHeight="1">
      <c r="A487" s="214" t="s">
        <v>22</v>
      </c>
      <c r="B487" s="14">
        <v>10.778802224703711</v>
      </c>
      <c r="C487" s="5">
        <f t="shared" si="61"/>
        <v>16</v>
      </c>
      <c r="D487" s="14">
        <v>12.244642259115361</v>
      </c>
      <c r="E487" s="5">
        <f t="shared" si="62"/>
        <v>15</v>
      </c>
      <c r="F487" s="14">
        <v>11.794382062499928</v>
      </c>
      <c r="G487" s="5">
        <f t="shared" si="60"/>
        <v>12</v>
      </c>
      <c r="H487" s="14">
        <v>13.3380206055439</v>
      </c>
      <c r="I487" s="5">
        <f t="shared" si="63"/>
        <v>11</v>
      </c>
      <c r="J487" s="14">
        <v>15.043661814873039</v>
      </c>
      <c r="K487" s="5">
        <f t="shared" si="64"/>
        <v>11</v>
      </c>
    </row>
    <row r="488" spans="1:11" ht="25.5" customHeight="1">
      <c r="A488" s="214" t="s">
        <v>23</v>
      </c>
      <c r="B488" s="14">
        <v>9.6850259523140618</v>
      </c>
      <c r="C488" s="5">
        <f t="shared" si="61"/>
        <v>20</v>
      </c>
      <c r="D488" s="14">
        <v>10.487938645783697</v>
      </c>
      <c r="E488" s="5">
        <f t="shared" si="62"/>
        <v>21</v>
      </c>
      <c r="F488" s="14">
        <v>8.5602942464313863</v>
      </c>
      <c r="G488" s="5">
        <f t="shared" si="60"/>
        <v>22</v>
      </c>
      <c r="H488" s="14">
        <v>10.076357214549796</v>
      </c>
      <c r="I488" s="5">
        <f t="shared" si="63"/>
        <v>21</v>
      </c>
      <c r="J488" s="14">
        <v>11.683160100412856</v>
      </c>
      <c r="K488" s="5">
        <f t="shared" si="64"/>
        <v>20</v>
      </c>
    </row>
    <row r="489" spans="1:11" ht="25.5" customHeight="1">
      <c r="A489" s="214" t="s">
        <v>24</v>
      </c>
      <c r="B489" s="14">
        <v>10.834566910036715</v>
      </c>
      <c r="C489" s="5">
        <f t="shared" si="61"/>
        <v>15</v>
      </c>
      <c r="D489" s="14">
        <v>11.115064140142067</v>
      </c>
      <c r="E489" s="5">
        <f t="shared" si="62"/>
        <v>17</v>
      </c>
      <c r="F489" s="14">
        <v>7.5547820894584259</v>
      </c>
      <c r="G489" s="5">
        <f t="shared" si="60"/>
        <v>26</v>
      </c>
      <c r="H489" s="14">
        <v>8.3651101638410879</v>
      </c>
      <c r="I489" s="5">
        <f t="shared" si="63"/>
        <v>26</v>
      </c>
      <c r="J489" s="14">
        <v>9.3422502646988903</v>
      </c>
      <c r="K489" s="5">
        <f t="shared" si="64"/>
        <v>26</v>
      </c>
    </row>
    <row r="490" spans="1:11" ht="25.5" customHeight="1">
      <c r="A490" s="214" t="s">
        <v>97</v>
      </c>
      <c r="B490" s="14">
        <v>3.9716672747441466</v>
      </c>
      <c r="C490" s="5">
        <f t="shared" si="61"/>
        <v>32</v>
      </c>
      <c r="D490" s="14">
        <v>5.2708374614955051</v>
      </c>
      <c r="E490" s="5">
        <f t="shared" si="62"/>
        <v>31</v>
      </c>
      <c r="F490" s="14">
        <v>5.0528630223245816</v>
      </c>
      <c r="G490" s="5">
        <f t="shared" si="60"/>
        <v>31</v>
      </c>
      <c r="H490" s="14">
        <v>6.666644282231907</v>
      </c>
      <c r="I490" s="5">
        <f t="shared" si="63"/>
        <v>29</v>
      </c>
      <c r="J490" s="14">
        <v>7.6565138243984805</v>
      </c>
      <c r="K490" s="5">
        <f t="shared" si="64"/>
        <v>29</v>
      </c>
    </row>
    <row r="491" spans="1:11" ht="25.5" customHeight="1">
      <c r="A491" s="214" t="s">
        <v>74</v>
      </c>
      <c r="B491" s="14">
        <v>18.072531597700472</v>
      </c>
      <c r="C491" s="5">
        <f t="shared" si="61"/>
        <v>4</v>
      </c>
      <c r="D491" s="14">
        <v>19.481932662700366</v>
      </c>
      <c r="E491" s="5">
        <f t="shared" si="62"/>
        <v>3</v>
      </c>
      <c r="F491" s="14">
        <v>16.954879810849864</v>
      </c>
      <c r="G491" s="5">
        <f t="shared" si="60"/>
        <v>3</v>
      </c>
      <c r="H491" s="14">
        <v>18.528902189321155</v>
      </c>
      <c r="I491" s="5">
        <f t="shared" si="63"/>
        <v>2</v>
      </c>
      <c r="J491" s="14">
        <v>20.563639059450058</v>
      </c>
      <c r="K491" s="5">
        <f t="shared" si="64"/>
        <v>3</v>
      </c>
    </row>
    <row r="492" spans="1:11" ht="25.5" customHeight="1">
      <c r="A492" s="214" t="s">
        <v>98</v>
      </c>
      <c r="B492" s="14">
        <v>4.1986861774521023</v>
      </c>
      <c r="C492" s="5">
        <f t="shared" si="61"/>
        <v>31</v>
      </c>
      <c r="D492" s="14">
        <v>4.8206474738992569</v>
      </c>
      <c r="E492" s="5">
        <f t="shared" si="62"/>
        <v>32</v>
      </c>
      <c r="F492" s="14">
        <v>4.4333576577704363</v>
      </c>
      <c r="G492" s="5">
        <f t="shared" si="60"/>
        <v>32</v>
      </c>
      <c r="H492" s="14">
        <v>4.604190487504269</v>
      </c>
      <c r="I492" s="5">
        <f t="shared" si="63"/>
        <v>32</v>
      </c>
      <c r="J492" s="14">
        <v>5.4729803180721754</v>
      </c>
      <c r="K492" s="5">
        <f t="shared" si="64"/>
        <v>32</v>
      </c>
    </row>
    <row r="493" spans="1:11" ht="25.5" customHeight="1">
      <c r="A493" s="214" t="s">
        <v>99</v>
      </c>
      <c r="B493" s="14">
        <v>14.115718065642065</v>
      </c>
      <c r="C493" s="5">
        <f t="shared" si="61"/>
        <v>11</v>
      </c>
      <c r="D493" s="14">
        <v>15.03402058330769</v>
      </c>
      <c r="E493" s="5">
        <f t="shared" si="62"/>
        <v>11</v>
      </c>
      <c r="F493" s="14">
        <v>13.804892621236764</v>
      </c>
      <c r="G493" s="5">
        <f t="shared" si="60"/>
        <v>8</v>
      </c>
      <c r="H493" s="14">
        <v>15.486459506501484</v>
      </c>
      <c r="I493" s="5">
        <f t="shared" si="63"/>
        <v>7</v>
      </c>
      <c r="J493" s="14">
        <v>18.640053706627548</v>
      </c>
      <c r="K493" s="5">
        <f t="shared" si="64"/>
        <v>5</v>
      </c>
    </row>
    <row r="494" spans="1:11" ht="25.5" customHeight="1">
      <c r="A494" s="214" t="s">
        <v>29</v>
      </c>
      <c r="B494" s="14">
        <v>15.154294642727971</v>
      </c>
      <c r="C494" s="5">
        <f t="shared" si="61"/>
        <v>7</v>
      </c>
      <c r="D494" s="14">
        <v>14.23599005993602</v>
      </c>
      <c r="E494" s="5">
        <f t="shared" si="62"/>
        <v>12</v>
      </c>
      <c r="F494" s="14">
        <v>11.125476063500273</v>
      </c>
      <c r="G494" s="5">
        <f t="shared" si="60"/>
        <v>13</v>
      </c>
      <c r="H494" s="14">
        <v>11.609413692784605</v>
      </c>
      <c r="I494" s="5">
        <f t="shared" si="63"/>
        <v>15</v>
      </c>
      <c r="J494" s="14">
        <v>12.406884086914841</v>
      </c>
      <c r="K494" s="5">
        <f t="shared" si="64"/>
        <v>18</v>
      </c>
    </row>
    <row r="495" spans="1:11" ht="25.5" customHeight="1">
      <c r="A495" s="214" t="s">
        <v>30</v>
      </c>
      <c r="B495" s="14">
        <v>14.957940812897602</v>
      </c>
      <c r="C495" s="5">
        <f t="shared" si="61"/>
        <v>8</v>
      </c>
      <c r="D495" s="14">
        <v>16.483453441804304</v>
      </c>
      <c r="E495" s="5">
        <f t="shared" si="62"/>
        <v>8</v>
      </c>
      <c r="F495" s="14">
        <v>16.53540326657961</v>
      </c>
      <c r="G495" s="5">
        <f t="shared" si="60"/>
        <v>5</v>
      </c>
      <c r="H495" s="14">
        <v>18.19348483033135</v>
      </c>
      <c r="I495" s="5">
        <f t="shared" si="63"/>
        <v>4</v>
      </c>
      <c r="J495" s="14">
        <v>21.092312668006301</v>
      </c>
      <c r="K495" s="5">
        <f t="shared" si="64"/>
        <v>1</v>
      </c>
    </row>
    <row r="496" spans="1:11" ht="25.5" customHeight="1">
      <c r="A496" s="214" t="s">
        <v>31</v>
      </c>
      <c r="B496" s="14">
        <v>10.559941674740751</v>
      </c>
      <c r="C496" s="5">
        <f t="shared" si="61"/>
        <v>17</v>
      </c>
      <c r="D496" s="14">
        <v>11.424832528431219</v>
      </c>
      <c r="E496" s="5">
        <f t="shared" si="62"/>
        <v>16</v>
      </c>
      <c r="F496" s="14">
        <v>10.927736229551188</v>
      </c>
      <c r="G496" s="5">
        <f t="shared" si="60"/>
        <v>14</v>
      </c>
      <c r="H496" s="14">
        <v>12.22001329244546</v>
      </c>
      <c r="I496" s="5">
        <f t="shared" si="63"/>
        <v>12</v>
      </c>
      <c r="J496" s="14">
        <v>14.924138562682639</v>
      </c>
      <c r="K496" s="5">
        <f t="shared" si="64"/>
        <v>12</v>
      </c>
    </row>
    <row r="497" spans="1:11" ht="25.5" customHeight="1">
      <c r="A497" s="214" t="s">
        <v>32</v>
      </c>
      <c r="B497" s="14">
        <v>15.938286226174888</v>
      </c>
      <c r="C497" s="5">
        <f t="shared" si="61"/>
        <v>6</v>
      </c>
      <c r="D497" s="14">
        <v>17.264693079666305</v>
      </c>
      <c r="E497" s="5">
        <f t="shared" si="62"/>
        <v>7</v>
      </c>
      <c r="F497" s="14">
        <v>16.873354327049004</v>
      </c>
      <c r="G497" s="5">
        <f t="shared" si="60"/>
        <v>4</v>
      </c>
      <c r="H497" s="14">
        <v>18.26212356632222</v>
      </c>
      <c r="I497" s="5">
        <f t="shared" si="63"/>
        <v>3</v>
      </c>
      <c r="J497" s="14">
        <v>20.105476719753952</v>
      </c>
      <c r="K497" s="5">
        <f t="shared" si="64"/>
        <v>4</v>
      </c>
    </row>
    <row r="498" spans="1:11" ht="25.5" customHeight="1">
      <c r="A498" s="214" t="s">
        <v>100</v>
      </c>
      <c r="B498" s="14">
        <v>9.3254919740868942</v>
      </c>
      <c r="C498" s="5">
        <f t="shared" si="61"/>
        <v>22</v>
      </c>
      <c r="D498" s="14">
        <v>9.9603108485104812</v>
      </c>
      <c r="E498" s="5">
        <f t="shared" si="62"/>
        <v>23</v>
      </c>
      <c r="F498" s="14">
        <v>9.5964462241131194</v>
      </c>
      <c r="G498" s="5">
        <f t="shared" si="60"/>
        <v>19</v>
      </c>
      <c r="H498" s="14">
        <v>10.559728147033065</v>
      </c>
      <c r="I498" s="5">
        <f t="shared" si="63"/>
        <v>19</v>
      </c>
      <c r="J498" s="14">
        <v>11.932465627575221</v>
      </c>
      <c r="K498" s="5">
        <f t="shared" si="64"/>
        <v>19</v>
      </c>
    </row>
    <row r="499" spans="1:11" ht="25.5" customHeight="1">
      <c r="A499" s="214" t="s">
        <v>34</v>
      </c>
      <c r="B499" s="14">
        <v>8.1191165078574308</v>
      </c>
      <c r="C499" s="5">
        <f t="shared" si="61"/>
        <v>27</v>
      </c>
      <c r="D499" s="14">
        <v>8.9042501684068718</v>
      </c>
      <c r="E499" s="5">
        <f t="shared" si="62"/>
        <v>29</v>
      </c>
      <c r="F499" s="14">
        <v>8.4690528769476145</v>
      </c>
      <c r="G499" s="5">
        <f t="shared" si="60"/>
        <v>23</v>
      </c>
      <c r="H499" s="14">
        <v>8.5038020252978566</v>
      </c>
      <c r="I499" s="5">
        <f t="shared" si="63"/>
        <v>25</v>
      </c>
      <c r="J499" s="14">
        <v>9.812917077974495</v>
      </c>
      <c r="K499" s="5">
        <f t="shared" si="64"/>
        <v>25</v>
      </c>
    </row>
    <row r="500" spans="1:11" ht="25.5" customHeight="1">
      <c r="A500" s="214" t="s">
        <v>35</v>
      </c>
      <c r="B500" s="14">
        <v>9.0682523563654041</v>
      </c>
      <c r="C500" s="5">
        <f t="shared" si="61"/>
        <v>24</v>
      </c>
      <c r="D500" s="14">
        <v>9.8402003792092572</v>
      </c>
      <c r="E500" s="5">
        <f t="shared" si="62"/>
        <v>24</v>
      </c>
      <c r="F500" s="14">
        <v>8.851785168325577</v>
      </c>
      <c r="G500" s="5">
        <f t="shared" si="60"/>
        <v>21</v>
      </c>
      <c r="H500" s="14">
        <v>9.9733955414597055</v>
      </c>
      <c r="I500" s="5">
        <f t="shared" si="63"/>
        <v>22</v>
      </c>
      <c r="J500" s="14">
        <v>11.570838678384295</v>
      </c>
      <c r="K500" s="5">
        <f t="shared" si="64"/>
        <v>21</v>
      </c>
    </row>
    <row r="501" spans="1:11" ht="25.5" customHeight="1">
      <c r="A501" s="214" t="s">
        <v>36</v>
      </c>
      <c r="B501" s="127">
        <v>19.142791838457008</v>
      </c>
      <c r="C501" s="5">
        <f t="shared" si="61"/>
        <v>2</v>
      </c>
      <c r="D501" s="127">
        <v>20.066763083546348</v>
      </c>
      <c r="E501" s="5">
        <f t="shared" si="62"/>
        <v>2</v>
      </c>
      <c r="F501" s="14">
        <v>13.649046627861033</v>
      </c>
      <c r="G501" s="5">
        <f t="shared" si="60"/>
        <v>9</v>
      </c>
      <c r="H501" s="14">
        <v>14.727658243247941</v>
      </c>
      <c r="I501" s="5">
        <f t="shared" si="63"/>
        <v>10</v>
      </c>
      <c r="J501" s="14">
        <v>15.625450606169283</v>
      </c>
      <c r="K501" s="5">
        <f t="shared" si="64"/>
        <v>10</v>
      </c>
    </row>
    <row r="502" spans="1:11" ht="25.5" customHeight="1">
      <c r="A502" s="215" t="s">
        <v>496</v>
      </c>
      <c r="B502" s="50"/>
      <c r="C502" s="12"/>
      <c r="D502" s="50"/>
      <c r="E502" s="12"/>
      <c r="F502" s="267"/>
      <c r="G502" s="12"/>
      <c r="H502" s="267"/>
      <c r="I502" s="12"/>
      <c r="J502" s="267"/>
      <c r="K502" s="12"/>
    </row>
    <row r="503" spans="1:11" ht="25.5" customHeight="1">
      <c r="A503" s="215" t="s">
        <v>101</v>
      </c>
    </row>
    <row r="505" spans="1:11" ht="25.5" customHeight="1">
      <c r="A505" s="571" t="s">
        <v>820</v>
      </c>
      <c r="B505" s="22"/>
      <c r="C505" s="19"/>
      <c r="D505" s="22"/>
      <c r="I505" s="19"/>
      <c r="K505" s="19" t="s">
        <v>0</v>
      </c>
    </row>
    <row r="506" spans="1:11" ht="25.5" customHeight="1">
      <c r="A506" s="676" t="s">
        <v>73</v>
      </c>
      <c r="B506" s="586" t="s">
        <v>91</v>
      </c>
      <c r="C506" s="586"/>
      <c r="D506" s="586" t="s">
        <v>414</v>
      </c>
      <c r="E506" s="586"/>
      <c r="F506" s="586" t="s">
        <v>415</v>
      </c>
      <c r="G506" s="586"/>
      <c r="H506" s="586" t="s">
        <v>485</v>
      </c>
      <c r="I506" s="586"/>
      <c r="J506" s="586" t="s">
        <v>794</v>
      </c>
      <c r="K506" s="586"/>
    </row>
    <row r="507" spans="1:11" ht="25.5" customHeight="1">
      <c r="A507" s="679"/>
      <c r="B507" s="543" t="s">
        <v>77</v>
      </c>
      <c r="C507" s="543" t="s">
        <v>3</v>
      </c>
      <c r="D507" s="543" t="s">
        <v>77</v>
      </c>
      <c r="E507" s="543" t="s">
        <v>3</v>
      </c>
      <c r="F507" s="543" t="s">
        <v>77</v>
      </c>
      <c r="G507" s="543" t="s">
        <v>3</v>
      </c>
      <c r="H507" s="542" t="s">
        <v>77</v>
      </c>
      <c r="I507" s="542" t="s">
        <v>3</v>
      </c>
      <c r="J507" s="542" t="s">
        <v>77</v>
      </c>
      <c r="K507" s="542" t="s">
        <v>3</v>
      </c>
    </row>
    <row r="508" spans="1:11" ht="25.5" customHeight="1">
      <c r="A508" s="213" t="s">
        <v>95</v>
      </c>
      <c r="B508" s="3">
        <v>23.432141319936207</v>
      </c>
      <c r="C508" s="3" t="s">
        <v>269</v>
      </c>
      <c r="D508" s="3">
        <v>23.367422691769853</v>
      </c>
      <c r="E508" s="3" t="s">
        <v>269</v>
      </c>
      <c r="F508" s="3">
        <v>23.6</v>
      </c>
      <c r="G508" s="3" t="s">
        <v>269</v>
      </c>
      <c r="H508" s="3">
        <v>23.492638255969471</v>
      </c>
      <c r="I508" s="3" t="s">
        <v>269</v>
      </c>
      <c r="J508" s="3">
        <v>23.286949286336384</v>
      </c>
      <c r="K508" s="3" t="s">
        <v>269</v>
      </c>
    </row>
    <row r="509" spans="1:11" ht="25.5" customHeight="1">
      <c r="A509" s="214" t="s">
        <v>6</v>
      </c>
      <c r="B509" s="14">
        <v>22.965038497037185</v>
      </c>
      <c r="C509" s="5">
        <f>RANK(B509,$B$509:$B$540)</f>
        <v>21</v>
      </c>
      <c r="D509" s="14">
        <v>22.822113830693738</v>
      </c>
      <c r="E509" s="5">
        <f>RANK(D509,$D$509:$D$540)</f>
        <v>21</v>
      </c>
      <c r="F509" s="14">
        <v>22.886736957586891</v>
      </c>
      <c r="G509" s="5">
        <f t="shared" ref="G509:G540" si="65">RANK(F509,$F$509:$F$540)</f>
        <v>21</v>
      </c>
      <c r="H509" s="14">
        <v>22.562631679489701</v>
      </c>
      <c r="I509" s="5">
        <f>RANK(H509,$H$509:$H$540)</f>
        <v>21</v>
      </c>
      <c r="J509" s="14">
        <v>21.99628122043584</v>
      </c>
      <c r="K509" s="5">
        <f>RANK(J509,$J$509:$J$540)</f>
        <v>21</v>
      </c>
    </row>
    <row r="510" spans="1:11" ht="25.5" customHeight="1">
      <c r="A510" s="214" t="s">
        <v>7</v>
      </c>
      <c r="B510" s="14">
        <v>28.972267978580945</v>
      </c>
      <c r="C510" s="5">
        <f t="shared" ref="C510:C540" si="66">RANK(B510,$B$509:$B$540)</f>
        <v>11</v>
      </c>
      <c r="D510" s="14">
        <v>28.755000505645825</v>
      </c>
      <c r="E510" s="5">
        <f t="shared" ref="E510:E540" si="67">RANK(D510,$D$509:$D$540)</f>
        <v>11</v>
      </c>
      <c r="F510" s="14">
        <v>28.868332821930657</v>
      </c>
      <c r="G510" s="5">
        <f t="shared" si="65"/>
        <v>11</v>
      </c>
      <c r="H510" s="14">
        <v>28.411286543243129</v>
      </c>
      <c r="I510" s="5">
        <f t="shared" ref="I510:I540" si="68">RANK(H510,$H$509:$H$540)</f>
        <v>11</v>
      </c>
      <c r="J510" s="14">
        <v>28.106924620278757</v>
      </c>
      <c r="K510" s="5">
        <f t="shared" ref="K510:K540" si="69">RANK(J510,$J$509:$J$540)</f>
        <v>10</v>
      </c>
    </row>
    <row r="511" spans="1:11" ht="25.5" customHeight="1">
      <c r="A511" s="214" t="s">
        <v>8</v>
      </c>
      <c r="B511" s="14">
        <v>22.858704338161676</v>
      </c>
      <c r="C511" s="5">
        <f t="shared" si="66"/>
        <v>22</v>
      </c>
      <c r="D511" s="14">
        <v>22.555816659851995</v>
      </c>
      <c r="E511" s="5">
        <f t="shared" si="67"/>
        <v>22</v>
      </c>
      <c r="F511" s="14">
        <v>22.371580922718902</v>
      </c>
      <c r="G511" s="5">
        <f t="shared" si="65"/>
        <v>22</v>
      </c>
      <c r="H511" s="14">
        <v>21.928390523221832</v>
      </c>
      <c r="I511" s="5">
        <f t="shared" si="68"/>
        <v>22</v>
      </c>
      <c r="J511" s="14">
        <v>21.334065376440687</v>
      </c>
      <c r="K511" s="5">
        <f t="shared" si="69"/>
        <v>22</v>
      </c>
    </row>
    <row r="512" spans="1:11" ht="25.5" customHeight="1">
      <c r="A512" s="214" t="s">
        <v>9</v>
      </c>
      <c r="B512" s="14">
        <v>9.7306878705027557</v>
      </c>
      <c r="C512" s="5">
        <f t="shared" si="66"/>
        <v>29</v>
      </c>
      <c r="D512" s="14">
        <v>9.1345650367812183</v>
      </c>
      <c r="E512" s="5">
        <f t="shared" si="67"/>
        <v>29</v>
      </c>
      <c r="F512" s="14">
        <v>9.1136571962748452</v>
      </c>
      <c r="G512" s="5">
        <f t="shared" si="65"/>
        <v>29</v>
      </c>
      <c r="H512" s="14">
        <v>9.130124745798522</v>
      </c>
      <c r="I512" s="5">
        <f t="shared" si="68"/>
        <v>29</v>
      </c>
      <c r="J512" s="14">
        <v>9.0669899878539759</v>
      </c>
      <c r="K512" s="5">
        <f t="shared" si="69"/>
        <v>29</v>
      </c>
    </row>
    <row r="513" spans="1:11" ht="25.5" customHeight="1">
      <c r="A513" s="214" t="s">
        <v>10</v>
      </c>
      <c r="B513" s="14">
        <v>8.0391747262124884</v>
      </c>
      <c r="C513" s="5">
        <f t="shared" si="66"/>
        <v>30</v>
      </c>
      <c r="D513" s="14">
        <v>8.0476194593846735</v>
      </c>
      <c r="E513" s="5">
        <f t="shared" si="67"/>
        <v>30</v>
      </c>
      <c r="F513" s="14">
        <v>8.0928337282070899</v>
      </c>
      <c r="G513" s="5">
        <f t="shared" si="65"/>
        <v>30</v>
      </c>
      <c r="H513" s="14">
        <v>7.9243616949849134</v>
      </c>
      <c r="I513" s="5">
        <f t="shared" si="68"/>
        <v>30</v>
      </c>
      <c r="J513" s="14">
        <v>7.8972288478758728</v>
      </c>
      <c r="K513" s="5">
        <f t="shared" si="69"/>
        <v>30</v>
      </c>
    </row>
    <row r="514" spans="1:11" ht="25.5" customHeight="1">
      <c r="A514" s="214" t="s">
        <v>11</v>
      </c>
      <c r="B514" s="14">
        <v>25.688978359335682</v>
      </c>
      <c r="C514" s="5">
        <f t="shared" si="66"/>
        <v>17</v>
      </c>
      <c r="D514" s="14">
        <v>25.901263141377687</v>
      </c>
      <c r="E514" s="5">
        <f t="shared" si="67"/>
        <v>16</v>
      </c>
      <c r="F514" s="14">
        <v>26.12385146935986</v>
      </c>
      <c r="G514" s="5">
        <f t="shared" si="65"/>
        <v>16</v>
      </c>
      <c r="H514" s="14">
        <v>25.809676679660626</v>
      </c>
      <c r="I514" s="5">
        <f t="shared" si="68"/>
        <v>16</v>
      </c>
      <c r="J514" s="14">
        <v>25.01619404059306</v>
      </c>
      <c r="K514" s="5">
        <f t="shared" si="69"/>
        <v>16</v>
      </c>
    </row>
    <row r="515" spans="1:11" ht="25.5" customHeight="1">
      <c r="A515" s="214" t="s">
        <v>12</v>
      </c>
      <c r="B515" s="14">
        <v>23.201556027943827</v>
      </c>
      <c r="C515" s="5">
        <f t="shared" si="66"/>
        <v>20</v>
      </c>
      <c r="D515" s="14">
        <v>22.960504389669325</v>
      </c>
      <c r="E515" s="5">
        <f t="shared" si="67"/>
        <v>20</v>
      </c>
      <c r="F515" s="14">
        <v>23.048501294958943</v>
      </c>
      <c r="G515" s="5">
        <f t="shared" si="65"/>
        <v>20</v>
      </c>
      <c r="H515" s="14">
        <v>23.041546463391523</v>
      </c>
      <c r="I515" s="5">
        <f t="shared" si="68"/>
        <v>20</v>
      </c>
      <c r="J515" s="14">
        <v>22.966623658008132</v>
      </c>
      <c r="K515" s="5">
        <f t="shared" si="69"/>
        <v>19</v>
      </c>
    </row>
    <row r="516" spans="1:11" ht="25.5" customHeight="1">
      <c r="A516" s="214" t="s">
        <v>13</v>
      </c>
      <c r="B516" s="14">
        <v>0.51983804941913903</v>
      </c>
      <c r="C516" s="5">
        <f t="shared" si="66"/>
        <v>32</v>
      </c>
      <c r="D516" s="14">
        <v>0.53862496285421557</v>
      </c>
      <c r="E516" s="5">
        <f t="shared" si="67"/>
        <v>32</v>
      </c>
      <c r="F516" s="14">
        <v>0.54068204916204865</v>
      </c>
      <c r="G516" s="5">
        <f t="shared" si="65"/>
        <v>32</v>
      </c>
      <c r="H516" s="14">
        <v>0.58857562473575298</v>
      </c>
      <c r="I516" s="5">
        <f t="shared" si="68"/>
        <v>32</v>
      </c>
      <c r="J516" s="14">
        <v>0.98280472918655593</v>
      </c>
      <c r="K516" s="5">
        <f t="shared" si="69"/>
        <v>32</v>
      </c>
    </row>
    <row r="517" spans="1:11" ht="25.5" customHeight="1">
      <c r="A517" s="214" t="s">
        <v>96</v>
      </c>
      <c r="B517" s="14">
        <v>15.654749905403992</v>
      </c>
      <c r="C517" s="5">
        <f t="shared" si="66"/>
        <v>26</v>
      </c>
      <c r="D517" s="14">
        <v>15.53660227363395</v>
      </c>
      <c r="E517" s="5">
        <f t="shared" si="67"/>
        <v>26</v>
      </c>
      <c r="F517" s="14">
        <v>15.242273245135681</v>
      </c>
      <c r="G517" s="5">
        <f t="shared" si="65"/>
        <v>26</v>
      </c>
      <c r="H517" s="14">
        <v>15.399113082039911</v>
      </c>
      <c r="I517" s="5">
        <f t="shared" si="68"/>
        <v>26</v>
      </c>
      <c r="J517" s="14">
        <v>15.429648554917605</v>
      </c>
      <c r="K517" s="5">
        <f t="shared" si="69"/>
        <v>26</v>
      </c>
    </row>
    <row r="518" spans="1:11" ht="25.5" customHeight="1">
      <c r="A518" s="214" t="s">
        <v>14</v>
      </c>
      <c r="B518" s="14">
        <v>34.869352265833875</v>
      </c>
      <c r="C518" s="5">
        <f t="shared" si="66"/>
        <v>6</v>
      </c>
      <c r="D518" s="14">
        <v>34.61319057439993</v>
      </c>
      <c r="E518" s="5">
        <f t="shared" si="67"/>
        <v>6</v>
      </c>
      <c r="F518" s="14">
        <v>35.097780520503051</v>
      </c>
      <c r="G518" s="5">
        <f t="shared" si="65"/>
        <v>6</v>
      </c>
      <c r="H518" s="14">
        <v>35.045560675248467</v>
      </c>
      <c r="I518" s="5">
        <f t="shared" si="68"/>
        <v>6</v>
      </c>
      <c r="J518" s="14">
        <v>34.647952556912578</v>
      </c>
      <c r="K518" s="5">
        <f t="shared" si="69"/>
        <v>5</v>
      </c>
    </row>
    <row r="519" spans="1:11" ht="25.5" customHeight="1">
      <c r="A519" s="214" t="s">
        <v>15</v>
      </c>
      <c r="B519" s="14">
        <v>28.172934672584287</v>
      </c>
      <c r="C519" s="5">
        <f t="shared" si="66"/>
        <v>13</v>
      </c>
      <c r="D519" s="14">
        <v>27.469523689832851</v>
      </c>
      <c r="E519" s="5">
        <f t="shared" si="67"/>
        <v>13</v>
      </c>
      <c r="F519" s="14">
        <v>27.535461421356594</v>
      </c>
      <c r="G519" s="5">
        <f t="shared" si="65"/>
        <v>13</v>
      </c>
      <c r="H519" s="14">
        <v>27.04183439255355</v>
      </c>
      <c r="I519" s="5">
        <f t="shared" si="68"/>
        <v>14</v>
      </c>
      <c r="J519" s="14">
        <v>26.670018715606581</v>
      </c>
      <c r="K519" s="5">
        <f t="shared" si="69"/>
        <v>14</v>
      </c>
    </row>
    <row r="520" spans="1:11" ht="25.5" customHeight="1">
      <c r="A520" s="214" t="s">
        <v>16</v>
      </c>
      <c r="B520" s="14">
        <v>27.054196480253221</v>
      </c>
      <c r="C520" s="5">
        <f t="shared" si="66"/>
        <v>14</v>
      </c>
      <c r="D520" s="14">
        <v>26.976792936377592</v>
      </c>
      <c r="E520" s="5">
        <f t="shared" si="67"/>
        <v>14</v>
      </c>
      <c r="F520" s="14">
        <v>27.44291716819875</v>
      </c>
      <c r="G520" s="5">
        <f t="shared" si="65"/>
        <v>14</v>
      </c>
      <c r="H520" s="14">
        <v>27.243659275049282</v>
      </c>
      <c r="I520" s="5">
        <f t="shared" si="68"/>
        <v>13</v>
      </c>
      <c r="J520" s="14">
        <v>26.975322467097435</v>
      </c>
      <c r="K520" s="5">
        <f t="shared" si="69"/>
        <v>13</v>
      </c>
    </row>
    <row r="521" spans="1:11" ht="25.5" customHeight="1">
      <c r="A521" s="214" t="s">
        <v>17</v>
      </c>
      <c r="B521" s="14">
        <v>38.266854671032192</v>
      </c>
      <c r="C521" s="5">
        <f t="shared" si="66"/>
        <v>4</v>
      </c>
      <c r="D521" s="14">
        <v>37.983022268736555</v>
      </c>
      <c r="E521" s="5">
        <f t="shared" si="67"/>
        <v>4</v>
      </c>
      <c r="F521" s="14">
        <v>38.009110546520866</v>
      </c>
      <c r="G521" s="5">
        <f t="shared" si="65"/>
        <v>4</v>
      </c>
      <c r="H521" s="14">
        <v>36.741401190979794</v>
      </c>
      <c r="I521" s="5">
        <f t="shared" si="68"/>
        <v>4</v>
      </c>
      <c r="J521" s="14">
        <v>33.543441226575808</v>
      </c>
      <c r="K521" s="5">
        <f t="shared" si="69"/>
        <v>6</v>
      </c>
    </row>
    <row r="522" spans="1:11" ht="25.5" customHeight="1">
      <c r="A522" s="214" t="s">
        <v>18</v>
      </c>
      <c r="B522" s="14">
        <v>24.341937574931794</v>
      </c>
      <c r="C522" s="5">
        <f t="shared" si="66"/>
        <v>18</v>
      </c>
      <c r="D522" s="14">
        <v>24.186820818694336</v>
      </c>
      <c r="E522" s="5">
        <f t="shared" si="67"/>
        <v>18</v>
      </c>
      <c r="F522" s="14">
        <v>24.346801041491251</v>
      </c>
      <c r="G522" s="5">
        <f t="shared" si="65"/>
        <v>18</v>
      </c>
      <c r="H522" s="14">
        <v>24.33480922912679</v>
      </c>
      <c r="I522" s="5">
        <f t="shared" si="68"/>
        <v>18</v>
      </c>
      <c r="J522" s="14">
        <v>24.267856637452002</v>
      </c>
      <c r="K522" s="5">
        <f t="shared" si="69"/>
        <v>18</v>
      </c>
    </row>
    <row r="523" spans="1:11" ht="25.5" customHeight="1">
      <c r="A523" s="214" t="s">
        <v>19</v>
      </c>
      <c r="B523" s="14">
        <v>26.791497746472494</v>
      </c>
      <c r="C523" s="5">
        <f t="shared" si="66"/>
        <v>15</v>
      </c>
      <c r="D523" s="14">
        <v>26.671025305745712</v>
      </c>
      <c r="E523" s="5">
        <f t="shared" si="67"/>
        <v>15</v>
      </c>
      <c r="F523" s="14">
        <v>26.76143550444295</v>
      </c>
      <c r="G523" s="5">
        <f t="shared" si="65"/>
        <v>15</v>
      </c>
      <c r="H523" s="14">
        <v>26.396158122109583</v>
      </c>
      <c r="I523" s="5">
        <f t="shared" si="68"/>
        <v>15</v>
      </c>
      <c r="J523" s="14">
        <v>25.986589849971487</v>
      </c>
      <c r="K523" s="5">
        <f t="shared" si="69"/>
        <v>15</v>
      </c>
    </row>
    <row r="524" spans="1:11" ht="25.5" customHeight="1">
      <c r="A524" s="214" t="s">
        <v>20</v>
      </c>
      <c r="B524" s="14">
        <v>12.90478789906496</v>
      </c>
      <c r="C524" s="5">
        <f t="shared" si="66"/>
        <v>27</v>
      </c>
      <c r="D524" s="14">
        <v>12.655310879715216</v>
      </c>
      <c r="E524" s="5">
        <f t="shared" si="67"/>
        <v>27</v>
      </c>
      <c r="F524" s="14">
        <v>12.86322803761967</v>
      </c>
      <c r="G524" s="5">
        <f t="shared" si="65"/>
        <v>27</v>
      </c>
      <c r="H524" s="14">
        <v>12.702495264223659</v>
      </c>
      <c r="I524" s="5">
        <f t="shared" si="68"/>
        <v>27</v>
      </c>
      <c r="J524" s="14">
        <v>12.557916600095862</v>
      </c>
      <c r="K524" s="5">
        <f t="shared" si="69"/>
        <v>27</v>
      </c>
    </row>
    <row r="525" spans="1:11" ht="25.5" customHeight="1">
      <c r="A525" s="214" t="s">
        <v>21</v>
      </c>
      <c r="B525" s="14">
        <v>45.633559806517795</v>
      </c>
      <c r="C525" s="5">
        <f t="shared" si="66"/>
        <v>1</v>
      </c>
      <c r="D525" s="14">
        <v>47.435440260465981</v>
      </c>
      <c r="E525" s="5">
        <f t="shared" si="67"/>
        <v>1</v>
      </c>
      <c r="F525" s="14">
        <v>48.834433402940277</v>
      </c>
      <c r="G525" s="5">
        <f t="shared" si="65"/>
        <v>1</v>
      </c>
      <c r="H525" s="14">
        <v>50.019475013745229</v>
      </c>
      <c r="I525" s="5">
        <f t="shared" si="68"/>
        <v>1</v>
      </c>
      <c r="J525" s="14">
        <v>50.259644642734848</v>
      </c>
      <c r="K525" s="5">
        <f t="shared" si="69"/>
        <v>1</v>
      </c>
    </row>
    <row r="526" spans="1:11" ht="25.5" customHeight="1">
      <c r="A526" s="214" t="s">
        <v>22</v>
      </c>
      <c r="B526" s="14">
        <v>28.502427047637781</v>
      </c>
      <c r="C526" s="5">
        <f t="shared" si="66"/>
        <v>12</v>
      </c>
      <c r="D526" s="14">
        <v>28.328637771985413</v>
      </c>
      <c r="E526" s="5">
        <f t="shared" si="67"/>
        <v>12</v>
      </c>
      <c r="F526" s="14">
        <v>28.674625966900987</v>
      </c>
      <c r="G526" s="5">
        <f t="shared" si="65"/>
        <v>12</v>
      </c>
      <c r="H526" s="14">
        <v>28.346961485016415</v>
      </c>
      <c r="I526" s="5">
        <f t="shared" si="68"/>
        <v>12</v>
      </c>
      <c r="J526" s="14">
        <v>27.943236935807231</v>
      </c>
      <c r="K526" s="5">
        <f t="shared" si="69"/>
        <v>12</v>
      </c>
    </row>
    <row r="527" spans="1:11" ht="25.5" customHeight="1">
      <c r="A527" s="214" t="s">
        <v>23</v>
      </c>
      <c r="B527" s="14">
        <v>19.90982319266427</v>
      </c>
      <c r="C527" s="5">
        <f t="shared" si="66"/>
        <v>24</v>
      </c>
      <c r="D527" s="14">
        <v>19.614648049414239</v>
      </c>
      <c r="E527" s="5">
        <f t="shared" si="67"/>
        <v>24</v>
      </c>
      <c r="F527" s="14">
        <v>19.684298099658466</v>
      </c>
      <c r="G527" s="5">
        <f t="shared" si="65"/>
        <v>24</v>
      </c>
      <c r="H527" s="14">
        <v>16.893874906300425</v>
      </c>
      <c r="I527" s="5">
        <f t="shared" si="68"/>
        <v>25</v>
      </c>
      <c r="J527" s="14">
        <v>16.783469222630234</v>
      </c>
      <c r="K527" s="5">
        <f t="shared" si="69"/>
        <v>24</v>
      </c>
    </row>
    <row r="528" spans="1:11" ht="25.5" customHeight="1">
      <c r="A528" s="214" t="s">
        <v>24</v>
      </c>
      <c r="B528" s="14">
        <v>4.6265398800712552</v>
      </c>
      <c r="C528" s="5">
        <f t="shared" si="66"/>
        <v>31</v>
      </c>
      <c r="D528" s="14">
        <v>4.6796227193156232</v>
      </c>
      <c r="E528" s="5">
        <f t="shared" si="67"/>
        <v>31</v>
      </c>
      <c r="F528" s="14">
        <v>4.7231628652466666</v>
      </c>
      <c r="G528" s="5">
        <f t="shared" si="65"/>
        <v>31</v>
      </c>
      <c r="H528" s="14">
        <v>4.7346853157330893</v>
      </c>
      <c r="I528" s="5">
        <f t="shared" si="68"/>
        <v>31</v>
      </c>
      <c r="J528" s="14">
        <v>4.8981899637704647</v>
      </c>
      <c r="K528" s="5">
        <f t="shared" si="69"/>
        <v>31</v>
      </c>
    </row>
    <row r="529" spans="1:11" ht="25.5" customHeight="1">
      <c r="A529" s="214" t="s">
        <v>97</v>
      </c>
      <c r="B529" s="14">
        <v>24.161313742182518</v>
      </c>
      <c r="C529" s="5">
        <f t="shared" si="66"/>
        <v>19</v>
      </c>
      <c r="D529" s="14">
        <v>23.192045106551618</v>
      </c>
      <c r="E529" s="5">
        <f t="shared" si="67"/>
        <v>19</v>
      </c>
      <c r="F529" s="14">
        <v>23.053078718763153</v>
      </c>
      <c r="G529" s="5">
        <f t="shared" si="65"/>
        <v>19</v>
      </c>
      <c r="H529" s="14">
        <v>23.140357121272149</v>
      </c>
      <c r="I529" s="5">
        <f t="shared" si="68"/>
        <v>19</v>
      </c>
      <c r="J529" s="14">
        <v>22.471902701561842</v>
      </c>
      <c r="K529" s="5">
        <f t="shared" si="69"/>
        <v>20</v>
      </c>
    </row>
    <row r="530" spans="1:11" ht="25.5" customHeight="1">
      <c r="A530" s="214" t="s">
        <v>74</v>
      </c>
      <c r="B530" s="14">
        <v>29.24214090683579</v>
      </c>
      <c r="C530" s="5">
        <f t="shared" si="66"/>
        <v>10</v>
      </c>
      <c r="D530" s="14">
        <v>29.005268938194412</v>
      </c>
      <c r="E530" s="5">
        <f t="shared" si="67"/>
        <v>9</v>
      </c>
      <c r="F530" s="14">
        <v>29.405129383948509</v>
      </c>
      <c r="G530" s="5">
        <f t="shared" si="65"/>
        <v>9</v>
      </c>
      <c r="H530" s="14">
        <v>29.339896046621515</v>
      </c>
      <c r="I530" s="5">
        <f t="shared" si="68"/>
        <v>9</v>
      </c>
      <c r="J530" s="14">
        <v>28.967018386977944</v>
      </c>
      <c r="K530" s="5">
        <f t="shared" si="69"/>
        <v>9</v>
      </c>
    </row>
    <row r="531" spans="1:11" ht="25.5" customHeight="1">
      <c r="A531" s="214" t="s">
        <v>98</v>
      </c>
      <c r="B531" s="14">
        <v>20.621786760417031</v>
      </c>
      <c r="C531" s="5">
        <f t="shared" si="66"/>
        <v>23</v>
      </c>
      <c r="D531" s="14">
        <v>20.353879704713801</v>
      </c>
      <c r="E531" s="5">
        <f t="shared" si="67"/>
        <v>23</v>
      </c>
      <c r="F531" s="14">
        <v>20.298793650405933</v>
      </c>
      <c r="G531" s="5">
        <f t="shared" si="65"/>
        <v>23</v>
      </c>
      <c r="H531" s="14">
        <v>19.847051660900167</v>
      </c>
      <c r="I531" s="5">
        <f t="shared" si="68"/>
        <v>23</v>
      </c>
      <c r="J531" s="14">
        <v>19.465981907551644</v>
      </c>
      <c r="K531" s="5">
        <f t="shared" si="69"/>
        <v>23</v>
      </c>
    </row>
    <row r="532" spans="1:11" ht="25.5" customHeight="1">
      <c r="A532" s="214" t="s">
        <v>99</v>
      </c>
      <c r="B532" s="14">
        <v>37.195293587794858</v>
      </c>
      <c r="C532" s="5">
        <f t="shared" si="66"/>
        <v>5</v>
      </c>
      <c r="D532" s="14">
        <v>36.941224740999075</v>
      </c>
      <c r="E532" s="5">
        <f t="shared" si="67"/>
        <v>5</v>
      </c>
      <c r="F532" s="14">
        <v>37.355860191854482</v>
      </c>
      <c r="G532" s="5">
        <f t="shared" si="65"/>
        <v>5</v>
      </c>
      <c r="H532" s="14">
        <v>36.58940821132385</v>
      </c>
      <c r="I532" s="5">
        <f t="shared" si="68"/>
        <v>5</v>
      </c>
      <c r="J532" s="14">
        <v>35.440158136181111</v>
      </c>
      <c r="K532" s="5">
        <f t="shared" si="69"/>
        <v>4</v>
      </c>
    </row>
    <row r="533" spans="1:11" ht="25.5" customHeight="1">
      <c r="A533" s="214" t="s">
        <v>29</v>
      </c>
      <c r="B533" s="14">
        <v>41.839961806108128</v>
      </c>
      <c r="C533" s="5">
        <f t="shared" si="66"/>
        <v>3</v>
      </c>
      <c r="D533" s="14">
        <v>41.91756217420771</v>
      </c>
      <c r="E533" s="5">
        <f t="shared" si="67"/>
        <v>3</v>
      </c>
      <c r="F533" s="14">
        <v>42.265819852723325</v>
      </c>
      <c r="G533" s="5">
        <f t="shared" si="65"/>
        <v>3</v>
      </c>
      <c r="H533" s="14">
        <v>42.098007333671752</v>
      </c>
      <c r="I533" s="5">
        <f t="shared" si="68"/>
        <v>3</v>
      </c>
      <c r="J533" s="14">
        <v>42.245416600095865</v>
      </c>
      <c r="K533" s="5">
        <f t="shared" si="69"/>
        <v>3</v>
      </c>
    </row>
    <row r="534" spans="1:11" ht="25.5" customHeight="1">
      <c r="A534" s="214" t="s">
        <v>30</v>
      </c>
      <c r="B534" s="14">
        <v>26.254580737467897</v>
      </c>
      <c r="C534" s="5">
        <f t="shared" si="66"/>
        <v>16</v>
      </c>
      <c r="D534" s="14">
        <v>25.767501324926652</v>
      </c>
      <c r="E534" s="5">
        <f t="shared" si="67"/>
        <v>17</v>
      </c>
      <c r="F534" s="14">
        <v>25.575139171648186</v>
      </c>
      <c r="G534" s="5">
        <f t="shared" si="65"/>
        <v>17</v>
      </c>
      <c r="H534" s="14">
        <v>25.322630030485776</v>
      </c>
      <c r="I534" s="5">
        <f t="shared" si="68"/>
        <v>17</v>
      </c>
      <c r="J534" s="14">
        <v>24.858834944249743</v>
      </c>
      <c r="K534" s="5">
        <f t="shared" si="69"/>
        <v>17</v>
      </c>
    </row>
    <row r="535" spans="1:11" ht="25.5" customHeight="1">
      <c r="A535" s="214" t="s">
        <v>31</v>
      </c>
      <c r="B535" s="14">
        <v>31.456948348250403</v>
      </c>
      <c r="C535" s="5">
        <f t="shared" si="66"/>
        <v>8</v>
      </c>
      <c r="D535" s="14">
        <v>31.223866645895001</v>
      </c>
      <c r="E535" s="5">
        <f t="shared" si="67"/>
        <v>8</v>
      </c>
      <c r="F535" s="14">
        <v>31.414679435587185</v>
      </c>
      <c r="G535" s="5">
        <f t="shared" si="65"/>
        <v>8</v>
      </c>
      <c r="H535" s="14">
        <v>31.28825950584751</v>
      </c>
      <c r="I535" s="5">
        <f t="shared" si="68"/>
        <v>8</v>
      </c>
      <c r="J535" s="14">
        <v>30.695761433596559</v>
      </c>
      <c r="K535" s="5">
        <f t="shared" si="69"/>
        <v>8</v>
      </c>
    </row>
    <row r="536" spans="1:11" ht="25.5" customHeight="1">
      <c r="A536" s="214" t="s">
        <v>32</v>
      </c>
      <c r="B536" s="14">
        <v>32.00953105360108</v>
      </c>
      <c r="C536" s="5">
        <f t="shared" si="66"/>
        <v>7</v>
      </c>
      <c r="D536" s="14">
        <v>31.678427519997445</v>
      </c>
      <c r="E536" s="5">
        <f t="shared" si="67"/>
        <v>7</v>
      </c>
      <c r="F536" s="14">
        <v>31.674908570989679</v>
      </c>
      <c r="G536" s="5">
        <f t="shared" si="65"/>
        <v>7</v>
      </c>
      <c r="H536" s="14">
        <v>31.584135730802625</v>
      </c>
      <c r="I536" s="5">
        <f t="shared" si="68"/>
        <v>7</v>
      </c>
      <c r="J536" s="14">
        <v>31.211935503517157</v>
      </c>
      <c r="K536" s="5">
        <f t="shared" si="69"/>
        <v>7</v>
      </c>
    </row>
    <row r="537" spans="1:11" ht="25.5" customHeight="1">
      <c r="A537" s="214" t="s">
        <v>100</v>
      </c>
      <c r="B537" s="14">
        <v>17.381049951609107</v>
      </c>
      <c r="C537" s="5">
        <f t="shared" si="66"/>
        <v>25</v>
      </c>
      <c r="D537" s="14">
        <v>17.171432355416567</v>
      </c>
      <c r="E537" s="5">
        <f t="shared" si="67"/>
        <v>25</v>
      </c>
      <c r="F537" s="14">
        <v>17.251246115664561</v>
      </c>
      <c r="G537" s="5">
        <f t="shared" si="65"/>
        <v>25</v>
      </c>
      <c r="H537" s="14">
        <v>17.125203304531016</v>
      </c>
      <c r="I537" s="5">
        <f t="shared" si="68"/>
        <v>24</v>
      </c>
      <c r="J537" s="14">
        <v>16.580382384600522</v>
      </c>
      <c r="K537" s="5">
        <f t="shared" si="69"/>
        <v>25</v>
      </c>
    </row>
    <row r="538" spans="1:11" ht="25.5" customHeight="1">
      <c r="A538" s="214" t="s">
        <v>34</v>
      </c>
      <c r="B538" s="14">
        <v>44.351984408318117</v>
      </c>
      <c r="C538" s="5">
        <f t="shared" si="66"/>
        <v>2</v>
      </c>
      <c r="D538" s="14">
        <v>44.041028123947456</v>
      </c>
      <c r="E538" s="5">
        <f t="shared" si="67"/>
        <v>2</v>
      </c>
      <c r="F538" s="14">
        <v>44.274731116836378</v>
      </c>
      <c r="G538" s="5">
        <f t="shared" si="65"/>
        <v>2</v>
      </c>
      <c r="H538" s="14">
        <v>43.770433590066979</v>
      </c>
      <c r="I538" s="5">
        <f t="shared" si="68"/>
        <v>2</v>
      </c>
      <c r="J538" s="14">
        <v>43.611649658052279</v>
      </c>
      <c r="K538" s="5">
        <f t="shared" si="69"/>
        <v>2</v>
      </c>
    </row>
    <row r="539" spans="1:11" ht="25.5" customHeight="1">
      <c r="A539" s="214" t="s">
        <v>35</v>
      </c>
      <c r="B539" s="14">
        <v>29.445270821116466</v>
      </c>
      <c r="C539" s="5">
        <f t="shared" si="66"/>
        <v>9</v>
      </c>
      <c r="D539" s="14">
        <v>28.962981620245017</v>
      </c>
      <c r="E539" s="5">
        <f t="shared" si="67"/>
        <v>10</v>
      </c>
      <c r="F539" s="14">
        <v>28.994123042429599</v>
      </c>
      <c r="G539" s="5">
        <f t="shared" si="65"/>
        <v>10</v>
      </c>
      <c r="H539" s="14">
        <v>28.517555010943212</v>
      </c>
      <c r="I539" s="5">
        <f t="shared" si="68"/>
        <v>10</v>
      </c>
      <c r="J539" s="14">
        <v>28.049231908199147</v>
      </c>
      <c r="K539" s="5">
        <f t="shared" si="69"/>
        <v>11</v>
      </c>
    </row>
    <row r="540" spans="1:11" ht="25.5" customHeight="1">
      <c r="A540" s="214" t="s">
        <v>36</v>
      </c>
      <c r="B540" s="14">
        <v>10.214675656905753</v>
      </c>
      <c r="C540" s="5">
        <f t="shared" si="66"/>
        <v>28</v>
      </c>
      <c r="D540" s="14">
        <v>10.13596461724741</v>
      </c>
      <c r="E540" s="5">
        <f t="shared" si="67"/>
        <v>28</v>
      </c>
      <c r="F540" s="14">
        <v>10.250227090351409</v>
      </c>
      <c r="G540" s="5">
        <f t="shared" si="65"/>
        <v>28</v>
      </c>
      <c r="H540" s="14">
        <v>10.218174655589928</v>
      </c>
      <c r="I540" s="5">
        <f t="shared" si="68"/>
        <v>28</v>
      </c>
      <c r="J540" s="14">
        <v>10.235553797292852</v>
      </c>
      <c r="K540" s="5">
        <f t="shared" si="69"/>
        <v>28</v>
      </c>
    </row>
    <row r="541" spans="1:11" ht="25.5" customHeight="1">
      <c r="A541" s="215" t="s">
        <v>103</v>
      </c>
    </row>
    <row r="542" spans="1:11" ht="25.5" customHeight="1">
      <c r="A542" s="215"/>
    </row>
    <row r="543" spans="1:11" ht="25.5" customHeight="1">
      <c r="A543" s="571" t="s">
        <v>821</v>
      </c>
      <c r="B543" s="22"/>
      <c r="C543" s="19"/>
      <c r="D543" s="22"/>
      <c r="I543" s="19"/>
      <c r="K543" s="19" t="s">
        <v>0</v>
      </c>
    </row>
    <row r="544" spans="1:11" ht="25.5" customHeight="1">
      <c r="A544" s="676" t="s">
        <v>73</v>
      </c>
      <c r="B544" s="586" t="s">
        <v>91</v>
      </c>
      <c r="C544" s="586"/>
      <c r="D544" s="586" t="s">
        <v>414</v>
      </c>
      <c r="E544" s="586"/>
      <c r="F544" s="586" t="s">
        <v>415</v>
      </c>
      <c r="G544" s="586"/>
      <c r="H544" s="586" t="s">
        <v>485</v>
      </c>
      <c r="I544" s="586"/>
      <c r="J544" s="586" t="s">
        <v>794</v>
      </c>
      <c r="K544" s="586"/>
    </row>
    <row r="545" spans="1:11" ht="25.5" customHeight="1">
      <c r="A545" s="679"/>
      <c r="B545" s="542" t="s">
        <v>104</v>
      </c>
      <c r="C545" s="542" t="s">
        <v>3</v>
      </c>
      <c r="D545" s="542" t="s">
        <v>104</v>
      </c>
      <c r="E545" s="542" t="s">
        <v>3</v>
      </c>
      <c r="F545" s="542" t="s">
        <v>104</v>
      </c>
      <c r="G545" s="542" t="s">
        <v>3</v>
      </c>
      <c r="H545" s="542" t="s">
        <v>104</v>
      </c>
      <c r="I545" s="542" t="s">
        <v>3</v>
      </c>
      <c r="J545" s="542" t="s">
        <v>104</v>
      </c>
      <c r="K545" s="542" t="s">
        <v>3</v>
      </c>
    </row>
    <row r="546" spans="1:11" ht="25.5" customHeight="1">
      <c r="A546" s="213" t="s">
        <v>95</v>
      </c>
      <c r="B546" s="3">
        <v>104</v>
      </c>
      <c r="C546" s="3" t="s">
        <v>269</v>
      </c>
      <c r="D546" s="3">
        <v>104.3</v>
      </c>
      <c r="E546" s="3" t="s">
        <v>269</v>
      </c>
      <c r="F546" s="3">
        <v>103.07</v>
      </c>
      <c r="G546" s="3" t="s">
        <v>269</v>
      </c>
      <c r="H546" s="3">
        <v>103.33057106293531</v>
      </c>
      <c r="I546" s="3" t="s">
        <v>269</v>
      </c>
      <c r="J546" s="3">
        <v>100.70544047110069</v>
      </c>
      <c r="K546" s="3" t="s">
        <v>269</v>
      </c>
    </row>
    <row r="547" spans="1:11" ht="25.5" customHeight="1">
      <c r="A547" s="214" t="s">
        <v>6</v>
      </c>
      <c r="B547" s="14">
        <v>100.3</v>
      </c>
      <c r="C547" s="5">
        <f>RANK(B547,$B$547:$B$577)</f>
        <v>20</v>
      </c>
      <c r="D547" s="14">
        <v>100.3</v>
      </c>
      <c r="E547" s="5">
        <f>RANK(D547,$D$547:$D$577)</f>
        <v>20</v>
      </c>
      <c r="F547" s="14">
        <v>99.858889224268026</v>
      </c>
      <c r="G547" s="5">
        <f t="shared" ref="G547:G577" si="70">RANK(F547,$F$547:$F$577)</f>
        <v>22</v>
      </c>
      <c r="H547" s="14">
        <v>99.613363613274842</v>
      </c>
      <c r="I547" s="5">
        <f>RANK(H547,$H$547:$H$577)</f>
        <v>21</v>
      </c>
      <c r="J547" s="14">
        <v>100.68594518280511</v>
      </c>
      <c r="K547" s="5">
        <f>RANK(J547,$J$547:$J$577)</f>
        <v>21</v>
      </c>
    </row>
    <row r="548" spans="1:11" ht="25.5" customHeight="1">
      <c r="A548" s="214" t="s">
        <v>7</v>
      </c>
      <c r="B548" s="14">
        <v>99.1</v>
      </c>
      <c r="C548" s="5">
        <f t="shared" ref="C548:C577" si="71">RANK(B548,$B$547:$B$577)</f>
        <v>31</v>
      </c>
      <c r="D548" s="14">
        <v>99.3</v>
      </c>
      <c r="E548" s="5">
        <f t="shared" ref="E548:E577" si="72">RANK(D548,$D$547:$D$577)</f>
        <v>31</v>
      </c>
      <c r="F548" s="14">
        <v>98.892144543859274</v>
      </c>
      <c r="G548" s="5">
        <f t="shared" si="70"/>
        <v>31</v>
      </c>
      <c r="H548" s="14">
        <v>98.811126301398673</v>
      </c>
      <c r="I548" s="5">
        <f t="shared" ref="I548:I577" si="73">RANK(H548,$H$547:$H$577)</f>
        <v>30</v>
      </c>
      <c r="J548" s="14">
        <v>99.98692518900792</v>
      </c>
      <c r="K548" s="5">
        <f t="shared" ref="K548:K577" si="74">RANK(J548,$J$547:$J$577)</f>
        <v>31</v>
      </c>
    </row>
    <row r="549" spans="1:11" ht="25.5" customHeight="1">
      <c r="A549" s="214" t="s">
        <v>8</v>
      </c>
      <c r="B549" s="14">
        <v>99.7</v>
      </c>
      <c r="C549" s="5">
        <f t="shared" si="71"/>
        <v>28</v>
      </c>
      <c r="D549" s="14">
        <v>99.7</v>
      </c>
      <c r="E549" s="5">
        <f t="shared" si="72"/>
        <v>29</v>
      </c>
      <c r="F549" s="14">
        <v>99.193221221190569</v>
      </c>
      <c r="G549" s="5">
        <f t="shared" si="70"/>
        <v>29</v>
      </c>
      <c r="H549" s="14">
        <v>98.777087584747974</v>
      </c>
      <c r="I549" s="5">
        <f t="shared" si="73"/>
        <v>31</v>
      </c>
      <c r="J549" s="14">
        <v>100.05699587875954</v>
      </c>
      <c r="K549" s="5">
        <f t="shared" si="74"/>
        <v>30</v>
      </c>
    </row>
    <row r="550" spans="1:11" ht="25.5" customHeight="1">
      <c r="A550" s="214" t="s">
        <v>9</v>
      </c>
      <c r="B550" s="14">
        <v>108.2</v>
      </c>
      <c r="C550" s="5">
        <f t="shared" si="71"/>
        <v>4</v>
      </c>
      <c r="D550" s="14">
        <v>108.6</v>
      </c>
      <c r="E550" s="5">
        <f t="shared" si="72"/>
        <v>5</v>
      </c>
      <c r="F550" s="14">
        <v>107.83359459890815</v>
      </c>
      <c r="G550" s="5">
        <f t="shared" si="70"/>
        <v>4</v>
      </c>
      <c r="H550" s="14">
        <v>107.68124762751006</v>
      </c>
      <c r="I550" s="5">
        <f t="shared" si="73"/>
        <v>6</v>
      </c>
      <c r="J550" s="14">
        <v>100.78607706113721</v>
      </c>
      <c r="K550" s="5">
        <f t="shared" si="74"/>
        <v>19</v>
      </c>
    </row>
    <row r="551" spans="1:11" ht="25.5" customHeight="1">
      <c r="A551" s="214" t="s">
        <v>10</v>
      </c>
      <c r="B551" s="14">
        <v>107.6</v>
      </c>
      <c r="C551" s="5">
        <f t="shared" si="71"/>
        <v>6</v>
      </c>
      <c r="D551" s="14">
        <v>108.3</v>
      </c>
      <c r="E551" s="5">
        <f t="shared" si="72"/>
        <v>6</v>
      </c>
      <c r="F551" s="14">
        <v>107.38912202748293</v>
      </c>
      <c r="G551" s="5">
        <f t="shared" si="70"/>
        <v>6</v>
      </c>
      <c r="H551" s="14">
        <v>107.69758408639542</v>
      </c>
      <c r="I551" s="5">
        <f t="shared" si="73"/>
        <v>5</v>
      </c>
      <c r="J551" s="14">
        <v>100.94682235518924</v>
      </c>
      <c r="K551" s="5">
        <f t="shared" si="74"/>
        <v>15</v>
      </c>
    </row>
    <row r="552" spans="1:11" ht="25.5" customHeight="1">
      <c r="A552" s="214" t="s">
        <v>11</v>
      </c>
      <c r="B552" s="14">
        <v>100</v>
      </c>
      <c r="C552" s="5">
        <f t="shared" si="71"/>
        <v>24</v>
      </c>
      <c r="D552" s="14">
        <v>100.1</v>
      </c>
      <c r="E552" s="5">
        <f t="shared" si="72"/>
        <v>22</v>
      </c>
      <c r="F552" s="14">
        <v>99.977411339507569</v>
      </c>
      <c r="G552" s="5">
        <f t="shared" si="70"/>
        <v>20</v>
      </c>
      <c r="H552" s="14">
        <v>99.624053812566387</v>
      </c>
      <c r="I552" s="5">
        <f t="shared" si="73"/>
        <v>19</v>
      </c>
      <c r="J552" s="14">
        <v>101.12972981861834</v>
      </c>
      <c r="K552" s="5">
        <f t="shared" si="74"/>
        <v>9</v>
      </c>
    </row>
    <row r="553" spans="1:11" ht="25.5" customHeight="1">
      <c r="A553" s="214" t="s">
        <v>12</v>
      </c>
      <c r="B553" s="14">
        <v>104.4</v>
      </c>
      <c r="C553" s="5">
        <f t="shared" si="71"/>
        <v>12</v>
      </c>
      <c r="D553" s="14">
        <v>105</v>
      </c>
      <c r="E553" s="5">
        <f t="shared" si="72"/>
        <v>10</v>
      </c>
      <c r="F553" s="14">
        <v>103.93940595629931</v>
      </c>
      <c r="G553" s="5">
        <f t="shared" si="70"/>
        <v>10</v>
      </c>
      <c r="H553" s="14">
        <v>104.41899531330301</v>
      </c>
      <c r="I553" s="5">
        <f t="shared" si="73"/>
        <v>9</v>
      </c>
      <c r="J553" s="14">
        <v>101.67954435701503</v>
      </c>
      <c r="K553" s="5">
        <f t="shared" si="74"/>
        <v>3</v>
      </c>
    </row>
    <row r="554" spans="1:11" ht="25.5" customHeight="1">
      <c r="A554" s="214" t="s">
        <v>1181</v>
      </c>
      <c r="B554" s="14">
        <v>108.2</v>
      </c>
      <c r="C554" s="5">
        <f t="shared" si="71"/>
        <v>4</v>
      </c>
      <c r="D554" s="14">
        <v>109.1</v>
      </c>
      <c r="E554" s="5">
        <f t="shared" si="72"/>
        <v>4</v>
      </c>
      <c r="F554" s="14">
        <v>107.4915399952441</v>
      </c>
      <c r="G554" s="5">
        <f t="shared" si="70"/>
        <v>5</v>
      </c>
      <c r="H554" s="14">
        <v>108.80524061654728</v>
      </c>
      <c r="I554" s="5">
        <f t="shared" si="73"/>
        <v>3</v>
      </c>
      <c r="J554" s="14">
        <v>100.18</v>
      </c>
      <c r="K554" s="5">
        <f t="shared" si="74"/>
        <v>29</v>
      </c>
    </row>
    <row r="555" spans="1:11" ht="25.5" customHeight="1">
      <c r="A555" s="214" t="s">
        <v>14</v>
      </c>
      <c r="B555" s="14">
        <v>100.6</v>
      </c>
      <c r="C555" s="5">
        <f t="shared" si="71"/>
        <v>19</v>
      </c>
      <c r="D555" s="14">
        <v>100.5</v>
      </c>
      <c r="E555" s="5">
        <f t="shared" si="72"/>
        <v>19</v>
      </c>
      <c r="F555" s="14">
        <v>100.18065240791876</v>
      </c>
      <c r="G555" s="5">
        <f t="shared" si="70"/>
        <v>19</v>
      </c>
      <c r="H555" s="14">
        <v>99.4803873476136</v>
      </c>
      <c r="I555" s="5">
        <f t="shared" si="73"/>
        <v>23</v>
      </c>
      <c r="J555" s="14">
        <v>100.95045446916764</v>
      </c>
      <c r="K555" s="5">
        <f t="shared" si="74"/>
        <v>14</v>
      </c>
    </row>
    <row r="556" spans="1:11" ht="25.5" customHeight="1">
      <c r="A556" s="214" t="s">
        <v>15</v>
      </c>
      <c r="B556" s="14">
        <v>102.5</v>
      </c>
      <c r="C556" s="5">
        <f t="shared" si="71"/>
        <v>16</v>
      </c>
      <c r="D556" s="14">
        <v>102.4</v>
      </c>
      <c r="E556" s="5">
        <f t="shared" si="72"/>
        <v>16</v>
      </c>
      <c r="F556" s="14">
        <v>101.44087062686819</v>
      </c>
      <c r="G556" s="5">
        <f t="shared" si="70"/>
        <v>16</v>
      </c>
      <c r="H556" s="14">
        <v>101.01693217112513</v>
      </c>
      <c r="I556" s="5">
        <f t="shared" si="73"/>
        <v>16</v>
      </c>
      <c r="J556" s="14">
        <v>101.08622439783323</v>
      </c>
      <c r="K556" s="5">
        <f t="shared" si="74"/>
        <v>11</v>
      </c>
    </row>
    <row r="557" spans="1:11" ht="25.5" customHeight="1">
      <c r="A557" s="214" t="s">
        <v>16</v>
      </c>
      <c r="B557" s="14">
        <v>105.5</v>
      </c>
      <c r="C557" s="5">
        <f t="shared" si="71"/>
        <v>9</v>
      </c>
      <c r="D557" s="14">
        <v>105.4</v>
      </c>
      <c r="E557" s="5">
        <f t="shared" si="72"/>
        <v>9</v>
      </c>
      <c r="F557" s="14">
        <v>102.99328704041714</v>
      </c>
      <c r="G557" s="5">
        <f t="shared" si="70"/>
        <v>13</v>
      </c>
      <c r="H557" s="14">
        <v>103.48964772006899</v>
      </c>
      <c r="I557" s="5">
        <f t="shared" si="73"/>
        <v>12</v>
      </c>
      <c r="J557" s="14">
        <v>100.5339467206263</v>
      </c>
      <c r="K557" s="5">
        <f t="shared" si="74"/>
        <v>23</v>
      </c>
    </row>
    <row r="558" spans="1:11" ht="25.5" customHeight="1">
      <c r="A558" s="214" t="s">
        <v>17</v>
      </c>
      <c r="B558" s="14">
        <v>100.7</v>
      </c>
      <c r="C558" s="5">
        <f t="shared" si="71"/>
        <v>18</v>
      </c>
      <c r="D558" s="14">
        <v>101</v>
      </c>
      <c r="E558" s="5">
        <f t="shared" si="72"/>
        <v>18</v>
      </c>
      <c r="F558" s="14">
        <v>100.42262771638252</v>
      </c>
      <c r="G558" s="5">
        <f t="shared" si="70"/>
        <v>18</v>
      </c>
      <c r="H558" s="14">
        <v>99.988808266960135</v>
      </c>
      <c r="I558" s="5">
        <f t="shared" si="73"/>
        <v>18</v>
      </c>
      <c r="J558" s="14">
        <v>101.48104753448608</v>
      </c>
      <c r="K558" s="5">
        <f t="shared" si="74"/>
        <v>5</v>
      </c>
    </row>
    <row r="559" spans="1:11" ht="25.5" customHeight="1">
      <c r="A559" s="214" t="s">
        <v>18</v>
      </c>
      <c r="B559" s="14">
        <v>100</v>
      </c>
      <c r="C559" s="5">
        <f t="shared" si="71"/>
        <v>24</v>
      </c>
      <c r="D559" s="14">
        <v>100</v>
      </c>
      <c r="E559" s="5">
        <f t="shared" si="72"/>
        <v>25</v>
      </c>
      <c r="F559" s="14">
        <v>99.018367800458819</v>
      </c>
      <c r="G559" s="5">
        <f t="shared" si="70"/>
        <v>30</v>
      </c>
      <c r="H559" s="14">
        <v>99.196409782071427</v>
      </c>
      <c r="I559" s="5">
        <f t="shared" si="73"/>
        <v>27</v>
      </c>
      <c r="J559" s="14">
        <v>100.80291175660176</v>
      </c>
      <c r="K559" s="5">
        <f t="shared" si="74"/>
        <v>17</v>
      </c>
    </row>
    <row r="560" spans="1:11" ht="25.5" customHeight="1">
      <c r="A560" s="214" t="s">
        <v>19</v>
      </c>
      <c r="B560" s="14">
        <v>100.1</v>
      </c>
      <c r="C560" s="5">
        <f t="shared" si="71"/>
        <v>22</v>
      </c>
      <c r="D560" s="14">
        <v>100.1</v>
      </c>
      <c r="E560" s="5">
        <f t="shared" si="72"/>
        <v>22</v>
      </c>
      <c r="F560" s="14">
        <v>99.916951101538686</v>
      </c>
      <c r="G560" s="5">
        <f t="shared" si="70"/>
        <v>21</v>
      </c>
      <c r="H560" s="14">
        <v>99.60270967855601</v>
      </c>
      <c r="I560" s="5">
        <f t="shared" si="73"/>
        <v>22</v>
      </c>
      <c r="J560" s="14">
        <v>100.97715703578646</v>
      </c>
      <c r="K560" s="5">
        <f t="shared" si="74"/>
        <v>13</v>
      </c>
    </row>
    <row r="561" spans="1:11" ht="25.5" customHeight="1">
      <c r="A561" s="214" t="s">
        <v>20</v>
      </c>
      <c r="B561" s="14">
        <v>110.1</v>
      </c>
      <c r="C561" s="5">
        <f t="shared" si="71"/>
        <v>3</v>
      </c>
      <c r="D561" s="14">
        <v>110.3</v>
      </c>
      <c r="E561" s="5">
        <f t="shared" si="72"/>
        <v>3</v>
      </c>
      <c r="F561" s="14">
        <v>109.40649129695066</v>
      </c>
      <c r="G561" s="5">
        <f t="shared" si="70"/>
        <v>2</v>
      </c>
      <c r="H561" s="14">
        <v>108.8865963018808</v>
      </c>
      <c r="I561" s="5">
        <f t="shared" si="73"/>
        <v>2</v>
      </c>
      <c r="J561" s="14">
        <v>101.08720271800679</v>
      </c>
      <c r="K561" s="5">
        <f t="shared" si="74"/>
        <v>10</v>
      </c>
    </row>
    <row r="562" spans="1:11" ht="25.5" customHeight="1">
      <c r="A562" s="214" t="s">
        <v>21</v>
      </c>
      <c r="B562" s="14">
        <v>104.8</v>
      </c>
      <c r="C562" s="5">
        <f t="shared" si="71"/>
        <v>10</v>
      </c>
      <c r="D562" s="14">
        <v>104.1</v>
      </c>
      <c r="E562" s="5">
        <f t="shared" si="72"/>
        <v>12</v>
      </c>
      <c r="F562" s="14">
        <v>101.85873383482044</v>
      </c>
      <c r="G562" s="5">
        <f t="shared" si="70"/>
        <v>14</v>
      </c>
      <c r="H562" s="14">
        <v>103.72183369152698</v>
      </c>
      <c r="I562" s="5">
        <f t="shared" si="73"/>
        <v>11</v>
      </c>
      <c r="J562" s="14">
        <v>100.50918085186416</v>
      </c>
      <c r="K562" s="5">
        <f t="shared" si="74"/>
        <v>24</v>
      </c>
    </row>
    <row r="563" spans="1:11" ht="25.5" customHeight="1">
      <c r="A563" s="214" t="s">
        <v>22</v>
      </c>
      <c r="B563" s="14">
        <v>105.6</v>
      </c>
      <c r="C563" s="5">
        <f t="shared" si="71"/>
        <v>8</v>
      </c>
      <c r="D563" s="14">
        <v>105.9</v>
      </c>
      <c r="E563" s="5">
        <f t="shared" si="72"/>
        <v>8</v>
      </c>
      <c r="F563" s="14">
        <v>104.19157998631754</v>
      </c>
      <c r="G563" s="5">
        <f t="shared" si="70"/>
        <v>9</v>
      </c>
      <c r="H563" s="14">
        <v>104.48884098953086</v>
      </c>
      <c r="I563" s="5">
        <f t="shared" si="73"/>
        <v>8</v>
      </c>
      <c r="J563" s="14">
        <v>100.91264667535853</v>
      </c>
      <c r="K563" s="5">
        <f t="shared" si="74"/>
        <v>16</v>
      </c>
    </row>
    <row r="564" spans="1:11" ht="25.5" customHeight="1">
      <c r="A564" s="214" t="s">
        <v>23</v>
      </c>
      <c r="B564" s="14">
        <v>103.4</v>
      </c>
      <c r="C564" s="5">
        <f t="shared" si="71"/>
        <v>13</v>
      </c>
      <c r="D564" s="14">
        <v>103.6</v>
      </c>
      <c r="E564" s="5">
        <f t="shared" si="72"/>
        <v>14</v>
      </c>
      <c r="F564" s="14">
        <v>103.2348442154416</v>
      </c>
      <c r="G564" s="5">
        <f t="shared" si="70"/>
        <v>12</v>
      </c>
      <c r="H564" s="14">
        <v>103.16013535640214</v>
      </c>
      <c r="I564" s="5">
        <f t="shared" si="73"/>
        <v>14</v>
      </c>
      <c r="J564" s="14">
        <v>101.2815513981564</v>
      </c>
      <c r="K564" s="5">
        <f t="shared" si="74"/>
        <v>8</v>
      </c>
    </row>
    <row r="565" spans="1:11" ht="25.5" customHeight="1">
      <c r="A565" s="214" t="s">
        <v>24</v>
      </c>
      <c r="B565" s="14">
        <v>115.3</v>
      </c>
      <c r="C565" s="5">
        <f t="shared" si="71"/>
        <v>1</v>
      </c>
      <c r="D565" s="14">
        <v>115.2</v>
      </c>
      <c r="E565" s="5">
        <f t="shared" si="72"/>
        <v>1</v>
      </c>
      <c r="F565" s="14">
        <v>113.40518718817837</v>
      </c>
      <c r="G565" s="5">
        <f t="shared" si="70"/>
        <v>1</v>
      </c>
      <c r="H565" s="14">
        <v>112.82071672823753</v>
      </c>
      <c r="I565" s="5">
        <f t="shared" si="73"/>
        <v>1</v>
      </c>
      <c r="J565" s="14">
        <v>101.00080454445717</v>
      </c>
      <c r="K565" s="5">
        <f t="shared" si="74"/>
        <v>12</v>
      </c>
    </row>
    <row r="566" spans="1:11" ht="25.5" customHeight="1">
      <c r="A566" s="214" t="s">
        <v>97</v>
      </c>
      <c r="B566" s="14">
        <v>99.7</v>
      </c>
      <c r="C566" s="5">
        <f t="shared" si="71"/>
        <v>28</v>
      </c>
      <c r="D566" s="14">
        <v>99.7</v>
      </c>
      <c r="E566" s="5">
        <f t="shared" si="72"/>
        <v>29</v>
      </c>
      <c r="F566" s="14">
        <v>99.416665656038901</v>
      </c>
      <c r="G566" s="5">
        <f t="shared" si="70"/>
        <v>27</v>
      </c>
      <c r="H566" s="14">
        <v>99.004503159238496</v>
      </c>
      <c r="I566" s="5">
        <f t="shared" si="73"/>
        <v>29</v>
      </c>
      <c r="J566" s="14">
        <v>100.26214270178693</v>
      </c>
      <c r="K566" s="5">
        <f t="shared" si="74"/>
        <v>28</v>
      </c>
    </row>
    <row r="567" spans="1:11" ht="25.5" customHeight="1">
      <c r="A567" s="214" t="s">
        <v>74</v>
      </c>
      <c r="B567" s="14">
        <v>107.4</v>
      </c>
      <c r="C567" s="5">
        <f t="shared" si="71"/>
        <v>7</v>
      </c>
      <c r="D567" s="14">
        <v>107.8</v>
      </c>
      <c r="E567" s="5">
        <f t="shared" si="72"/>
        <v>7</v>
      </c>
      <c r="F567" s="14">
        <v>106.29589126698953</v>
      </c>
      <c r="G567" s="5">
        <f t="shared" si="70"/>
        <v>7</v>
      </c>
      <c r="H567" s="14">
        <v>105.96042533678262</v>
      </c>
      <c r="I567" s="5">
        <f t="shared" si="73"/>
        <v>7</v>
      </c>
      <c r="J567" s="14">
        <v>101.58835278317927</v>
      </c>
      <c r="K567" s="5">
        <f t="shared" si="74"/>
        <v>4</v>
      </c>
    </row>
    <row r="568" spans="1:11" ht="25.5" customHeight="1">
      <c r="A568" s="214" t="s">
        <v>98</v>
      </c>
      <c r="B568" s="14">
        <v>99.8</v>
      </c>
      <c r="C568" s="5">
        <f t="shared" si="71"/>
        <v>27</v>
      </c>
      <c r="D568" s="14">
        <v>99.8</v>
      </c>
      <c r="E568" s="5">
        <f t="shared" si="72"/>
        <v>27</v>
      </c>
      <c r="F568" s="14">
        <v>99.336229785179825</v>
      </c>
      <c r="G568" s="5">
        <f t="shared" si="70"/>
        <v>28</v>
      </c>
      <c r="H568" s="14">
        <v>99.210785573545792</v>
      </c>
      <c r="I568" s="5">
        <f t="shared" si="73"/>
        <v>26</v>
      </c>
      <c r="J568" s="14">
        <v>100.32895602515856</v>
      </c>
      <c r="K568" s="5">
        <f t="shared" si="74"/>
        <v>27</v>
      </c>
    </row>
    <row r="569" spans="1:11" ht="25.5" customHeight="1">
      <c r="A569" s="214" t="s">
        <v>99</v>
      </c>
      <c r="B569" s="14">
        <v>101.5</v>
      </c>
      <c r="C569" s="5">
        <f t="shared" si="71"/>
        <v>17</v>
      </c>
      <c r="D569" s="14">
        <v>101.6</v>
      </c>
      <c r="E569" s="5">
        <f t="shared" si="72"/>
        <v>17</v>
      </c>
      <c r="F569" s="14">
        <v>100.97893834426192</v>
      </c>
      <c r="G569" s="5">
        <f t="shared" si="70"/>
        <v>17</v>
      </c>
      <c r="H569" s="14">
        <v>100.91747291351652</v>
      </c>
      <c r="I569" s="5">
        <f t="shared" si="73"/>
        <v>17</v>
      </c>
      <c r="J569" s="14">
        <v>101.89305878445698</v>
      </c>
      <c r="K569" s="5">
        <f t="shared" si="74"/>
        <v>1</v>
      </c>
    </row>
    <row r="570" spans="1:11" ht="25.5" customHeight="1">
      <c r="A570" s="214" t="s">
        <v>29</v>
      </c>
      <c r="B570" s="14">
        <v>102.8</v>
      </c>
      <c r="C570" s="5">
        <f t="shared" si="71"/>
        <v>15</v>
      </c>
      <c r="D570" s="14">
        <v>103</v>
      </c>
      <c r="E570" s="5">
        <f t="shared" si="72"/>
        <v>15</v>
      </c>
      <c r="F570" s="14">
        <v>101.81564500538036</v>
      </c>
      <c r="G570" s="5">
        <f t="shared" si="70"/>
        <v>15</v>
      </c>
      <c r="H570" s="14">
        <v>101.89850825198863</v>
      </c>
      <c r="I570" s="5">
        <f t="shared" si="73"/>
        <v>15</v>
      </c>
      <c r="J570" s="14">
        <v>100.78990779561292</v>
      </c>
      <c r="K570" s="5">
        <f t="shared" si="74"/>
        <v>18</v>
      </c>
    </row>
    <row r="571" spans="1:11" ht="25.5" customHeight="1">
      <c r="A571" s="214" t="s">
        <v>30</v>
      </c>
      <c r="B571" s="14">
        <v>99.6</v>
      </c>
      <c r="C571" s="5">
        <f t="shared" si="71"/>
        <v>30</v>
      </c>
      <c r="D571" s="14">
        <v>99.8</v>
      </c>
      <c r="E571" s="5">
        <f t="shared" si="72"/>
        <v>27</v>
      </c>
      <c r="F571" s="14">
        <v>99.565422622651383</v>
      </c>
      <c r="G571" s="5">
        <f t="shared" si="70"/>
        <v>24</v>
      </c>
      <c r="H571" s="14">
        <v>99.159973547243922</v>
      </c>
      <c r="I571" s="5">
        <f t="shared" si="73"/>
        <v>28</v>
      </c>
      <c r="J571" s="14">
        <v>100.44880785413746</v>
      </c>
      <c r="K571" s="5">
        <f t="shared" si="74"/>
        <v>25</v>
      </c>
    </row>
    <row r="572" spans="1:11" ht="25.5" customHeight="1">
      <c r="A572" s="214" t="s">
        <v>31</v>
      </c>
      <c r="B572" s="14">
        <v>100.2</v>
      </c>
      <c r="C572" s="5">
        <f t="shared" si="71"/>
        <v>21</v>
      </c>
      <c r="D572" s="14">
        <v>100.2</v>
      </c>
      <c r="E572" s="5">
        <f t="shared" si="72"/>
        <v>21</v>
      </c>
      <c r="F572" s="14">
        <v>99.433349493559362</v>
      </c>
      <c r="G572" s="5">
        <f t="shared" si="70"/>
        <v>26</v>
      </c>
      <c r="H572" s="14">
        <v>99.339893835460174</v>
      </c>
      <c r="I572" s="5">
        <f t="shared" si="73"/>
        <v>25</v>
      </c>
      <c r="J572" s="14">
        <v>100.77158799397104</v>
      </c>
      <c r="K572" s="5">
        <f t="shared" si="74"/>
        <v>20</v>
      </c>
    </row>
    <row r="573" spans="1:11" ht="25.5" customHeight="1">
      <c r="A573" s="214" t="s">
        <v>32</v>
      </c>
      <c r="B573" s="14">
        <v>100</v>
      </c>
      <c r="C573" s="5">
        <f t="shared" si="71"/>
        <v>24</v>
      </c>
      <c r="D573" s="14">
        <v>100</v>
      </c>
      <c r="E573" s="5">
        <f t="shared" si="72"/>
        <v>25</v>
      </c>
      <c r="F573" s="14">
        <v>99.852310782420545</v>
      </c>
      <c r="G573" s="5">
        <f t="shared" si="70"/>
        <v>23</v>
      </c>
      <c r="H573" s="14">
        <v>99.477028683855522</v>
      </c>
      <c r="I573" s="5">
        <f t="shared" si="73"/>
        <v>24</v>
      </c>
      <c r="J573" s="14">
        <v>100.34935678506376</v>
      </c>
      <c r="K573" s="5">
        <f t="shared" si="74"/>
        <v>26</v>
      </c>
    </row>
    <row r="574" spans="1:11" ht="25.5" customHeight="1">
      <c r="A574" s="214" t="s">
        <v>100</v>
      </c>
      <c r="B574" s="14">
        <v>104.7</v>
      </c>
      <c r="C574" s="5">
        <f t="shared" si="71"/>
        <v>11</v>
      </c>
      <c r="D574" s="14">
        <v>104.7</v>
      </c>
      <c r="E574" s="5">
        <f t="shared" si="72"/>
        <v>11</v>
      </c>
      <c r="F574" s="14">
        <v>104.24168470773469</v>
      </c>
      <c r="G574" s="5">
        <f t="shared" si="70"/>
        <v>8</v>
      </c>
      <c r="H574" s="14">
        <v>104.00493477416555</v>
      </c>
      <c r="I574" s="5">
        <f t="shared" si="73"/>
        <v>10</v>
      </c>
      <c r="J574" s="14">
        <v>101.3022496629054</v>
      </c>
      <c r="K574" s="5">
        <f t="shared" si="74"/>
        <v>7</v>
      </c>
    </row>
    <row r="575" spans="1:11" ht="25.5" customHeight="1">
      <c r="A575" s="214" t="s">
        <v>34</v>
      </c>
      <c r="B575" s="14">
        <v>103.3</v>
      </c>
      <c r="C575" s="5">
        <f t="shared" si="71"/>
        <v>14</v>
      </c>
      <c r="D575" s="14">
        <v>104</v>
      </c>
      <c r="E575" s="5">
        <f t="shared" si="72"/>
        <v>13</v>
      </c>
      <c r="F575" s="14">
        <v>103.52424862327105</v>
      </c>
      <c r="G575" s="5">
        <f t="shared" si="70"/>
        <v>11</v>
      </c>
      <c r="H575" s="14">
        <v>103.2320105075523</v>
      </c>
      <c r="I575" s="5">
        <f t="shared" si="73"/>
        <v>13</v>
      </c>
      <c r="J575" s="14">
        <v>101.7154638518731</v>
      </c>
      <c r="K575" s="5">
        <f t="shared" si="74"/>
        <v>2</v>
      </c>
    </row>
    <row r="576" spans="1:11" ht="25.5" customHeight="1">
      <c r="A576" s="214" t="s">
        <v>35</v>
      </c>
      <c r="B576" s="14">
        <v>100.1</v>
      </c>
      <c r="C576" s="5">
        <f t="shared" si="71"/>
        <v>22</v>
      </c>
      <c r="D576" s="14">
        <v>100.1</v>
      </c>
      <c r="E576" s="5">
        <f t="shared" si="72"/>
        <v>22</v>
      </c>
      <c r="F576" s="14">
        <v>99.537857648455912</v>
      </c>
      <c r="G576" s="5">
        <f t="shared" si="70"/>
        <v>25</v>
      </c>
      <c r="H576" s="14">
        <v>99.61835298108727</v>
      </c>
      <c r="I576" s="5">
        <f t="shared" si="73"/>
        <v>20</v>
      </c>
      <c r="J576" s="14">
        <v>100.60778290651642</v>
      </c>
      <c r="K576" s="5">
        <f t="shared" si="74"/>
        <v>22</v>
      </c>
    </row>
    <row r="577" spans="1:11" ht="25.5" customHeight="1">
      <c r="A577" s="214" t="s">
        <v>36</v>
      </c>
      <c r="B577" s="14">
        <v>110.6</v>
      </c>
      <c r="C577" s="5">
        <f t="shared" si="71"/>
        <v>2</v>
      </c>
      <c r="D577" s="14">
        <v>110.7</v>
      </c>
      <c r="E577" s="5">
        <f t="shared" si="72"/>
        <v>2</v>
      </c>
      <c r="F577" s="14">
        <v>109.00501853053251</v>
      </c>
      <c r="G577" s="5">
        <f t="shared" si="70"/>
        <v>3</v>
      </c>
      <c r="H577" s="14">
        <v>108.80073604869244</v>
      </c>
      <c r="I577" s="5">
        <f t="shared" si="73"/>
        <v>4</v>
      </c>
      <c r="J577" s="14">
        <v>101.45561774538898</v>
      </c>
      <c r="K577" s="5">
        <f t="shared" si="74"/>
        <v>6</v>
      </c>
    </row>
    <row r="578" spans="1:11" ht="25.5" customHeight="1">
      <c r="A578" s="215" t="s">
        <v>101</v>
      </c>
    </row>
    <row r="580" spans="1:11" ht="25.5" customHeight="1">
      <c r="A580" s="571" t="s">
        <v>822</v>
      </c>
      <c r="B580" s="22"/>
      <c r="C580" s="19"/>
      <c r="D580" s="22"/>
      <c r="G580" s="19"/>
      <c r="I580" s="19"/>
      <c r="K580" s="19" t="s">
        <v>0</v>
      </c>
    </row>
    <row r="581" spans="1:11" ht="25.5" customHeight="1">
      <c r="A581" s="676" t="s">
        <v>73</v>
      </c>
      <c r="B581" s="586" t="s">
        <v>91</v>
      </c>
      <c r="C581" s="586"/>
      <c r="D581" s="586" t="s">
        <v>414</v>
      </c>
      <c r="E581" s="586"/>
      <c r="F581" s="586" t="s">
        <v>415</v>
      </c>
      <c r="G581" s="586"/>
      <c r="H581" s="586" t="s">
        <v>485</v>
      </c>
      <c r="I581" s="586"/>
      <c r="J581" s="586" t="s">
        <v>794</v>
      </c>
      <c r="K581" s="586"/>
    </row>
    <row r="582" spans="1:11" ht="25.5" customHeight="1">
      <c r="A582" s="679"/>
      <c r="B582" s="542" t="s">
        <v>104</v>
      </c>
      <c r="C582" s="542" t="s">
        <v>3</v>
      </c>
      <c r="D582" s="542" t="s">
        <v>104</v>
      </c>
      <c r="E582" s="542" t="s">
        <v>3</v>
      </c>
      <c r="F582" s="542" t="s">
        <v>104</v>
      </c>
      <c r="G582" s="542" t="s">
        <v>3</v>
      </c>
      <c r="H582" s="542" t="s">
        <v>104</v>
      </c>
      <c r="I582" s="542" t="s">
        <v>3</v>
      </c>
      <c r="J582" s="542" t="s">
        <v>104</v>
      </c>
      <c r="K582" s="542" t="s">
        <v>3</v>
      </c>
    </row>
    <row r="583" spans="1:11" ht="25.5" customHeight="1">
      <c r="A583" s="213" t="s">
        <v>95</v>
      </c>
      <c r="B583" s="3">
        <v>99.8</v>
      </c>
      <c r="C583" s="3" t="s">
        <v>269</v>
      </c>
      <c r="D583" s="3">
        <v>99.6</v>
      </c>
      <c r="E583" s="3" t="s">
        <v>269</v>
      </c>
      <c r="F583" s="3">
        <v>100.38</v>
      </c>
      <c r="G583" s="3" t="s">
        <v>269</v>
      </c>
      <c r="H583" s="3">
        <v>96.84</v>
      </c>
      <c r="I583" s="3" t="s">
        <v>269</v>
      </c>
      <c r="J583" s="3">
        <v>93.614759911043834</v>
      </c>
      <c r="K583" s="3" t="s">
        <v>269</v>
      </c>
    </row>
    <row r="584" spans="1:11" ht="25.5" customHeight="1">
      <c r="A584" s="214" t="s">
        <v>6</v>
      </c>
      <c r="B584" s="14">
        <v>97.9</v>
      </c>
      <c r="C584" s="5">
        <f>RANK(B584,$B$584:$B$614)</f>
        <v>18</v>
      </c>
      <c r="D584" s="14">
        <v>98.5</v>
      </c>
      <c r="E584" s="5">
        <f>RANK(D584,$D$584:$D$614)</f>
        <v>17</v>
      </c>
      <c r="F584" s="14">
        <v>99.414295548416703</v>
      </c>
      <c r="G584" s="5">
        <f t="shared" ref="G584:G614" si="75">RANK(F584,$F$584:$F$614)</f>
        <v>17</v>
      </c>
      <c r="H584" s="14">
        <v>97.07952908557256</v>
      </c>
      <c r="I584" s="5">
        <f>RANK(H584,$H$584:$H$614)</f>
        <v>13</v>
      </c>
      <c r="J584" s="14">
        <v>96.829172878273653</v>
      </c>
      <c r="K584" s="5">
        <f>RANK(J584,$J$584:$J$614)</f>
        <v>5</v>
      </c>
    </row>
    <row r="585" spans="1:11" ht="25.5" customHeight="1">
      <c r="A585" s="214" t="s">
        <v>7</v>
      </c>
      <c r="B585" s="14">
        <v>90.3</v>
      </c>
      <c r="C585" s="5">
        <f t="shared" ref="C585:C614" si="76">RANK(B585,$B$584:$B$614)</f>
        <v>30</v>
      </c>
      <c r="D585" s="14">
        <v>90.4</v>
      </c>
      <c r="E585" s="5">
        <f t="shared" ref="E585:E614" si="77">RANK(D585,$D$584:$D$614)</f>
        <v>30</v>
      </c>
      <c r="F585" s="14">
        <v>92.354624979950401</v>
      </c>
      <c r="G585" s="5">
        <f t="shared" si="75"/>
        <v>30</v>
      </c>
      <c r="H585" s="14">
        <v>89.790037775630324</v>
      </c>
      <c r="I585" s="5">
        <f t="shared" ref="I585:I614" si="78">RANK(H585,$H$584:$H$614)</f>
        <v>30</v>
      </c>
      <c r="J585" s="14">
        <v>90.173836435978785</v>
      </c>
      <c r="K585" s="5">
        <f t="shared" ref="K585:K614" si="79">RANK(J585,$J$584:$J$614)</f>
        <v>30</v>
      </c>
    </row>
    <row r="586" spans="1:11" ht="25.5" customHeight="1">
      <c r="A586" s="214" t="s">
        <v>8</v>
      </c>
      <c r="B586" s="14">
        <v>96</v>
      </c>
      <c r="C586" s="5">
        <f t="shared" si="76"/>
        <v>24</v>
      </c>
      <c r="D586" s="14">
        <v>95.8</v>
      </c>
      <c r="E586" s="5">
        <f t="shared" si="77"/>
        <v>24</v>
      </c>
      <c r="F586" s="14">
        <v>96.623024520822966</v>
      </c>
      <c r="G586" s="5">
        <f t="shared" si="75"/>
        <v>26</v>
      </c>
      <c r="H586" s="14">
        <v>95.431165395731625</v>
      </c>
      <c r="I586" s="5">
        <f t="shared" si="78"/>
        <v>20</v>
      </c>
      <c r="J586" s="14">
        <v>95.836075573462608</v>
      </c>
      <c r="K586" s="5">
        <f t="shared" si="79"/>
        <v>14</v>
      </c>
    </row>
    <row r="587" spans="1:11" ht="25.5" customHeight="1">
      <c r="A587" s="214" t="s">
        <v>9</v>
      </c>
      <c r="B587" s="14">
        <v>105.5</v>
      </c>
      <c r="C587" s="5">
        <f t="shared" si="76"/>
        <v>4</v>
      </c>
      <c r="D587" s="14">
        <v>106.2</v>
      </c>
      <c r="E587" s="5">
        <f t="shared" si="77"/>
        <v>4</v>
      </c>
      <c r="F587" s="14">
        <v>106.46821567317448</v>
      </c>
      <c r="G587" s="5">
        <f t="shared" si="75"/>
        <v>3</v>
      </c>
      <c r="H587" s="14">
        <v>103.11317161705308</v>
      </c>
      <c r="I587" s="5">
        <f t="shared" si="78"/>
        <v>5</v>
      </c>
      <c r="J587" s="14">
        <v>96.773844836681562</v>
      </c>
      <c r="K587" s="5">
        <f t="shared" si="79"/>
        <v>7</v>
      </c>
    </row>
    <row r="588" spans="1:11" ht="25.5" customHeight="1">
      <c r="A588" s="214" t="s">
        <v>10</v>
      </c>
      <c r="B588" s="14">
        <v>105</v>
      </c>
      <c r="C588" s="5">
        <f t="shared" si="76"/>
        <v>6</v>
      </c>
      <c r="D588" s="14">
        <v>105.3</v>
      </c>
      <c r="E588" s="5">
        <f t="shared" si="77"/>
        <v>5</v>
      </c>
      <c r="F588" s="14">
        <v>105.71720544895481</v>
      </c>
      <c r="G588" s="5">
        <f t="shared" si="75"/>
        <v>6</v>
      </c>
      <c r="H588" s="14">
        <v>104.28718377878899</v>
      </c>
      <c r="I588" s="5">
        <f t="shared" si="78"/>
        <v>3</v>
      </c>
      <c r="J588" s="14">
        <v>96.80325601612202</v>
      </c>
      <c r="K588" s="5">
        <f t="shared" si="79"/>
        <v>6</v>
      </c>
    </row>
    <row r="589" spans="1:11" ht="25.5" customHeight="1">
      <c r="A589" s="214" t="s">
        <v>11</v>
      </c>
      <c r="B589" s="14">
        <v>97.3</v>
      </c>
      <c r="C589" s="5">
        <f t="shared" si="76"/>
        <v>20</v>
      </c>
      <c r="D589" s="14">
        <v>97.9</v>
      </c>
      <c r="E589" s="5">
        <f t="shared" si="77"/>
        <v>19</v>
      </c>
      <c r="F589" s="14">
        <v>99.060507773179722</v>
      </c>
      <c r="G589" s="5">
        <f t="shared" si="75"/>
        <v>18</v>
      </c>
      <c r="H589" s="14">
        <v>96.938103599648812</v>
      </c>
      <c r="I589" s="5">
        <f t="shared" si="78"/>
        <v>14</v>
      </c>
      <c r="J589" s="14">
        <v>96.687800612155655</v>
      </c>
      <c r="K589" s="5">
        <f t="shared" si="79"/>
        <v>9</v>
      </c>
    </row>
    <row r="590" spans="1:11" ht="25.5" customHeight="1">
      <c r="A590" s="214" t="s">
        <v>12</v>
      </c>
      <c r="B590" s="14">
        <v>103.7</v>
      </c>
      <c r="C590" s="5">
        <f t="shared" si="76"/>
        <v>7</v>
      </c>
      <c r="D590" s="14">
        <v>103.2</v>
      </c>
      <c r="E590" s="5">
        <f t="shared" si="77"/>
        <v>8</v>
      </c>
      <c r="F590" s="14">
        <v>103.65492138541784</v>
      </c>
      <c r="G590" s="5">
        <f t="shared" si="75"/>
        <v>8</v>
      </c>
      <c r="H590" s="14">
        <v>99.334480182105693</v>
      </c>
      <c r="I590" s="5">
        <f t="shared" si="78"/>
        <v>10</v>
      </c>
      <c r="J590" s="14">
        <v>96.287718260812426</v>
      </c>
      <c r="K590" s="5">
        <f t="shared" si="79"/>
        <v>13</v>
      </c>
    </row>
    <row r="591" spans="1:11" ht="25.5" customHeight="1">
      <c r="A591" s="214" t="s">
        <v>105</v>
      </c>
      <c r="B591" s="14">
        <v>105.1</v>
      </c>
      <c r="C591" s="5">
        <f t="shared" si="76"/>
        <v>5</v>
      </c>
      <c r="D591" s="14">
        <v>105.3</v>
      </c>
      <c r="E591" s="5">
        <f t="shared" si="77"/>
        <v>5</v>
      </c>
      <c r="F591" s="14">
        <v>105.9963460785593</v>
      </c>
      <c r="G591" s="5">
        <f t="shared" si="75"/>
        <v>5</v>
      </c>
      <c r="H591" s="14">
        <v>103.64190425392144</v>
      </c>
      <c r="I591" s="5">
        <f t="shared" si="78"/>
        <v>4</v>
      </c>
      <c r="J591" s="14">
        <v>94.6</v>
      </c>
      <c r="K591" s="5">
        <f t="shared" si="79"/>
        <v>23</v>
      </c>
    </row>
    <row r="592" spans="1:11" ht="25.5" customHeight="1">
      <c r="A592" s="214" t="s">
        <v>14</v>
      </c>
      <c r="B592" s="14">
        <v>97.5</v>
      </c>
      <c r="C592" s="5">
        <f t="shared" si="76"/>
        <v>19</v>
      </c>
      <c r="D592" s="14">
        <v>97.6</v>
      </c>
      <c r="E592" s="5">
        <f t="shared" si="77"/>
        <v>20</v>
      </c>
      <c r="F592" s="14">
        <v>98.592099268932898</v>
      </c>
      <c r="G592" s="5">
        <f t="shared" si="75"/>
        <v>19</v>
      </c>
      <c r="H592" s="14">
        <v>95.151627830110726</v>
      </c>
      <c r="I592" s="5">
        <f t="shared" si="78"/>
        <v>22</v>
      </c>
      <c r="J592" s="14">
        <v>96.622424316906304</v>
      </c>
      <c r="K592" s="5">
        <f t="shared" si="79"/>
        <v>11</v>
      </c>
    </row>
    <row r="593" spans="1:11" ht="25.5" customHeight="1">
      <c r="A593" s="214" t="s">
        <v>15</v>
      </c>
      <c r="B593" s="14">
        <v>100.9</v>
      </c>
      <c r="C593" s="5">
        <f t="shared" si="76"/>
        <v>11</v>
      </c>
      <c r="D593" s="14">
        <v>100.2</v>
      </c>
      <c r="E593" s="5">
        <f t="shared" si="77"/>
        <v>12</v>
      </c>
      <c r="F593" s="14">
        <v>100.5978426783352</v>
      </c>
      <c r="G593" s="5">
        <f t="shared" si="75"/>
        <v>12</v>
      </c>
      <c r="H593" s="14">
        <v>96.492231436469353</v>
      </c>
      <c r="I593" s="5">
        <f t="shared" si="78"/>
        <v>17</v>
      </c>
      <c r="J593" s="14">
        <v>95.674130098923143</v>
      </c>
      <c r="K593" s="5">
        <f t="shared" si="79"/>
        <v>16</v>
      </c>
    </row>
    <row r="594" spans="1:11" ht="25.5" customHeight="1">
      <c r="A594" s="214" t="s">
        <v>16</v>
      </c>
      <c r="B594" s="14">
        <v>100.1</v>
      </c>
      <c r="C594" s="5">
        <f t="shared" si="76"/>
        <v>14</v>
      </c>
      <c r="D594" s="14">
        <v>99.7</v>
      </c>
      <c r="E594" s="5">
        <f t="shared" si="77"/>
        <v>13</v>
      </c>
      <c r="F594" s="14">
        <v>100.59462155215407</v>
      </c>
      <c r="G594" s="5">
        <f t="shared" si="75"/>
        <v>13</v>
      </c>
      <c r="H594" s="14">
        <v>96.372370481059747</v>
      </c>
      <c r="I594" s="5">
        <f t="shared" si="78"/>
        <v>18</v>
      </c>
      <c r="J594" s="14">
        <v>92.647359359471452</v>
      </c>
      <c r="K594" s="5">
        <f t="shared" si="79"/>
        <v>26</v>
      </c>
    </row>
    <row r="595" spans="1:11" ht="25.5" customHeight="1">
      <c r="A595" s="214" t="s">
        <v>17</v>
      </c>
      <c r="B595" s="14">
        <v>95.4</v>
      </c>
      <c r="C595" s="5">
        <f t="shared" si="76"/>
        <v>26</v>
      </c>
      <c r="D595" s="14">
        <v>94.9</v>
      </c>
      <c r="E595" s="5">
        <f t="shared" si="77"/>
        <v>27</v>
      </c>
      <c r="F595" s="14">
        <v>96.919135518623136</v>
      </c>
      <c r="G595" s="5">
        <f t="shared" si="75"/>
        <v>24</v>
      </c>
      <c r="H595" s="14">
        <v>92.16046734889801</v>
      </c>
      <c r="I595" s="5">
        <f t="shared" si="78"/>
        <v>28</v>
      </c>
      <c r="J595" s="14">
        <v>93.040641841241552</v>
      </c>
      <c r="K595" s="5">
        <f t="shared" si="79"/>
        <v>25</v>
      </c>
    </row>
    <row r="596" spans="1:11" ht="25.5" customHeight="1">
      <c r="A596" s="214" t="s">
        <v>18</v>
      </c>
      <c r="B596" s="14">
        <v>96.2</v>
      </c>
      <c r="C596" s="5">
        <f t="shared" si="76"/>
        <v>23</v>
      </c>
      <c r="D596" s="14">
        <v>95.7</v>
      </c>
      <c r="E596" s="5">
        <f t="shared" si="77"/>
        <v>25</v>
      </c>
      <c r="F596" s="14">
        <v>95.751605065409422</v>
      </c>
      <c r="G596" s="5">
        <f t="shared" si="75"/>
        <v>29</v>
      </c>
      <c r="H596" s="14">
        <v>91.703056768558952</v>
      </c>
      <c r="I596" s="5">
        <f t="shared" si="78"/>
        <v>29</v>
      </c>
      <c r="J596" s="14">
        <v>91.77729627470606</v>
      </c>
      <c r="K596" s="5">
        <f t="shared" si="79"/>
        <v>29</v>
      </c>
    </row>
    <row r="597" spans="1:11" ht="25.5" customHeight="1">
      <c r="A597" s="214" t="s">
        <v>19</v>
      </c>
      <c r="B597" s="14">
        <v>95.9</v>
      </c>
      <c r="C597" s="5">
        <f t="shared" si="76"/>
        <v>25</v>
      </c>
      <c r="D597" s="14">
        <v>95.9</v>
      </c>
      <c r="E597" s="5">
        <f t="shared" si="77"/>
        <v>23</v>
      </c>
      <c r="F597" s="14">
        <v>96.980917716858471</v>
      </c>
      <c r="G597" s="5">
        <f t="shared" si="75"/>
        <v>23</v>
      </c>
      <c r="H597" s="14">
        <v>96.252331014016164</v>
      </c>
      <c r="I597" s="5">
        <f t="shared" si="78"/>
        <v>19</v>
      </c>
      <c r="J597" s="14">
        <v>96.594728990551957</v>
      </c>
      <c r="K597" s="5">
        <f t="shared" si="79"/>
        <v>12</v>
      </c>
    </row>
    <row r="598" spans="1:11" ht="25.5" customHeight="1">
      <c r="A598" s="214" t="s">
        <v>20</v>
      </c>
      <c r="B598" s="14">
        <v>107.2</v>
      </c>
      <c r="C598" s="5">
        <f t="shared" si="76"/>
        <v>2</v>
      </c>
      <c r="D598" s="14">
        <v>106.7</v>
      </c>
      <c r="E598" s="5">
        <f t="shared" si="77"/>
        <v>2</v>
      </c>
      <c r="F598" s="14">
        <v>107.89074929918934</v>
      </c>
      <c r="G598" s="5">
        <f t="shared" si="75"/>
        <v>2</v>
      </c>
      <c r="H598" s="14">
        <v>105.33842440834265</v>
      </c>
      <c r="I598" s="5">
        <f t="shared" si="78"/>
        <v>2</v>
      </c>
      <c r="J598" s="14">
        <v>97.556008146639499</v>
      </c>
      <c r="K598" s="5">
        <f t="shared" si="79"/>
        <v>2</v>
      </c>
    </row>
    <row r="599" spans="1:11" ht="25.5" customHeight="1">
      <c r="A599" s="214" t="s">
        <v>21</v>
      </c>
      <c r="B599" s="14">
        <v>88.8</v>
      </c>
      <c r="C599" s="5">
        <f t="shared" si="76"/>
        <v>31</v>
      </c>
      <c r="D599" s="14">
        <v>87.8</v>
      </c>
      <c r="E599" s="5">
        <f t="shared" si="77"/>
        <v>31</v>
      </c>
      <c r="F599" s="14">
        <v>90.026591191810368</v>
      </c>
      <c r="G599" s="5">
        <f t="shared" si="75"/>
        <v>31</v>
      </c>
      <c r="H599" s="14">
        <v>78.079663367283501</v>
      </c>
      <c r="I599" s="5">
        <f t="shared" si="78"/>
        <v>31</v>
      </c>
      <c r="J599" s="14">
        <v>75.409539160908821</v>
      </c>
      <c r="K599" s="5">
        <f t="shared" si="79"/>
        <v>31</v>
      </c>
    </row>
    <row r="600" spans="1:11" ht="25.5" customHeight="1">
      <c r="A600" s="214" t="s">
        <v>22</v>
      </c>
      <c r="B600" s="14">
        <v>102.9</v>
      </c>
      <c r="C600" s="5">
        <f t="shared" si="76"/>
        <v>9</v>
      </c>
      <c r="D600" s="14">
        <v>102.5</v>
      </c>
      <c r="E600" s="5">
        <f t="shared" si="77"/>
        <v>9</v>
      </c>
      <c r="F600" s="14">
        <v>103.15198866356448</v>
      </c>
      <c r="G600" s="5">
        <f t="shared" si="75"/>
        <v>9</v>
      </c>
      <c r="H600" s="14">
        <v>100.13157716254528</v>
      </c>
      <c r="I600" s="5">
        <f t="shared" si="78"/>
        <v>8</v>
      </c>
      <c r="J600" s="14">
        <v>95.681783594582257</v>
      </c>
      <c r="K600" s="5">
        <f t="shared" si="79"/>
        <v>15</v>
      </c>
    </row>
    <row r="601" spans="1:11" ht="25.5" customHeight="1">
      <c r="A601" s="214" t="s">
        <v>23</v>
      </c>
      <c r="B601" s="14">
        <v>100.7</v>
      </c>
      <c r="C601" s="5">
        <f t="shared" si="76"/>
        <v>12</v>
      </c>
      <c r="D601" s="14">
        <v>100.8</v>
      </c>
      <c r="E601" s="5">
        <f t="shared" si="77"/>
        <v>11</v>
      </c>
      <c r="F601" s="14">
        <v>102.57600203034643</v>
      </c>
      <c r="G601" s="5">
        <f t="shared" si="75"/>
        <v>10</v>
      </c>
      <c r="H601" s="14">
        <v>100.02089427496865</v>
      </c>
      <c r="I601" s="5">
        <f t="shared" si="78"/>
        <v>9</v>
      </c>
      <c r="J601" s="14">
        <v>97.541024993688467</v>
      </c>
      <c r="K601" s="5">
        <f t="shared" si="79"/>
        <v>3</v>
      </c>
    </row>
    <row r="602" spans="1:11" ht="25.5" customHeight="1">
      <c r="A602" s="214" t="s">
        <v>24</v>
      </c>
      <c r="B602" s="14">
        <v>114.6</v>
      </c>
      <c r="C602" s="5">
        <f t="shared" si="76"/>
        <v>1</v>
      </c>
      <c r="D602" s="14">
        <v>114.5</v>
      </c>
      <c r="E602" s="5">
        <f t="shared" si="77"/>
        <v>1</v>
      </c>
      <c r="F602" s="14">
        <v>114.92545752681079</v>
      </c>
      <c r="G602" s="5">
        <f t="shared" si="75"/>
        <v>1</v>
      </c>
      <c r="H602" s="14">
        <v>108.83586331184586</v>
      </c>
      <c r="I602" s="5">
        <f t="shared" si="78"/>
        <v>1</v>
      </c>
      <c r="J602" s="14">
        <v>95.363703159441584</v>
      </c>
      <c r="K602" s="5">
        <f t="shared" si="79"/>
        <v>17</v>
      </c>
    </row>
    <row r="603" spans="1:11" ht="25.5" customHeight="1">
      <c r="A603" s="214" t="s">
        <v>97</v>
      </c>
      <c r="B603" s="14">
        <v>95</v>
      </c>
      <c r="C603" s="5">
        <f t="shared" si="76"/>
        <v>29</v>
      </c>
      <c r="D603" s="14">
        <v>94.8</v>
      </c>
      <c r="E603" s="5">
        <f t="shared" si="77"/>
        <v>28</v>
      </c>
      <c r="F603" s="14">
        <v>96.213074398249461</v>
      </c>
      <c r="G603" s="5">
        <f t="shared" si="75"/>
        <v>27</v>
      </c>
      <c r="H603" s="14">
        <v>94.683521137807531</v>
      </c>
      <c r="I603" s="5">
        <f t="shared" si="78"/>
        <v>24</v>
      </c>
      <c r="J603" s="14">
        <v>95.032748976190788</v>
      </c>
      <c r="K603" s="5">
        <f t="shared" si="79"/>
        <v>21</v>
      </c>
    </row>
    <row r="604" spans="1:11" ht="25.5" customHeight="1">
      <c r="A604" s="214" t="s">
        <v>74</v>
      </c>
      <c r="B604" s="14">
        <v>101.2</v>
      </c>
      <c r="C604" s="5">
        <f t="shared" si="76"/>
        <v>10</v>
      </c>
      <c r="D604" s="14">
        <v>100.9</v>
      </c>
      <c r="E604" s="5">
        <f t="shared" si="77"/>
        <v>10</v>
      </c>
      <c r="F604" s="14">
        <v>101.43542983455947</v>
      </c>
      <c r="G604" s="5">
        <f t="shared" si="75"/>
        <v>11</v>
      </c>
      <c r="H604" s="14">
        <v>97.169915422013645</v>
      </c>
      <c r="I604" s="5">
        <f t="shared" si="78"/>
        <v>12</v>
      </c>
      <c r="J604" s="14">
        <v>93.883520308045462</v>
      </c>
      <c r="K604" s="5">
        <f t="shared" si="79"/>
        <v>24</v>
      </c>
    </row>
    <row r="605" spans="1:11" ht="25.5" customHeight="1">
      <c r="A605" s="214" t="s">
        <v>98</v>
      </c>
      <c r="B605" s="14">
        <v>96.5</v>
      </c>
      <c r="C605" s="5">
        <f t="shared" si="76"/>
        <v>22</v>
      </c>
      <c r="D605" s="14">
        <v>96.4</v>
      </c>
      <c r="E605" s="5">
        <f t="shared" si="77"/>
        <v>21</v>
      </c>
      <c r="F605" s="14">
        <v>97.328050150807272</v>
      </c>
      <c r="G605" s="5">
        <f t="shared" si="75"/>
        <v>21</v>
      </c>
      <c r="H605" s="14">
        <v>95.230735516314695</v>
      </c>
      <c r="I605" s="5">
        <f t="shared" si="78"/>
        <v>21</v>
      </c>
      <c r="J605" s="14">
        <v>95.11471863988929</v>
      </c>
      <c r="K605" s="5">
        <f t="shared" si="79"/>
        <v>18</v>
      </c>
    </row>
    <row r="606" spans="1:11" ht="25.5" customHeight="1">
      <c r="A606" s="214" t="s">
        <v>99</v>
      </c>
      <c r="B606" s="14">
        <v>99.4</v>
      </c>
      <c r="C606" s="5">
        <f t="shared" si="76"/>
        <v>15</v>
      </c>
      <c r="D606" s="14">
        <v>99.7</v>
      </c>
      <c r="E606" s="5">
        <f t="shared" si="77"/>
        <v>13</v>
      </c>
      <c r="F606" s="14">
        <v>100.19407785294443</v>
      </c>
      <c r="G606" s="5">
        <f t="shared" si="75"/>
        <v>15</v>
      </c>
      <c r="H606" s="14">
        <v>96.505726018313055</v>
      </c>
      <c r="I606" s="5">
        <f t="shared" si="78"/>
        <v>16</v>
      </c>
      <c r="J606" s="14">
        <v>97.176505371045636</v>
      </c>
      <c r="K606" s="5">
        <f t="shared" si="79"/>
        <v>4</v>
      </c>
    </row>
    <row r="607" spans="1:11" ht="25.5" customHeight="1">
      <c r="A607" s="214" t="s">
        <v>29</v>
      </c>
      <c r="B607" s="14">
        <v>95.1</v>
      </c>
      <c r="C607" s="5">
        <f t="shared" si="76"/>
        <v>28</v>
      </c>
      <c r="D607" s="14">
        <v>94.7</v>
      </c>
      <c r="E607" s="5">
        <f t="shared" si="77"/>
        <v>29</v>
      </c>
      <c r="F607" s="14">
        <v>96.009364462295153</v>
      </c>
      <c r="G607" s="5">
        <f t="shared" si="75"/>
        <v>28</v>
      </c>
      <c r="H607" s="14">
        <v>92.796477830278974</v>
      </c>
      <c r="I607" s="5">
        <f t="shared" si="78"/>
        <v>27</v>
      </c>
      <c r="J607" s="14">
        <v>92.196396079121911</v>
      </c>
      <c r="K607" s="5">
        <f t="shared" si="79"/>
        <v>28</v>
      </c>
    </row>
    <row r="608" spans="1:11" ht="25.5" customHeight="1">
      <c r="A608" s="214" t="s">
        <v>30</v>
      </c>
      <c r="B608" s="14">
        <v>98.5</v>
      </c>
      <c r="C608" s="5">
        <f t="shared" si="76"/>
        <v>17</v>
      </c>
      <c r="D608" s="14">
        <v>98.4</v>
      </c>
      <c r="E608" s="5">
        <f t="shared" si="77"/>
        <v>18</v>
      </c>
      <c r="F608" s="14">
        <v>98.574488514661354</v>
      </c>
      <c r="G608" s="5">
        <f t="shared" si="75"/>
        <v>20</v>
      </c>
      <c r="H608" s="14">
        <v>96.85530718229775</v>
      </c>
      <c r="I608" s="5">
        <f t="shared" si="78"/>
        <v>15</v>
      </c>
      <c r="J608" s="14">
        <v>96.684472465207733</v>
      </c>
      <c r="K608" s="5">
        <f t="shared" si="79"/>
        <v>10</v>
      </c>
    </row>
    <row r="609" spans="1:11" ht="25.5" customHeight="1">
      <c r="A609" s="214" t="s">
        <v>31</v>
      </c>
      <c r="B609" s="14">
        <v>96.6</v>
      </c>
      <c r="C609" s="5">
        <f t="shared" si="76"/>
        <v>21</v>
      </c>
      <c r="D609" s="14">
        <v>96.1</v>
      </c>
      <c r="E609" s="5">
        <f t="shared" si="77"/>
        <v>22</v>
      </c>
      <c r="F609" s="14">
        <v>97.100389863547747</v>
      </c>
      <c r="G609" s="5">
        <f t="shared" si="75"/>
        <v>22</v>
      </c>
      <c r="H609" s="14">
        <v>93.984277744478774</v>
      </c>
      <c r="I609" s="5">
        <f t="shared" si="78"/>
        <v>26</v>
      </c>
      <c r="J609" s="14">
        <v>95.046319092168702</v>
      </c>
      <c r="K609" s="5">
        <f t="shared" si="79"/>
        <v>19</v>
      </c>
    </row>
    <row r="610" spans="1:11" ht="25.5" customHeight="1">
      <c r="A610" s="214" t="s">
        <v>32</v>
      </c>
      <c r="B610" s="14">
        <v>99.2</v>
      </c>
      <c r="C610" s="5">
        <f t="shared" si="76"/>
        <v>16</v>
      </c>
      <c r="D610" s="14">
        <v>99</v>
      </c>
      <c r="E610" s="5">
        <f t="shared" si="77"/>
        <v>16</v>
      </c>
      <c r="F610" s="14">
        <v>99.547578029209532</v>
      </c>
      <c r="G610" s="5">
        <f t="shared" si="75"/>
        <v>16</v>
      </c>
      <c r="H610" s="14">
        <v>97.597185785833531</v>
      </c>
      <c r="I610" s="5">
        <f t="shared" si="78"/>
        <v>11</v>
      </c>
      <c r="J610" s="14">
        <v>96.770774707081927</v>
      </c>
      <c r="K610" s="5">
        <f t="shared" si="79"/>
        <v>8</v>
      </c>
    </row>
    <row r="611" spans="1:11" ht="25.5" customHeight="1">
      <c r="A611" s="214" t="s">
        <v>100</v>
      </c>
      <c r="B611" s="14">
        <v>103</v>
      </c>
      <c r="C611" s="5">
        <f t="shared" si="76"/>
        <v>8</v>
      </c>
      <c r="D611" s="14">
        <v>103.3</v>
      </c>
      <c r="E611" s="5">
        <f t="shared" si="77"/>
        <v>7</v>
      </c>
      <c r="F611" s="14">
        <v>104.49347974093534</v>
      </c>
      <c r="G611" s="5">
        <f t="shared" si="75"/>
        <v>7</v>
      </c>
      <c r="H611" s="14">
        <v>101.98283664644161</v>
      </c>
      <c r="I611" s="5">
        <f t="shared" si="78"/>
        <v>7</v>
      </c>
      <c r="J611" s="14">
        <v>97.756881026885495</v>
      </c>
      <c r="K611" s="5">
        <f t="shared" si="79"/>
        <v>1</v>
      </c>
    </row>
    <row r="612" spans="1:11" ht="25.5" customHeight="1">
      <c r="A612" s="214" t="s">
        <v>34</v>
      </c>
      <c r="B612" s="14">
        <v>100.4</v>
      </c>
      <c r="C612" s="5">
        <f t="shared" si="76"/>
        <v>13</v>
      </c>
      <c r="D612" s="14">
        <v>99.5</v>
      </c>
      <c r="E612" s="5">
        <f t="shared" si="77"/>
        <v>15</v>
      </c>
      <c r="F612" s="14">
        <v>100.22748794531581</v>
      </c>
      <c r="G612" s="5">
        <f t="shared" si="75"/>
        <v>14</v>
      </c>
      <c r="H612" s="14">
        <v>95.143897592123722</v>
      </c>
      <c r="I612" s="5">
        <f t="shared" si="78"/>
        <v>23</v>
      </c>
      <c r="J612" s="14">
        <v>92.58715106184053</v>
      </c>
      <c r="K612" s="5">
        <f t="shared" si="79"/>
        <v>27</v>
      </c>
    </row>
    <row r="613" spans="1:11" ht="25.5" customHeight="1">
      <c r="A613" s="214" t="s">
        <v>35</v>
      </c>
      <c r="B613" s="14">
        <v>95.3</v>
      </c>
      <c r="C613" s="5">
        <f t="shared" si="76"/>
        <v>27</v>
      </c>
      <c r="D613" s="14">
        <v>95.5</v>
      </c>
      <c r="E613" s="5">
        <f t="shared" si="77"/>
        <v>26</v>
      </c>
      <c r="F613" s="14">
        <v>96.78478478478479</v>
      </c>
      <c r="G613" s="5">
        <f t="shared" si="75"/>
        <v>25</v>
      </c>
      <c r="H613" s="14">
        <v>93.9914704620587</v>
      </c>
      <c r="I613" s="5">
        <f t="shared" si="78"/>
        <v>25</v>
      </c>
      <c r="J613" s="14">
        <v>94.628874490280936</v>
      </c>
      <c r="K613" s="5">
        <f t="shared" si="79"/>
        <v>22</v>
      </c>
    </row>
    <row r="614" spans="1:11" ht="25.5" customHeight="1">
      <c r="A614" s="214" t="s">
        <v>36</v>
      </c>
      <c r="B614" s="14">
        <v>106.2</v>
      </c>
      <c r="C614" s="5">
        <f t="shared" si="76"/>
        <v>3</v>
      </c>
      <c r="D614" s="14">
        <v>106.5</v>
      </c>
      <c r="E614" s="5">
        <f t="shared" si="77"/>
        <v>3</v>
      </c>
      <c r="F614" s="14">
        <v>106.15263187566948</v>
      </c>
      <c r="G614" s="5">
        <f t="shared" si="75"/>
        <v>4</v>
      </c>
      <c r="H614" s="14">
        <v>102.22681477654353</v>
      </c>
      <c r="I614" s="5">
        <f t="shared" si="78"/>
        <v>6</v>
      </c>
      <c r="J614" s="14">
        <v>95.040996650550909</v>
      </c>
      <c r="K614" s="5">
        <f t="shared" si="79"/>
        <v>20</v>
      </c>
    </row>
    <row r="615" spans="1:11" ht="25.5" customHeight="1">
      <c r="A615" s="215" t="s">
        <v>101</v>
      </c>
    </row>
    <row r="617" spans="1:11" ht="25.5" customHeight="1">
      <c r="A617" s="571" t="s">
        <v>823</v>
      </c>
      <c r="B617" s="22"/>
      <c r="C617" s="19"/>
      <c r="D617" s="22"/>
      <c r="G617" s="19"/>
      <c r="I617" s="19"/>
      <c r="K617" s="19" t="s">
        <v>0</v>
      </c>
    </row>
    <row r="618" spans="1:11" ht="25.5" customHeight="1">
      <c r="A618" s="676" t="s">
        <v>73</v>
      </c>
      <c r="B618" s="586" t="s">
        <v>91</v>
      </c>
      <c r="C618" s="586"/>
      <c r="D618" s="586" t="s">
        <v>414</v>
      </c>
      <c r="E618" s="586"/>
      <c r="F618" s="586" t="s">
        <v>415</v>
      </c>
      <c r="G618" s="586"/>
      <c r="H618" s="586" t="s">
        <v>485</v>
      </c>
      <c r="I618" s="586"/>
      <c r="J618" s="586" t="s">
        <v>794</v>
      </c>
      <c r="K618" s="586"/>
    </row>
    <row r="619" spans="1:11" ht="25.5" customHeight="1">
      <c r="A619" s="679"/>
      <c r="B619" s="542" t="s">
        <v>104</v>
      </c>
      <c r="C619" s="542" t="s">
        <v>3</v>
      </c>
      <c r="D619" s="542" t="s">
        <v>104</v>
      </c>
      <c r="E619" s="542" t="s">
        <v>3</v>
      </c>
      <c r="F619" s="542" t="s">
        <v>104</v>
      </c>
      <c r="G619" s="542" t="s">
        <v>3</v>
      </c>
      <c r="H619" s="542" t="s">
        <v>104</v>
      </c>
      <c r="I619" s="542" t="s">
        <v>3</v>
      </c>
      <c r="J619" s="542" t="s">
        <v>104</v>
      </c>
      <c r="K619" s="542" t="s">
        <v>3</v>
      </c>
    </row>
    <row r="620" spans="1:11" ht="25.5" customHeight="1">
      <c r="A620" s="213" t="s">
        <v>95</v>
      </c>
      <c r="B620" s="3">
        <v>85.6</v>
      </c>
      <c r="C620" s="3" t="s">
        <v>269</v>
      </c>
      <c r="D620" s="3">
        <v>88.1</v>
      </c>
      <c r="E620" s="3" t="s">
        <v>269</v>
      </c>
      <c r="F620" s="3">
        <v>92.21</v>
      </c>
      <c r="G620" s="3" t="s">
        <v>269</v>
      </c>
      <c r="H620" s="3">
        <v>83.080651526173071</v>
      </c>
      <c r="I620" s="3" t="s">
        <v>269</v>
      </c>
      <c r="J620" s="3">
        <v>80.106470800323905</v>
      </c>
      <c r="K620" s="3" t="s">
        <v>269</v>
      </c>
    </row>
    <row r="621" spans="1:11" ht="25.5" customHeight="1">
      <c r="A621" s="214" t="s">
        <v>6</v>
      </c>
      <c r="B621" s="14">
        <v>82.6</v>
      </c>
      <c r="C621" s="5">
        <f>RANK(B621,$B$621:$B$651)</f>
        <v>20</v>
      </c>
      <c r="D621" s="14">
        <v>85</v>
      </c>
      <c r="E621" s="5">
        <f>RANK(D621,$D$621:$D$651)</f>
        <v>19</v>
      </c>
      <c r="F621" s="14">
        <v>89.486980178779632</v>
      </c>
      <c r="G621" s="5">
        <f t="shared" ref="G621:G651" si="80">RANK(F621,$F$621:$F$651)</f>
        <v>21</v>
      </c>
      <c r="H621" s="14">
        <v>82.952594429607018</v>
      </c>
      <c r="I621" s="5">
        <f>RANK(H621,$H$621:$H$651)</f>
        <v>19</v>
      </c>
      <c r="J621" s="14">
        <v>81.499678926376944</v>
      </c>
      <c r="K621" s="5">
        <f>RANK(J621,$J$621:$J$651)</f>
        <v>18</v>
      </c>
    </row>
    <row r="622" spans="1:11" ht="25.5" customHeight="1">
      <c r="A622" s="214" t="s">
        <v>7</v>
      </c>
      <c r="B622" s="14">
        <v>73.3</v>
      </c>
      <c r="C622" s="5">
        <f t="shared" ref="C622:C651" si="81">RANK(B622,$B$621:$B$651)</f>
        <v>30</v>
      </c>
      <c r="D622" s="14">
        <v>74.7</v>
      </c>
      <c r="E622" s="5">
        <f t="shared" ref="E622:E651" si="82">RANK(D622,$D$621:$D$651)</f>
        <v>30</v>
      </c>
      <c r="F622" s="14">
        <v>79.468753326945603</v>
      </c>
      <c r="G622" s="5">
        <f t="shared" si="80"/>
        <v>30</v>
      </c>
      <c r="H622" s="14">
        <v>71.695088179565658</v>
      </c>
      <c r="I622" s="5">
        <f t="shared" ref="I622:I651" si="83">RANK(H622,$H$621:$H$651)</f>
        <v>30</v>
      </c>
      <c r="J622" s="14">
        <v>70.196692820490043</v>
      </c>
      <c r="K622" s="5">
        <f t="shared" ref="K622:K651" si="84">RANK(J622,$J$621:$J$651)</f>
        <v>30</v>
      </c>
    </row>
    <row r="623" spans="1:11" ht="25.5" customHeight="1">
      <c r="A623" s="214" t="s">
        <v>8</v>
      </c>
      <c r="B623" s="14">
        <v>79</v>
      </c>
      <c r="C623" s="5">
        <f t="shared" si="81"/>
        <v>25</v>
      </c>
      <c r="D623" s="14">
        <v>84.8</v>
      </c>
      <c r="E623" s="5">
        <f t="shared" si="82"/>
        <v>20</v>
      </c>
      <c r="F623" s="14">
        <v>88.929029891802685</v>
      </c>
      <c r="G623" s="5">
        <f t="shared" si="80"/>
        <v>22</v>
      </c>
      <c r="H623" s="14">
        <v>80.743446954917886</v>
      </c>
      <c r="I623" s="5">
        <f t="shared" si="83"/>
        <v>23</v>
      </c>
      <c r="J623" s="14">
        <v>80.309403293647961</v>
      </c>
      <c r="K623" s="5">
        <f t="shared" si="84"/>
        <v>22</v>
      </c>
    </row>
    <row r="624" spans="1:11" ht="25.5" customHeight="1">
      <c r="A624" s="214" t="s">
        <v>9</v>
      </c>
      <c r="B624" s="14">
        <v>95.7</v>
      </c>
      <c r="C624" s="5">
        <f t="shared" si="81"/>
        <v>5</v>
      </c>
      <c r="D624" s="14">
        <v>98.4</v>
      </c>
      <c r="E624" s="5">
        <f t="shared" si="82"/>
        <v>2</v>
      </c>
      <c r="F624" s="14">
        <v>101.5588224154443</v>
      </c>
      <c r="G624" s="5">
        <f t="shared" si="80"/>
        <v>7</v>
      </c>
      <c r="H624" s="14">
        <v>93.09922459166782</v>
      </c>
      <c r="I624" s="5">
        <f t="shared" si="83"/>
        <v>4</v>
      </c>
      <c r="J624" s="14">
        <v>88.155302016688154</v>
      </c>
      <c r="K624" s="5">
        <f t="shared" si="84"/>
        <v>4</v>
      </c>
    </row>
    <row r="625" spans="1:11" ht="25.5" customHeight="1">
      <c r="A625" s="214" t="s">
        <v>10</v>
      </c>
      <c r="B625" s="14">
        <v>95.8</v>
      </c>
      <c r="C625" s="5">
        <f t="shared" si="81"/>
        <v>4</v>
      </c>
      <c r="D625" s="14">
        <v>105.7</v>
      </c>
      <c r="E625" s="5">
        <f t="shared" si="82"/>
        <v>1</v>
      </c>
      <c r="F625" s="14">
        <v>105.25327592477906</v>
      </c>
      <c r="G625" s="5">
        <f t="shared" si="80"/>
        <v>1</v>
      </c>
      <c r="H625" s="14">
        <v>95.144152142423252</v>
      </c>
      <c r="I625" s="5">
        <f t="shared" si="83"/>
        <v>1</v>
      </c>
      <c r="J625" s="14">
        <v>89.240349792421171</v>
      </c>
      <c r="K625" s="5">
        <f t="shared" si="84"/>
        <v>2</v>
      </c>
    </row>
    <row r="626" spans="1:11" ht="25.5" customHeight="1">
      <c r="A626" s="214" t="s">
        <v>11</v>
      </c>
      <c r="B626" s="14">
        <v>94.6</v>
      </c>
      <c r="C626" s="5">
        <f t="shared" si="81"/>
        <v>7</v>
      </c>
      <c r="D626" s="14">
        <v>94.7</v>
      </c>
      <c r="E626" s="5">
        <f t="shared" si="82"/>
        <v>9</v>
      </c>
      <c r="F626" s="14">
        <v>100.25860271115745</v>
      </c>
      <c r="G626" s="5">
        <f t="shared" si="80"/>
        <v>9</v>
      </c>
      <c r="H626" s="14">
        <v>90.015750451384889</v>
      </c>
      <c r="I626" s="5">
        <f t="shared" si="83"/>
        <v>8</v>
      </c>
      <c r="J626" s="14">
        <v>89.385794349765519</v>
      </c>
      <c r="K626" s="5">
        <f t="shared" si="84"/>
        <v>1</v>
      </c>
    </row>
    <row r="627" spans="1:11" ht="25.5" customHeight="1">
      <c r="A627" s="214" t="s">
        <v>12</v>
      </c>
      <c r="B627" s="14">
        <v>93.2</v>
      </c>
      <c r="C627" s="5">
        <f t="shared" si="81"/>
        <v>8</v>
      </c>
      <c r="D627" s="14">
        <v>96.2</v>
      </c>
      <c r="E627" s="5">
        <f t="shared" si="82"/>
        <v>7</v>
      </c>
      <c r="F627" s="14">
        <v>102.40534217639177</v>
      </c>
      <c r="G627" s="5">
        <f t="shared" si="80"/>
        <v>3</v>
      </c>
      <c r="H627" s="14">
        <v>90.186505423569557</v>
      </c>
      <c r="I627" s="5">
        <f t="shared" si="83"/>
        <v>7</v>
      </c>
      <c r="J627" s="14">
        <v>86.484717838170752</v>
      </c>
      <c r="K627" s="5">
        <f t="shared" si="84"/>
        <v>9</v>
      </c>
    </row>
    <row r="628" spans="1:11" ht="25.5" customHeight="1">
      <c r="A628" s="214" t="s">
        <v>105</v>
      </c>
      <c r="B628" s="14">
        <v>95</v>
      </c>
      <c r="C628" s="5">
        <f t="shared" si="81"/>
        <v>6</v>
      </c>
      <c r="D628" s="14">
        <v>96.7</v>
      </c>
      <c r="E628" s="5">
        <f t="shared" si="82"/>
        <v>6</v>
      </c>
      <c r="F628" s="14">
        <v>100.52802989622759</v>
      </c>
      <c r="G628" s="5">
        <f t="shared" si="80"/>
        <v>8</v>
      </c>
      <c r="H628" s="14">
        <v>92.830402581304227</v>
      </c>
      <c r="I628" s="5">
        <f t="shared" si="83"/>
        <v>5</v>
      </c>
      <c r="J628" s="14">
        <v>85.77</v>
      </c>
      <c r="K628" s="5">
        <f t="shared" si="84"/>
        <v>11</v>
      </c>
    </row>
    <row r="629" spans="1:11" ht="25.5" customHeight="1">
      <c r="A629" s="214" t="s">
        <v>14</v>
      </c>
      <c r="B629" s="14">
        <v>85.4</v>
      </c>
      <c r="C629" s="5">
        <f t="shared" si="81"/>
        <v>17</v>
      </c>
      <c r="D629" s="14">
        <v>88.8</v>
      </c>
      <c r="E629" s="5">
        <f t="shared" si="82"/>
        <v>18</v>
      </c>
      <c r="F629" s="14">
        <v>94.019468186134858</v>
      </c>
      <c r="G629" s="5">
        <f t="shared" si="80"/>
        <v>16</v>
      </c>
      <c r="H629" s="14">
        <v>84.846117794094681</v>
      </c>
      <c r="I629" s="5">
        <f t="shared" si="83"/>
        <v>15</v>
      </c>
      <c r="J629" s="14">
        <v>84.698878768211628</v>
      </c>
      <c r="K629" s="5">
        <f t="shared" si="84"/>
        <v>12</v>
      </c>
    </row>
    <row r="630" spans="1:11" ht="25.5" customHeight="1">
      <c r="A630" s="214" t="s">
        <v>15</v>
      </c>
      <c r="B630" s="14">
        <v>86.6</v>
      </c>
      <c r="C630" s="5">
        <f t="shared" si="81"/>
        <v>16</v>
      </c>
      <c r="D630" s="14">
        <v>89</v>
      </c>
      <c r="E630" s="5">
        <f t="shared" si="82"/>
        <v>17</v>
      </c>
      <c r="F630" s="14">
        <v>89.503994579792788</v>
      </c>
      <c r="G630" s="5">
        <f t="shared" si="80"/>
        <v>20</v>
      </c>
      <c r="H630" s="14">
        <v>84.756017014081536</v>
      </c>
      <c r="I630" s="5">
        <f t="shared" si="83"/>
        <v>16</v>
      </c>
      <c r="J630" s="14">
        <v>81.800046633332471</v>
      </c>
      <c r="K630" s="5">
        <f t="shared" si="84"/>
        <v>17</v>
      </c>
    </row>
    <row r="631" spans="1:11" ht="25.5" customHeight="1">
      <c r="A631" s="214" t="s">
        <v>16</v>
      </c>
      <c r="B631" s="14">
        <v>79.3</v>
      </c>
      <c r="C631" s="5">
        <f t="shared" si="81"/>
        <v>24</v>
      </c>
      <c r="D631" s="14">
        <v>80.599999999999994</v>
      </c>
      <c r="E631" s="5">
        <f t="shared" si="82"/>
        <v>26</v>
      </c>
      <c r="F631" s="14">
        <v>85.932794476958918</v>
      </c>
      <c r="G631" s="5">
        <f t="shared" si="80"/>
        <v>25</v>
      </c>
      <c r="H631" s="14">
        <v>77.289520053975096</v>
      </c>
      <c r="I631" s="5">
        <f t="shared" si="83"/>
        <v>26</v>
      </c>
      <c r="J631" s="14">
        <v>74.503301765082526</v>
      </c>
      <c r="K631" s="5">
        <f t="shared" si="84"/>
        <v>27</v>
      </c>
    </row>
    <row r="632" spans="1:11" ht="25.5" customHeight="1">
      <c r="A632" s="214" t="s">
        <v>17</v>
      </c>
      <c r="B632" s="14">
        <v>75.5</v>
      </c>
      <c r="C632" s="5">
        <f t="shared" si="81"/>
        <v>29</v>
      </c>
      <c r="D632" s="14">
        <v>77.099999999999994</v>
      </c>
      <c r="E632" s="5">
        <f t="shared" si="82"/>
        <v>29</v>
      </c>
      <c r="F632" s="14">
        <v>82.982819905213262</v>
      </c>
      <c r="G632" s="5">
        <f t="shared" si="80"/>
        <v>28</v>
      </c>
      <c r="H632" s="14">
        <v>72.913160169221669</v>
      </c>
      <c r="I632" s="5">
        <f t="shared" si="83"/>
        <v>28</v>
      </c>
      <c r="J632" s="14">
        <v>72.388636363636365</v>
      </c>
      <c r="K632" s="5">
        <f t="shared" si="84"/>
        <v>28</v>
      </c>
    </row>
    <row r="633" spans="1:11" ht="25.5" customHeight="1">
      <c r="A633" s="214" t="s">
        <v>18</v>
      </c>
      <c r="B633" s="14">
        <v>80.5</v>
      </c>
      <c r="C633" s="5">
        <f t="shared" si="81"/>
        <v>22</v>
      </c>
      <c r="D633" s="14">
        <v>83.7</v>
      </c>
      <c r="E633" s="5">
        <f t="shared" si="82"/>
        <v>23</v>
      </c>
      <c r="F633" s="14">
        <v>87.622256476012495</v>
      </c>
      <c r="G633" s="5">
        <f t="shared" si="80"/>
        <v>23</v>
      </c>
      <c r="H633" s="14">
        <v>77.436385557459232</v>
      </c>
      <c r="I633" s="5">
        <f t="shared" si="83"/>
        <v>25</v>
      </c>
      <c r="J633" s="14">
        <v>75.27434470212215</v>
      </c>
      <c r="K633" s="5">
        <f t="shared" si="84"/>
        <v>26</v>
      </c>
    </row>
    <row r="634" spans="1:11" ht="25.5" customHeight="1">
      <c r="A634" s="214" t="s">
        <v>19</v>
      </c>
      <c r="B634" s="14">
        <v>79.900000000000006</v>
      </c>
      <c r="C634" s="5">
        <f t="shared" si="81"/>
        <v>23</v>
      </c>
      <c r="D634" s="14">
        <v>82.6</v>
      </c>
      <c r="E634" s="5">
        <f t="shared" si="82"/>
        <v>24</v>
      </c>
      <c r="F634" s="14">
        <v>85.823308449431792</v>
      </c>
      <c r="G634" s="5">
        <f t="shared" si="80"/>
        <v>26</v>
      </c>
      <c r="H634" s="14">
        <v>81.151856119659286</v>
      </c>
      <c r="I634" s="5">
        <f t="shared" si="83"/>
        <v>21</v>
      </c>
      <c r="J634" s="14">
        <v>81.058826112733584</v>
      </c>
      <c r="K634" s="5">
        <f t="shared" si="84"/>
        <v>19</v>
      </c>
    </row>
    <row r="635" spans="1:11" ht="25.5" customHeight="1">
      <c r="A635" s="214" t="s">
        <v>20</v>
      </c>
      <c r="B635" s="14">
        <v>96.7</v>
      </c>
      <c r="C635" s="5">
        <f t="shared" si="81"/>
        <v>1</v>
      </c>
      <c r="D635" s="14">
        <v>97.5</v>
      </c>
      <c r="E635" s="5">
        <f t="shared" si="82"/>
        <v>4</v>
      </c>
      <c r="F635" s="14">
        <v>101.67186171720033</v>
      </c>
      <c r="G635" s="5">
        <f t="shared" si="80"/>
        <v>6</v>
      </c>
      <c r="H635" s="14">
        <v>94.06035141329258</v>
      </c>
      <c r="I635" s="5">
        <f t="shared" si="83"/>
        <v>3</v>
      </c>
      <c r="J635" s="14">
        <v>87.380634932074514</v>
      </c>
      <c r="K635" s="5">
        <f t="shared" si="84"/>
        <v>6</v>
      </c>
    </row>
    <row r="636" spans="1:11" ht="25.5" customHeight="1">
      <c r="A636" s="214" t="s">
        <v>21</v>
      </c>
      <c r="B636" s="14">
        <v>60.9</v>
      </c>
      <c r="C636" s="5">
        <f t="shared" si="81"/>
        <v>31</v>
      </c>
      <c r="D636" s="14">
        <v>62.1</v>
      </c>
      <c r="E636" s="5">
        <f t="shared" si="82"/>
        <v>31</v>
      </c>
      <c r="F636" s="14">
        <v>66.139141435115675</v>
      </c>
      <c r="G636" s="5">
        <f t="shared" si="80"/>
        <v>31</v>
      </c>
      <c r="H636" s="14">
        <v>54.924546454826206</v>
      </c>
      <c r="I636" s="5">
        <f t="shared" si="83"/>
        <v>31</v>
      </c>
      <c r="J636" s="14">
        <v>52.037222269515624</v>
      </c>
      <c r="K636" s="5">
        <f t="shared" si="84"/>
        <v>31</v>
      </c>
    </row>
    <row r="637" spans="1:11" ht="25.5" customHeight="1">
      <c r="A637" s="214" t="s">
        <v>22</v>
      </c>
      <c r="B637" s="14">
        <v>91.9</v>
      </c>
      <c r="C637" s="5">
        <f t="shared" si="81"/>
        <v>10</v>
      </c>
      <c r="D637" s="14">
        <v>93.7</v>
      </c>
      <c r="E637" s="5">
        <f t="shared" si="82"/>
        <v>11</v>
      </c>
      <c r="F637" s="14">
        <v>98.342897707259709</v>
      </c>
      <c r="G637" s="5">
        <f t="shared" si="80"/>
        <v>11</v>
      </c>
      <c r="H637" s="14">
        <v>88.233089657171121</v>
      </c>
      <c r="I637" s="5">
        <f t="shared" si="83"/>
        <v>11</v>
      </c>
      <c r="J637" s="14">
        <v>84.379418129358015</v>
      </c>
      <c r="K637" s="5">
        <f t="shared" si="84"/>
        <v>13</v>
      </c>
    </row>
    <row r="638" spans="1:11" ht="25.5" customHeight="1">
      <c r="A638" s="214" t="s">
        <v>23</v>
      </c>
      <c r="B638" s="14">
        <v>87.5</v>
      </c>
      <c r="C638" s="5">
        <f t="shared" si="81"/>
        <v>15</v>
      </c>
      <c r="D638" s="14">
        <v>90.5</v>
      </c>
      <c r="E638" s="5">
        <f t="shared" si="82"/>
        <v>16</v>
      </c>
      <c r="F638" s="14">
        <v>96.79628031075886</v>
      </c>
      <c r="G638" s="5">
        <f t="shared" si="80"/>
        <v>13</v>
      </c>
      <c r="H638" s="14">
        <v>85.583524027459958</v>
      </c>
      <c r="I638" s="5">
        <f t="shared" si="83"/>
        <v>13</v>
      </c>
      <c r="J638" s="14">
        <v>86.219107896323095</v>
      </c>
      <c r="K638" s="5">
        <f t="shared" si="84"/>
        <v>10</v>
      </c>
    </row>
    <row r="639" spans="1:11" ht="25.5" customHeight="1">
      <c r="A639" s="214" t="s">
        <v>24</v>
      </c>
      <c r="B639" s="14">
        <v>96.3</v>
      </c>
      <c r="C639" s="5">
        <f t="shared" si="81"/>
        <v>2</v>
      </c>
      <c r="D639" s="14">
        <v>98.3</v>
      </c>
      <c r="E639" s="5">
        <f t="shared" si="82"/>
        <v>3</v>
      </c>
      <c r="F639" s="14">
        <v>104.5004329370024</v>
      </c>
      <c r="G639" s="5">
        <f t="shared" si="80"/>
        <v>2</v>
      </c>
      <c r="H639" s="14">
        <v>94.74866057358966</v>
      </c>
      <c r="I639" s="5">
        <f t="shared" si="83"/>
        <v>2</v>
      </c>
      <c r="J639" s="14">
        <v>82.89728853002363</v>
      </c>
      <c r="K639" s="5">
        <f t="shared" si="84"/>
        <v>15</v>
      </c>
    </row>
    <row r="640" spans="1:11" ht="25.5" customHeight="1">
      <c r="A640" s="214" t="s">
        <v>97</v>
      </c>
      <c r="B640" s="14">
        <v>78.900000000000006</v>
      </c>
      <c r="C640" s="5">
        <f t="shared" si="81"/>
        <v>26</v>
      </c>
      <c r="D640" s="14">
        <v>80.8</v>
      </c>
      <c r="E640" s="5">
        <f t="shared" si="82"/>
        <v>25</v>
      </c>
      <c r="F640" s="14">
        <v>86.941424010123157</v>
      </c>
      <c r="G640" s="5">
        <f t="shared" si="80"/>
        <v>24</v>
      </c>
      <c r="H640" s="14">
        <v>78.997489516276062</v>
      </c>
      <c r="I640" s="5">
        <f t="shared" si="83"/>
        <v>24</v>
      </c>
      <c r="J640" s="14">
        <v>78.644586420365201</v>
      </c>
      <c r="K640" s="5">
        <f t="shared" si="84"/>
        <v>23</v>
      </c>
    </row>
    <row r="641" spans="1:11" ht="25.5" customHeight="1">
      <c r="A641" s="214" t="s">
        <v>74</v>
      </c>
      <c r="B641" s="14">
        <v>88.8</v>
      </c>
      <c r="C641" s="5">
        <f t="shared" si="81"/>
        <v>14</v>
      </c>
      <c r="D641" s="14">
        <v>90.7</v>
      </c>
      <c r="E641" s="5">
        <f t="shared" si="82"/>
        <v>15</v>
      </c>
      <c r="F641" s="14">
        <v>96.451362607084619</v>
      </c>
      <c r="G641" s="5">
        <f t="shared" si="80"/>
        <v>14</v>
      </c>
      <c r="H641" s="14">
        <v>84.686945081489895</v>
      </c>
      <c r="I641" s="5">
        <f t="shared" si="83"/>
        <v>17</v>
      </c>
      <c r="J641" s="14">
        <v>80.53798444299764</v>
      </c>
      <c r="K641" s="5">
        <f t="shared" si="84"/>
        <v>21</v>
      </c>
    </row>
    <row r="642" spans="1:11" ht="25.5" customHeight="1">
      <c r="A642" s="214" t="s">
        <v>98</v>
      </c>
      <c r="B642" s="14">
        <v>85</v>
      </c>
      <c r="C642" s="5">
        <f t="shared" si="81"/>
        <v>18</v>
      </c>
      <c r="D642" s="14">
        <v>90.8</v>
      </c>
      <c r="E642" s="5">
        <f t="shared" si="82"/>
        <v>14</v>
      </c>
      <c r="F642" s="14">
        <v>90.365312042718145</v>
      </c>
      <c r="G642" s="5">
        <f t="shared" si="80"/>
        <v>18</v>
      </c>
      <c r="H642" s="14">
        <v>83.270849458204339</v>
      </c>
      <c r="I642" s="5">
        <f t="shared" si="83"/>
        <v>18</v>
      </c>
      <c r="J642" s="14">
        <v>82.367353835755324</v>
      </c>
      <c r="K642" s="5">
        <f t="shared" si="84"/>
        <v>16</v>
      </c>
    </row>
    <row r="643" spans="1:11" ht="25.5" customHeight="1">
      <c r="A643" s="214" t="s">
        <v>99</v>
      </c>
      <c r="B643" s="14">
        <v>90.7</v>
      </c>
      <c r="C643" s="5">
        <f t="shared" si="81"/>
        <v>11</v>
      </c>
      <c r="D643" s="14">
        <v>92.4</v>
      </c>
      <c r="E643" s="5">
        <f t="shared" si="82"/>
        <v>13</v>
      </c>
      <c r="F643" s="14">
        <v>101.72052568090915</v>
      </c>
      <c r="G643" s="5">
        <f t="shared" si="80"/>
        <v>5</v>
      </c>
      <c r="H643" s="14">
        <v>85.368590665822637</v>
      </c>
      <c r="I643" s="5">
        <f t="shared" si="83"/>
        <v>14</v>
      </c>
      <c r="J643" s="14">
        <v>83.777733130507158</v>
      </c>
      <c r="K643" s="5">
        <f t="shared" si="84"/>
        <v>14</v>
      </c>
    </row>
    <row r="644" spans="1:11" ht="25.5" customHeight="1">
      <c r="A644" s="214" t="s">
        <v>29</v>
      </c>
      <c r="B644" s="14">
        <v>76.2</v>
      </c>
      <c r="C644" s="5">
        <f t="shared" si="81"/>
        <v>27</v>
      </c>
      <c r="D644" s="14">
        <v>79.599999999999994</v>
      </c>
      <c r="E644" s="5">
        <f t="shared" si="82"/>
        <v>28</v>
      </c>
      <c r="F644" s="14">
        <v>80.970866515215818</v>
      </c>
      <c r="G644" s="5">
        <f t="shared" si="80"/>
        <v>29</v>
      </c>
      <c r="H644" s="14">
        <v>72.740039997303555</v>
      </c>
      <c r="I644" s="5">
        <f t="shared" si="83"/>
        <v>29</v>
      </c>
      <c r="J644" s="14">
        <v>71.339993865299505</v>
      </c>
      <c r="K644" s="5">
        <f t="shared" si="84"/>
        <v>29</v>
      </c>
    </row>
    <row r="645" spans="1:11" ht="25.5" customHeight="1">
      <c r="A645" s="214" t="s">
        <v>30</v>
      </c>
      <c r="B645" s="14">
        <v>90</v>
      </c>
      <c r="C645" s="5">
        <f t="shared" si="81"/>
        <v>13</v>
      </c>
      <c r="D645" s="14">
        <v>94.1</v>
      </c>
      <c r="E645" s="5">
        <f t="shared" si="82"/>
        <v>10</v>
      </c>
      <c r="F645" s="14">
        <v>96.332157129495783</v>
      </c>
      <c r="G645" s="5">
        <f t="shared" si="80"/>
        <v>15</v>
      </c>
      <c r="H645" s="14">
        <v>87.844347979238108</v>
      </c>
      <c r="I645" s="5">
        <f t="shared" si="83"/>
        <v>12</v>
      </c>
      <c r="J645" s="14">
        <v>86.993527236045736</v>
      </c>
      <c r="K645" s="5">
        <f t="shared" si="84"/>
        <v>7</v>
      </c>
    </row>
    <row r="646" spans="1:11" ht="25.5" customHeight="1">
      <c r="A646" s="214" t="s">
        <v>31</v>
      </c>
      <c r="B646" s="14">
        <v>80.7</v>
      </c>
      <c r="C646" s="5">
        <f t="shared" si="81"/>
        <v>21</v>
      </c>
      <c r="D646" s="14">
        <v>83.8</v>
      </c>
      <c r="E646" s="5">
        <f t="shared" si="82"/>
        <v>22</v>
      </c>
      <c r="F646" s="14">
        <v>92.090329298451124</v>
      </c>
      <c r="G646" s="5">
        <f t="shared" si="80"/>
        <v>17</v>
      </c>
      <c r="H646" s="14">
        <v>80.990020748937852</v>
      </c>
      <c r="I646" s="5">
        <f t="shared" si="83"/>
        <v>22</v>
      </c>
      <c r="J646" s="14">
        <v>80.736118692006158</v>
      </c>
      <c r="K646" s="5">
        <f t="shared" si="84"/>
        <v>20</v>
      </c>
    </row>
    <row r="647" spans="1:11" ht="25.5" customHeight="1">
      <c r="A647" s="214" t="s">
        <v>32</v>
      </c>
      <c r="B647" s="14">
        <v>92.9</v>
      </c>
      <c r="C647" s="5">
        <f t="shared" si="81"/>
        <v>9</v>
      </c>
      <c r="D647" s="14">
        <v>94.8</v>
      </c>
      <c r="E647" s="5">
        <f t="shared" si="82"/>
        <v>8</v>
      </c>
      <c r="F647" s="14">
        <v>97.884780038325118</v>
      </c>
      <c r="G647" s="5">
        <f t="shared" si="80"/>
        <v>12</v>
      </c>
      <c r="H647" s="14">
        <v>89.210093555011767</v>
      </c>
      <c r="I647" s="5">
        <f t="shared" si="83"/>
        <v>10</v>
      </c>
      <c r="J647" s="14">
        <v>89.123126211288223</v>
      </c>
      <c r="K647" s="5">
        <f t="shared" si="84"/>
        <v>3</v>
      </c>
    </row>
    <row r="648" spans="1:11" ht="25.5" customHeight="1">
      <c r="A648" s="214" t="s">
        <v>100</v>
      </c>
      <c r="B648" s="14">
        <v>90.6</v>
      </c>
      <c r="C648" s="5">
        <f t="shared" si="81"/>
        <v>12</v>
      </c>
      <c r="D648" s="14">
        <v>92.6</v>
      </c>
      <c r="E648" s="5">
        <f t="shared" si="82"/>
        <v>12</v>
      </c>
      <c r="F648" s="14">
        <v>98.481823318892452</v>
      </c>
      <c r="G648" s="5">
        <f t="shared" si="80"/>
        <v>10</v>
      </c>
      <c r="H648" s="14">
        <v>89.666714143284437</v>
      </c>
      <c r="I648" s="5">
        <f t="shared" si="83"/>
        <v>9</v>
      </c>
      <c r="J648" s="14">
        <v>86.496830729798063</v>
      </c>
      <c r="K648" s="5">
        <f t="shared" si="84"/>
        <v>8</v>
      </c>
    </row>
    <row r="649" spans="1:11" ht="25.5" customHeight="1">
      <c r="A649" s="214" t="s">
        <v>34</v>
      </c>
      <c r="B649" s="14">
        <v>83.9</v>
      </c>
      <c r="C649" s="5">
        <f t="shared" si="81"/>
        <v>19</v>
      </c>
      <c r="D649" s="14">
        <v>84.8</v>
      </c>
      <c r="E649" s="5">
        <f t="shared" si="82"/>
        <v>20</v>
      </c>
      <c r="F649" s="14">
        <v>90.302016798269875</v>
      </c>
      <c r="G649" s="5">
        <f t="shared" si="80"/>
        <v>19</v>
      </c>
      <c r="H649" s="14">
        <v>81.98083212726921</v>
      </c>
      <c r="I649" s="5">
        <f t="shared" si="83"/>
        <v>20</v>
      </c>
      <c r="J649" s="14">
        <v>77.716990478287201</v>
      </c>
      <c r="K649" s="5">
        <f t="shared" si="84"/>
        <v>24</v>
      </c>
    </row>
    <row r="650" spans="1:11" ht="25.5" customHeight="1">
      <c r="A650" s="214" t="s">
        <v>35</v>
      </c>
      <c r="B650" s="14">
        <v>76.2</v>
      </c>
      <c r="C650" s="5">
        <f t="shared" si="81"/>
        <v>27</v>
      </c>
      <c r="D650" s="14">
        <v>80.400000000000006</v>
      </c>
      <c r="E650" s="5">
        <f t="shared" si="82"/>
        <v>27</v>
      </c>
      <c r="F650" s="14">
        <v>84.20739234623484</v>
      </c>
      <c r="G650" s="5">
        <f t="shared" si="80"/>
        <v>27</v>
      </c>
      <c r="H650" s="14">
        <v>75.825627476882431</v>
      </c>
      <c r="I650" s="5">
        <f t="shared" si="83"/>
        <v>27</v>
      </c>
      <c r="J650" s="14">
        <v>76.765911029689406</v>
      </c>
      <c r="K650" s="5">
        <f t="shared" si="84"/>
        <v>25</v>
      </c>
    </row>
    <row r="651" spans="1:11" ht="25.5" customHeight="1">
      <c r="A651" s="214" t="s">
        <v>36</v>
      </c>
      <c r="B651" s="14">
        <v>96.1</v>
      </c>
      <c r="C651" s="5">
        <f t="shared" si="81"/>
        <v>3</v>
      </c>
      <c r="D651" s="14">
        <v>96.8</v>
      </c>
      <c r="E651" s="5">
        <f t="shared" si="82"/>
        <v>5</v>
      </c>
      <c r="F651" s="14">
        <v>102.013466130316</v>
      </c>
      <c r="G651" s="5">
        <f t="shared" si="80"/>
        <v>4</v>
      </c>
      <c r="H651" s="14">
        <v>92.526496416675073</v>
      </c>
      <c r="I651" s="5">
        <f t="shared" si="83"/>
        <v>6</v>
      </c>
      <c r="J651" s="14">
        <v>88.007376566094408</v>
      </c>
      <c r="K651" s="5">
        <f t="shared" si="84"/>
        <v>5</v>
      </c>
    </row>
    <row r="652" spans="1:11" ht="25.5" customHeight="1">
      <c r="A652" s="215" t="s">
        <v>101</v>
      </c>
    </row>
    <row r="654" spans="1:11" ht="25.5" customHeight="1">
      <c r="A654" s="571" t="s">
        <v>824</v>
      </c>
      <c r="B654" s="22"/>
      <c r="C654" s="19"/>
      <c r="D654" s="22"/>
      <c r="G654" s="19"/>
      <c r="I654" s="19"/>
      <c r="K654" s="19" t="s">
        <v>0</v>
      </c>
    </row>
    <row r="655" spans="1:11" ht="25.5" customHeight="1">
      <c r="A655" s="676" t="s">
        <v>73</v>
      </c>
      <c r="B655" s="586" t="s">
        <v>91</v>
      </c>
      <c r="C655" s="586"/>
      <c r="D655" s="586" t="s">
        <v>414</v>
      </c>
      <c r="E655" s="586"/>
      <c r="F655" s="586" t="s">
        <v>415</v>
      </c>
      <c r="G655" s="586"/>
      <c r="H655" s="586" t="s">
        <v>485</v>
      </c>
      <c r="I655" s="586"/>
      <c r="J655" s="586" t="s">
        <v>794</v>
      </c>
      <c r="K655" s="586"/>
    </row>
    <row r="656" spans="1:11" ht="25.5" customHeight="1">
      <c r="A656" s="679"/>
      <c r="B656" s="542" t="s">
        <v>106</v>
      </c>
      <c r="C656" s="542" t="s">
        <v>3</v>
      </c>
      <c r="D656" s="542" t="s">
        <v>106</v>
      </c>
      <c r="E656" s="542" t="s">
        <v>3</v>
      </c>
      <c r="F656" s="542" t="s">
        <v>106</v>
      </c>
      <c r="G656" s="542" t="s">
        <v>3</v>
      </c>
      <c r="H656" s="542" t="s">
        <v>106</v>
      </c>
      <c r="I656" s="542" t="s">
        <v>3</v>
      </c>
      <c r="J656" s="542" t="s">
        <v>106</v>
      </c>
      <c r="K656" s="542" t="s">
        <v>3</v>
      </c>
    </row>
    <row r="657" spans="1:11" ht="25.5" customHeight="1">
      <c r="A657" s="213" t="s">
        <v>95</v>
      </c>
      <c r="B657" s="3">
        <v>98.180574844727062</v>
      </c>
      <c r="C657" s="3" t="s">
        <v>269</v>
      </c>
      <c r="D657" s="3">
        <v>98.160397465585447</v>
      </c>
      <c r="E657" s="3" t="s">
        <v>269</v>
      </c>
      <c r="F657" s="3">
        <v>97.45</v>
      </c>
      <c r="G657" s="3" t="s">
        <v>269</v>
      </c>
      <c r="H657" s="3">
        <v>97.75</v>
      </c>
      <c r="I657" s="3" t="s">
        <v>269</v>
      </c>
      <c r="J657" s="3">
        <v>97.962232049658809</v>
      </c>
      <c r="K657" s="3" t="s">
        <v>269</v>
      </c>
    </row>
    <row r="658" spans="1:11" ht="25.5" customHeight="1">
      <c r="A658" s="214" t="s">
        <v>6</v>
      </c>
      <c r="B658" s="14">
        <v>99.214484826171571</v>
      </c>
      <c r="C658" s="5">
        <f>RANK(B658,$B$658:$B$688)</f>
        <v>5</v>
      </c>
      <c r="D658" s="14">
        <v>99.233796619098527</v>
      </c>
      <c r="E658" s="5">
        <f>RANK(D658,$D$658:$D$688)</f>
        <v>4</v>
      </c>
      <c r="F658" s="14">
        <v>98.895512627024857</v>
      </c>
      <c r="G658" s="5">
        <f t="shared" ref="G658:G688" si="85">RANK(F658,$F$658:$F$688)</f>
        <v>5</v>
      </c>
      <c r="H658" s="14">
        <v>99.04425852363093</v>
      </c>
      <c r="I658" s="5">
        <f>RANK(H658,$H$658:$H$688)</f>
        <v>3</v>
      </c>
      <c r="J658" s="14">
        <v>98.986173993476456</v>
      </c>
      <c r="K658" s="5">
        <f>RANK(J658,$J$658:$J$688)</f>
        <v>6</v>
      </c>
    </row>
    <row r="659" spans="1:11" ht="25.5" customHeight="1">
      <c r="A659" s="214" t="s">
        <v>7</v>
      </c>
      <c r="B659" s="14">
        <v>98.141253366933938</v>
      </c>
      <c r="C659" s="5">
        <f t="shared" ref="C659:C688" si="86">RANK(B659,$B$658:$B$688)</f>
        <v>27</v>
      </c>
      <c r="D659" s="14">
        <v>98.350096782032338</v>
      </c>
      <c r="E659" s="5">
        <f t="shared" ref="E659:E688" si="87">RANK(D659,$D$658:$D$688)</f>
        <v>26</v>
      </c>
      <c r="F659" s="14">
        <v>97.925919105699862</v>
      </c>
      <c r="G659" s="5">
        <f t="shared" si="85"/>
        <v>23</v>
      </c>
      <c r="H659" s="14">
        <v>98.120464822799462</v>
      </c>
      <c r="I659" s="5">
        <f t="shared" ref="I659:I688" si="88">RANK(H659,$H$658:$H$688)</f>
        <v>25</v>
      </c>
      <c r="J659" s="14">
        <v>98.307965636320276</v>
      </c>
      <c r="K659" s="5">
        <f t="shared" ref="K659:K688" si="89">RANK(J659,$J$658:$J$688)</f>
        <v>25</v>
      </c>
    </row>
    <row r="660" spans="1:11" ht="25.5" customHeight="1">
      <c r="A660" s="214" t="s">
        <v>8</v>
      </c>
      <c r="B660" s="14">
        <v>99.046706586826346</v>
      </c>
      <c r="C660" s="5">
        <f t="shared" si="86"/>
        <v>11</v>
      </c>
      <c r="D660" s="14">
        <v>99.056773617840676</v>
      </c>
      <c r="E660" s="5">
        <f t="shared" si="87"/>
        <v>10</v>
      </c>
      <c r="F660" s="14">
        <v>98.796720834640979</v>
      </c>
      <c r="G660" s="5">
        <f t="shared" si="85"/>
        <v>7</v>
      </c>
      <c r="H660" s="14">
        <v>98.823432676279538</v>
      </c>
      <c r="I660" s="5">
        <f t="shared" si="88"/>
        <v>7</v>
      </c>
      <c r="J660" s="14">
        <v>98.844737380527874</v>
      </c>
      <c r="K660" s="5">
        <f t="shared" si="89"/>
        <v>10</v>
      </c>
    </row>
    <row r="661" spans="1:11" ht="25.5" customHeight="1">
      <c r="A661" s="214" t="s">
        <v>9</v>
      </c>
      <c r="B661" s="14">
        <v>98.893681502787672</v>
      </c>
      <c r="C661" s="5">
        <f t="shared" si="86"/>
        <v>17</v>
      </c>
      <c r="D661" s="14">
        <v>98.867893059506045</v>
      </c>
      <c r="E661" s="5">
        <f t="shared" si="87"/>
        <v>17</v>
      </c>
      <c r="F661" s="14">
        <v>98.513519127045029</v>
      </c>
      <c r="G661" s="5">
        <f t="shared" si="85"/>
        <v>14</v>
      </c>
      <c r="H661" s="14">
        <v>98.662498860144495</v>
      </c>
      <c r="I661" s="5">
        <f t="shared" si="88"/>
        <v>17</v>
      </c>
      <c r="J661" s="14">
        <v>98.694008477488822</v>
      </c>
      <c r="K661" s="5">
        <f t="shared" si="89"/>
        <v>17</v>
      </c>
    </row>
    <row r="662" spans="1:11" ht="25.5" customHeight="1">
      <c r="A662" s="214" t="s">
        <v>10</v>
      </c>
      <c r="B662" s="14">
        <v>98.903930187072291</v>
      </c>
      <c r="C662" s="5">
        <f t="shared" si="86"/>
        <v>16</v>
      </c>
      <c r="D662" s="14">
        <v>98.839833913065448</v>
      </c>
      <c r="E662" s="5">
        <f t="shared" si="87"/>
        <v>19</v>
      </c>
      <c r="F662" s="14">
        <v>98.321813543980909</v>
      </c>
      <c r="G662" s="5">
        <f t="shared" si="85"/>
        <v>18</v>
      </c>
      <c r="H662" s="14">
        <v>98.542794930489634</v>
      </c>
      <c r="I662" s="5">
        <f t="shared" si="88"/>
        <v>19</v>
      </c>
      <c r="J662" s="14">
        <v>98.612211534669612</v>
      </c>
      <c r="K662" s="5">
        <f t="shared" si="89"/>
        <v>19</v>
      </c>
    </row>
    <row r="663" spans="1:11" ht="25.5" customHeight="1">
      <c r="A663" s="214" t="s">
        <v>11</v>
      </c>
      <c r="B663" s="14">
        <v>98.814042607290105</v>
      </c>
      <c r="C663" s="5">
        <f t="shared" si="86"/>
        <v>18</v>
      </c>
      <c r="D663" s="14">
        <v>98.895947034087868</v>
      </c>
      <c r="E663" s="5">
        <f t="shared" si="87"/>
        <v>16</v>
      </c>
      <c r="F663" s="14">
        <v>98.773261976334041</v>
      </c>
      <c r="G663" s="5">
        <f t="shared" si="85"/>
        <v>8</v>
      </c>
      <c r="H663" s="14">
        <v>98.821585717416596</v>
      </c>
      <c r="I663" s="5">
        <f t="shared" si="88"/>
        <v>8</v>
      </c>
      <c r="J663" s="14">
        <v>99.021558599595465</v>
      </c>
      <c r="K663" s="5">
        <f t="shared" si="89"/>
        <v>5</v>
      </c>
    </row>
    <row r="664" spans="1:11" ht="25.5" customHeight="1">
      <c r="A664" s="214" t="s">
        <v>12</v>
      </c>
      <c r="B664" s="14">
        <v>99.08419225253482</v>
      </c>
      <c r="C664" s="5">
        <f t="shared" si="86"/>
        <v>9</v>
      </c>
      <c r="D664" s="14">
        <v>99.11588150854756</v>
      </c>
      <c r="E664" s="5">
        <f t="shared" si="87"/>
        <v>8</v>
      </c>
      <c r="F664" s="14">
        <v>98.57635721933616</v>
      </c>
      <c r="G664" s="5">
        <f t="shared" si="85"/>
        <v>12</v>
      </c>
      <c r="H664" s="14">
        <v>98.764276783591185</v>
      </c>
      <c r="I664" s="5">
        <f t="shared" si="88"/>
        <v>14</v>
      </c>
      <c r="J664" s="14">
        <v>98.696844018975654</v>
      </c>
      <c r="K664" s="5">
        <f t="shared" si="89"/>
        <v>16</v>
      </c>
    </row>
    <row r="665" spans="1:11" ht="25.5" customHeight="1">
      <c r="A665" s="214" t="s">
        <v>93</v>
      </c>
      <c r="B665" s="14">
        <v>97.845395205655166</v>
      </c>
      <c r="C665" s="5">
        <f t="shared" si="86"/>
        <v>30</v>
      </c>
      <c r="D665" s="14">
        <v>97.755151216286635</v>
      </c>
      <c r="E665" s="5">
        <f t="shared" si="87"/>
        <v>30</v>
      </c>
      <c r="F665" s="14">
        <v>97.076496734895457</v>
      </c>
      <c r="G665" s="5">
        <f t="shared" si="85"/>
        <v>29</v>
      </c>
      <c r="H665" s="14">
        <v>97.364654850630757</v>
      </c>
      <c r="I665" s="5">
        <f t="shared" si="88"/>
        <v>29</v>
      </c>
      <c r="J665" s="14">
        <v>97.63</v>
      </c>
      <c r="K665" s="5">
        <f t="shared" si="89"/>
        <v>30</v>
      </c>
    </row>
    <row r="666" spans="1:11" ht="25.5" customHeight="1">
      <c r="A666" s="214" t="s">
        <v>14</v>
      </c>
      <c r="B666" s="14">
        <v>99.115226741559795</v>
      </c>
      <c r="C666" s="5">
        <f t="shared" si="86"/>
        <v>7</v>
      </c>
      <c r="D666" s="14">
        <v>99.108183332851794</v>
      </c>
      <c r="E666" s="5">
        <f t="shared" si="87"/>
        <v>9</v>
      </c>
      <c r="F666" s="14">
        <v>98.821547245752797</v>
      </c>
      <c r="G666" s="5">
        <f t="shared" si="85"/>
        <v>6</v>
      </c>
      <c r="H666" s="14">
        <v>98.991660761977442</v>
      </c>
      <c r="I666" s="5">
        <f t="shared" si="88"/>
        <v>5</v>
      </c>
      <c r="J666" s="14">
        <v>99.07957847874286</v>
      </c>
      <c r="K666" s="5">
        <f t="shared" si="89"/>
        <v>4</v>
      </c>
    </row>
    <row r="667" spans="1:11" ht="25.5" customHeight="1">
      <c r="A667" s="214" t="s">
        <v>15</v>
      </c>
      <c r="B667" s="14">
        <v>99.002376387661144</v>
      </c>
      <c r="C667" s="5">
        <f t="shared" si="86"/>
        <v>13</v>
      </c>
      <c r="D667" s="14">
        <v>99.035387498621986</v>
      </c>
      <c r="E667" s="5">
        <f t="shared" si="87"/>
        <v>12</v>
      </c>
      <c r="F667" s="14">
        <v>98.368627120784751</v>
      </c>
      <c r="G667" s="5">
        <f t="shared" si="85"/>
        <v>17</v>
      </c>
      <c r="H667" s="14">
        <v>98.7</v>
      </c>
      <c r="I667" s="5">
        <f t="shared" si="88"/>
        <v>16</v>
      </c>
      <c r="J667" s="14">
        <v>98.784756809061662</v>
      </c>
      <c r="K667" s="5">
        <f t="shared" si="89"/>
        <v>11</v>
      </c>
    </row>
    <row r="668" spans="1:11" ht="25.5" customHeight="1">
      <c r="A668" s="214" t="s">
        <v>16</v>
      </c>
      <c r="B668" s="14">
        <v>98.154788145267716</v>
      </c>
      <c r="C668" s="5">
        <f t="shared" si="86"/>
        <v>26</v>
      </c>
      <c r="D668" s="14">
        <v>98.125185142119932</v>
      </c>
      <c r="E668" s="5">
        <f t="shared" si="87"/>
        <v>27</v>
      </c>
      <c r="F668" s="14">
        <v>96.25669868939984</v>
      </c>
      <c r="G668" s="5">
        <f t="shared" si="85"/>
        <v>30</v>
      </c>
      <c r="H668" s="14">
        <v>97.029895901476522</v>
      </c>
      <c r="I668" s="5">
        <f t="shared" si="88"/>
        <v>30</v>
      </c>
      <c r="J668" s="14">
        <v>97.70244951372915</v>
      </c>
      <c r="K668" s="5">
        <f t="shared" si="89"/>
        <v>29</v>
      </c>
    </row>
    <row r="669" spans="1:11" ht="25.5" customHeight="1">
      <c r="A669" s="214" t="s">
        <v>17</v>
      </c>
      <c r="B669" s="14">
        <v>98.80620372785458</v>
      </c>
      <c r="C669" s="5">
        <f t="shared" si="86"/>
        <v>19</v>
      </c>
      <c r="D669" s="14">
        <v>98.862354729564061</v>
      </c>
      <c r="E669" s="5">
        <f t="shared" si="87"/>
        <v>18</v>
      </c>
      <c r="F669" s="14">
        <v>98.299018627982903</v>
      </c>
      <c r="G669" s="5">
        <f t="shared" si="85"/>
        <v>19</v>
      </c>
      <c r="H669" s="14">
        <v>98.569323459737745</v>
      </c>
      <c r="I669" s="5">
        <f t="shared" si="88"/>
        <v>18</v>
      </c>
      <c r="J669" s="14">
        <v>98.624218514009542</v>
      </c>
      <c r="K669" s="5">
        <f t="shared" si="89"/>
        <v>18</v>
      </c>
    </row>
    <row r="670" spans="1:11" ht="25.5" customHeight="1">
      <c r="A670" s="214" t="s">
        <v>18</v>
      </c>
      <c r="B670" s="14">
        <v>97.990455898149293</v>
      </c>
      <c r="C670" s="5">
        <f t="shared" si="86"/>
        <v>28</v>
      </c>
      <c r="D670" s="14">
        <v>97.946920466566837</v>
      </c>
      <c r="E670" s="5">
        <f t="shared" si="87"/>
        <v>29</v>
      </c>
      <c r="F670" s="14">
        <v>97.129958078039351</v>
      </c>
      <c r="G670" s="5">
        <f t="shared" si="85"/>
        <v>28</v>
      </c>
      <c r="H670" s="14">
        <v>97.592491994277324</v>
      </c>
      <c r="I670" s="5">
        <f t="shared" si="88"/>
        <v>28</v>
      </c>
      <c r="J670" s="14">
        <v>97.842134604663684</v>
      </c>
      <c r="K670" s="5">
        <f t="shared" si="89"/>
        <v>28</v>
      </c>
    </row>
    <row r="671" spans="1:11" ht="25.5" customHeight="1">
      <c r="A671" s="214" t="s">
        <v>19</v>
      </c>
      <c r="B671" s="14">
        <v>99.36491622711759</v>
      </c>
      <c r="C671" s="5">
        <f t="shared" si="86"/>
        <v>1</v>
      </c>
      <c r="D671" s="14">
        <v>99.34003384926676</v>
      </c>
      <c r="E671" s="5">
        <f t="shared" si="87"/>
        <v>2</v>
      </c>
      <c r="F671" s="14">
        <v>99.059995984448861</v>
      </c>
      <c r="G671" s="5">
        <f t="shared" si="85"/>
        <v>1</v>
      </c>
      <c r="H671" s="14">
        <v>99.191324800253696</v>
      </c>
      <c r="I671" s="5">
        <f t="shared" si="88"/>
        <v>1</v>
      </c>
      <c r="J671" s="14">
        <v>99.325539951739017</v>
      </c>
      <c r="K671" s="5">
        <f t="shared" si="89"/>
        <v>1</v>
      </c>
    </row>
    <row r="672" spans="1:11" ht="25.5" customHeight="1">
      <c r="A672" s="214" t="s">
        <v>20</v>
      </c>
      <c r="B672" s="14">
        <v>99.109961190168178</v>
      </c>
      <c r="C672" s="5">
        <f t="shared" si="86"/>
        <v>8</v>
      </c>
      <c r="D672" s="14">
        <v>99.13674149362231</v>
      </c>
      <c r="E672" s="5">
        <f t="shared" si="87"/>
        <v>7</v>
      </c>
      <c r="F672" s="14">
        <v>98.764886794922134</v>
      </c>
      <c r="G672" s="5">
        <f t="shared" si="85"/>
        <v>9</v>
      </c>
      <c r="H672" s="14">
        <v>98.817554162368069</v>
      </c>
      <c r="I672" s="5">
        <f t="shared" si="88"/>
        <v>9</v>
      </c>
      <c r="J672" s="14">
        <v>98.942525481313709</v>
      </c>
      <c r="K672" s="5">
        <f t="shared" si="89"/>
        <v>7</v>
      </c>
    </row>
    <row r="673" spans="1:11" ht="25.5" customHeight="1">
      <c r="A673" s="214" t="s">
        <v>21</v>
      </c>
      <c r="B673" s="14">
        <v>92.543448826937151</v>
      </c>
      <c r="C673" s="5">
        <f t="shared" si="86"/>
        <v>31</v>
      </c>
      <c r="D673" s="14">
        <v>92.656326195743404</v>
      </c>
      <c r="E673" s="5">
        <f t="shared" si="87"/>
        <v>31</v>
      </c>
      <c r="F673" s="14">
        <v>91.453574541849434</v>
      </c>
      <c r="G673" s="5">
        <f t="shared" si="85"/>
        <v>31</v>
      </c>
      <c r="H673" s="14">
        <v>91.556835778281382</v>
      </c>
      <c r="I673" s="5">
        <f t="shared" si="88"/>
        <v>31</v>
      </c>
      <c r="J673" s="14">
        <v>92.504674371964413</v>
      </c>
      <c r="K673" s="5">
        <f t="shared" si="89"/>
        <v>31</v>
      </c>
    </row>
    <row r="674" spans="1:11" ht="25.5" customHeight="1">
      <c r="A674" s="214" t="s">
        <v>22</v>
      </c>
      <c r="B674" s="14">
        <v>98.482873504303711</v>
      </c>
      <c r="C674" s="5">
        <f t="shared" si="86"/>
        <v>23</v>
      </c>
      <c r="D674" s="14">
        <v>98.425343441384413</v>
      </c>
      <c r="E674" s="5">
        <f t="shared" si="87"/>
        <v>24</v>
      </c>
      <c r="F674" s="14">
        <v>97.223475389558544</v>
      </c>
      <c r="G674" s="5">
        <f t="shared" si="85"/>
        <v>27</v>
      </c>
      <c r="H674" s="14">
        <v>97.96761001280457</v>
      </c>
      <c r="I674" s="5">
        <f t="shared" si="88"/>
        <v>26</v>
      </c>
      <c r="J674" s="14">
        <v>98.012119762696443</v>
      </c>
      <c r="K674" s="5">
        <f t="shared" si="89"/>
        <v>27</v>
      </c>
    </row>
    <row r="675" spans="1:11" ht="25.5" customHeight="1">
      <c r="A675" s="214" t="s">
        <v>23</v>
      </c>
      <c r="B675" s="14">
        <v>99.35256778201709</v>
      </c>
      <c r="C675" s="5">
        <f t="shared" si="86"/>
        <v>2</v>
      </c>
      <c r="D675" s="14">
        <v>99.360041063341868</v>
      </c>
      <c r="E675" s="5">
        <f t="shared" si="87"/>
        <v>1</v>
      </c>
      <c r="F675" s="14">
        <v>99.039529828516223</v>
      </c>
      <c r="G675" s="5">
        <f t="shared" si="85"/>
        <v>2</v>
      </c>
      <c r="H675" s="14">
        <v>99.178972975501736</v>
      </c>
      <c r="I675" s="5">
        <f t="shared" si="88"/>
        <v>2</v>
      </c>
      <c r="J675" s="14">
        <v>99.293748942462614</v>
      </c>
      <c r="K675" s="5">
        <f t="shared" si="89"/>
        <v>2</v>
      </c>
    </row>
    <row r="676" spans="1:11" ht="25.5" customHeight="1">
      <c r="A676" s="214" t="s">
        <v>24</v>
      </c>
      <c r="B676" s="14">
        <v>98.741865154172743</v>
      </c>
      <c r="C676" s="5">
        <f t="shared" si="86"/>
        <v>20</v>
      </c>
      <c r="D676" s="14">
        <v>98.624943726157667</v>
      </c>
      <c r="E676" s="5">
        <f t="shared" si="87"/>
        <v>20</v>
      </c>
      <c r="F676" s="14">
        <v>97.923601325360849</v>
      </c>
      <c r="G676" s="5">
        <f t="shared" si="85"/>
        <v>24</v>
      </c>
      <c r="H676" s="14">
        <v>98.183237784027241</v>
      </c>
      <c r="I676" s="5">
        <f t="shared" si="88"/>
        <v>23</v>
      </c>
      <c r="J676" s="14">
        <v>98.411024697076826</v>
      </c>
      <c r="K676" s="5">
        <f t="shared" si="89"/>
        <v>24</v>
      </c>
    </row>
    <row r="677" spans="1:11" ht="25.5" customHeight="1">
      <c r="A677" s="214" t="s">
        <v>97</v>
      </c>
      <c r="B677" s="14">
        <v>98.953404468624484</v>
      </c>
      <c r="C677" s="5">
        <f t="shared" si="86"/>
        <v>14</v>
      </c>
      <c r="D677" s="14">
        <v>98.897565744942213</v>
      </c>
      <c r="E677" s="5">
        <f t="shared" si="87"/>
        <v>15</v>
      </c>
      <c r="F677" s="14">
        <v>98.684162654474449</v>
      </c>
      <c r="G677" s="5">
        <f t="shared" si="85"/>
        <v>11</v>
      </c>
      <c r="H677" s="14">
        <v>98.7673406765865</v>
      </c>
      <c r="I677" s="5">
        <f t="shared" si="88"/>
        <v>13</v>
      </c>
      <c r="J677" s="14">
        <v>98.758542532367187</v>
      </c>
      <c r="K677" s="5">
        <f t="shared" si="89"/>
        <v>13</v>
      </c>
    </row>
    <row r="678" spans="1:11" ht="25.5" customHeight="1">
      <c r="A678" s="214" t="s">
        <v>74</v>
      </c>
      <c r="B678" s="14">
        <v>97.90682934558707</v>
      </c>
      <c r="C678" s="5">
        <f t="shared" si="86"/>
        <v>29</v>
      </c>
      <c r="D678" s="14">
        <v>98.041402902107336</v>
      </c>
      <c r="E678" s="5">
        <f t="shared" si="87"/>
        <v>28</v>
      </c>
      <c r="F678" s="14">
        <v>97.274764760313886</v>
      </c>
      <c r="G678" s="5">
        <f t="shared" si="85"/>
        <v>26</v>
      </c>
      <c r="H678" s="14">
        <v>97.849667038706571</v>
      </c>
      <c r="I678" s="5">
        <f t="shared" si="88"/>
        <v>27</v>
      </c>
      <c r="J678" s="14">
        <v>98.156244310821123</v>
      </c>
      <c r="K678" s="5">
        <f t="shared" si="89"/>
        <v>26</v>
      </c>
    </row>
    <row r="679" spans="1:11" ht="25.5" customHeight="1">
      <c r="A679" s="214" t="s">
        <v>98</v>
      </c>
      <c r="B679" s="14">
        <v>98.43662283313202</v>
      </c>
      <c r="C679" s="5">
        <f t="shared" si="86"/>
        <v>25</v>
      </c>
      <c r="D679" s="14">
        <v>98.451610729208781</v>
      </c>
      <c r="E679" s="5">
        <f t="shared" si="87"/>
        <v>23</v>
      </c>
      <c r="F679" s="14">
        <v>98.082746362978085</v>
      </c>
      <c r="G679" s="5">
        <f t="shared" si="85"/>
        <v>21</v>
      </c>
      <c r="H679" s="14">
        <v>98.332155401353546</v>
      </c>
      <c r="I679" s="5">
        <f t="shared" si="88"/>
        <v>20</v>
      </c>
      <c r="J679" s="14">
        <v>98.417853101397398</v>
      </c>
      <c r="K679" s="5">
        <f t="shared" si="89"/>
        <v>22</v>
      </c>
    </row>
    <row r="680" spans="1:11" ht="25.5" customHeight="1">
      <c r="A680" s="214" t="s">
        <v>99</v>
      </c>
      <c r="B680" s="14">
        <v>98.932531114291962</v>
      </c>
      <c r="C680" s="5">
        <f t="shared" si="86"/>
        <v>15</v>
      </c>
      <c r="D680" s="14">
        <v>98.93281849623348</v>
      </c>
      <c r="E680" s="5">
        <f t="shared" si="87"/>
        <v>13</v>
      </c>
      <c r="F680" s="14">
        <v>98.431381635348359</v>
      </c>
      <c r="G680" s="5">
        <f t="shared" si="85"/>
        <v>16</v>
      </c>
      <c r="H680" s="14">
        <v>98.801714435134542</v>
      </c>
      <c r="I680" s="5">
        <f t="shared" si="88"/>
        <v>10</v>
      </c>
      <c r="J680" s="14">
        <v>98.76674416030113</v>
      </c>
      <c r="K680" s="5">
        <f t="shared" si="89"/>
        <v>12</v>
      </c>
    </row>
    <row r="681" spans="1:11" ht="25.5" customHeight="1">
      <c r="A681" s="214" t="s">
        <v>29</v>
      </c>
      <c r="B681" s="14">
        <v>98.529088376866127</v>
      </c>
      <c r="C681" s="5">
        <f t="shared" si="86"/>
        <v>21</v>
      </c>
      <c r="D681" s="14">
        <v>98.513095434900691</v>
      </c>
      <c r="E681" s="5">
        <f t="shared" si="87"/>
        <v>21</v>
      </c>
      <c r="F681" s="14">
        <v>98.018840394681646</v>
      </c>
      <c r="G681" s="5">
        <f t="shared" si="85"/>
        <v>22</v>
      </c>
      <c r="H681" s="14">
        <v>98.173324813256073</v>
      </c>
      <c r="I681" s="5">
        <f t="shared" si="88"/>
        <v>24</v>
      </c>
      <c r="J681" s="14">
        <v>98.44677783271905</v>
      </c>
      <c r="K681" s="5">
        <f t="shared" si="89"/>
        <v>21</v>
      </c>
    </row>
    <row r="682" spans="1:11" ht="25.5" customHeight="1">
      <c r="A682" s="214" t="s">
        <v>30</v>
      </c>
      <c r="B682" s="14">
        <v>99.012566386484337</v>
      </c>
      <c r="C682" s="5">
        <f t="shared" si="86"/>
        <v>12</v>
      </c>
      <c r="D682" s="14">
        <v>98.925473902882359</v>
      </c>
      <c r="E682" s="5">
        <f t="shared" si="87"/>
        <v>14</v>
      </c>
      <c r="F682" s="14">
        <v>98.752193410021448</v>
      </c>
      <c r="G682" s="5">
        <f t="shared" si="85"/>
        <v>10</v>
      </c>
      <c r="H682" s="14">
        <v>98.736931379329491</v>
      </c>
      <c r="I682" s="5">
        <f t="shared" si="88"/>
        <v>15</v>
      </c>
      <c r="J682" s="14">
        <v>98.715688238829884</v>
      </c>
      <c r="K682" s="5">
        <f t="shared" si="89"/>
        <v>14</v>
      </c>
    </row>
    <row r="683" spans="1:11" ht="25.5" customHeight="1">
      <c r="A683" s="214" t="s">
        <v>31</v>
      </c>
      <c r="B683" s="14">
        <v>98.486074770499798</v>
      </c>
      <c r="C683" s="5">
        <f t="shared" si="86"/>
        <v>22</v>
      </c>
      <c r="D683" s="14">
        <v>98.419926898605652</v>
      </c>
      <c r="E683" s="5">
        <f t="shared" si="87"/>
        <v>25</v>
      </c>
      <c r="F683" s="14">
        <v>97.909075270162489</v>
      </c>
      <c r="G683" s="5">
        <f t="shared" si="85"/>
        <v>25</v>
      </c>
      <c r="H683" s="14">
        <v>98.234139960758668</v>
      </c>
      <c r="I683" s="5">
        <f t="shared" si="88"/>
        <v>22</v>
      </c>
      <c r="J683" s="14">
        <v>98.516714412624893</v>
      </c>
      <c r="K683" s="5">
        <f t="shared" si="89"/>
        <v>20</v>
      </c>
    </row>
    <row r="684" spans="1:11" ht="25.5" customHeight="1">
      <c r="A684" s="214" t="s">
        <v>32</v>
      </c>
      <c r="B684" s="14">
        <v>99.161178875587439</v>
      </c>
      <c r="C684" s="5">
        <f t="shared" si="86"/>
        <v>6</v>
      </c>
      <c r="D684" s="14">
        <v>99.141779901448416</v>
      </c>
      <c r="E684" s="5">
        <f t="shared" si="87"/>
        <v>6</v>
      </c>
      <c r="F684" s="14">
        <v>98.975775276086537</v>
      </c>
      <c r="G684" s="5">
        <f t="shared" si="85"/>
        <v>4</v>
      </c>
      <c r="H684" s="14">
        <v>98.962014054402033</v>
      </c>
      <c r="I684" s="5">
        <f t="shared" si="88"/>
        <v>6</v>
      </c>
      <c r="J684" s="14">
        <v>98.881133310564664</v>
      </c>
      <c r="K684" s="5">
        <f t="shared" si="89"/>
        <v>9</v>
      </c>
    </row>
    <row r="685" spans="1:11" ht="25.5" customHeight="1">
      <c r="A685" s="214" t="s">
        <v>100</v>
      </c>
      <c r="B685" s="14">
        <v>99.285223030064856</v>
      </c>
      <c r="C685" s="5">
        <f t="shared" si="86"/>
        <v>3</v>
      </c>
      <c r="D685" s="14">
        <v>99.28657321098548</v>
      </c>
      <c r="E685" s="5">
        <f t="shared" si="87"/>
        <v>3</v>
      </c>
      <c r="F685" s="14">
        <v>99.02145246998623</v>
      </c>
      <c r="G685" s="5">
        <f t="shared" si="85"/>
        <v>3</v>
      </c>
      <c r="H685" s="14">
        <v>99.041983657368277</v>
      </c>
      <c r="I685" s="5">
        <f t="shared" si="88"/>
        <v>4</v>
      </c>
      <c r="J685" s="14">
        <v>99.092328436590719</v>
      </c>
      <c r="K685" s="5">
        <f t="shared" si="89"/>
        <v>3</v>
      </c>
    </row>
    <row r="686" spans="1:11" ht="25.5" customHeight="1">
      <c r="A686" s="214" t="s">
        <v>34</v>
      </c>
      <c r="B686" s="14">
        <v>98.476274016015395</v>
      </c>
      <c r="C686" s="5">
        <f t="shared" si="86"/>
        <v>24</v>
      </c>
      <c r="D686" s="14">
        <v>98.484827839925885</v>
      </c>
      <c r="E686" s="5">
        <f t="shared" si="87"/>
        <v>22</v>
      </c>
      <c r="F686" s="14">
        <v>98.174419688222486</v>
      </c>
      <c r="G686" s="5">
        <f t="shared" si="85"/>
        <v>20</v>
      </c>
      <c r="H686" s="14">
        <v>98.277170807426927</v>
      </c>
      <c r="I686" s="5">
        <f t="shared" si="88"/>
        <v>21</v>
      </c>
      <c r="J686" s="14">
        <v>98.416678607250319</v>
      </c>
      <c r="K686" s="5">
        <f t="shared" si="89"/>
        <v>23</v>
      </c>
    </row>
    <row r="687" spans="1:11" ht="25.5" customHeight="1">
      <c r="A687" s="214" t="s">
        <v>35</v>
      </c>
      <c r="B687" s="14">
        <v>99.065926627859753</v>
      </c>
      <c r="C687" s="5">
        <f t="shared" si="86"/>
        <v>10</v>
      </c>
      <c r="D687" s="14">
        <v>99.052412670665177</v>
      </c>
      <c r="E687" s="5">
        <f t="shared" si="87"/>
        <v>11</v>
      </c>
      <c r="F687" s="14">
        <v>98.460305481944275</v>
      </c>
      <c r="G687" s="5">
        <f t="shared" si="85"/>
        <v>15</v>
      </c>
      <c r="H687" s="14">
        <v>98.792864614253801</v>
      </c>
      <c r="I687" s="5">
        <f t="shared" si="88"/>
        <v>11</v>
      </c>
      <c r="J687" s="14">
        <v>98.938843898352417</v>
      </c>
      <c r="K687" s="5">
        <f t="shared" si="89"/>
        <v>8</v>
      </c>
    </row>
    <row r="688" spans="1:11" ht="25.5" customHeight="1">
      <c r="A688" s="214" t="s">
        <v>36</v>
      </c>
      <c r="B688" s="14">
        <v>99.245896310742737</v>
      </c>
      <c r="C688" s="5">
        <f t="shared" si="86"/>
        <v>4</v>
      </c>
      <c r="D688" s="14">
        <v>99.213374955349522</v>
      </c>
      <c r="E688" s="5">
        <f t="shared" si="87"/>
        <v>5</v>
      </c>
      <c r="F688" s="14">
        <v>98.519794486327669</v>
      </c>
      <c r="G688" s="5">
        <f t="shared" si="85"/>
        <v>13</v>
      </c>
      <c r="H688" s="14">
        <v>98.785519657454259</v>
      </c>
      <c r="I688" s="5">
        <f t="shared" si="88"/>
        <v>12</v>
      </c>
      <c r="J688" s="14">
        <v>98.705282796789504</v>
      </c>
      <c r="K688" s="5">
        <f t="shared" si="89"/>
        <v>15</v>
      </c>
    </row>
    <row r="689" spans="1:11" ht="25.5" customHeight="1">
      <c r="A689" s="215" t="s">
        <v>101</v>
      </c>
    </row>
    <row r="691" spans="1:11" ht="25.5" customHeight="1">
      <c r="A691" s="571" t="s">
        <v>825</v>
      </c>
      <c r="B691" s="22"/>
      <c r="C691" s="19"/>
      <c r="D691" s="22"/>
      <c r="G691" s="19"/>
      <c r="I691" s="19"/>
      <c r="K691" s="19" t="s">
        <v>0</v>
      </c>
    </row>
    <row r="692" spans="1:11" ht="25.5" customHeight="1">
      <c r="A692" s="676" t="s">
        <v>73</v>
      </c>
      <c r="B692" s="586" t="s">
        <v>91</v>
      </c>
      <c r="C692" s="586"/>
      <c r="D692" s="586" t="s">
        <v>414</v>
      </c>
      <c r="E692" s="586"/>
      <c r="F692" s="586" t="s">
        <v>415</v>
      </c>
      <c r="G692" s="586"/>
      <c r="H692" s="586" t="s">
        <v>485</v>
      </c>
      <c r="I692" s="586"/>
      <c r="J692" s="586" t="s">
        <v>794</v>
      </c>
      <c r="K692" s="586"/>
    </row>
    <row r="693" spans="1:11" ht="25.5" customHeight="1">
      <c r="A693" s="679"/>
      <c r="B693" s="542" t="s">
        <v>106</v>
      </c>
      <c r="C693" s="542" t="s">
        <v>3</v>
      </c>
      <c r="D693" s="542" t="s">
        <v>106</v>
      </c>
      <c r="E693" s="542" t="s">
        <v>3</v>
      </c>
      <c r="F693" s="542" t="s">
        <v>106</v>
      </c>
      <c r="G693" s="542" t="s">
        <v>3</v>
      </c>
      <c r="H693" s="542" t="s">
        <v>106</v>
      </c>
      <c r="I693" s="542" t="s">
        <v>3</v>
      </c>
      <c r="J693" s="542" t="s">
        <v>106</v>
      </c>
      <c r="K693" s="542" t="s">
        <v>3</v>
      </c>
    </row>
    <row r="694" spans="1:11" ht="25.5" customHeight="1">
      <c r="A694" s="213" t="s">
        <v>95</v>
      </c>
      <c r="B694" s="3">
        <v>93.742651434439992</v>
      </c>
      <c r="C694" s="3" t="s">
        <v>269</v>
      </c>
      <c r="D694" s="3">
        <v>93.881573526834885</v>
      </c>
      <c r="E694" s="3" t="s">
        <v>269</v>
      </c>
      <c r="F694" s="3">
        <v>94.24</v>
      </c>
      <c r="G694" s="3" t="s">
        <v>269</v>
      </c>
      <c r="H694" s="3">
        <v>91.17</v>
      </c>
      <c r="I694" s="3" t="s">
        <v>269</v>
      </c>
      <c r="J694" s="3">
        <v>90.066837702724328</v>
      </c>
      <c r="K694" s="3" t="s">
        <v>269</v>
      </c>
    </row>
    <row r="695" spans="1:11" ht="25.5" customHeight="1">
      <c r="A695" s="214" t="s">
        <v>6</v>
      </c>
      <c r="B695" s="14">
        <v>95.272139656734325</v>
      </c>
      <c r="C695" s="5">
        <f>RANK(B695,$B$695:$B$725)</f>
        <v>15</v>
      </c>
      <c r="D695" s="14">
        <v>95.76563967188136</v>
      </c>
      <c r="E695" s="5">
        <f>RANK(D695,$D$695:$D$725)</f>
        <v>14</v>
      </c>
      <c r="F695" s="14">
        <v>96.268357044515824</v>
      </c>
      <c r="G695" s="5">
        <f t="shared" ref="G695:G725" si="90">RANK(F695,$F$695:$F$725)</f>
        <v>14</v>
      </c>
      <c r="H695" s="14">
        <v>94.530547703371568</v>
      </c>
      <c r="I695" s="5">
        <f>RANK(H695,$H$695:$H$725)</f>
        <v>10</v>
      </c>
      <c r="J695" s="14">
        <v>94.308582061936335</v>
      </c>
      <c r="K695" s="5">
        <f>RANK(J695,$J$695:$J$725)</f>
        <v>6</v>
      </c>
    </row>
    <row r="696" spans="1:11" ht="25.5" customHeight="1">
      <c r="A696" s="214" t="s">
        <v>7</v>
      </c>
      <c r="B696" s="14">
        <v>88.003596075362353</v>
      </c>
      <c r="C696" s="5">
        <f t="shared" ref="C696:C725" si="91">RANK(B696,$B$695:$B$725)</f>
        <v>30</v>
      </c>
      <c r="D696" s="14">
        <v>88.446024604348239</v>
      </c>
      <c r="E696" s="5">
        <f t="shared" ref="E696:E725" si="92">RANK(D696,$D$695:$D$725)</f>
        <v>30</v>
      </c>
      <c r="F696" s="14">
        <v>89.822206319633807</v>
      </c>
      <c r="G696" s="5">
        <f t="shared" si="90"/>
        <v>30</v>
      </c>
      <c r="H696" s="14">
        <v>88.239187091862135</v>
      </c>
      <c r="I696" s="5">
        <f t="shared" ref="I696:I725" si="93">RANK(H696,$H$695:$H$725)</f>
        <v>29</v>
      </c>
      <c r="J696" s="14">
        <v>87.779050953250149</v>
      </c>
      <c r="K696" s="5">
        <f t="shared" ref="K696:K725" si="94">RANK(J696,$J$695:$J$725)</f>
        <v>29</v>
      </c>
    </row>
    <row r="697" spans="1:11" ht="25.5" customHeight="1">
      <c r="A697" s="214" t="s">
        <v>8</v>
      </c>
      <c r="B697" s="14">
        <v>93.978533745679457</v>
      </c>
      <c r="C697" s="5">
        <f t="shared" si="91"/>
        <v>19</v>
      </c>
      <c r="D697" s="14">
        <v>94.215890294007792</v>
      </c>
      <c r="E697" s="5">
        <f t="shared" si="92"/>
        <v>19</v>
      </c>
      <c r="F697" s="14">
        <v>94.953412152307081</v>
      </c>
      <c r="G697" s="5">
        <f t="shared" si="90"/>
        <v>19</v>
      </c>
      <c r="H697" s="14">
        <v>94.124850998514063</v>
      </c>
      <c r="I697" s="5">
        <f t="shared" si="93"/>
        <v>13</v>
      </c>
      <c r="J697" s="14">
        <v>94.017368412604142</v>
      </c>
      <c r="K697" s="5">
        <f t="shared" si="94"/>
        <v>9</v>
      </c>
    </row>
    <row r="698" spans="1:11" ht="25.5" customHeight="1">
      <c r="A698" s="214" t="s">
        <v>9</v>
      </c>
      <c r="B698" s="14">
        <v>97.704660315048699</v>
      </c>
      <c r="C698" s="5">
        <f t="shared" si="91"/>
        <v>3</v>
      </c>
      <c r="D698" s="14">
        <v>97.726278300686857</v>
      </c>
      <c r="E698" s="5">
        <f t="shared" si="92"/>
        <v>3</v>
      </c>
      <c r="F698" s="14">
        <v>97.783386534036083</v>
      </c>
      <c r="G698" s="5">
        <f t="shared" si="90"/>
        <v>3</v>
      </c>
      <c r="H698" s="14">
        <v>95.778104825627594</v>
      </c>
      <c r="I698" s="5">
        <f t="shared" si="93"/>
        <v>3</v>
      </c>
      <c r="J698" s="14">
        <v>93.795888716888783</v>
      </c>
      <c r="K698" s="5">
        <f t="shared" si="94"/>
        <v>11</v>
      </c>
    </row>
    <row r="699" spans="1:11" ht="25.5" customHeight="1">
      <c r="A699" s="214" t="s">
        <v>10</v>
      </c>
      <c r="B699" s="14">
        <v>98.067123027191485</v>
      </c>
      <c r="C699" s="5">
        <f t="shared" si="91"/>
        <v>2</v>
      </c>
      <c r="D699" s="14">
        <v>97.918924175488314</v>
      </c>
      <c r="E699" s="5">
        <f t="shared" si="92"/>
        <v>2</v>
      </c>
      <c r="F699" s="14">
        <v>98.032828766685824</v>
      </c>
      <c r="G699" s="5">
        <f t="shared" si="90"/>
        <v>2</v>
      </c>
      <c r="H699" s="14">
        <v>96.55229527346269</v>
      </c>
      <c r="I699" s="5">
        <f t="shared" si="93"/>
        <v>1</v>
      </c>
      <c r="J699" s="14">
        <v>93.898921247085781</v>
      </c>
      <c r="K699" s="5">
        <f t="shared" si="94"/>
        <v>10</v>
      </c>
    </row>
    <row r="700" spans="1:11" ht="25.5" customHeight="1">
      <c r="A700" s="214" t="s">
        <v>11</v>
      </c>
      <c r="B700" s="14">
        <v>95.886848948073435</v>
      </c>
      <c r="C700" s="5">
        <f t="shared" si="91"/>
        <v>13</v>
      </c>
      <c r="D700" s="14">
        <v>95.967711083055974</v>
      </c>
      <c r="E700" s="5">
        <f t="shared" si="92"/>
        <v>13</v>
      </c>
      <c r="F700" s="14">
        <v>96.544010737054023</v>
      </c>
      <c r="G700" s="5">
        <f t="shared" si="90"/>
        <v>10</v>
      </c>
      <c r="H700" s="14">
        <v>94.574919520046834</v>
      </c>
      <c r="I700" s="5">
        <f t="shared" si="93"/>
        <v>9</v>
      </c>
      <c r="J700" s="14">
        <v>94.924209298936006</v>
      </c>
      <c r="K700" s="5">
        <f t="shared" si="94"/>
        <v>2</v>
      </c>
    </row>
    <row r="701" spans="1:11" ht="25.5" customHeight="1">
      <c r="A701" s="214" t="s">
        <v>12</v>
      </c>
      <c r="B701" s="14">
        <v>97.508791879882921</v>
      </c>
      <c r="C701" s="5">
        <f t="shared" si="91"/>
        <v>6</v>
      </c>
      <c r="D701" s="14">
        <v>97.412752142843004</v>
      </c>
      <c r="E701" s="5">
        <f t="shared" si="92"/>
        <v>6</v>
      </c>
      <c r="F701" s="14">
        <v>97.528987954519877</v>
      </c>
      <c r="G701" s="5">
        <f t="shared" si="90"/>
        <v>7</v>
      </c>
      <c r="H701" s="14">
        <v>94.058975829293303</v>
      </c>
      <c r="I701" s="5">
        <f t="shared" si="93"/>
        <v>14</v>
      </c>
      <c r="J701" s="14">
        <v>92.442385715928324</v>
      </c>
      <c r="K701" s="5">
        <f t="shared" si="94"/>
        <v>15</v>
      </c>
    </row>
    <row r="702" spans="1:11" ht="25.5" customHeight="1">
      <c r="A702" s="214" t="s">
        <v>105</v>
      </c>
      <c r="B702" s="14">
        <v>96.450750851301748</v>
      </c>
      <c r="C702" s="5">
        <f t="shared" si="91"/>
        <v>11</v>
      </c>
      <c r="D702" s="14">
        <v>96.334408194233689</v>
      </c>
      <c r="E702" s="5">
        <f t="shared" si="92"/>
        <v>11</v>
      </c>
      <c r="F702" s="14">
        <v>96.412550567662791</v>
      </c>
      <c r="G702" s="5">
        <f t="shared" si="90"/>
        <v>13</v>
      </c>
      <c r="H702" s="14">
        <v>94.45713624588933</v>
      </c>
      <c r="I702" s="5">
        <f t="shared" si="93"/>
        <v>11</v>
      </c>
      <c r="J702" s="14">
        <v>91.33</v>
      </c>
      <c r="K702" s="5">
        <f t="shared" si="94"/>
        <v>23</v>
      </c>
    </row>
    <row r="703" spans="1:11" ht="25.5" customHeight="1">
      <c r="A703" s="214" t="s">
        <v>14</v>
      </c>
      <c r="B703" s="14">
        <v>94.751760080460826</v>
      </c>
      <c r="C703" s="5">
        <f t="shared" si="91"/>
        <v>17</v>
      </c>
      <c r="D703" s="14">
        <v>95.253587663784657</v>
      </c>
      <c r="E703" s="5">
        <f t="shared" si="92"/>
        <v>17</v>
      </c>
      <c r="F703" s="14">
        <v>95.776297806798709</v>
      </c>
      <c r="G703" s="5">
        <f t="shared" si="90"/>
        <v>16</v>
      </c>
      <c r="H703" s="14">
        <v>93.571310527185588</v>
      </c>
      <c r="I703" s="5">
        <f t="shared" si="93"/>
        <v>15</v>
      </c>
      <c r="J703" s="14">
        <v>94.127647372086358</v>
      </c>
      <c r="K703" s="5">
        <f t="shared" si="94"/>
        <v>8</v>
      </c>
    </row>
    <row r="704" spans="1:11" ht="25.5" customHeight="1">
      <c r="A704" s="214" t="s">
        <v>15</v>
      </c>
      <c r="B704" s="14">
        <v>95.620276293568836</v>
      </c>
      <c r="C704" s="5">
        <f t="shared" si="91"/>
        <v>14</v>
      </c>
      <c r="D704" s="14">
        <v>95.425762150319287</v>
      </c>
      <c r="E704" s="5">
        <f t="shared" si="92"/>
        <v>15</v>
      </c>
      <c r="F704" s="14">
        <v>95.858349445405509</v>
      </c>
      <c r="G704" s="5">
        <f t="shared" si="90"/>
        <v>15</v>
      </c>
      <c r="H704" s="14">
        <v>92.341054236965022</v>
      </c>
      <c r="I704" s="5">
        <f t="shared" si="93"/>
        <v>21</v>
      </c>
      <c r="J704" s="14">
        <v>92.275232319505619</v>
      </c>
      <c r="K704" s="5">
        <f t="shared" si="94"/>
        <v>17</v>
      </c>
    </row>
    <row r="705" spans="1:11" ht="25.5" customHeight="1">
      <c r="A705" s="214" t="s">
        <v>16</v>
      </c>
      <c r="B705" s="14">
        <v>92.175714820783668</v>
      </c>
      <c r="C705" s="5">
        <f t="shared" si="91"/>
        <v>26</v>
      </c>
      <c r="D705" s="14">
        <v>92.357346411292994</v>
      </c>
      <c r="E705" s="5">
        <f t="shared" si="92"/>
        <v>26</v>
      </c>
      <c r="F705" s="14">
        <v>92.686154908505003</v>
      </c>
      <c r="G705" s="5">
        <f t="shared" si="90"/>
        <v>26</v>
      </c>
      <c r="H705" s="14">
        <v>89.325066619926261</v>
      </c>
      <c r="I705" s="5">
        <f t="shared" si="93"/>
        <v>27</v>
      </c>
      <c r="J705" s="14">
        <v>88.56986884282135</v>
      </c>
      <c r="K705" s="5">
        <f t="shared" si="94"/>
        <v>27</v>
      </c>
    </row>
    <row r="706" spans="1:11" ht="25.5" customHeight="1">
      <c r="A706" s="214" t="s">
        <v>17</v>
      </c>
      <c r="B706" s="14">
        <v>90.993286033998373</v>
      </c>
      <c r="C706" s="5">
        <f t="shared" si="91"/>
        <v>29</v>
      </c>
      <c r="D706" s="14">
        <v>91.371716756806094</v>
      </c>
      <c r="E706" s="5">
        <f t="shared" si="92"/>
        <v>29</v>
      </c>
      <c r="F706" s="14">
        <v>92.39527907333202</v>
      </c>
      <c r="G706" s="5">
        <f t="shared" si="90"/>
        <v>27</v>
      </c>
      <c r="H706" s="14">
        <v>88.929060195681927</v>
      </c>
      <c r="I706" s="5">
        <f t="shared" si="93"/>
        <v>28</v>
      </c>
      <c r="J706" s="14">
        <v>89.130434782608688</v>
      </c>
      <c r="K706" s="5">
        <f t="shared" si="94"/>
        <v>24</v>
      </c>
    </row>
    <row r="707" spans="1:11" ht="25.5" customHeight="1">
      <c r="A707" s="214" t="s">
        <v>18</v>
      </c>
      <c r="B707" s="14">
        <v>91.323320213295162</v>
      </c>
      <c r="C707" s="5">
        <f t="shared" si="91"/>
        <v>28</v>
      </c>
      <c r="D707" s="14">
        <v>91.476939080247647</v>
      </c>
      <c r="E707" s="5">
        <f t="shared" si="92"/>
        <v>28</v>
      </c>
      <c r="F707" s="14">
        <v>91.510853299435212</v>
      </c>
      <c r="G707" s="5">
        <f t="shared" si="90"/>
        <v>29</v>
      </c>
      <c r="H707" s="14">
        <v>87.618626738672873</v>
      </c>
      <c r="I707" s="5">
        <f t="shared" si="93"/>
        <v>30</v>
      </c>
      <c r="J707" s="14">
        <v>87.704073589312102</v>
      </c>
      <c r="K707" s="5">
        <f t="shared" si="94"/>
        <v>30</v>
      </c>
    </row>
    <row r="708" spans="1:11" ht="25.5" customHeight="1">
      <c r="A708" s="214" t="s">
        <v>19</v>
      </c>
      <c r="B708" s="14">
        <v>93.563684077254209</v>
      </c>
      <c r="C708" s="5">
        <f t="shared" si="91"/>
        <v>22</v>
      </c>
      <c r="D708" s="14">
        <v>94.221767433759325</v>
      </c>
      <c r="E708" s="5">
        <f t="shared" si="92"/>
        <v>18</v>
      </c>
      <c r="F708" s="14">
        <v>95.188403357808596</v>
      </c>
      <c r="G708" s="5">
        <f t="shared" si="90"/>
        <v>17</v>
      </c>
      <c r="H708" s="14">
        <v>94.411581881253639</v>
      </c>
      <c r="I708" s="5">
        <f t="shared" si="93"/>
        <v>12</v>
      </c>
      <c r="J708" s="14">
        <v>94.14420686225759</v>
      </c>
      <c r="K708" s="5">
        <f t="shared" si="94"/>
        <v>7</v>
      </c>
    </row>
    <row r="709" spans="1:11" ht="25.5" customHeight="1">
      <c r="A709" s="214" t="s">
        <v>20</v>
      </c>
      <c r="B709" s="14">
        <v>97.687233216918898</v>
      </c>
      <c r="C709" s="5">
        <f t="shared" si="91"/>
        <v>4</v>
      </c>
      <c r="D709" s="14">
        <v>97.586978791212971</v>
      </c>
      <c r="E709" s="5">
        <f t="shared" si="92"/>
        <v>4</v>
      </c>
      <c r="F709" s="14">
        <v>97.768770361391006</v>
      </c>
      <c r="G709" s="5">
        <f t="shared" si="90"/>
        <v>4</v>
      </c>
      <c r="H709" s="14">
        <v>95.371204207341236</v>
      </c>
      <c r="I709" s="5">
        <f t="shared" si="93"/>
        <v>7</v>
      </c>
      <c r="J709" s="14">
        <v>93.554956967347749</v>
      </c>
      <c r="K709" s="5">
        <f t="shared" si="94"/>
        <v>12</v>
      </c>
    </row>
    <row r="710" spans="1:11" ht="25.5" customHeight="1">
      <c r="A710" s="214" t="s">
        <v>21</v>
      </c>
      <c r="B710" s="14">
        <v>75.976266648229739</v>
      </c>
      <c r="C710" s="5">
        <f t="shared" si="91"/>
        <v>31</v>
      </c>
      <c r="D710" s="14">
        <v>76.795341297952817</v>
      </c>
      <c r="E710" s="5">
        <f t="shared" si="92"/>
        <v>31</v>
      </c>
      <c r="F710" s="14">
        <v>78.340732456090308</v>
      </c>
      <c r="G710" s="5">
        <f t="shared" si="90"/>
        <v>31</v>
      </c>
      <c r="H710" s="14">
        <v>67.447998852388466</v>
      </c>
      <c r="I710" s="5">
        <f t="shared" si="93"/>
        <v>31</v>
      </c>
      <c r="J710" s="14">
        <v>66.404658196669359</v>
      </c>
      <c r="K710" s="5">
        <f t="shared" si="94"/>
        <v>31</v>
      </c>
    </row>
    <row r="711" spans="1:11" ht="25.5" customHeight="1">
      <c r="A711" s="214" t="s">
        <v>22</v>
      </c>
      <c r="B711" s="14">
        <v>96.499193995656384</v>
      </c>
      <c r="C711" s="5">
        <f t="shared" si="91"/>
        <v>10</v>
      </c>
      <c r="D711" s="14">
        <v>96.462036345531487</v>
      </c>
      <c r="E711" s="5">
        <f t="shared" si="92"/>
        <v>10</v>
      </c>
      <c r="F711" s="14">
        <v>96.43486336914269</v>
      </c>
      <c r="G711" s="5">
        <f t="shared" si="90"/>
        <v>11</v>
      </c>
      <c r="H711" s="14">
        <v>93.51202506748416</v>
      </c>
      <c r="I711" s="5">
        <f t="shared" si="93"/>
        <v>16</v>
      </c>
      <c r="J711" s="14">
        <v>91.786722805593598</v>
      </c>
      <c r="K711" s="5">
        <f t="shared" si="94"/>
        <v>21</v>
      </c>
    </row>
    <row r="712" spans="1:11" ht="25.5" customHeight="1">
      <c r="A712" s="214" t="s">
        <v>23</v>
      </c>
      <c r="B712" s="14">
        <v>96.639351982669311</v>
      </c>
      <c r="C712" s="5">
        <f t="shared" si="91"/>
        <v>9</v>
      </c>
      <c r="D712" s="14">
        <v>96.795472502434635</v>
      </c>
      <c r="E712" s="5">
        <f t="shared" si="92"/>
        <v>8</v>
      </c>
      <c r="F712" s="14">
        <v>97.262657941011184</v>
      </c>
      <c r="G712" s="5">
        <f t="shared" si="90"/>
        <v>8</v>
      </c>
      <c r="H712" s="14">
        <v>95.586084412870875</v>
      </c>
      <c r="I712" s="5">
        <f t="shared" si="93"/>
        <v>5</v>
      </c>
      <c r="J712" s="14">
        <v>94.555246991500468</v>
      </c>
      <c r="K712" s="5">
        <f t="shared" si="94"/>
        <v>4</v>
      </c>
    </row>
    <row r="713" spans="1:11" ht="25.5" customHeight="1">
      <c r="A713" s="214" t="s">
        <v>24</v>
      </c>
      <c r="B713" s="14">
        <v>95.966693744922821</v>
      </c>
      <c r="C713" s="5">
        <f t="shared" si="91"/>
        <v>12</v>
      </c>
      <c r="D713" s="14">
        <v>96.00707060787586</v>
      </c>
      <c r="E713" s="5">
        <f t="shared" si="92"/>
        <v>12</v>
      </c>
      <c r="F713" s="14">
        <v>96.434023785739868</v>
      </c>
      <c r="G713" s="5">
        <f t="shared" si="90"/>
        <v>12</v>
      </c>
      <c r="H713" s="14">
        <v>93.321549871768212</v>
      </c>
      <c r="I713" s="5">
        <f t="shared" si="93"/>
        <v>17</v>
      </c>
      <c r="J713" s="14">
        <v>91.553269654665698</v>
      </c>
      <c r="K713" s="5">
        <f t="shared" si="94"/>
        <v>22</v>
      </c>
    </row>
    <row r="714" spans="1:11" ht="25.5" customHeight="1">
      <c r="A714" s="214" t="s">
        <v>97</v>
      </c>
      <c r="B714" s="14">
        <v>92.982331148475353</v>
      </c>
      <c r="C714" s="5">
        <f t="shared" si="91"/>
        <v>24</v>
      </c>
      <c r="D714" s="14">
        <v>93.236250017435935</v>
      </c>
      <c r="E714" s="5">
        <f t="shared" si="92"/>
        <v>24</v>
      </c>
      <c r="F714" s="14">
        <v>94.325765864332595</v>
      </c>
      <c r="G714" s="5">
        <f t="shared" si="90"/>
        <v>22</v>
      </c>
      <c r="H714" s="14">
        <v>93.293942325289549</v>
      </c>
      <c r="I714" s="5">
        <f t="shared" si="93"/>
        <v>18</v>
      </c>
      <c r="J714" s="14">
        <v>93.370108646504832</v>
      </c>
      <c r="K714" s="5">
        <f t="shared" si="94"/>
        <v>13</v>
      </c>
    </row>
    <row r="715" spans="1:11" ht="25.5" customHeight="1">
      <c r="A715" s="214" t="s">
        <v>74</v>
      </c>
      <c r="B715" s="14">
        <v>93.615676359039185</v>
      </c>
      <c r="C715" s="5">
        <f t="shared" si="91"/>
        <v>20</v>
      </c>
      <c r="D715" s="14">
        <v>93.908790788057416</v>
      </c>
      <c r="E715" s="5">
        <f t="shared" si="92"/>
        <v>21</v>
      </c>
      <c r="F715" s="14">
        <v>93.902531689289532</v>
      </c>
      <c r="G715" s="5">
        <f t="shared" si="90"/>
        <v>24</v>
      </c>
      <c r="H715" s="14">
        <v>90.142737522637432</v>
      </c>
      <c r="I715" s="5">
        <f t="shared" si="93"/>
        <v>24</v>
      </c>
      <c r="J715" s="14">
        <v>89.075863601021879</v>
      </c>
      <c r="K715" s="5">
        <f t="shared" si="94"/>
        <v>25</v>
      </c>
    </row>
    <row r="716" spans="1:11" ht="25.5" customHeight="1">
      <c r="A716" s="214" t="s">
        <v>98</v>
      </c>
      <c r="B716" s="14">
        <v>93.582171726019169</v>
      </c>
      <c r="C716" s="5">
        <f t="shared" si="91"/>
        <v>21</v>
      </c>
      <c r="D716" s="14">
        <v>93.7205898363313</v>
      </c>
      <c r="E716" s="5">
        <f t="shared" si="92"/>
        <v>22</v>
      </c>
      <c r="F716" s="14">
        <v>94.384055828257146</v>
      </c>
      <c r="G716" s="5">
        <f t="shared" si="90"/>
        <v>20</v>
      </c>
      <c r="H716" s="14">
        <v>92.386477664617487</v>
      </c>
      <c r="I716" s="5">
        <f t="shared" si="93"/>
        <v>19</v>
      </c>
      <c r="J716" s="14">
        <v>92.507529682648595</v>
      </c>
      <c r="K716" s="5">
        <f t="shared" si="94"/>
        <v>14</v>
      </c>
    </row>
    <row r="717" spans="1:11" ht="25.5" customHeight="1">
      <c r="A717" s="214" t="s">
        <v>99</v>
      </c>
      <c r="B717" s="14">
        <v>94.946856969328877</v>
      </c>
      <c r="C717" s="5">
        <f t="shared" si="91"/>
        <v>16</v>
      </c>
      <c r="D717" s="14">
        <v>95.336681056000941</v>
      </c>
      <c r="E717" s="5">
        <f t="shared" si="92"/>
        <v>16</v>
      </c>
      <c r="F717" s="14">
        <v>95.170234002439841</v>
      </c>
      <c r="G717" s="5">
        <f t="shared" si="90"/>
        <v>18</v>
      </c>
      <c r="H717" s="14">
        <v>91.504068151095467</v>
      </c>
      <c r="I717" s="5">
        <f t="shared" si="93"/>
        <v>22</v>
      </c>
      <c r="J717" s="14">
        <v>92.357346999113048</v>
      </c>
      <c r="K717" s="5">
        <f t="shared" si="94"/>
        <v>16</v>
      </c>
    </row>
    <row r="718" spans="1:11" ht="25.5" customHeight="1">
      <c r="A718" s="214" t="s">
        <v>29</v>
      </c>
      <c r="B718" s="14">
        <v>91.417639763180674</v>
      </c>
      <c r="C718" s="5">
        <f t="shared" si="91"/>
        <v>27</v>
      </c>
      <c r="D718" s="14">
        <v>91.586833701793168</v>
      </c>
      <c r="E718" s="5">
        <f t="shared" si="92"/>
        <v>27</v>
      </c>
      <c r="F718" s="14">
        <v>91.997250800060144</v>
      </c>
      <c r="G718" s="5">
        <f t="shared" si="90"/>
        <v>28</v>
      </c>
      <c r="H718" s="14">
        <v>89.52214957131487</v>
      </c>
      <c r="I718" s="5">
        <f t="shared" si="93"/>
        <v>26</v>
      </c>
      <c r="J718" s="14">
        <v>88.984758662518843</v>
      </c>
      <c r="K718" s="5">
        <f t="shared" si="94"/>
        <v>26</v>
      </c>
    </row>
    <row r="719" spans="1:11" ht="25.5" customHeight="1">
      <c r="A719" s="214" t="s">
        <v>30</v>
      </c>
      <c r="B719" s="14">
        <v>96.819151559334031</v>
      </c>
      <c r="C719" s="5">
        <f t="shared" si="91"/>
        <v>8</v>
      </c>
      <c r="D719" s="14">
        <v>96.771524934772927</v>
      </c>
      <c r="E719" s="5">
        <f t="shared" si="92"/>
        <v>9</v>
      </c>
      <c r="F719" s="14">
        <v>96.91051248773384</v>
      </c>
      <c r="G719" s="5">
        <f t="shared" si="90"/>
        <v>9</v>
      </c>
      <c r="H719" s="14">
        <v>95.009955457027317</v>
      </c>
      <c r="I719" s="5">
        <f t="shared" si="93"/>
        <v>8</v>
      </c>
      <c r="J719" s="14">
        <v>94.768744235077079</v>
      </c>
      <c r="K719" s="5">
        <f t="shared" si="94"/>
        <v>3</v>
      </c>
    </row>
    <row r="720" spans="1:11" ht="25.5" customHeight="1">
      <c r="A720" s="214" t="s">
        <v>31</v>
      </c>
      <c r="B720" s="14">
        <v>92.670762744543566</v>
      </c>
      <c r="C720" s="5">
        <f t="shared" si="91"/>
        <v>25</v>
      </c>
      <c r="D720" s="14">
        <v>92.99149993135039</v>
      </c>
      <c r="E720" s="5">
        <f t="shared" si="92"/>
        <v>25</v>
      </c>
      <c r="F720" s="14">
        <v>93.728070175438589</v>
      </c>
      <c r="G720" s="5">
        <f t="shared" si="90"/>
        <v>25</v>
      </c>
      <c r="H720" s="14">
        <v>91.083037484439117</v>
      </c>
      <c r="I720" s="5">
        <f t="shared" si="93"/>
        <v>23</v>
      </c>
      <c r="J720" s="14">
        <v>91.931660731257665</v>
      </c>
      <c r="K720" s="5">
        <f t="shared" si="94"/>
        <v>20</v>
      </c>
    </row>
    <row r="721" spans="1:11" ht="25.5" customHeight="1">
      <c r="A721" s="214" t="s">
        <v>32</v>
      </c>
      <c r="B721" s="14">
        <v>97.511492540918283</v>
      </c>
      <c r="C721" s="5">
        <f t="shared" si="91"/>
        <v>5</v>
      </c>
      <c r="D721" s="14">
        <v>97.405948876595133</v>
      </c>
      <c r="E721" s="5">
        <f t="shared" si="92"/>
        <v>7</v>
      </c>
      <c r="F721" s="14">
        <v>97.637007030777113</v>
      </c>
      <c r="G721" s="5">
        <f t="shared" si="90"/>
        <v>6</v>
      </c>
      <c r="H721" s="14">
        <v>96.144616026711176</v>
      </c>
      <c r="I721" s="5">
        <f t="shared" si="93"/>
        <v>2</v>
      </c>
      <c r="J721" s="14">
        <v>95.549399545364849</v>
      </c>
      <c r="K721" s="5">
        <f t="shared" si="94"/>
        <v>1</v>
      </c>
    </row>
    <row r="722" spans="1:11" ht="25.5" customHeight="1">
      <c r="A722" s="214" t="s">
        <v>100</v>
      </c>
      <c r="B722" s="14">
        <v>97.332221759066272</v>
      </c>
      <c r="C722" s="5">
        <f t="shared" si="91"/>
        <v>7</v>
      </c>
      <c r="D722" s="14">
        <v>97.510233736775888</v>
      </c>
      <c r="E722" s="5">
        <f t="shared" si="92"/>
        <v>5</v>
      </c>
      <c r="F722" s="14">
        <v>97.737548661906672</v>
      </c>
      <c r="G722" s="5">
        <f t="shared" si="90"/>
        <v>5</v>
      </c>
      <c r="H722" s="14">
        <v>95.504676343401158</v>
      </c>
      <c r="I722" s="5">
        <f t="shared" si="93"/>
        <v>6</v>
      </c>
      <c r="J722" s="14">
        <v>94.321157162015453</v>
      </c>
      <c r="K722" s="5">
        <f t="shared" si="94"/>
        <v>5</v>
      </c>
    </row>
    <row r="723" spans="1:11" ht="25.5" customHeight="1">
      <c r="A723" s="214" t="s">
        <v>34</v>
      </c>
      <c r="B723" s="14">
        <v>94.0189963816416</v>
      </c>
      <c r="C723" s="5">
        <f t="shared" si="91"/>
        <v>18</v>
      </c>
      <c r="D723" s="14">
        <v>94.182781215040762</v>
      </c>
      <c r="E723" s="5">
        <f t="shared" si="92"/>
        <v>20</v>
      </c>
      <c r="F723" s="14">
        <v>94.324774416858062</v>
      </c>
      <c r="G723" s="5">
        <f t="shared" si="90"/>
        <v>23</v>
      </c>
      <c r="H723" s="14">
        <v>89.590751818264351</v>
      </c>
      <c r="I723" s="5">
        <f t="shared" si="93"/>
        <v>25</v>
      </c>
      <c r="J723" s="14">
        <v>88.308305825335339</v>
      </c>
      <c r="K723" s="5">
        <f t="shared" si="94"/>
        <v>28</v>
      </c>
    </row>
    <row r="724" spans="1:11" ht="25.5" customHeight="1">
      <c r="A724" s="214" t="s">
        <v>35</v>
      </c>
      <c r="B724" s="14">
        <v>93.35509045760908</v>
      </c>
      <c r="C724" s="5">
        <f t="shared" si="91"/>
        <v>23</v>
      </c>
      <c r="D724" s="14">
        <v>93.677591568287511</v>
      </c>
      <c r="E724" s="5">
        <f t="shared" si="92"/>
        <v>23</v>
      </c>
      <c r="F724" s="14">
        <v>94.378378378378386</v>
      </c>
      <c r="G724" s="5">
        <f t="shared" si="90"/>
        <v>21</v>
      </c>
      <c r="H724" s="14">
        <v>92.344865874277644</v>
      </c>
      <c r="I724" s="5">
        <f t="shared" si="93"/>
        <v>20</v>
      </c>
      <c r="J724" s="14">
        <v>92.05463687989392</v>
      </c>
      <c r="K724" s="5">
        <f t="shared" si="94"/>
        <v>19</v>
      </c>
    </row>
    <row r="725" spans="1:11" ht="25.5" customHeight="1">
      <c r="A725" s="214" t="s">
        <v>36</v>
      </c>
      <c r="B725" s="14">
        <v>98.458154350577928</v>
      </c>
      <c r="C725" s="5">
        <f t="shared" si="91"/>
        <v>1</v>
      </c>
      <c r="D725" s="14">
        <v>98.440922815811803</v>
      </c>
      <c r="E725" s="5">
        <f t="shared" si="92"/>
        <v>1</v>
      </c>
      <c r="F725" s="14">
        <v>98.410162930111071</v>
      </c>
      <c r="G725" s="5">
        <f t="shared" si="90"/>
        <v>1</v>
      </c>
      <c r="H725" s="14">
        <v>95.722035649702917</v>
      </c>
      <c r="I725" s="5">
        <f t="shared" si="93"/>
        <v>4</v>
      </c>
      <c r="J725" s="14">
        <v>92.196238311028935</v>
      </c>
      <c r="K725" s="5">
        <f t="shared" si="94"/>
        <v>18</v>
      </c>
    </row>
    <row r="726" spans="1:11" ht="25.5" customHeight="1">
      <c r="A726" s="215" t="s">
        <v>101</v>
      </c>
    </row>
    <row r="728" spans="1:11" ht="25.5" customHeight="1">
      <c r="A728" s="571" t="s">
        <v>826</v>
      </c>
      <c r="B728" s="22"/>
      <c r="C728" s="19"/>
      <c r="D728" s="22"/>
      <c r="G728" s="19"/>
      <c r="I728" s="19"/>
      <c r="K728" s="19" t="s">
        <v>0</v>
      </c>
    </row>
    <row r="729" spans="1:11" ht="25.5" customHeight="1">
      <c r="A729" s="676" t="s">
        <v>73</v>
      </c>
      <c r="B729" s="586" t="s">
        <v>91</v>
      </c>
      <c r="C729" s="586"/>
      <c r="D729" s="586" t="s">
        <v>414</v>
      </c>
      <c r="E729" s="586"/>
      <c r="F729" s="586" t="s">
        <v>415</v>
      </c>
      <c r="G729" s="586"/>
      <c r="H729" s="586" t="s">
        <v>485</v>
      </c>
      <c r="I729" s="586"/>
      <c r="J729" s="586" t="s">
        <v>794</v>
      </c>
      <c r="K729" s="586"/>
    </row>
    <row r="730" spans="1:11" ht="25.5" customHeight="1">
      <c r="A730" s="679"/>
      <c r="B730" s="542" t="s">
        <v>106</v>
      </c>
      <c r="C730" s="542" t="s">
        <v>3</v>
      </c>
      <c r="D730" s="542" t="s">
        <v>106</v>
      </c>
      <c r="E730" s="542" t="s">
        <v>3</v>
      </c>
      <c r="F730" s="542" t="s">
        <v>106</v>
      </c>
      <c r="G730" s="542" t="s">
        <v>3</v>
      </c>
      <c r="H730" s="542" t="s">
        <v>106</v>
      </c>
      <c r="I730" s="542" t="s">
        <v>3</v>
      </c>
      <c r="J730" s="542" t="s">
        <v>106</v>
      </c>
      <c r="K730" s="542" t="s">
        <v>3</v>
      </c>
    </row>
    <row r="731" spans="1:11" ht="25.5" customHeight="1">
      <c r="A731" s="213" t="s">
        <v>95</v>
      </c>
      <c r="B731" s="3">
        <v>81.354495614565352</v>
      </c>
      <c r="C731" s="3" t="s">
        <v>269</v>
      </c>
      <c r="D731" s="3">
        <v>81.635392004757222</v>
      </c>
      <c r="E731" s="3" t="s">
        <v>269</v>
      </c>
      <c r="F731" s="3">
        <v>82.48</v>
      </c>
      <c r="G731" s="3" t="s">
        <v>269</v>
      </c>
      <c r="H731" s="3">
        <v>80.38</v>
      </c>
      <c r="I731" s="3" t="s">
        <v>269</v>
      </c>
      <c r="J731" s="3">
        <v>79.980432880304221</v>
      </c>
      <c r="K731" s="3" t="s">
        <v>269</v>
      </c>
    </row>
    <row r="732" spans="1:11" ht="25.5" customHeight="1">
      <c r="A732" s="214" t="s">
        <v>6</v>
      </c>
      <c r="B732" s="14">
        <v>80.0922974936896</v>
      </c>
      <c r="C732" s="5">
        <f>RANK(B732,$B$732:$B$762)</f>
        <v>20</v>
      </c>
      <c r="D732" s="14">
        <v>81.186000596745828</v>
      </c>
      <c r="E732" s="5">
        <f>RANK(D732,$D$732:$D$762)</f>
        <v>19</v>
      </c>
      <c r="F732" s="14">
        <v>82.661760465378691</v>
      </c>
      <c r="G732" s="5">
        <f t="shared" ref="G732:G762" si="95">RANK(F732,$F$732:$F$762)</f>
        <v>18</v>
      </c>
      <c r="H732" s="14">
        <v>81.67922548645555</v>
      </c>
      <c r="I732" s="5">
        <f>RANK(H732,$H$732:$H$762)</f>
        <v>18</v>
      </c>
      <c r="J732" s="14">
        <v>81.29878698974332</v>
      </c>
      <c r="K732" s="5">
        <f>RANK(J732,$J$732:$J$762)</f>
        <v>18</v>
      </c>
    </row>
    <row r="733" spans="1:11" ht="25.5" customHeight="1">
      <c r="A733" s="214" t="s">
        <v>7</v>
      </c>
      <c r="B733" s="14">
        <v>70.475445923426676</v>
      </c>
      <c r="C733" s="5">
        <f t="shared" ref="C733:C762" si="96">RANK(B733,$B$732:$B$762)</f>
        <v>30</v>
      </c>
      <c r="D733" s="14">
        <v>70.760491584363123</v>
      </c>
      <c r="E733" s="5">
        <f t="shared" ref="E733:E762" si="97">RANK(D733,$D$732:$D$762)</f>
        <v>30</v>
      </c>
      <c r="F733" s="14">
        <v>72.146811455339076</v>
      </c>
      <c r="G733" s="5">
        <f t="shared" si="95"/>
        <v>30</v>
      </c>
      <c r="H733" s="14">
        <v>71.266705956160521</v>
      </c>
      <c r="I733" s="5">
        <f t="shared" ref="I733:I762" si="98">RANK(H733,$H$732:$H$762)</f>
        <v>30</v>
      </c>
      <c r="J733" s="14">
        <v>70.071103725175547</v>
      </c>
      <c r="K733" s="5">
        <f t="shared" ref="K733:K762" si="99">RANK(J733,$J$732:$J$762)</f>
        <v>30</v>
      </c>
    </row>
    <row r="734" spans="1:11" ht="25.5" customHeight="1">
      <c r="A734" s="214" t="s">
        <v>8</v>
      </c>
      <c r="B734" s="14">
        <v>76.890194527616146</v>
      </c>
      <c r="C734" s="5">
        <f t="shared" si="96"/>
        <v>24</v>
      </c>
      <c r="D734" s="14">
        <v>78.406022269078534</v>
      </c>
      <c r="E734" s="5">
        <f t="shared" si="97"/>
        <v>22</v>
      </c>
      <c r="F734" s="14">
        <v>80.084357234549785</v>
      </c>
      <c r="G734" s="5">
        <f t="shared" si="95"/>
        <v>22</v>
      </c>
      <c r="H734" s="14">
        <v>80.220267442272913</v>
      </c>
      <c r="I734" s="5">
        <f t="shared" si="98"/>
        <v>21</v>
      </c>
      <c r="J734" s="14">
        <v>80.191773009196552</v>
      </c>
      <c r="K734" s="5">
        <f t="shared" si="99"/>
        <v>22</v>
      </c>
    </row>
    <row r="735" spans="1:11" ht="25.5" customHeight="1">
      <c r="A735" s="214" t="s">
        <v>9</v>
      </c>
      <c r="B735" s="14">
        <v>91.131628735492299</v>
      </c>
      <c r="C735" s="5">
        <f t="shared" si="96"/>
        <v>3</v>
      </c>
      <c r="D735" s="14">
        <v>91.228205142295067</v>
      </c>
      <c r="E735" s="5">
        <f t="shared" si="97"/>
        <v>3</v>
      </c>
      <c r="F735" s="14">
        <v>91.363983140261553</v>
      </c>
      <c r="G735" s="5">
        <f t="shared" si="95"/>
        <v>3</v>
      </c>
      <c r="H735" s="14">
        <v>89.371832126402325</v>
      </c>
      <c r="I735" s="5">
        <f t="shared" si="98"/>
        <v>4</v>
      </c>
      <c r="J735" s="14">
        <v>88.062373804948052</v>
      </c>
      <c r="K735" s="5">
        <f t="shared" si="99"/>
        <v>4</v>
      </c>
    </row>
    <row r="736" spans="1:11" ht="25.5" customHeight="1">
      <c r="A736" s="214" t="s">
        <v>10</v>
      </c>
      <c r="B736" s="14">
        <v>91.572021867186507</v>
      </c>
      <c r="C736" s="5">
        <f t="shared" si="96"/>
        <v>1</v>
      </c>
      <c r="D736" s="14">
        <v>91.775864347507849</v>
      </c>
      <c r="E736" s="5">
        <f t="shared" si="97"/>
        <v>1</v>
      </c>
      <c r="F736" s="14">
        <v>92.425806324771202</v>
      </c>
      <c r="G736" s="5">
        <f t="shared" si="95"/>
        <v>1</v>
      </c>
      <c r="H736" s="14">
        <v>91.16302976496425</v>
      </c>
      <c r="I736" s="5">
        <f t="shared" si="98"/>
        <v>1</v>
      </c>
      <c r="J736" s="14">
        <v>89.111385919971724</v>
      </c>
      <c r="K736" s="5">
        <f t="shared" si="99"/>
        <v>1</v>
      </c>
    </row>
    <row r="737" spans="1:11" ht="25.5" customHeight="1">
      <c r="A737" s="214" t="s">
        <v>11</v>
      </c>
      <c r="B737" s="14">
        <v>88.078388677191072</v>
      </c>
      <c r="C737" s="5">
        <f t="shared" si="96"/>
        <v>8</v>
      </c>
      <c r="D737" s="14">
        <v>88.564720205226308</v>
      </c>
      <c r="E737" s="5">
        <f t="shared" si="97"/>
        <v>8</v>
      </c>
      <c r="F737" s="14">
        <v>89.355578727841504</v>
      </c>
      <c r="G737" s="5">
        <f t="shared" si="95"/>
        <v>8</v>
      </c>
      <c r="H737" s="14">
        <v>88.344665975183432</v>
      </c>
      <c r="I737" s="5">
        <f t="shared" si="98"/>
        <v>6</v>
      </c>
      <c r="J737" s="14">
        <v>89.023599832246745</v>
      </c>
      <c r="K737" s="5">
        <f t="shared" si="99"/>
        <v>2</v>
      </c>
    </row>
    <row r="738" spans="1:11" ht="25.5" customHeight="1">
      <c r="A738" s="214" t="s">
        <v>12</v>
      </c>
      <c r="B738" s="14">
        <v>89.119222131734162</v>
      </c>
      <c r="C738" s="5">
        <f t="shared" si="96"/>
        <v>7</v>
      </c>
      <c r="D738" s="14">
        <v>89.28613485951152</v>
      </c>
      <c r="E738" s="5">
        <f t="shared" si="97"/>
        <v>6</v>
      </c>
      <c r="F738" s="14">
        <v>89.91300792695391</v>
      </c>
      <c r="G738" s="5">
        <f t="shared" si="95"/>
        <v>6</v>
      </c>
      <c r="H738" s="14">
        <v>86.697444487569712</v>
      </c>
      <c r="I738" s="5">
        <f t="shared" si="98"/>
        <v>9</v>
      </c>
      <c r="J738" s="14">
        <v>86.292247286165207</v>
      </c>
      <c r="K738" s="5">
        <f t="shared" si="99"/>
        <v>9</v>
      </c>
    </row>
    <row r="739" spans="1:11" ht="25.5" customHeight="1">
      <c r="A739" s="214" t="s">
        <v>105</v>
      </c>
      <c r="B739" s="14">
        <v>89.43050499732206</v>
      </c>
      <c r="C739" s="5">
        <f t="shared" si="96"/>
        <v>6</v>
      </c>
      <c r="D739" s="14">
        <v>89.154864480461924</v>
      </c>
      <c r="E739" s="5">
        <f t="shared" si="97"/>
        <v>7</v>
      </c>
      <c r="F739" s="14">
        <v>89.577357798645764</v>
      </c>
      <c r="G739" s="5">
        <f t="shared" si="95"/>
        <v>7</v>
      </c>
      <c r="H739" s="14">
        <v>88.083684753652804</v>
      </c>
      <c r="I739" s="5">
        <f t="shared" si="98"/>
        <v>7</v>
      </c>
      <c r="J739" s="14">
        <v>85.59</v>
      </c>
      <c r="K739" s="5">
        <f t="shared" si="99"/>
        <v>11</v>
      </c>
    </row>
    <row r="740" spans="1:11" ht="25.5" customHeight="1">
      <c r="A740" s="214" t="s">
        <v>14</v>
      </c>
      <c r="B740" s="14">
        <v>83.216276337823984</v>
      </c>
      <c r="C740" s="5">
        <f t="shared" si="96"/>
        <v>16</v>
      </c>
      <c r="D740" s="14">
        <v>84.194721808549602</v>
      </c>
      <c r="E740" s="5">
        <f t="shared" si="97"/>
        <v>14</v>
      </c>
      <c r="F740" s="14">
        <v>85.429724596391267</v>
      </c>
      <c r="G740" s="5">
        <f t="shared" si="95"/>
        <v>14</v>
      </c>
      <c r="H740" s="14">
        <v>84.060526257058044</v>
      </c>
      <c r="I740" s="5">
        <f t="shared" si="98"/>
        <v>13</v>
      </c>
      <c r="J740" s="14">
        <v>84.638453102969819</v>
      </c>
      <c r="K740" s="5">
        <f t="shared" si="99"/>
        <v>12</v>
      </c>
    </row>
    <row r="741" spans="1:11" ht="25.5" customHeight="1">
      <c r="A741" s="214" t="s">
        <v>15</v>
      </c>
      <c r="B741" s="14">
        <v>82.5704986029899</v>
      </c>
      <c r="C741" s="5">
        <f t="shared" si="96"/>
        <v>17</v>
      </c>
      <c r="D741" s="14">
        <v>83.312869421204411</v>
      </c>
      <c r="E741" s="5">
        <f t="shared" si="97"/>
        <v>16</v>
      </c>
      <c r="F741" s="14">
        <v>84.402789148293479</v>
      </c>
      <c r="G741" s="5">
        <f t="shared" si="95"/>
        <v>16</v>
      </c>
      <c r="H741" s="14">
        <v>82.085017568888546</v>
      </c>
      <c r="I741" s="5">
        <f t="shared" si="98"/>
        <v>16</v>
      </c>
      <c r="J741" s="14">
        <v>81.77154848571206</v>
      </c>
      <c r="K741" s="5">
        <f t="shared" si="99"/>
        <v>17</v>
      </c>
    </row>
    <row r="742" spans="1:11" ht="25.5" customHeight="1">
      <c r="A742" s="214" t="s">
        <v>16</v>
      </c>
      <c r="B742" s="14">
        <v>73.961662537517867</v>
      </c>
      <c r="C742" s="5">
        <f t="shared" si="96"/>
        <v>27</v>
      </c>
      <c r="D742" s="14">
        <v>74.451386605283361</v>
      </c>
      <c r="E742" s="5">
        <f t="shared" si="97"/>
        <v>27</v>
      </c>
      <c r="F742" s="14">
        <v>75.377152110915389</v>
      </c>
      <c r="G742" s="5">
        <f t="shared" si="95"/>
        <v>27</v>
      </c>
      <c r="H742" s="14">
        <v>73.991078388345571</v>
      </c>
      <c r="I742" s="5">
        <f t="shared" si="98"/>
        <v>27</v>
      </c>
      <c r="J742" s="14">
        <v>74.413789368730548</v>
      </c>
      <c r="K742" s="5">
        <f t="shared" si="99"/>
        <v>27</v>
      </c>
    </row>
    <row r="743" spans="1:11" ht="25.5" customHeight="1">
      <c r="A743" s="214" t="s">
        <v>17</v>
      </c>
      <c r="B743" s="14">
        <v>71.230652384569055</v>
      </c>
      <c r="C743" s="5">
        <f t="shared" si="96"/>
        <v>29</v>
      </c>
      <c r="D743" s="14">
        <v>71.596902415806937</v>
      </c>
      <c r="E743" s="5">
        <f t="shared" si="97"/>
        <v>29</v>
      </c>
      <c r="F743" s="14">
        <v>73.304206161137444</v>
      </c>
      <c r="G743" s="5">
        <f t="shared" si="95"/>
        <v>29</v>
      </c>
      <c r="H743" s="14">
        <v>71.571214120001827</v>
      </c>
      <c r="I743" s="5">
        <f t="shared" si="98"/>
        <v>29</v>
      </c>
      <c r="J743" s="14">
        <v>72.324999999999989</v>
      </c>
      <c r="K743" s="5">
        <f t="shared" si="99"/>
        <v>28</v>
      </c>
    </row>
    <row r="744" spans="1:11" ht="25.5" customHeight="1">
      <c r="A744" s="214" t="s">
        <v>18</v>
      </c>
      <c r="B744" s="14">
        <v>76.77893424507451</v>
      </c>
      <c r="C744" s="5">
        <f t="shared" si="96"/>
        <v>25</v>
      </c>
      <c r="D744" s="14">
        <v>77.022502997325461</v>
      </c>
      <c r="E744" s="5">
        <f t="shared" si="97"/>
        <v>25</v>
      </c>
      <c r="F744" s="14">
        <v>77.970872153032602</v>
      </c>
      <c r="G744" s="5">
        <f t="shared" si="95"/>
        <v>25</v>
      </c>
      <c r="H744" s="14">
        <v>75.122786978869215</v>
      </c>
      <c r="I744" s="5">
        <f t="shared" si="98"/>
        <v>26</v>
      </c>
      <c r="J744" s="14">
        <v>75.161686041174661</v>
      </c>
      <c r="K744" s="5">
        <f t="shared" si="99"/>
        <v>26</v>
      </c>
    </row>
    <row r="745" spans="1:11" ht="25.5" customHeight="1">
      <c r="A745" s="214" t="s">
        <v>19</v>
      </c>
      <c r="B745" s="14">
        <v>77.131248812012927</v>
      </c>
      <c r="C745" s="5">
        <f t="shared" si="96"/>
        <v>22</v>
      </c>
      <c r="D745" s="14">
        <v>77.953924996407878</v>
      </c>
      <c r="E745" s="5">
        <f t="shared" si="97"/>
        <v>24</v>
      </c>
      <c r="F745" s="14">
        <v>79.948647235034002</v>
      </c>
      <c r="G745" s="5">
        <f t="shared" si="95"/>
        <v>23</v>
      </c>
      <c r="H745" s="14">
        <v>80.320386813981344</v>
      </c>
      <c r="I745" s="5">
        <f t="shared" si="98"/>
        <v>20</v>
      </c>
      <c r="J745" s="14">
        <v>80.942447464921713</v>
      </c>
      <c r="K745" s="5">
        <f t="shared" si="99"/>
        <v>19</v>
      </c>
    </row>
    <row r="746" spans="1:11" ht="25.5" customHeight="1">
      <c r="A746" s="214" t="s">
        <v>20</v>
      </c>
      <c r="B746" s="14">
        <v>90.508049341417518</v>
      </c>
      <c r="C746" s="5">
        <f t="shared" si="96"/>
        <v>4</v>
      </c>
      <c r="D746" s="14">
        <v>90.711755498805502</v>
      </c>
      <c r="E746" s="5">
        <f t="shared" si="97"/>
        <v>4</v>
      </c>
      <c r="F746" s="14">
        <v>91.328988381977894</v>
      </c>
      <c r="G746" s="5">
        <f t="shared" si="95"/>
        <v>4</v>
      </c>
      <c r="H746" s="14">
        <v>88.907563025210081</v>
      </c>
      <c r="I746" s="5">
        <f t="shared" si="98"/>
        <v>5</v>
      </c>
      <c r="J746" s="14">
        <v>87.322979352095416</v>
      </c>
      <c r="K746" s="5">
        <f t="shared" si="99"/>
        <v>6</v>
      </c>
    </row>
    <row r="747" spans="1:11" ht="25.5" customHeight="1">
      <c r="A747" s="214" t="s">
        <v>21</v>
      </c>
      <c r="B747" s="14">
        <v>54.46824605439604</v>
      </c>
      <c r="C747" s="5">
        <f t="shared" si="96"/>
        <v>31</v>
      </c>
      <c r="D747" s="14">
        <v>55.233070059006742</v>
      </c>
      <c r="E747" s="5">
        <f t="shared" si="97"/>
        <v>31</v>
      </c>
      <c r="F747" s="14">
        <v>56.511433262840463</v>
      </c>
      <c r="G747" s="5">
        <f t="shared" si="95"/>
        <v>31</v>
      </c>
      <c r="H747" s="14">
        <v>50.633342015319272</v>
      </c>
      <c r="I747" s="5">
        <f t="shared" si="98"/>
        <v>31</v>
      </c>
      <c r="J747" s="14">
        <v>51.965395420107264</v>
      </c>
      <c r="K747" s="5">
        <f t="shared" si="99"/>
        <v>31</v>
      </c>
    </row>
    <row r="748" spans="1:11" ht="25.5" customHeight="1">
      <c r="A748" s="214" t="s">
        <v>22</v>
      </c>
      <c r="B748" s="14">
        <v>86.921015836940228</v>
      </c>
      <c r="C748" s="5">
        <f t="shared" si="96"/>
        <v>11</v>
      </c>
      <c r="D748" s="14">
        <v>86.912984566575233</v>
      </c>
      <c r="E748" s="5">
        <f t="shared" si="97"/>
        <v>11</v>
      </c>
      <c r="F748" s="14">
        <v>87.564146332211621</v>
      </c>
      <c r="G748" s="5">
        <f t="shared" si="95"/>
        <v>11</v>
      </c>
      <c r="H748" s="14">
        <v>84.872757071688767</v>
      </c>
      <c r="I748" s="5">
        <f t="shared" si="98"/>
        <v>12</v>
      </c>
      <c r="J748" s="14">
        <v>84.323635489300301</v>
      </c>
      <c r="K748" s="5">
        <f t="shared" si="99"/>
        <v>13</v>
      </c>
    </row>
    <row r="749" spans="1:11" ht="25.5" customHeight="1">
      <c r="A749" s="214" t="s">
        <v>23</v>
      </c>
      <c r="B749" s="14">
        <v>84.807265639579484</v>
      </c>
      <c r="C749" s="5">
        <f t="shared" si="96"/>
        <v>13</v>
      </c>
      <c r="D749" s="14">
        <v>85.122112475707738</v>
      </c>
      <c r="E749" s="5">
        <f t="shared" si="97"/>
        <v>13</v>
      </c>
      <c r="F749" s="14">
        <v>86.204190535980544</v>
      </c>
      <c r="G749" s="5">
        <f t="shared" si="95"/>
        <v>12</v>
      </c>
      <c r="H749" s="14">
        <v>85.175684653428803</v>
      </c>
      <c r="I749" s="5">
        <f t="shared" si="98"/>
        <v>11</v>
      </c>
      <c r="J749" s="14">
        <v>86.104204339963829</v>
      </c>
      <c r="K749" s="5">
        <f t="shared" si="99"/>
        <v>10</v>
      </c>
    </row>
    <row r="750" spans="1:11" ht="25.5" customHeight="1">
      <c r="A750" s="214" t="s">
        <v>24</v>
      </c>
      <c r="B750" s="14">
        <v>83.286865271893035</v>
      </c>
      <c r="C750" s="5">
        <f t="shared" si="96"/>
        <v>15</v>
      </c>
      <c r="D750" s="14">
        <v>83.163025353798787</v>
      </c>
      <c r="E750" s="5">
        <f t="shared" si="97"/>
        <v>17</v>
      </c>
      <c r="F750" s="14">
        <v>84.864100019006997</v>
      </c>
      <c r="G750" s="5">
        <f t="shared" si="95"/>
        <v>15</v>
      </c>
      <c r="H750" s="14">
        <v>83.070044122281743</v>
      </c>
      <c r="I750" s="5">
        <f t="shared" si="98"/>
        <v>14</v>
      </c>
      <c r="J750" s="14">
        <v>82.728042029547623</v>
      </c>
      <c r="K750" s="5">
        <f t="shared" si="99"/>
        <v>15</v>
      </c>
    </row>
    <row r="751" spans="1:11" ht="25.5" customHeight="1">
      <c r="A751" s="214" t="s">
        <v>97</v>
      </c>
      <c r="B751" s="14">
        <v>77.060168756407222</v>
      </c>
      <c r="C751" s="5">
        <f t="shared" si="96"/>
        <v>23</v>
      </c>
      <c r="D751" s="14">
        <v>78.046696169693277</v>
      </c>
      <c r="E751" s="5">
        <f t="shared" si="97"/>
        <v>23</v>
      </c>
      <c r="F751" s="14">
        <v>79.178376469549605</v>
      </c>
      <c r="G751" s="5">
        <f t="shared" si="95"/>
        <v>24</v>
      </c>
      <c r="H751" s="14">
        <v>78.614605685754753</v>
      </c>
      <c r="I751" s="5">
        <f t="shared" si="98"/>
        <v>23</v>
      </c>
      <c r="J751" s="14">
        <v>78.582255528325135</v>
      </c>
      <c r="K751" s="5">
        <f t="shared" si="99"/>
        <v>23</v>
      </c>
    </row>
    <row r="752" spans="1:11" ht="25.5" customHeight="1">
      <c r="A752" s="214" t="s">
        <v>74</v>
      </c>
      <c r="B752" s="14">
        <v>83.620181925266664</v>
      </c>
      <c r="C752" s="5">
        <f t="shared" si="96"/>
        <v>14</v>
      </c>
      <c r="D752" s="14">
        <v>83.810653561543234</v>
      </c>
      <c r="E752" s="5">
        <f t="shared" si="97"/>
        <v>15</v>
      </c>
      <c r="F752" s="14">
        <v>84.26153188389732</v>
      </c>
      <c r="G752" s="5">
        <f t="shared" si="95"/>
        <v>17</v>
      </c>
      <c r="H752" s="14">
        <v>81.002465905087817</v>
      </c>
      <c r="I752" s="5">
        <f t="shared" si="98"/>
        <v>19</v>
      </c>
      <c r="J752" s="14">
        <v>80.476304697940577</v>
      </c>
      <c r="K752" s="5">
        <f t="shared" si="99"/>
        <v>21</v>
      </c>
    </row>
    <row r="753" spans="1:11" ht="25.5" customHeight="1">
      <c r="A753" s="214" t="s">
        <v>98</v>
      </c>
      <c r="B753" s="14">
        <v>81.45988554151819</v>
      </c>
      <c r="C753" s="5">
        <f t="shared" si="96"/>
        <v>18</v>
      </c>
      <c r="D753" s="14">
        <v>81.633349521571915</v>
      </c>
      <c r="E753" s="5">
        <f t="shared" si="97"/>
        <v>18</v>
      </c>
      <c r="F753" s="14">
        <v>82.534079531743387</v>
      </c>
      <c r="G753" s="5">
        <f t="shared" si="95"/>
        <v>19</v>
      </c>
      <c r="H753" s="14">
        <v>81.71923374613003</v>
      </c>
      <c r="I753" s="5">
        <f t="shared" si="98"/>
        <v>17</v>
      </c>
      <c r="J753" s="14">
        <v>82.152512914594695</v>
      </c>
      <c r="K753" s="5">
        <f t="shared" si="99"/>
        <v>16</v>
      </c>
    </row>
    <row r="754" spans="1:11" ht="25.5" customHeight="1">
      <c r="A754" s="214" t="s">
        <v>99</v>
      </c>
      <c r="B754" s="14">
        <v>84.87411883182277</v>
      </c>
      <c r="C754" s="5">
        <f t="shared" si="96"/>
        <v>12</v>
      </c>
      <c r="D754" s="14">
        <v>85.424360273211548</v>
      </c>
      <c r="E754" s="5">
        <f t="shared" si="97"/>
        <v>12</v>
      </c>
      <c r="F754" s="14">
        <v>85.997714430829788</v>
      </c>
      <c r="G754" s="5">
        <f t="shared" si="95"/>
        <v>13</v>
      </c>
      <c r="H754" s="14">
        <v>82.266789434309715</v>
      </c>
      <c r="I754" s="5">
        <f t="shared" si="98"/>
        <v>15</v>
      </c>
      <c r="J754" s="14">
        <v>83.737550586952153</v>
      </c>
      <c r="K754" s="5">
        <f t="shared" si="99"/>
        <v>14</v>
      </c>
    </row>
    <row r="755" spans="1:11" ht="25.5" customHeight="1">
      <c r="A755" s="214" t="s">
        <v>29</v>
      </c>
      <c r="B755" s="14">
        <v>73.325316831950715</v>
      </c>
      <c r="C755" s="5">
        <f t="shared" si="96"/>
        <v>28</v>
      </c>
      <c r="D755" s="14">
        <v>73.780224666204603</v>
      </c>
      <c r="E755" s="5">
        <f t="shared" si="97"/>
        <v>28</v>
      </c>
      <c r="F755" s="14">
        <v>73.831040766907151</v>
      </c>
      <c r="G755" s="5">
        <f t="shared" si="95"/>
        <v>28</v>
      </c>
      <c r="H755" s="14">
        <v>71.754713165404581</v>
      </c>
      <c r="I755" s="5">
        <f t="shared" si="98"/>
        <v>28</v>
      </c>
      <c r="J755" s="14">
        <v>71.284124271504311</v>
      </c>
      <c r="K755" s="5">
        <f t="shared" si="99"/>
        <v>29</v>
      </c>
    </row>
    <row r="756" spans="1:11" ht="25.5" customHeight="1">
      <c r="A756" s="214" t="s">
        <v>30</v>
      </c>
      <c r="B756" s="14">
        <v>87.615423535860344</v>
      </c>
      <c r="C756" s="5">
        <f t="shared" si="96"/>
        <v>9</v>
      </c>
      <c r="D756" s="14">
        <v>87.962163142122833</v>
      </c>
      <c r="E756" s="5">
        <f t="shared" si="97"/>
        <v>9</v>
      </c>
      <c r="F756" s="14">
        <v>88.523509905620273</v>
      </c>
      <c r="G756" s="5">
        <f t="shared" si="95"/>
        <v>10</v>
      </c>
      <c r="H756" s="14">
        <v>87.375029785646944</v>
      </c>
      <c r="I756" s="5">
        <f t="shared" si="98"/>
        <v>8</v>
      </c>
      <c r="J756" s="14">
        <v>86.650975117686613</v>
      </c>
      <c r="K756" s="5">
        <f t="shared" si="99"/>
        <v>7</v>
      </c>
    </row>
    <row r="757" spans="1:11" ht="25.5" customHeight="1">
      <c r="A757" s="214" t="s">
        <v>31</v>
      </c>
      <c r="B757" s="14">
        <v>77.712397777383373</v>
      </c>
      <c r="C757" s="5">
        <f t="shared" si="96"/>
        <v>21</v>
      </c>
      <c r="D757" s="14">
        <v>78.515500583926112</v>
      </c>
      <c r="E757" s="5">
        <f t="shared" si="97"/>
        <v>21</v>
      </c>
      <c r="F757" s="14">
        <v>80.095014968111414</v>
      </c>
      <c r="G757" s="5">
        <f t="shared" si="95"/>
        <v>21</v>
      </c>
      <c r="H757" s="14">
        <v>79.506718703685408</v>
      </c>
      <c r="I757" s="5">
        <f t="shared" si="98"/>
        <v>22</v>
      </c>
      <c r="J757" s="14">
        <v>80.598422071155667</v>
      </c>
      <c r="K757" s="5">
        <f t="shared" si="99"/>
        <v>20</v>
      </c>
    </row>
    <row r="758" spans="1:11" ht="25.5" customHeight="1">
      <c r="A758" s="214" t="s">
        <v>32</v>
      </c>
      <c r="B758" s="14">
        <v>90.204626260784522</v>
      </c>
      <c r="C758" s="5">
        <f t="shared" si="96"/>
        <v>5</v>
      </c>
      <c r="D758" s="14">
        <v>90.321860557406595</v>
      </c>
      <c r="E758" s="5">
        <f t="shared" si="97"/>
        <v>5</v>
      </c>
      <c r="F758" s="14">
        <v>90.4399233497778</v>
      </c>
      <c r="G758" s="5">
        <f t="shared" si="95"/>
        <v>5</v>
      </c>
      <c r="H758" s="14">
        <v>89.494141992745355</v>
      </c>
      <c r="I758" s="5">
        <f t="shared" si="98"/>
        <v>3</v>
      </c>
      <c r="J758" s="14">
        <v>88.965708183364313</v>
      </c>
      <c r="K758" s="5">
        <f t="shared" si="99"/>
        <v>3</v>
      </c>
    </row>
    <row r="759" spans="1:11" ht="25.5" customHeight="1">
      <c r="A759" s="214" t="s">
        <v>100</v>
      </c>
      <c r="B759" s="14">
        <v>87.02499211605172</v>
      </c>
      <c r="C759" s="5">
        <f t="shared" si="96"/>
        <v>10</v>
      </c>
      <c r="D759" s="14">
        <v>87.924003169755892</v>
      </c>
      <c r="E759" s="5">
        <f t="shared" si="97"/>
        <v>10</v>
      </c>
      <c r="F759" s="14">
        <v>88.753060840082881</v>
      </c>
      <c r="G759" s="5">
        <f t="shared" si="95"/>
        <v>9</v>
      </c>
      <c r="H759" s="14">
        <v>86.695271328870533</v>
      </c>
      <c r="I759" s="5">
        <f t="shared" si="98"/>
        <v>10</v>
      </c>
      <c r="J759" s="14">
        <v>86.401579439576054</v>
      </c>
      <c r="K759" s="5">
        <f t="shared" si="99"/>
        <v>8</v>
      </c>
    </row>
    <row r="760" spans="1:11" ht="25.5" customHeight="1">
      <c r="A760" s="214" t="s">
        <v>34</v>
      </c>
      <c r="B760" s="14">
        <v>80.235748132785531</v>
      </c>
      <c r="C760" s="5">
        <f t="shared" si="96"/>
        <v>19</v>
      </c>
      <c r="D760" s="14">
        <v>80.693037773106568</v>
      </c>
      <c r="E760" s="5">
        <f t="shared" si="97"/>
        <v>20</v>
      </c>
      <c r="F760" s="14">
        <v>82.090227832822009</v>
      </c>
      <c r="G760" s="5">
        <f t="shared" si="95"/>
        <v>20</v>
      </c>
      <c r="H760" s="14">
        <v>78.508507025560959</v>
      </c>
      <c r="I760" s="5">
        <f t="shared" si="98"/>
        <v>24</v>
      </c>
      <c r="J760" s="14">
        <v>77.642137707083492</v>
      </c>
      <c r="K760" s="5">
        <f t="shared" si="99"/>
        <v>24</v>
      </c>
    </row>
    <row r="761" spans="1:11" ht="25.5" customHeight="1">
      <c r="A761" s="214" t="s">
        <v>35</v>
      </c>
      <c r="B761" s="14">
        <v>74.527884331661255</v>
      </c>
      <c r="C761" s="5">
        <f t="shared" si="96"/>
        <v>26</v>
      </c>
      <c r="D761" s="14">
        <v>74.959119313204454</v>
      </c>
      <c r="E761" s="5">
        <f t="shared" si="97"/>
        <v>26</v>
      </c>
      <c r="F761" s="14">
        <v>76.462130564229184</v>
      </c>
      <c r="G761" s="5">
        <f t="shared" si="95"/>
        <v>26</v>
      </c>
      <c r="H761" s="14">
        <v>76.181603281651959</v>
      </c>
      <c r="I761" s="5">
        <f t="shared" si="98"/>
        <v>25</v>
      </c>
      <c r="J761" s="14">
        <v>76.686198553987722</v>
      </c>
      <c r="K761" s="5">
        <f t="shared" si="99"/>
        <v>25</v>
      </c>
    </row>
    <row r="762" spans="1:11" ht="25.5" customHeight="1">
      <c r="A762" s="214" t="s">
        <v>36</v>
      </c>
      <c r="B762" s="14">
        <v>91.34151887221465</v>
      </c>
      <c r="C762" s="5">
        <f t="shared" si="96"/>
        <v>2</v>
      </c>
      <c r="D762" s="14">
        <v>91.405319571258431</v>
      </c>
      <c r="E762" s="5">
        <f t="shared" si="97"/>
        <v>2</v>
      </c>
      <c r="F762" s="14">
        <v>91.761137522318066</v>
      </c>
      <c r="G762" s="5">
        <f t="shared" si="95"/>
        <v>2</v>
      </c>
      <c r="H762" s="14">
        <v>89.867770263450083</v>
      </c>
      <c r="I762" s="5">
        <f t="shared" si="98"/>
        <v>2</v>
      </c>
      <c r="J762" s="14">
        <v>87.925625962470761</v>
      </c>
      <c r="K762" s="5">
        <f t="shared" si="99"/>
        <v>5</v>
      </c>
    </row>
    <row r="763" spans="1:11" ht="25.5" customHeight="1">
      <c r="A763" s="215" t="s">
        <v>101</v>
      </c>
    </row>
    <row r="765" spans="1:11" ht="25.5" customHeight="1">
      <c r="A765" s="571" t="s">
        <v>827</v>
      </c>
      <c r="B765" s="22"/>
      <c r="C765" s="19"/>
      <c r="G765" s="19"/>
      <c r="I765" s="19"/>
      <c r="K765" s="19" t="s">
        <v>0</v>
      </c>
    </row>
    <row r="766" spans="1:11" ht="25.5" customHeight="1">
      <c r="A766" s="676" t="s">
        <v>73</v>
      </c>
      <c r="B766" s="586" t="s">
        <v>91</v>
      </c>
      <c r="C766" s="586"/>
      <c r="D766" s="586" t="s">
        <v>414</v>
      </c>
      <c r="E766" s="586"/>
      <c r="F766" s="586" t="s">
        <v>415</v>
      </c>
      <c r="G766" s="586"/>
      <c r="H766" s="586" t="s">
        <v>485</v>
      </c>
      <c r="I766" s="586"/>
      <c r="J766" s="586" t="s">
        <v>794</v>
      </c>
      <c r="K766" s="586"/>
    </row>
    <row r="767" spans="1:11" ht="25.5" customHeight="1">
      <c r="A767" s="679"/>
      <c r="B767" s="542" t="s">
        <v>107</v>
      </c>
      <c r="C767" s="542" t="s">
        <v>3</v>
      </c>
      <c r="D767" s="542" t="s">
        <v>107</v>
      </c>
      <c r="E767" s="542" t="s">
        <v>3</v>
      </c>
      <c r="F767" s="542" t="s">
        <v>107</v>
      </c>
      <c r="G767" s="542" t="s">
        <v>3</v>
      </c>
      <c r="H767" s="542" t="s">
        <v>107</v>
      </c>
      <c r="I767" s="542" t="s">
        <v>3</v>
      </c>
      <c r="J767" s="542" t="s">
        <v>107</v>
      </c>
      <c r="K767" s="542" t="s">
        <v>3</v>
      </c>
    </row>
    <row r="768" spans="1:11" ht="25.5" customHeight="1">
      <c r="A768" s="213" t="s">
        <v>4</v>
      </c>
      <c r="B768" s="3">
        <v>97.757436804372844</v>
      </c>
      <c r="C768" s="3" t="s">
        <v>269</v>
      </c>
      <c r="D768" s="3">
        <v>97.64</v>
      </c>
      <c r="E768" s="3" t="s">
        <v>269</v>
      </c>
      <c r="F768" s="3">
        <v>97.5</v>
      </c>
      <c r="G768" s="3" t="s">
        <v>269</v>
      </c>
      <c r="H768" s="3">
        <v>95.15</v>
      </c>
      <c r="I768" s="3" t="s">
        <v>269</v>
      </c>
      <c r="J768" s="3">
        <v>96.17</v>
      </c>
      <c r="K768" s="3" t="s">
        <v>269</v>
      </c>
    </row>
    <row r="769" spans="1:11" ht="25.5" customHeight="1">
      <c r="A769" s="214" t="s">
        <v>6</v>
      </c>
      <c r="B769" s="14">
        <v>98.886267928949124</v>
      </c>
      <c r="C769" s="5">
        <f>RANK(B769,$B$769:$B$800)</f>
        <v>5</v>
      </c>
      <c r="D769" s="14">
        <v>98.842059440421068</v>
      </c>
      <c r="E769" s="5">
        <f>RANK(D769,$D$769:$D$800)</f>
        <v>5</v>
      </c>
      <c r="F769" s="14">
        <v>98.807377473836908</v>
      </c>
      <c r="G769" s="5">
        <f t="shared" ref="G769:G800" si="100">RANK(F769,$F$769:$F$800)</f>
        <v>7</v>
      </c>
      <c r="H769" s="14">
        <v>97.409373670239717</v>
      </c>
      <c r="I769" s="5">
        <f>RANK(H769,$H$769:$H$800)</f>
        <v>7</v>
      </c>
      <c r="J769" s="14">
        <v>98.08</v>
      </c>
      <c r="K769" s="5">
        <f>RANK(J769,$J$769:$J$800)</f>
        <v>8</v>
      </c>
    </row>
    <row r="770" spans="1:11" ht="25.5" customHeight="1">
      <c r="A770" s="214" t="s">
        <v>7</v>
      </c>
      <c r="B770" s="14">
        <v>98.053678115845088</v>
      </c>
      <c r="C770" s="5">
        <f t="shared" ref="C770:C800" si="101">RANK(B770,$B$769:$B$800)</f>
        <v>21</v>
      </c>
      <c r="D770" s="14">
        <v>97.994603072097419</v>
      </c>
      <c r="E770" s="5">
        <f t="shared" ref="E770:E800" si="102">RANK(D770,$D$769:$D$800)</f>
        <v>19</v>
      </c>
      <c r="F770" s="14">
        <v>98.114374645174237</v>
      </c>
      <c r="G770" s="5">
        <f t="shared" si="100"/>
        <v>15</v>
      </c>
      <c r="H770" s="14">
        <v>95.7872299462299</v>
      </c>
      <c r="I770" s="5">
        <f t="shared" ref="I770:I800" si="103">RANK(H770,$H$769:$H$800)</f>
        <v>19</v>
      </c>
      <c r="J770" s="14">
        <v>96.97</v>
      </c>
      <c r="K770" s="5">
        <f t="shared" ref="K770:K800" si="104">RANK(J770,$J$769:$J$800)</f>
        <v>19</v>
      </c>
    </row>
    <row r="771" spans="1:11" ht="25.5" customHeight="1">
      <c r="A771" s="214" t="s">
        <v>8</v>
      </c>
      <c r="B771" s="14">
        <v>99.08519615040214</v>
      </c>
      <c r="C771" s="5">
        <f t="shared" si="101"/>
        <v>2</v>
      </c>
      <c r="D771" s="14">
        <v>99.051360442698453</v>
      </c>
      <c r="E771" s="5">
        <f t="shared" si="102"/>
        <v>2</v>
      </c>
      <c r="F771" s="14">
        <v>98.905210533393443</v>
      </c>
      <c r="G771" s="5">
        <f t="shared" si="100"/>
        <v>4</v>
      </c>
      <c r="H771" s="14">
        <v>97.834743653558974</v>
      </c>
      <c r="I771" s="5">
        <f t="shared" si="103"/>
        <v>5</v>
      </c>
      <c r="J771" s="14">
        <v>98.27</v>
      </c>
      <c r="K771" s="5">
        <f t="shared" si="104"/>
        <v>5</v>
      </c>
    </row>
    <row r="772" spans="1:11" ht="25.5" customHeight="1">
      <c r="A772" s="214" t="s">
        <v>9</v>
      </c>
      <c r="B772" s="14">
        <v>98.68099532491118</v>
      </c>
      <c r="C772" s="5">
        <f t="shared" si="101"/>
        <v>13</v>
      </c>
      <c r="D772" s="14">
        <v>98.581318806037913</v>
      </c>
      <c r="E772" s="5">
        <f t="shared" si="102"/>
        <v>13</v>
      </c>
      <c r="F772" s="14">
        <v>98.343369407541147</v>
      </c>
      <c r="G772" s="5">
        <f t="shared" si="100"/>
        <v>14</v>
      </c>
      <c r="H772" s="14">
        <v>96.89593363635808</v>
      </c>
      <c r="I772" s="5">
        <f t="shared" si="103"/>
        <v>11</v>
      </c>
      <c r="J772" s="14">
        <v>97.5</v>
      </c>
      <c r="K772" s="5">
        <f t="shared" si="104"/>
        <v>14</v>
      </c>
    </row>
    <row r="773" spans="1:11" ht="25.5" customHeight="1">
      <c r="A773" s="214" t="s">
        <v>10</v>
      </c>
      <c r="B773" s="14">
        <v>98.861438368208198</v>
      </c>
      <c r="C773" s="5">
        <f t="shared" si="101"/>
        <v>6</v>
      </c>
      <c r="D773" s="14">
        <v>98.745719503082753</v>
      </c>
      <c r="E773" s="5">
        <f t="shared" si="102"/>
        <v>7</v>
      </c>
      <c r="F773" s="14">
        <v>98.728873129432358</v>
      </c>
      <c r="G773" s="5">
        <f t="shared" si="100"/>
        <v>9</v>
      </c>
      <c r="H773" s="14">
        <v>97.323994045627117</v>
      </c>
      <c r="I773" s="5">
        <f t="shared" si="103"/>
        <v>9</v>
      </c>
      <c r="J773" s="14">
        <v>97.68</v>
      </c>
      <c r="K773" s="5">
        <f t="shared" si="104"/>
        <v>11</v>
      </c>
    </row>
    <row r="774" spans="1:11" ht="25.5" customHeight="1">
      <c r="A774" s="214" t="s">
        <v>11</v>
      </c>
      <c r="B774" s="14">
        <v>98.749977156015291</v>
      </c>
      <c r="C774" s="5">
        <f t="shared" si="101"/>
        <v>10</v>
      </c>
      <c r="D774" s="14">
        <v>98.678897070915639</v>
      </c>
      <c r="E774" s="5">
        <f t="shared" si="102"/>
        <v>9</v>
      </c>
      <c r="F774" s="14">
        <v>98.813994860644399</v>
      </c>
      <c r="G774" s="5">
        <f t="shared" si="100"/>
        <v>6</v>
      </c>
      <c r="H774" s="14">
        <v>97.361657487542615</v>
      </c>
      <c r="I774" s="5">
        <f t="shared" si="103"/>
        <v>8</v>
      </c>
      <c r="J774" s="14">
        <v>98.36</v>
      </c>
      <c r="K774" s="5">
        <f t="shared" si="104"/>
        <v>3</v>
      </c>
    </row>
    <row r="775" spans="1:11" ht="25.5" customHeight="1">
      <c r="A775" s="214" t="s">
        <v>12</v>
      </c>
      <c r="B775" s="14">
        <v>98.011533429176026</v>
      </c>
      <c r="C775" s="5">
        <f t="shared" si="101"/>
        <v>22</v>
      </c>
      <c r="D775" s="14">
        <v>97.887443370399978</v>
      </c>
      <c r="E775" s="5">
        <f t="shared" si="102"/>
        <v>23</v>
      </c>
      <c r="F775" s="14">
        <v>97.638926855937839</v>
      </c>
      <c r="G775" s="5">
        <f t="shared" si="100"/>
        <v>23</v>
      </c>
      <c r="H775" s="14">
        <v>95.084243800638362</v>
      </c>
      <c r="I775" s="5">
        <f t="shared" si="103"/>
        <v>23</v>
      </c>
      <c r="J775" s="14">
        <v>96.22</v>
      </c>
      <c r="K775" s="5">
        <f t="shared" si="104"/>
        <v>25</v>
      </c>
    </row>
    <row r="776" spans="1:11" ht="25.5" customHeight="1">
      <c r="A776" s="214" t="s">
        <v>13</v>
      </c>
      <c r="B776" s="14">
        <v>98.783018708488953</v>
      </c>
      <c r="C776" s="5">
        <f t="shared" si="101"/>
        <v>8</v>
      </c>
      <c r="D776" s="14">
        <v>98.642206671860123</v>
      </c>
      <c r="E776" s="5">
        <f t="shared" si="102"/>
        <v>11</v>
      </c>
      <c r="F776" s="14">
        <v>98.643824534416851</v>
      </c>
      <c r="G776" s="5">
        <f t="shared" si="100"/>
        <v>10</v>
      </c>
      <c r="H776" s="14">
        <v>97.886410038105794</v>
      </c>
      <c r="I776" s="5">
        <f t="shared" si="103"/>
        <v>4</v>
      </c>
      <c r="J776" s="14">
        <v>97.72</v>
      </c>
      <c r="K776" s="5">
        <f t="shared" si="104"/>
        <v>10</v>
      </c>
    </row>
    <row r="777" spans="1:11" ht="25.5" customHeight="1">
      <c r="A777" s="214" t="s">
        <v>108</v>
      </c>
      <c r="B777" s="14">
        <v>98.111197031193925</v>
      </c>
      <c r="C777" s="5">
        <f t="shared" si="101"/>
        <v>18</v>
      </c>
      <c r="D777" s="14">
        <v>97.960421900029971</v>
      </c>
      <c r="E777" s="5">
        <f t="shared" si="102"/>
        <v>20</v>
      </c>
      <c r="F777" s="14">
        <v>97.805318874257694</v>
      </c>
      <c r="G777" s="5">
        <f t="shared" si="100"/>
        <v>18</v>
      </c>
      <c r="H777" s="14">
        <v>95.728459659345191</v>
      </c>
      <c r="I777" s="5">
        <f t="shared" si="103"/>
        <v>20</v>
      </c>
      <c r="J777" s="14">
        <v>96.27</v>
      </c>
      <c r="K777" s="5">
        <f t="shared" si="104"/>
        <v>24</v>
      </c>
    </row>
    <row r="778" spans="1:11" ht="25.5" customHeight="1">
      <c r="A778" s="214" t="s">
        <v>14</v>
      </c>
      <c r="B778" s="14">
        <v>98.693228188513388</v>
      </c>
      <c r="C778" s="5">
        <f t="shared" si="101"/>
        <v>12</v>
      </c>
      <c r="D778" s="14">
        <v>98.634379424256721</v>
      </c>
      <c r="E778" s="5">
        <f t="shared" si="102"/>
        <v>12</v>
      </c>
      <c r="F778" s="14">
        <v>98.519247847407229</v>
      </c>
      <c r="G778" s="5">
        <f t="shared" si="100"/>
        <v>11</v>
      </c>
      <c r="H778" s="14">
        <v>96.887914074046179</v>
      </c>
      <c r="I778" s="5">
        <f t="shared" si="103"/>
        <v>12</v>
      </c>
      <c r="J778" s="14">
        <v>98.11</v>
      </c>
      <c r="K778" s="5">
        <f t="shared" si="104"/>
        <v>7</v>
      </c>
    </row>
    <row r="779" spans="1:11" ht="25.5" customHeight="1">
      <c r="A779" s="214" t="s">
        <v>15</v>
      </c>
      <c r="B779" s="14">
        <v>97.847320468564305</v>
      </c>
      <c r="C779" s="5">
        <f t="shared" si="101"/>
        <v>25</v>
      </c>
      <c r="D779" s="14">
        <v>97.792037301102283</v>
      </c>
      <c r="E779" s="5">
        <f t="shared" si="102"/>
        <v>25</v>
      </c>
      <c r="F779" s="14">
        <v>97.557871377599852</v>
      </c>
      <c r="G779" s="5">
        <f t="shared" si="100"/>
        <v>24</v>
      </c>
      <c r="H779" s="14">
        <v>95.360338649175389</v>
      </c>
      <c r="I779" s="5">
        <f t="shared" si="103"/>
        <v>21</v>
      </c>
      <c r="J779" s="14">
        <v>96.78</v>
      </c>
      <c r="K779" s="5">
        <f t="shared" si="104"/>
        <v>21</v>
      </c>
    </row>
    <row r="780" spans="1:11" ht="25.5" customHeight="1">
      <c r="A780" s="214" t="s">
        <v>16</v>
      </c>
      <c r="B780" s="14">
        <v>97.591336867628328</v>
      </c>
      <c r="C780" s="5">
        <f t="shared" si="101"/>
        <v>27</v>
      </c>
      <c r="D780" s="14">
        <v>97.470561566287657</v>
      </c>
      <c r="E780" s="5">
        <f t="shared" si="102"/>
        <v>27</v>
      </c>
      <c r="F780" s="14">
        <v>97.309354800333111</v>
      </c>
      <c r="G780" s="5">
        <f t="shared" si="100"/>
        <v>26</v>
      </c>
      <c r="H780" s="14">
        <v>93.963914764229202</v>
      </c>
      <c r="I780" s="5">
        <f t="shared" si="103"/>
        <v>28</v>
      </c>
      <c r="J780" s="14">
        <v>95.76</v>
      </c>
      <c r="K780" s="5">
        <f t="shared" si="104"/>
        <v>27</v>
      </c>
    </row>
    <row r="781" spans="1:11" ht="25.5" customHeight="1">
      <c r="A781" s="214" t="s">
        <v>17</v>
      </c>
      <c r="B781" s="14">
        <v>97.260287725004773</v>
      </c>
      <c r="C781" s="5">
        <f t="shared" si="101"/>
        <v>31</v>
      </c>
      <c r="D781" s="14">
        <v>97.198213120513984</v>
      </c>
      <c r="E781" s="5">
        <f t="shared" si="102"/>
        <v>30</v>
      </c>
      <c r="F781" s="14">
        <v>96.894951235752615</v>
      </c>
      <c r="G781" s="5">
        <f t="shared" si="100"/>
        <v>29</v>
      </c>
      <c r="H781" s="14">
        <v>93.782556750298681</v>
      </c>
      <c r="I781" s="5">
        <f t="shared" si="103"/>
        <v>29</v>
      </c>
      <c r="J781" s="14">
        <v>95.66</v>
      </c>
      <c r="K781" s="5">
        <f t="shared" si="104"/>
        <v>28</v>
      </c>
    </row>
    <row r="782" spans="1:11" ht="25.5" customHeight="1">
      <c r="A782" s="214" t="s">
        <v>18</v>
      </c>
      <c r="B782" s="14">
        <v>97.356635737506593</v>
      </c>
      <c r="C782" s="5">
        <f t="shared" si="101"/>
        <v>29</v>
      </c>
      <c r="D782" s="14">
        <v>97.230268626098635</v>
      </c>
      <c r="E782" s="5">
        <f t="shared" si="102"/>
        <v>29</v>
      </c>
      <c r="F782" s="14">
        <v>96.960650492925794</v>
      </c>
      <c r="G782" s="5">
        <f t="shared" si="100"/>
        <v>28</v>
      </c>
      <c r="H782" s="14">
        <v>93.27620962614715</v>
      </c>
      <c r="I782" s="5">
        <f t="shared" si="103"/>
        <v>30</v>
      </c>
      <c r="J782" s="14">
        <v>94.99</v>
      </c>
      <c r="K782" s="5">
        <f t="shared" si="104"/>
        <v>31</v>
      </c>
    </row>
    <row r="783" spans="1:11" ht="25.5" customHeight="1">
      <c r="A783" s="214" t="s">
        <v>19</v>
      </c>
      <c r="B783" s="14">
        <v>98.791490527634267</v>
      </c>
      <c r="C783" s="5">
        <f t="shared" si="101"/>
        <v>7</v>
      </c>
      <c r="D783" s="14">
        <v>98.757435817157173</v>
      </c>
      <c r="E783" s="5">
        <f t="shared" si="102"/>
        <v>6</v>
      </c>
      <c r="F783" s="14">
        <v>98.958996229210797</v>
      </c>
      <c r="G783" s="5">
        <f t="shared" si="100"/>
        <v>3</v>
      </c>
      <c r="H783" s="14">
        <v>97.223701853314481</v>
      </c>
      <c r="I783" s="5">
        <f t="shared" si="103"/>
        <v>10</v>
      </c>
      <c r="J783" s="14">
        <v>98.3</v>
      </c>
      <c r="K783" s="5">
        <f t="shared" si="104"/>
        <v>4</v>
      </c>
    </row>
    <row r="784" spans="1:11" ht="25.5" customHeight="1">
      <c r="A784" s="214" t="s">
        <v>20</v>
      </c>
      <c r="B784" s="14">
        <v>98.347941232107956</v>
      </c>
      <c r="C784" s="5">
        <f t="shared" si="101"/>
        <v>15</v>
      </c>
      <c r="D784" s="14">
        <v>98.233115296713692</v>
      </c>
      <c r="E784" s="5">
        <f t="shared" si="102"/>
        <v>15</v>
      </c>
      <c r="F784" s="14">
        <v>98.064020879711364</v>
      </c>
      <c r="G784" s="5">
        <f t="shared" si="100"/>
        <v>16</v>
      </c>
      <c r="H784" s="14">
        <v>96.585901427303767</v>
      </c>
      <c r="I784" s="5">
        <f t="shared" si="103"/>
        <v>13</v>
      </c>
      <c r="J784" s="14">
        <v>96.99</v>
      </c>
      <c r="K784" s="5">
        <f t="shared" si="104"/>
        <v>18</v>
      </c>
    </row>
    <row r="785" spans="1:11" ht="25.5" customHeight="1">
      <c r="A785" s="214" t="s">
        <v>21</v>
      </c>
      <c r="B785" s="14">
        <v>90.23992481618663</v>
      </c>
      <c r="C785" s="5">
        <f t="shared" si="101"/>
        <v>32</v>
      </c>
      <c r="D785" s="14">
        <v>89.837966998159004</v>
      </c>
      <c r="E785" s="5">
        <f t="shared" si="102"/>
        <v>32</v>
      </c>
      <c r="F785" s="14">
        <v>91.18830816082135</v>
      </c>
      <c r="G785" s="5">
        <f t="shared" si="100"/>
        <v>32</v>
      </c>
      <c r="H785" s="14">
        <v>85.040182748940381</v>
      </c>
      <c r="I785" s="5">
        <f t="shared" si="103"/>
        <v>32</v>
      </c>
      <c r="J785" s="14">
        <v>85.84</v>
      </c>
      <c r="K785" s="5">
        <f t="shared" si="104"/>
        <v>32</v>
      </c>
    </row>
    <row r="786" spans="1:11" ht="25.5" customHeight="1">
      <c r="A786" s="214" t="s">
        <v>22</v>
      </c>
      <c r="B786" s="14">
        <v>98.286680095390238</v>
      </c>
      <c r="C786" s="5">
        <f t="shared" si="101"/>
        <v>16</v>
      </c>
      <c r="D786" s="14">
        <v>98.178068209321168</v>
      </c>
      <c r="E786" s="5">
        <f t="shared" si="102"/>
        <v>16</v>
      </c>
      <c r="F786" s="14">
        <v>97.815321756054203</v>
      </c>
      <c r="G786" s="5">
        <f t="shared" si="100"/>
        <v>17</v>
      </c>
      <c r="H786" s="14">
        <v>95.178539283551814</v>
      </c>
      <c r="I786" s="5">
        <f t="shared" si="103"/>
        <v>22</v>
      </c>
      <c r="J786" s="14">
        <v>96.73</v>
      </c>
      <c r="K786" s="5">
        <f t="shared" si="104"/>
        <v>22</v>
      </c>
    </row>
    <row r="787" spans="1:11" ht="25.5" customHeight="1">
      <c r="A787" s="214" t="s">
        <v>23</v>
      </c>
      <c r="B787" s="14">
        <v>98.726271269794424</v>
      </c>
      <c r="C787" s="5">
        <f t="shared" si="101"/>
        <v>11</v>
      </c>
      <c r="D787" s="14">
        <v>98.648404970328841</v>
      </c>
      <c r="E787" s="5">
        <f t="shared" si="102"/>
        <v>10</v>
      </c>
      <c r="F787" s="14">
        <v>98.357380153749858</v>
      </c>
      <c r="G787" s="5">
        <f t="shared" si="100"/>
        <v>13</v>
      </c>
      <c r="H787" s="14">
        <v>96.093340119807365</v>
      </c>
      <c r="I787" s="5">
        <f t="shared" si="103"/>
        <v>15</v>
      </c>
      <c r="J787" s="14">
        <v>97.52</v>
      </c>
      <c r="K787" s="5">
        <f t="shared" si="104"/>
        <v>13</v>
      </c>
    </row>
    <row r="788" spans="1:11" ht="25.5" customHeight="1">
      <c r="A788" s="214" t="s">
        <v>24</v>
      </c>
      <c r="B788" s="14">
        <v>98.058405456525477</v>
      </c>
      <c r="C788" s="5">
        <f t="shared" si="101"/>
        <v>20</v>
      </c>
      <c r="D788" s="14">
        <v>97.906636863823934</v>
      </c>
      <c r="E788" s="5">
        <f t="shared" si="102"/>
        <v>22</v>
      </c>
      <c r="F788" s="14">
        <v>97.681191425929242</v>
      </c>
      <c r="G788" s="5">
        <f t="shared" si="100"/>
        <v>21</v>
      </c>
      <c r="H788" s="14">
        <v>95.971344574730509</v>
      </c>
      <c r="I788" s="5">
        <f t="shared" si="103"/>
        <v>16</v>
      </c>
      <c r="J788" s="14">
        <v>96.91</v>
      </c>
      <c r="K788" s="5">
        <f t="shared" si="104"/>
        <v>20</v>
      </c>
    </row>
    <row r="789" spans="1:11" ht="25.5" customHeight="1">
      <c r="A789" s="214" t="s">
        <v>25</v>
      </c>
      <c r="B789" s="14">
        <v>98.931417609722814</v>
      </c>
      <c r="C789" s="5">
        <f t="shared" si="101"/>
        <v>4</v>
      </c>
      <c r="D789" s="14">
        <v>98.871009268795063</v>
      </c>
      <c r="E789" s="5">
        <f t="shared" si="102"/>
        <v>4</v>
      </c>
      <c r="F789" s="14">
        <v>98.764877752621402</v>
      </c>
      <c r="G789" s="5">
        <f t="shared" si="100"/>
        <v>8</v>
      </c>
      <c r="H789" s="14">
        <v>97.924344344221581</v>
      </c>
      <c r="I789" s="5">
        <f t="shared" si="103"/>
        <v>3</v>
      </c>
      <c r="J789" s="14">
        <v>98.47</v>
      </c>
      <c r="K789" s="5">
        <f t="shared" si="104"/>
        <v>1</v>
      </c>
    </row>
    <row r="790" spans="1:11" ht="25.5" customHeight="1">
      <c r="A790" s="214" t="s">
        <v>26</v>
      </c>
      <c r="B790" s="14">
        <v>97.297313361864013</v>
      </c>
      <c r="C790" s="5">
        <f t="shared" si="101"/>
        <v>30</v>
      </c>
      <c r="D790" s="14">
        <v>97.135385712587663</v>
      </c>
      <c r="E790" s="5">
        <f t="shared" si="102"/>
        <v>31</v>
      </c>
      <c r="F790" s="14">
        <v>96.425409281088861</v>
      </c>
      <c r="G790" s="5">
        <f t="shared" si="100"/>
        <v>31</v>
      </c>
      <c r="H790" s="14">
        <v>92.968005349039018</v>
      </c>
      <c r="I790" s="5">
        <f t="shared" si="103"/>
        <v>31</v>
      </c>
      <c r="J790" s="14">
        <v>95.07</v>
      </c>
      <c r="K790" s="5">
        <f t="shared" si="104"/>
        <v>30</v>
      </c>
    </row>
    <row r="791" spans="1:11" ht="25.5" customHeight="1">
      <c r="A791" s="214" t="s">
        <v>27</v>
      </c>
      <c r="B791" s="14">
        <v>98.462970790162089</v>
      </c>
      <c r="C791" s="5">
        <f t="shared" si="101"/>
        <v>14</v>
      </c>
      <c r="D791" s="14">
        <v>98.400379203216374</v>
      </c>
      <c r="E791" s="5">
        <f t="shared" si="102"/>
        <v>14</v>
      </c>
      <c r="F791" s="14">
        <v>98.877624909485874</v>
      </c>
      <c r="G791" s="5">
        <f t="shared" si="100"/>
        <v>5</v>
      </c>
      <c r="H791" s="14">
        <v>97.793190766274805</v>
      </c>
      <c r="I791" s="5">
        <f t="shared" si="103"/>
        <v>6</v>
      </c>
      <c r="J791" s="14">
        <v>98.02</v>
      </c>
      <c r="K791" s="5">
        <f t="shared" si="104"/>
        <v>9</v>
      </c>
    </row>
    <row r="792" spans="1:11" ht="25.5" customHeight="1">
      <c r="A792" s="214" t="s">
        <v>28</v>
      </c>
      <c r="B792" s="14">
        <v>98.205581831967365</v>
      </c>
      <c r="C792" s="5">
        <f t="shared" si="101"/>
        <v>17</v>
      </c>
      <c r="D792" s="14">
        <v>98.12635379061372</v>
      </c>
      <c r="E792" s="5">
        <f t="shared" si="102"/>
        <v>17</v>
      </c>
      <c r="F792" s="14">
        <v>97.67239963396608</v>
      </c>
      <c r="G792" s="5">
        <f t="shared" si="100"/>
        <v>22</v>
      </c>
      <c r="H792" s="14">
        <v>94.383708714775523</v>
      </c>
      <c r="I792" s="5">
        <f t="shared" si="103"/>
        <v>26</v>
      </c>
      <c r="J792" s="14">
        <v>96.59</v>
      </c>
      <c r="K792" s="5">
        <f t="shared" si="104"/>
        <v>23</v>
      </c>
    </row>
    <row r="793" spans="1:11" ht="25.5" customHeight="1">
      <c r="A793" s="214" t="s">
        <v>29</v>
      </c>
      <c r="B793" s="14">
        <v>97.697674751787275</v>
      </c>
      <c r="C793" s="5">
        <f t="shared" si="101"/>
        <v>26</v>
      </c>
      <c r="D793" s="14">
        <v>97.594980829557343</v>
      </c>
      <c r="E793" s="5">
        <f t="shared" si="102"/>
        <v>26</v>
      </c>
      <c r="F793" s="14">
        <v>97.552597483435761</v>
      </c>
      <c r="G793" s="5">
        <f t="shared" si="100"/>
        <v>25</v>
      </c>
      <c r="H793" s="14">
        <v>95.829093692314629</v>
      </c>
      <c r="I793" s="5">
        <f t="shared" si="103"/>
        <v>18</v>
      </c>
      <c r="J793" s="14">
        <v>97.04</v>
      </c>
      <c r="K793" s="5">
        <f t="shared" si="104"/>
        <v>17</v>
      </c>
    </row>
    <row r="794" spans="1:11" ht="25.5" customHeight="1">
      <c r="A794" s="214" t="s">
        <v>30</v>
      </c>
      <c r="B794" s="14">
        <v>99.052711105945264</v>
      </c>
      <c r="C794" s="5">
        <f t="shared" si="101"/>
        <v>3</v>
      </c>
      <c r="D794" s="14">
        <v>98.980966417851306</v>
      </c>
      <c r="E794" s="5">
        <f t="shared" si="102"/>
        <v>3</v>
      </c>
      <c r="F794" s="14">
        <v>98.996881633080903</v>
      </c>
      <c r="G794" s="5">
        <f t="shared" si="100"/>
        <v>2</v>
      </c>
      <c r="H794" s="14">
        <v>97.974679605205139</v>
      </c>
      <c r="I794" s="5">
        <f t="shared" si="103"/>
        <v>2</v>
      </c>
      <c r="J794" s="14">
        <v>98.18</v>
      </c>
      <c r="K794" s="5">
        <f t="shared" si="104"/>
        <v>6</v>
      </c>
    </row>
    <row r="795" spans="1:11" ht="25.5" customHeight="1">
      <c r="A795" s="214" t="s">
        <v>31</v>
      </c>
      <c r="B795" s="14">
        <v>97.991579204974613</v>
      </c>
      <c r="C795" s="5">
        <f t="shared" si="101"/>
        <v>23</v>
      </c>
      <c r="D795" s="14">
        <v>97.907316883275783</v>
      </c>
      <c r="E795" s="5">
        <f t="shared" si="102"/>
        <v>21</v>
      </c>
      <c r="F795" s="14">
        <v>97.789920078290663</v>
      </c>
      <c r="G795" s="5">
        <f t="shared" si="100"/>
        <v>19</v>
      </c>
      <c r="H795" s="14">
        <v>95.914031776824217</v>
      </c>
      <c r="I795" s="5">
        <f t="shared" si="103"/>
        <v>17</v>
      </c>
      <c r="J795" s="14">
        <v>97.23</v>
      </c>
      <c r="K795" s="5">
        <f t="shared" si="104"/>
        <v>15</v>
      </c>
    </row>
    <row r="796" spans="1:11" ht="25.5" customHeight="1">
      <c r="A796" s="214" t="s">
        <v>32</v>
      </c>
      <c r="B796" s="14">
        <v>99.234508958560255</v>
      </c>
      <c r="C796" s="5">
        <f t="shared" si="101"/>
        <v>1</v>
      </c>
      <c r="D796" s="14">
        <v>99.183009016119726</v>
      </c>
      <c r="E796" s="5">
        <f t="shared" si="102"/>
        <v>1</v>
      </c>
      <c r="F796" s="14">
        <v>99.147056726544065</v>
      </c>
      <c r="G796" s="5">
        <f t="shared" si="100"/>
        <v>1</v>
      </c>
      <c r="H796" s="14">
        <v>98.384440669271299</v>
      </c>
      <c r="I796" s="5">
        <f t="shared" si="103"/>
        <v>1</v>
      </c>
      <c r="J796" s="14">
        <v>98.47</v>
      </c>
      <c r="K796" s="5">
        <f t="shared" si="104"/>
        <v>1</v>
      </c>
    </row>
    <row r="797" spans="1:11" ht="25.5" customHeight="1">
      <c r="A797" s="214" t="s">
        <v>33</v>
      </c>
      <c r="B797" s="14">
        <v>98.766353671472913</v>
      </c>
      <c r="C797" s="5">
        <f t="shared" si="101"/>
        <v>9</v>
      </c>
      <c r="D797" s="14">
        <v>98.702778301590286</v>
      </c>
      <c r="E797" s="5">
        <f t="shared" si="102"/>
        <v>8</v>
      </c>
      <c r="F797" s="14">
        <v>98.504859787006467</v>
      </c>
      <c r="G797" s="5">
        <f t="shared" si="100"/>
        <v>12</v>
      </c>
      <c r="H797" s="14">
        <v>96.176361165313907</v>
      </c>
      <c r="I797" s="5">
        <f t="shared" si="103"/>
        <v>14</v>
      </c>
      <c r="J797" s="14">
        <v>97.58</v>
      </c>
      <c r="K797" s="5">
        <f t="shared" si="104"/>
        <v>12</v>
      </c>
    </row>
    <row r="798" spans="1:11" ht="25.5" customHeight="1">
      <c r="A798" s="214" t="s">
        <v>34</v>
      </c>
      <c r="B798" s="14">
        <v>97.429408630793816</v>
      </c>
      <c r="C798" s="5">
        <f t="shared" si="101"/>
        <v>28</v>
      </c>
      <c r="D798" s="14">
        <v>97.305860797450507</v>
      </c>
      <c r="E798" s="5">
        <f t="shared" si="102"/>
        <v>28</v>
      </c>
      <c r="F798" s="14">
        <v>97.062690452424818</v>
      </c>
      <c r="G798" s="5">
        <f t="shared" si="100"/>
        <v>27</v>
      </c>
      <c r="H798" s="14">
        <v>94.100505115917628</v>
      </c>
      <c r="I798" s="5">
        <f t="shared" si="103"/>
        <v>27</v>
      </c>
      <c r="J798" s="14">
        <v>95.11</v>
      </c>
      <c r="K798" s="5">
        <f t="shared" si="104"/>
        <v>29</v>
      </c>
    </row>
    <row r="799" spans="1:11" ht="25.5" customHeight="1">
      <c r="A799" s="214" t="s">
        <v>35</v>
      </c>
      <c r="B799" s="14">
        <v>98.090022375789644</v>
      </c>
      <c r="C799" s="5">
        <f t="shared" si="101"/>
        <v>19</v>
      </c>
      <c r="D799" s="14">
        <v>98.049359366598068</v>
      </c>
      <c r="E799" s="5">
        <f t="shared" si="102"/>
        <v>18</v>
      </c>
      <c r="F799" s="14">
        <v>97.737353932550278</v>
      </c>
      <c r="G799" s="5">
        <f t="shared" si="100"/>
        <v>20</v>
      </c>
      <c r="H799" s="14">
        <v>94.853575267864528</v>
      </c>
      <c r="I799" s="5">
        <f t="shared" si="103"/>
        <v>24</v>
      </c>
      <c r="J799" s="14">
        <v>97.06</v>
      </c>
      <c r="K799" s="5">
        <f t="shared" si="104"/>
        <v>16</v>
      </c>
    </row>
    <row r="800" spans="1:11" ht="25.5" customHeight="1">
      <c r="A800" s="214" t="s">
        <v>36</v>
      </c>
      <c r="B800" s="14">
        <v>97.946136904497948</v>
      </c>
      <c r="C800" s="5">
        <f t="shared" si="101"/>
        <v>24</v>
      </c>
      <c r="D800" s="14">
        <v>97.796334614247712</v>
      </c>
      <c r="E800" s="5">
        <f t="shared" si="102"/>
        <v>24</v>
      </c>
      <c r="F800" s="14">
        <v>96.841169247272376</v>
      </c>
      <c r="G800" s="5">
        <f t="shared" si="100"/>
        <v>30</v>
      </c>
      <c r="H800" s="14">
        <v>94.387333828750727</v>
      </c>
      <c r="I800" s="5">
        <f t="shared" si="103"/>
        <v>25</v>
      </c>
      <c r="J800" s="14">
        <v>96.14</v>
      </c>
      <c r="K800" s="5">
        <f t="shared" si="104"/>
        <v>26</v>
      </c>
    </row>
    <row r="801" spans="1:11" ht="25.5" customHeight="1">
      <c r="A801" s="215" t="s">
        <v>101</v>
      </c>
    </row>
    <row r="803" spans="1:11" ht="25.5" customHeight="1">
      <c r="A803" s="571" t="s">
        <v>828</v>
      </c>
      <c r="B803" s="22"/>
      <c r="C803" s="19"/>
      <c r="D803" s="22"/>
      <c r="G803" s="19"/>
      <c r="I803" s="19"/>
      <c r="K803" s="19" t="s">
        <v>0</v>
      </c>
    </row>
    <row r="804" spans="1:11" ht="25.5" customHeight="1">
      <c r="A804" s="676" t="s">
        <v>73</v>
      </c>
      <c r="B804" s="586" t="s">
        <v>91</v>
      </c>
      <c r="C804" s="586"/>
      <c r="D804" s="586" t="s">
        <v>414</v>
      </c>
      <c r="E804" s="586"/>
      <c r="F804" s="586" t="s">
        <v>415</v>
      </c>
      <c r="G804" s="586"/>
      <c r="H804" s="586" t="s">
        <v>485</v>
      </c>
      <c r="I804" s="586"/>
      <c r="J804" s="586" t="s">
        <v>794</v>
      </c>
      <c r="K804" s="586"/>
    </row>
    <row r="805" spans="1:11" ht="25.5" customHeight="1">
      <c r="A805" s="679"/>
      <c r="B805" s="542" t="s">
        <v>107</v>
      </c>
      <c r="C805" s="542" t="s">
        <v>3</v>
      </c>
      <c r="D805" s="542" t="s">
        <v>107</v>
      </c>
      <c r="E805" s="542" t="s">
        <v>3</v>
      </c>
      <c r="F805" s="542" t="s">
        <v>107</v>
      </c>
      <c r="G805" s="542" t="s">
        <v>3</v>
      </c>
      <c r="H805" s="542" t="s">
        <v>107</v>
      </c>
      <c r="I805" s="542" t="s">
        <v>3</v>
      </c>
      <c r="J805" s="542" t="s">
        <v>107</v>
      </c>
      <c r="K805" s="542" t="s">
        <v>3</v>
      </c>
    </row>
    <row r="806" spans="1:11" ht="25.5" customHeight="1">
      <c r="A806" s="213" t="s">
        <v>4</v>
      </c>
      <c r="B806" s="3">
        <v>94.285460566615157</v>
      </c>
      <c r="C806" s="3" t="s">
        <v>269</v>
      </c>
      <c r="D806" s="3">
        <v>94.26</v>
      </c>
      <c r="E806" s="3" t="s">
        <v>269</v>
      </c>
      <c r="F806" s="3">
        <v>95.93</v>
      </c>
      <c r="G806" s="3" t="s">
        <v>269</v>
      </c>
      <c r="H806" s="3">
        <v>92.68</v>
      </c>
      <c r="I806" s="3" t="s">
        <v>269</v>
      </c>
      <c r="J806" s="3">
        <v>91.64</v>
      </c>
      <c r="K806" s="3" t="s">
        <v>269</v>
      </c>
    </row>
    <row r="807" spans="1:11" ht="25.5" customHeight="1">
      <c r="A807" s="214" t="s">
        <v>6</v>
      </c>
      <c r="B807" s="14">
        <v>94.336242015792379</v>
      </c>
      <c r="C807" s="5">
        <f>RANK(B807,$B$807:$B$838)</f>
        <v>21</v>
      </c>
      <c r="D807" s="14">
        <v>94.315204895118072</v>
      </c>
      <c r="E807" s="5">
        <f>RANK(D807,$D$807:$D$838)</f>
        <v>21</v>
      </c>
      <c r="F807" s="14">
        <v>96.106056573184603</v>
      </c>
      <c r="G807" s="5">
        <f t="shared" ref="G807:G838" si="105">RANK(F807,$F$807:$F$838)</f>
        <v>20</v>
      </c>
      <c r="H807" s="14">
        <v>93.883722556285832</v>
      </c>
      <c r="I807" s="5">
        <f>RANK(H807,$H$807:$H$838)</f>
        <v>15</v>
      </c>
      <c r="J807" s="14">
        <v>91.95</v>
      </c>
      <c r="K807" s="5">
        <f>RANK(J807,$J$807:$J$838)</f>
        <v>20</v>
      </c>
    </row>
    <row r="808" spans="1:11" ht="25.5" customHeight="1">
      <c r="A808" s="214" t="s">
        <v>7</v>
      </c>
      <c r="B808" s="14">
        <v>91.424071570347778</v>
      </c>
      <c r="C808" s="5">
        <f t="shared" ref="C808:C838" si="106">RANK(B808,$B$807:$B$838)</f>
        <v>30</v>
      </c>
      <c r="D808" s="14">
        <v>91.412875659760871</v>
      </c>
      <c r="E808" s="5">
        <f t="shared" ref="E808:E838" si="107">RANK(D808,$D$807:$D$838)</f>
        <v>30</v>
      </c>
      <c r="F808" s="14">
        <v>94.741074300418134</v>
      </c>
      <c r="G808" s="5">
        <f t="shared" si="105"/>
        <v>28</v>
      </c>
      <c r="H808" s="14">
        <v>89.747261835125158</v>
      </c>
      <c r="I808" s="5">
        <f t="shared" ref="I808:I838" si="108">RANK(H808,$H$807:$H$838)</f>
        <v>31</v>
      </c>
      <c r="J808" s="14">
        <v>87.45</v>
      </c>
      <c r="K808" s="5">
        <f t="shared" ref="K808:K838" si="109">RANK(J808,$J$807:$J$838)</f>
        <v>31</v>
      </c>
    </row>
    <row r="809" spans="1:11" ht="25.5" customHeight="1">
      <c r="A809" s="214" t="s">
        <v>8</v>
      </c>
      <c r="B809" s="14">
        <v>94.821043799935168</v>
      </c>
      <c r="C809" s="5">
        <f t="shared" si="106"/>
        <v>16</v>
      </c>
      <c r="D809" s="14">
        <v>94.789781494675481</v>
      </c>
      <c r="E809" s="5">
        <f t="shared" si="107"/>
        <v>17</v>
      </c>
      <c r="F809" s="14">
        <v>96.119497795381506</v>
      </c>
      <c r="G809" s="5">
        <f t="shared" si="105"/>
        <v>19</v>
      </c>
      <c r="H809" s="14">
        <v>94.872894990882756</v>
      </c>
      <c r="I809" s="5">
        <f t="shared" si="108"/>
        <v>7</v>
      </c>
      <c r="J809" s="14">
        <v>92.95</v>
      </c>
      <c r="K809" s="5">
        <f t="shared" si="109"/>
        <v>15</v>
      </c>
    </row>
    <row r="810" spans="1:11" ht="25.5" customHeight="1">
      <c r="A810" s="214" t="s">
        <v>9</v>
      </c>
      <c r="B810" s="14">
        <v>96.178398332538109</v>
      </c>
      <c r="C810" s="5">
        <f t="shared" si="106"/>
        <v>7</v>
      </c>
      <c r="D810" s="14">
        <v>96.157765540367549</v>
      </c>
      <c r="E810" s="5">
        <f t="shared" si="107"/>
        <v>7</v>
      </c>
      <c r="F810" s="14">
        <v>96.920509196505662</v>
      </c>
      <c r="G810" s="5">
        <f t="shared" si="105"/>
        <v>11</v>
      </c>
      <c r="H810" s="14">
        <v>94.463010963360148</v>
      </c>
      <c r="I810" s="5">
        <f t="shared" si="108"/>
        <v>9</v>
      </c>
      <c r="J810" s="14">
        <v>93.93</v>
      </c>
      <c r="K810" s="5">
        <f t="shared" si="109"/>
        <v>7</v>
      </c>
    </row>
    <row r="811" spans="1:11" ht="25.5" customHeight="1">
      <c r="A811" s="214" t="s">
        <v>10</v>
      </c>
      <c r="B811" s="14">
        <v>96.298786859920952</v>
      </c>
      <c r="C811" s="5">
        <f t="shared" si="106"/>
        <v>5</v>
      </c>
      <c r="D811" s="14">
        <v>96.275035196875422</v>
      </c>
      <c r="E811" s="5">
        <f t="shared" si="107"/>
        <v>5</v>
      </c>
      <c r="F811" s="14">
        <v>97.339870090794847</v>
      </c>
      <c r="G811" s="5">
        <f t="shared" si="105"/>
        <v>5</v>
      </c>
      <c r="H811" s="14">
        <v>94.281347955577544</v>
      </c>
      <c r="I811" s="5">
        <f t="shared" si="108"/>
        <v>12</v>
      </c>
      <c r="J811" s="14">
        <v>93.73</v>
      </c>
      <c r="K811" s="5">
        <f t="shared" si="109"/>
        <v>8</v>
      </c>
    </row>
    <row r="812" spans="1:11" ht="25.5" customHeight="1">
      <c r="A812" s="214" t="s">
        <v>11</v>
      </c>
      <c r="B812" s="14">
        <v>97.299166158226555</v>
      </c>
      <c r="C812" s="5">
        <f t="shared" si="106"/>
        <v>1</v>
      </c>
      <c r="D812" s="14">
        <v>97.239949595544886</v>
      </c>
      <c r="E812" s="5">
        <f t="shared" si="107"/>
        <v>1</v>
      </c>
      <c r="F812" s="14">
        <v>98.562676720075402</v>
      </c>
      <c r="G812" s="5">
        <f t="shared" si="105"/>
        <v>1</v>
      </c>
      <c r="H812" s="14">
        <v>97.578012299749446</v>
      </c>
      <c r="I812" s="5">
        <f t="shared" si="108"/>
        <v>1</v>
      </c>
      <c r="J812" s="14">
        <v>96.54</v>
      </c>
      <c r="K812" s="5">
        <f t="shared" si="109"/>
        <v>1</v>
      </c>
    </row>
    <row r="813" spans="1:11" ht="25.5" customHeight="1">
      <c r="A813" s="214" t="s">
        <v>12</v>
      </c>
      <c r="B813" s="14">
        <v>95.153924566768609</v>
      </c>
      <c r="C813" s="5">
        <f t="shared" si="106"/>
        <v>14</v>
      </c>
      <c r="D813" s="14">
        <v>95.116037409075162</v>
      </c>
      <c r="E813" s="5">
        <f t="shared" si="107"/>
        <v>14</v>
      </c>
      <c r="F813" s="14">
        <v>96.945886986235251</v>
      </c>
      <c r="G813" s="5">
        <f t="shared" si="105"/>
        <v>9</v>
      </c>
      <c r="H813" s="14">
        <v>93.662961543375488</v>
      </c>
      <c r="I813" s="5">
        <f t="shared" si="108"/>
        <v>17</v>
      </c>
      <c r="J813" s="14">
        <v>93.26</v>
      </c>
      <c r="K813" s="5">
        <f t="shared" si="109"/>
        <v>10</v>
      </c>
    </row>
    <row r="814" spans="1:11" ht="25.5" customHeight="1">
      <c r="A814" s="214" t="s">
        <v>13</v>
      </c>
      <c r="B814" s="14">
        <v>97.184443639477067</v>
      </c>
      <c r="C814" s="5">
        <f t="shared" si="106"/>
        <v>2</v>
      </c>
      <c r="D814" s="14">
        <v>97.150421056095723</v>
      </c>
      <c r="E814" s="5">
        <f t="shared" si="107"/>
        <v>2</v>
      </c>
      <c r="F814" s="14">
        <v>97.968336774988231</v>
      </c>
      <c r="G814" s="5">
        <f t="shared" si="105"/>
        <v>2</v>
      </c>
      <c r="H814" s="14">
        <v>96.407315147604336</v>
      </c>
      <c r="I814" s="5">
        <f t="shared" si="108"/>
        <v>2</v>
      </c>
      <c r="J814" s="14">
        <v>95.62</v>
      </c>
      <c r="K814" s="5">
        <f t="shared" si="109"/>
        <v>2</v>
      </c>
    </row>
    <row r="815" spans="1:11" ht="25.5" customHeight="1">
      <c r="A815" s="37" t="s">
        <v>108</v>
      </c>
      <c r="B815" s="14">
        <v>94.361014865317998</v>
      </c>
      <c r="C815" s="5">
        <f t="shared" si="106"/>
        <v>20</v>
      </c>
      <c r="D815" s="14">
        <v>94.336680206085134</v>
      </c>
      <c r="E815" s="5">
        <f t="shared" si="107"/>
        <v>20</v>
      </c>
      <c r="F815" s="14">
        <v>95.724630833855912</v>
      </c>
      <c r="G815" s="5">
        <f t="shared" si="105"/>
        <v>24</v>
      </c>
      <c r="H815" s="14">
        <v>90.940233784246715</v>
      </c>
      <c r="I815" s="5">
        <f t="shared" si="108"/>
        <v>26</v>
      </c>
      <c r="J815" s="14">
        <v>90.91</v>
      </c>
      <c r="K815" s="5">
        <f t="shared" si="109"/>
        <v>23</v>
      </c>
    </row>
    <row r="816" spans="1:11" ht="25.5" customHeight="1">
      <c r="A816" s="214" t="s">
        <v>14</v>
      </c>
      <c r="B816" s="14">
        <v>96.485111194873724</v>
      </c>
      <c r="C816" s="5">
        <f t="shared" si="106"/>
        <v>4</v>
      </c>
      <c r="D816" s="14">
        <v>96.467653495869911</v>
      </c>
      <c r="E816" s="5">
        <f t="shared" si="107"/>
        <v>4</v>
      </c>
      <c r="F816" s="14">
        <v>97.569977763004061</v>
      </c>
      <c r="G816" s="5">
        <f t="shared" si="105"/>
        <v>4</v>
      </c>
      <c r="H816" s="14">
        <v>95.407135106406528</v>
      </c>
      <c r="I816" s="5">
        <f t="shared" si="108"/>
        <v>4</v>
      </c>
      <c r="J816" s="14">
        <v>95.18</v>
      </c>
      <c r="K816" s="5">
        <f t="shared" si="109"/>
        <v>4</v>
      </c>
    </row>
    <row r="817" spans="1:11" ht="25.5" customHeight="1">
      <c r="A817" s="214" t="s">
        <v>15</v>
      </c>
      <c r="B817" s="14">
        <v>94.738586461181541</v>
      </c>
      <c r="C817" s="5">
        <f t="shared" si="106"/>
        <v>18</v>
      </c>
      <c r="D817" s="14">
        <v>94.686310213540793</v>
      </c>
      <c r="E817" s="5">
        <f t="shared" si="107"/>
        <v>18</v>
      </c>
      <c r="F817" s="14">
        <v>96.363050310242016</v>
      </c>
      <c r="G817" s="5">
        <f t="shared" si="105"/>
        <v>18</v>
      </c>
      <c r="H817" s="14">
        <v>94.430592306126613</v>
      </c>
      <c r="I817" s="5">
        <f t="shared" si="108"/>
        <v>11</v>
      </c>
      <c r="J817" s="14">
        <v>93.01</v>
      </c>
      <c r="K817" s="5">
        <f t="shared" si="109"/>
        <v>14</v>
      </c>
    </row>
    <row r="818" spans="1:11" ht="25.5" customHeight="1">
      <c r="A818" s="214" t="s">
        <v>16</v>
      </c>
      <c r="B818" s="14">
        <v>92.158499155085011</v>
      </c>
      <c r="C818" s="5">
        <f t="shared" si="106"/>
        <v>28</v>
      </c>
      <c r="D818" s="14">
        <v>92.133341142343326</v>
      </c>
      <c r="E818" s="5">
        <f t="shared" si="107"/>
        <v>28</v>
      </c>
      <c r="F818" s="14">
        <v>93.753196097502268</v>
      </c>
      <c r="G818" s="5">
        <f t="shared" si="105"/>
        <v>30</v>
      </c>
      <c r="H818" s="14">
        <v>90.17516525931768</v>
      </c>
      <c r="I818" s="5">
        <f t="shared" si="108"/>
        <v>29</v>
      </c>
      <c r="J818" s="14">
        <v>89.23</v>
      </c>
      <c r="K818" s="5">
        <f t="shared" si="109"/>
        <v>28</v>
      </c>
    </row>
    <row r="819" spans="1:11" ht="25.5" customHeight="1">
      <c r="A819" s="214" t="s">
        <v>17</v>
      </c>
      <c r="B819" s="14">
        <v>90.887157577280718</v>
      </c>
      <c r="C819" s="5">
        <f t="shared" si="106"/>
        <v>31</v>
      </c>
      <c r="D819" s="14">
        <v>90.883319535385468</v>
      </c>
      <c r="E819" s="5">
        <f t="shared" si="107"/>
        <v>31</v>
      </c>
      <c r="F819" s="14">
        <v>94.076621300915392</v>
      </c>
      <c r="G819" s="5">
        <f t="shared" si="105"/>
        <v>29</v>
      </c>
      <c r="H819" s="14">
        <v>90.277555316568666</v>
      </c>
      <c r="I819" s="5">
        <f t="shared" si="108"/>
        <v>28</v>
      </c>
      <c r="J819" s="14">
        <v>88.86</v>
      </c>
      <c r="K819" s="5">
        <f t="shared" si="109"/>
        <v>29</v>
      </c>
    </row>
    <row r="820" spans="1:11" ht="25.5" customHeight="1">
      <c r="A820" s="214" t="s">
        <v>18</v>
      </c>
      <c r="B820" s="14">
        <v>92.661687010384398</v>
      </c>
      <c r="C820" s="5">
        <f t="shared" si="106"/>
        <v>26</v>
      </c>
      <c r="D820" s="14">
        <v>92.633203157003578</v>
      </c>
      <c r="E820" s="5">
        <f t="shared" si="107"/>
        <v>27</v>
      </c>
      <c r="F820" s="14">
        <v>95.119672470704373</v>
      </c>
      <c r="G820" s="5">
        <f t="shared" si="105"/>
        <v>26</v>
      </c>
      <c r="H820" s="14">
        <v>89.771487068418509</v>
      </c>
      <c r="I820" s="5">
        <f t="shared" si="108"/>
        <v>30</v>
      </c>
      <c r="J820" s="14">
        <v>89.5</v>
      </c>
      <c r="K820" s="5">
        <f t="shared" si="109"/>
        <v>27</v>
      </c>
    </row>
    <row r="821" spans="1:11" ht="25.5" customHeight="1">
      <c r="A821" s="214" t="s">
        <v>19</v>
      </c>
      <c r="B821" s="14">
        <v>93.750602525788096</v>
      </c>
      <c r="C821" s="5">
        <f t="shared" si="106"/>
        <v>24</v>
      </c>
      <c r="D821" s="14">
        <v>93.726963937269645</v>
      </c>
      <c r="E821" s="5">
        <f t="shared" si="107"/>
        <v>24</v>
      </c>
      <c r="F821" s="14">
        <v>96.103896103896105</v>
      </c>
      <c r="G821" s="5">
        <f t="shared" si="105"/>
        <v>21</v>
      </c>
      <c r="H821" s="14">
        <v>93.664872403948834</v>
      </c>
      <c r="I821" s="5">
        <f t="shared" si="108"/>
        <v>16</v>
      </c>
      <c r="J821" s="14">
        <v>91.49</v>
      </c>
      <c r="K821" s="5">
        <f t="shared" si="109"/>
        <v>22</v>
      </c>
    </row>
    <row r="822" spans="1:11" ht="25.5" customHeight="1">
      <c r="A822" s="214" t="s">
        <v>20</v>
      </c>
      <c r="B822" s="14">
        <v>95.274129588532759</v>
      </c>
      <c r="C822" s="5">
        <f t="shared" si="106"/>
        <v>12</v>
      </c>
      <c r="D822" s="14">
        <v>95.255580600596232</v>
      </c>
      <c r="E822" s="5">
        <f t="shared" si="107"/>
        <v>12</v>
      </c>
      <c r="F822" s="14">
        <v>96.811169832881021</v>
      </c>
      <c r="G822" s="5">
        <f t="shared" si="105"/>
        <v>12</v>
      </c>
      <c r="H822" s="14">
        <v>93.401608845104363</v>
      </c>
      <c r="I822" s="5">
        <f t="shared" si="108"/>
        <v>18</v>
      </c>
      <c r="J822" s="14">
        <v>92.75</v>
      </c>
      <c r="K822" s="5">
        <f t="shared" si="109"/>
        <v>16</v>
      </c>
    </row>
    <row r="823" spans="1:11" ht="25.5" customHeight="1">
      <c r="A823" s="214" t="s">
        <v>21</v>
      </c>
      <c r="B823" s="14">
        <v>87.959797280487891</v>
      </c>
      <c r="C823" s="5">
        <f t="shared" si="106"/>
        <v>32</v>
      </c>
      <c r="D823" s="14">
        <v>87.912758872851455</v>
      </c>
      <c r="E823" s="5">
        <f t="shared" si="107"/>
        <v>32</v>
      </c>
      <c r="F823" s="14">
        <v>91.821653251284303</v>
      </c>
      <c r="G823" s="5">
        <f t="shared" si="105"/>
        <v>32</v>
      </c>
      <c r="H823" s="14">
        <v>86.598614748405438</v>
      </c>
      <c r="I823" s="5">
        <f t="shared" si="108"/>
        <v>32</v>
      </c>
      <c r="J823" s="14">
        <v>83.26</v>
      </c>
      <c r="K823" s="5">
        <f t="shared" si="109"/>
        <v>32</v>
      </c>
    </row>
    <row r="824" spans="1:11" ht="25.5" customHeight="1">
      <c r="A824" s="214" t="s">
        <v>22</v>
      </c>
      <c r="B824" s="14">
        <v>95.314018956578096</v>
      </c>
      <c r="C824" s="5">
        <f t="shared" si="106"/>
        <v>11</v>
      </c>
      <c r="D824" s="14">
        <v>95.284970685983396</v>
      </c>
      <c r="E824" s="5">
        <f t="shared" si="107"/>
        <v>11</v>
      </c>
      <c r="F824" s="14">
        <v>96.498708199635658</v>
      </c>
      <c r="G824" s="5">
        <f t="shared" si="105"/>
        <v>16</v>
      </c>
      <c r="H824" s="14">
        <v>93.22047380414287</v>
      </c>
      <c r="I824" s="5">
        <f t="shared" si="108"/>
        <v>19</v>
      </c>
      <c r="J824" s="14">
        <v>92.5</v>
      </c>
      <c r="K824" s="5">
        <f t="shared" si="109"/>
        <v>18</v>
      </c>
    </row>
    <row r="825" spans="1:11" ht="25.5" customHeight="1">
      <c r="A825" s="214" t="s">
        <v>23</v>
      </c>
      <c r="B825" s="14">
        <v>94.908824578865335</v>
      </c>
      <c r="C825" s="5">
        <f t="shared" si="106"/>
        <v>15</v>
      </c>
      <c r="D825" s="14">
        <v>94.889222681186624</v>
      </c>
      <c r="E825" s="5">
        <f t="shared" si="107"/>
        <v>15</v>
      </c>
      <c r="F825" s="14">
        <v>96.407548000220061</v>
      </c>
      <c r="G825" s="5">
        <f t="shared" si="105"/>
        <v>17</v>
      </c>
      <c r="H825" s="14">
        <v>92.866997545286765</v>
      </c>
      <c r="I825" s="5">
        <f t="shared" si="108"/>
        <v>22</v>
      </c>
      <c r="J825" s="14">
        <v>91.73</v>
      </c>
      <c r="K825" s="5">
        <f t="shared" si="109"/>
        <v>21</v>
      </c>
    </row>
    <row r="826" spans="1:11" ht="25.5" customHeight="1">
      <c r="A826" s="214" t="s">
        <v>24</v>
      </c>
      <c r="B826" s="14">
        <v>93.34163258047306</v>
      </c>
      <c r="C826" s="5">
        <f t="shared" si="106"/>
        <v>25</v>
      </c>
      <c r="D826" s="14">
        <v>93.308087542446714</v>
      </c>
      <c r="E826" s="5">
        <f t="shared" si="107"/>
        <v>25</v>
      </c>
      <c r="F826" s="14">
        <v>95.432812634849398</v>
      </c>
      <c r="G826" s="5">
        <f t="shared" si="105"/>
        <v>25</v>
      </c>
      <c r="H826" s="14">
        <v>91.295543198605685</v>
      </c>
      <c r="I826" s="5">
        <f t="shared" si="108"/>
        <v>24</v>
      </c>
      <c r="J826" s="14">
        <v>90.66</v>
      </c>
      <c r="K826" s="5">
        <f t="shared" si="109"/>
        <v>24</v>
      </c>
    </row>
    <row r="827" spans="1:11" ht="25.5" customHeight="1">
      <c r="A827" s="214" t="s">
        <v>25</v>
      </c>
      <c r="B827" s="14">
        <v>94.266479916866217</v>
      </c>
      <c r="C827" s="5">
        <f t="shared" si="106"/>
        <v>22</v>
      </c>
      <c r="D827" s="14">
        <v>94.247082180243055</v>
      </c>
      <c r="E827" s="5">
        <f t="shared" si="107"/>
        <v>22</v>
      </c>
      <c r="F827" s="14">
        <v>95.908694946034927</v>
      </c>
      <c r="G827" s="5">
        <f t="shared" si="105"/>
        <v>22</v>
      </c>
      <c r="H827" s="14">
        <v>92.927979422692204</v>
      </c>
      <c r="I827" s="5">
        <f t="shared" si="108"/>
        <v>21</v>
      </c>
      <c r="J827" s="14">
        <v>92.61</v>
      </c>
      <c r="K827" s="5">
        <f t="shared" si="109"/>
        <v>17</v>
      </c>
    </row>
    <row r="828" spans="1:11" ht="25.5" customHeight="1">
      <c r="A828" s="214" t="s">
        <v>26</v>
      </c>
      <c r="B828" s="14">
        <v>95.798611899517866</v>
      </c>
      <c r="C828" s="5">
        <f t="shared" si="106"/>
        <v>10</v>
      </c>
      <c r="D828" s="14">
        <v>95.767820003781438</v>
      </c>
      <c r="E828" s="5">
        <f t="shared" si="107"/>
        <v>10</v>
      </c>
      <c r="F828" s="14">
        <v>96.628105360909345</v>
      </c>
      <c r="G828" s="5">
        <f t="shared" si="105"/>
        <v>14</v>
      </c>
      <c r="H828" s="14">
        <v>93.946958734251879</v>
      </c>
      <c r="I828" s="5">
        <f t="shared" si="108"/>
        <v>14</v>
      </c>
      <c r="J828" s="14">
        <v>93.09</v>
      </c>
      <c r="K828" s="5">
        <f t="shared" si="109"/>
        <v>12</v>
      </c>
    </row>
    <row r="829" spans="1:11" ht="25.5" customHeight="1">
      <c r="A829" s="214" t="s">
        <v>27</v>
      </c>
      <c r="B829" s="14">
        <v>94.81960304866945</v>
      </c>
      <c r="C829" s="5">
        <f t="shared" si="106"/>
        <v>17</v>
      </c>
      <c r="D829" s="14">
        <v>94.790448722945413</v>
      </c>
      <c r="E829" s="5">
        <f t="shared" si="107"/>
        <v>16</v>
      </c>
      <c r="F829" s="14">
        <v>97.099602598877183</v>
      </c>
      <c r="G829" s="5">
        <f t="shared" si="105"/>
        <v>7</v>
      </c>
      <c r="H829" s="14">
        <v>94.99993894919352</v>
      </c>
      <c r="I829" s="5">
        <f t="shared" si="108"/>
        <v>6</v>
      </c>
      <c r="J829" s="14">
        <v>93.02</v>
      </c>
      <c r="K829" s="5">
        <f t="shared" si="109"/>
        <v>13</v>
      </c>
    </row>
    <row r="830" spans="1:11" ht="25.5" customHeight="1">
      <c r="A830" s="214" t="s">
        <v>28</v>
      </c>
      <c r="B830" s="14">
        <v>96.206494383401875</v>
      </c>
      <c r="C830" s="5">
        <f t="shared" si="106"/>
        <v>6</v>
      </c>
      <c r="D830" s="14">
        <v>96.164232232723691</v>
      </c>
      <c r="E830" s="5">
        <f t="shared" si="107"/>
        <v>6</v>
      </c>
      <c r="F830" s="14">
        <v>97.031990521327018</v>
      </c>
      <c r="G830" s="5">
        <f t="shared" si="105"/>
        <v>8</v>
      </c>
      <c r="H830" s="14">
        <v>95.187672416195284</v>
      </c>
      <c r="I830" s="5">
        <f t="shared" si="108"/>
        <v>5</v>
      </c>
      <c r="J830" s="14">
        <v>94.84</v>
      </c>
      <c r="K830" s="5">
        <f t="shared" si="109"/>
        <v>5</v>
      </c>
    </row>
    <row r="831" spans="1:11" ht="25.5" customHeight="1">
      <c r="A831" s="214" t="s">
        <v>29</v>
      </c>
      <c r="B831" s="14">
        <v>91.821542951119682</v>
      </c>
      <c r="C831" s="5">
        <f t="shared" si="106"/>
        <v>29</v>
      </c>
      <c r="D831" s="14">
        <v>91.801194707740919</v>
      </c>
      <c r="E831" s="5">
        <f t="shared" si="107"/>
        <v>29</v>
      </c>
      <c r="F831" s="14">
        <v>93.286198157227787</v>
      </c>
      <c r="G831" s="5">
        <f t="shared" si="105"/>
        <v>31</v>
      </c>
      <c r="H831" s="14">
        <v>90.615611391792598</v>
      </c>
      <c r="I831" s="5">
        <f t="shared" si="108"/>
        <v>27</v>
      </c>
      <c r="J831" s="14">
        <v>88.45</v>
      </c>
      <c r="K831" s="5">
        <f t="shared" si="109"/>
        <v>30</v>
      </c>
    </row>
    <row r="832" spans="1:11" ht="25.5" customHeight="1">
      <c r="A832" s="214" t="s">
        <v>30</v>
      </c>
      <c r="B832" s="14">
        <v>96.012521754359085</v>
      </c>
      <c r="C832" s="5">
        <f t="shared" si="106"/>
        <v>8</v>
      </c>
      <c r="D832" s="14">
        <v>95.987229110630025</v>
      </c>
      <c r="E832" s="5">
        <f t="shared" si="107"/>
        <v>8</v>
      </c>
      <c r="F832" s="14">
        <v>97.334489110412818</v>
      </c>
      <c r="G832" s="5">
        <f t="shared" si="105"/>
        <v>6</v>
      </c>
      <c r="H832" s="14">
        <v>94.763709990091769</v>
      </c>
      <c r="I832" s="5">
        <f t="shared" si="108"/>
        <v>8</v>
      </c>
      <c r="J832" s="14">
        <v>93.97</v>
      </c>
      <c r="K832" s="5">
        <f t="shared" si="109"/>
        <v>6</v>
      </c>
    </row>
    <row r="833" spans="1:11" ht="25.5" customHeight="1">
      <c r="A833" s="214" t="s">
        <v>31</v>
      </c>
      <c r="B833" s="14">
        <v>94.526338318307069</v>
      </c>
      <c r="C833" s="5">
        <f t="shared" si="106"/>
        <v>19</v>
      </c>
      <c r="D833" s="14">
        <v>94.506933126719915</v>
      </c>
      <c r="E833" s="5">
        <f t="shared" si="107"/>
        <v>19</v>
      </c>
      <c r="F833" s="14">
        <v>96.502812104445866</v>
      </c>
      <c r="G833" s="5">
        <f t="shared" si="105"/>
        <v>15</v>
      </c>
      <c r="H833" s="14">
        <v>94.436160533764664</v>
      </c>
      <c r="I833" s="5">
        <f t="shared" si="108"/>
        <v>10</v>
      </c>
      <c r="J833" s="14">
        <v>93.32</v>
      </c>
      <c r="K833" s="5">
        <f t="shared" si="109"/>
        <v>9</v>
      </c>
    </row>
    <row r="834" spans="1:11" ht="25.5" customHeight="1">
      <c r="A834" s="214" t="s">
        <v>32</v>
      </c>
      <c r="B834" s="14">
        <v>96.554904425327692</v>
      </c>
      <c r="C834" s="5">
        <f t="shared" si="106"/>
        <v>3</v>
      </c>
      <c r="D834" s="14">
        <v>96.542028654789661</v>
      </c>
      <c r="E834" s="5">
        <f t="shared" si="107"/>
        <v>3</v>
      </c>
      <c r="F834" s="14">
        <v>97.703194370982999</v>
      </c>
      <c r="G834" s="5">
        <f t="shared" si="105"/>
        <v>3</v>
      </c>
      <c r="H834" s="14">
        <v>96.018335783870484</v>
      </c>
      <c r="I834" s="5">
        <f t="shared" si="108"/>
        <v>3</v>
      </c>
      <c r="J834" s="14">
        <v>95.56</v>
      </c>
      <c r="K834" s="5">
        <f t="shared" si="109"/>
        <v>3</v>
      </c>
    </row>
    <row r="835" spans="1:11" ht="25.5" customHeight="1">
      <c r="A835" s="214" t="s">
        <v>33</v>
      </c>
      <c r="B835" s="14">
        <v>95.194499920468004</v>
      </c>
      <c r="C835" s="5">
        <f t="shared" si="106"/>
        <v>13</v>
      </c>
      <c r="D835" s="14">
        <v>95.170028411597585</v>
      </c>
      <c r="E835" s="5">
        <f t="shared" si="107"/>
        <v>13</v>
      </c>
      <c r="F835" s="14">
        <v>96.936192198398345</v>
      </c>
      <c r="G835" s="5">
        <f t="shared" si="105"/>
        <v>10</v>
      </c>
      <c r="H835" s="14">
        <v>93.091866529392902</v>
      </c>
      <c r="I835" s="5">
        <f t="shared" si="108"/>
        <v>20</v>
      </c>
      <c r="J835" s="14">
        <v>92.2</v>
      </c>
      <c r="K835" s="5">
        <f t="shared" si="109"/>
        <v>19</v>
      </c>
    </row>
    <row r="836" spans="1:11" ht="25.5" customHeight="1">
      <c r="A836" s="214" t="s">
        <v>34</v>
      </c>
      <c r="B836" s="14">
        <v>93.800831160170986</v>
      </c>
      <c r="C836" s="5">
        <f t="shared" si="106"/>
        <v>23</v>
      </c>
      <c r="D836" s="14">
        <v>93.766879632604002</v>
      </c>
      <c r="E836" s="5">
        <f t="shared" si="107"/>
        <v>23</v>
      </c>
      <c r="F836" s="14">
        <v>95.838899894043394</v>
      </c>
      <c r="G836" s="5">
        <f t="shared" si="105"/>
        <v>23</v>
      </c>
      <c r="H836" s="14">
        <v>91.601935913823425</v>
      </c>
      <c r="I836" s="5">
        <f t="shared" si="108"/>
        <v>23</v>
      </c>
      <c r="J836" s="14">
        <v>90.5</v>
      </c>
      <c r="K836" s="5">
        <f t="shared" si="109"/>
        <v>25</v>
      </c>
    </row>
    <row r="837" spans="1:11" ht="25.5" customHeight="1">
      <c r="A837" s="214" t="s">
        <v>35</v>
      </c>
      <c r="B837" s="14">
        <v>92.660564180801103</v>
      </c>
      <c r="C837" s="5">
        <f t="shared" si="106"/>
        <v>27</v>
      </c>
      <c r="D837" s="14">
        <v>92.641126019783044</v>
      </c>
      <c r="E837" s="5">
        <f t="shared" si="107"/>
        <v>26</v>
      </c>
      <c r="F837" s="14">
        <v>94.860348151261718</v>
      </c>
      <c r="G837" s="5">
        <f t="shared" si="105"/>
        <v>27</v>
      </c>
      <c r="H837" s="14">
        <v>91.213953165172683</v>
      </c>
      <c r="I837" s="5">
        <f t="shared" si="108"/>
        <v>25</v>
      </c>
      <c r="J837" s="14">
        <v>90.45</v>
      </c>
      <c r="K837" s="5">
        <f t="shared" si="109"/>
        <v>26</v>
      </c>
    </row>
    <row r="838" spans="1:11" ht="25.5" customHeight="1">
      <c r="A838" s="214" t="s">
        <v>36</v>
      </c>
      <c r="B838" s="14">
        <v>95.833497110962625</v>
      </c>
      <c r="C838" s="5">
        <f t="shared" si="106"/>
        <v>9</v>
      </c>
      <c r="D838" s="14">
        <v>95.818924866394212</v>
      </c>
      <c r="E838" s="5">
        <f t="shared" si="107"/>
        <v>9</v>
      </c>
      <c r="F838" s="14">
        <v>96.808431123402343</v>
      </c>
      <c r="G838" s="5">
        <f t="shared" si="105"/>
        <v>13</v>
      </c>
      <c r="H838" s="14">
        <v>94.132561959859999</v>
      </c>
      <c r="I838" s="5">
        <f t="shared" si="108"/>
        <v>13</v>
      </c>
      <c r="J838" s="14">
        <v>93.25</v>
      </c>
      <c r="K838" s="5">
        <f t="shared" si="109"/>
        <v>11</v>
      </c>
    </row>
    <row r="839" spans="1:11" ht="25.5" customHeight="1">
      <c r="A839" s="215" t="s">
        <v>101</v>
      </c>
    </row>
    <row r="841" spans="1:11" ht="25.5" customHeight="1">
      <c r="A841" s="571" t="s">
        <v>829</v>
      </c>
      <c r="C841" s="13"/>
      <c r="G841" s="19"/>
      <c r="I841" s="19"/>
      <c r="K841" s="19" t="s">
        <v>0</v>
      </c>
    </row>
    <row r="842" spans="1:11" ht="25.5" customHeight="1">
      <c r="A842" s="676" t="s">
        <v>73</v>
      </c>
      <c r="B842" s="586" t="s">
        <v>91</v>
      </c>
      <c r="C842" s="586"/>
      <c r="D842" s="586" t="s">
        <v>414</v>
      </c>
      <c r="E842" s="586"/>
      <c r="F842" s="586" t="s">
        <v>415</v>
      </c>
      <c r="G842" s="586"/>
      <c r="H842" s="586" t="s">
        <v>485</v>
      </c>
      <c r="I842" s="586"/>
      <c r="J842" s="586" t="s">
        <v>794</v>
      </c>
      <c r="K842" s="586"/>
    </row>
    <row r="843" spans="1:11" ht="25.5" customHeight="1">
      <c r="A843" s="679"/>
      <c r="B843" s="542" t="s">
        <v>107</v>
      </c>
      <c r="C843" s="542" t="s">
        <v>3</v>
      </c>
      <c r="D843" s="542" t="s">
        <v>107</v>
      </c>
      <c r="E843" s="542" t="s">
        <v>3</v>
      </c>
      <c r="F843" s="542" t="s">
        <v>107</v>
      </c>
      <c r="G843" s="542" t="s">
        <v>3</v>
      </c>
      <c r="H843" s="542" t="s">
        <v>107</v>
      </c>
      <c r="I843" s="542" t="s">
        <v>3</v>
      </c>
      <c r="J843" s="542" t="s">
        <v>107</v>
      </c>
      <c r="K843" s="542" t="s">
        <v>3</v>
      </c>
    </row>
    <row r="844" spans="1:11" ht="25.5" customHeight="1">
      <c r="A844" s="213" t="s">
        <v>4</v>
      </c>
      <c r="B844" s="38">
        <v>97.488587963405081</v>
      </c>
      <c r="C844" s="3" t="s">
        <v>269</v>
      </c>
      <c r="D844" s="3">
        <v>96.33</v>
      </c>
      <c r="E844" s="3" t="s">
        <v>269</v>
      </c>
      <c r="F844" s="3">
        <v>97.5</v>
      </c>
      <c r="G844" s="3" t="s">
        <v>269</v>
      </c>
      <c r="H844" s="3">
        <v>97.68</v>
      </c>
      <c r="I844" s="3" t="s">
        <v>269</v>
      </c>
      <c r="J844" s="3">
        <v>96.96</v>
      </c>
      <c r="K844" s="3" t="s">
        <v>269</v>
      </c>
    </row>
    <row r="845" spans="1:11" ht="25.5" customHeight="1">
      <c r="A845" s="214" t="s">
        <v>6</v>
      </c>
      <c r="B845" s="39">
        <v>97.293727297029548</v>
      </c>
      <c r="C845" s="5">
        <f>RANK(B845,$B$845:$B$876)</f>
        <v>20</v>
      </c>
      <c r="D845" s="14">
        <v>96.04098110391152</v>
      </c>
      <c r="E845" s="5">
        <f t="shared" ref="E845:E876" si="110">RANK(D845,$D$845:$D$876)</f>
        <v>20</v>
      </c>
      <c r="F845" s="14">
        <v>97.091672119311383</v>
      </c>
      <c r="G845" s="5">
        <f t="shared" ref="G845:G876" si="111">RANK(F845,$F$845:$F$876)</f>
        <v>23</v>
      </c>
      <c r="H845" s="14">
        <v>97.882634991554511</v>
      </c>
      <c r="I845" s="5">
        <f>RANK(H845,$H$845:$H$876)</f>
        <v>17</v>
      </c>
      <c r="J845" s="14">
        <v>95.08</v>
      </c>
      <c r="K845" s="5">
        <f>RANK(J845,$J$845:$J$876)</f>
        <v>24</v>
      </c>
    </row>
    <row r="846" spans="1:11" ht="25.5" customHeight="1">
      <c r="A846" s="214" t="s">
        <v>7</v>
      </c>
      <c r="B846" s="39">
        <v>96.316858884468985</v>
      </c>
      <c r="C846" s="5">
        <f t="shared" ref="C846:C876" si="112">RANK(B846,$B$845:$B$876)</f>
        <v>31</v>
      </c>
      <c r="D846" s="14">
        <v>94.694089653474819</v>
      </c>
      <c r="E846" s="5">
        <f t="shared" si="110"/>
        <v>31</v>
      </c>
      <c r="F846" s="14">
        <v>96.843615494978479</v>
      </c>
      <c r="G846" s="5">
        <f t="shared" si="111"/>
        <v>26</v>
      </c>
      <c r="H846" s="14">
        <v>96.231693701976752</v>
      </c>
      <c r="I846" s="5">
        <f t="shared" ref="I846:I876" si="113">RANK(H846,$H$845:$H$876)</f>
        <v>30</v>
      </c>
      <c r="J846" s="14">
        <v>93.77</v>
      </c>
      <c r="K846" s="5">
        <f t="shared" ref="K846:K876" si="114">RANK(J846,$J$845:$J$876)</f>
        <v>32</v>
      </c>
    </row>
    <row r="847" spans="1:11" ht="25.5" customHeight="1">
      <c r="A847" s="214" t="s">
        <v>8</v>
      </c>
      <c r="B847" s="39">
        <v>96.794716725530989</v>
      </c>
      <c r="C847" s="5">
        <f t="shared" si="112"/>
        <v>27</v>
      </c>
      <c r="D847" s="14">
        <v>95.413383105212219</v>
      </c>
      <c r="E847" s="5">
        <f t="shared" si="110"/>
        <v>25</v>
      </c>
      <c r="F847" s="14">
        <v>97.057326137867832</v>
      </c>
      <c r="G847" s="5">
        <f t="shared" si="111"/>
        <v>25</v>
      </c>
      <c r="H847" s="14">
        <v>97.509188763454972</v>
      </c>
      <c r="I847" s="5">
        <f t="shared" si="113"/>
        <v>22</v>
      </c>
      <c r="J847" s="14">
        <v>94.72</v>
      </c>
      <c r="K847" s="5">
        <f t="shared" si="114"/>
        <v>27</v>
      </c>
    </row>
    <row r="848" spans="1:11" ht="25.5" customHeight="1">
      <c r="A848" s="214" t="s">
        <v>9</v>
      </c>
      <c r="B848" s="39">
        <v>98.432451696960143</v>
      </c>
      <c r="C848" s="5">
        <f t="shared" si="112"/>
        <v>4</v>
      </c>
      <c r="D848" s="14">
        <v>97.669798151938409</v>
      </c>
      <c r="E848" s="5">
        <f t="shared" si="110"/>
        <v>4</v>
      </c>
      <c r="F848" s="14">
        <v>98.251655854949661</v>
      </c>
      <c r="G848" s="5">
        <f t="shared" si="111"/>
        <v>6</v>
      </c>
      <c r="H848" s="14">
        <v>98.281792651921762</v>
      </c>
      <c r="I848" s="5">
        <f t="shared" si="113"/>
        <v>10</v>
      </c>
      <c r="J848" s="14">
        <v>97.09</v>
      </c>
      <c r="K848" s="5">
        <f t="shared" si="114"/>
        <v>7</v>
      </c>
    </row>
    <row r="849" spans="1:11" ht="25.5" customHeight="1">
      <c r="A849" s="214" t="s">
        <v>10</v>
      </c>
      <c r="B849" s="39">
        <v>97.81855067940387</v>
      </c>
      <c r="C849" s="5">
        <f t="shared" si="112"/>
        <v>13</v>
      </c>
      <c r="D849" s="14">
        <v>96.836111199974411</v>
      </c>
      <c r="E849" s="5">
        <f t="shared" si="110"/>
        <v>11</v>
      </c>
      <c r="F849" s="14">
        <v>98.098558809855888</v>
      </c>
      <c r="G849" s="5">
        <f t="shared" si="111"/>
        <v>10</v>
      </c>
      <c r="H849" s="14">
        <v>98.252125693160806</v>
      </c>
      <c r="I849" s="5">
        <f t="shared" si="113"/>
        <v>11</v>
      </c>
      <c r="J849" s="14">
        <v>96.77</v>
      </c>
      <c r="K849" s="5">
        <f t="shared" si="114"/>
        <v>10</v>
      </c>
    </row>
    <row r="850" spans="1:11" ht="25.5" customHeight="1">
      <c r="A850" s="214" t="s">
        <v>11</v>
      </c>
      <c r="B850" s="39">
        <v>98.608201137384015</v>
      </c>
      <c r="C850" s="5">
        <f t="shared" si="112"/>
        <v>2</v>
      </c>
      <c r="D850" s="14">
        <v>97.912135711178777</v>
      </c>
      <c r="E850" s="5">
        <f t="shared" si="110"/>
        <v>2</v>
      </c>
      <c r="F850" s="14">
        <v>98.87025471896709</v>
      </c>
      <c r="G850" s="5">
        <f t="shared" si="111"/>
        <v>1</v>
      </c>
      <c r="H850" s="14">
        <v>99.318332230311057</v>
      </c>
      <c r="I850" s="5">
        <f t="shared" si="113"/>
        <v>1</v>
      </c>
      <c r="J850" s="14">
        <v>97.85</v>
      </c>
      <c r="K850" s="5">
        <f t="shared" si="114"/>
        <v>1</v>
      </c>
    </row>
    <row r="851" spans="1:11" ht="25.5" customHeight="1">
      <c r="A851" s="214" t="s">
        <v>12</v>
      </c>
      <c r="B851" s="39">
        <v>98.1531471335026</v>
      </c>
      <c r="C851" s="5">
        <f t="shared" si="112"/>
        <v>10</v>
      </c>
      <c r="D851" s="14">
        <v>97.317138793865553</v>
      </c>
      <c r="E851" s="5">
        <f t="shared" si="110"/>
        <v>9</v>
      </c>
      <c r="F851" s="14">
        <v>98.10708091952327</v>
      </c>
      <c r="G851" s="5">
        <f t="shared" si="111"/>
        <v>9</v>
      </c>
      <c r="H851" s="14">
        <v>98.436784846671131</v>
      </c>
      <c r="I851" s="5">
        <f t="shared" si="113"/>
        <v>8</v>
      </c>
      <c r="J851" s="14">
        <v>96.96</v>
      </c>
      <c r="K851" s="5">
        <f t="shared" si="114"/>
        <v>8</v>
      </c>
    </row>
    <row r="852" spans="1:11" ht="25.5" customHeight="1">
      <c r="A852" s="214" t="s">
        <v>13</v>
      </c>
      <c r="B852" s="39">
        <v>98.165442028927572</v>
      </c>
      <c r="C852" s="5">
        <f t="shared" si="112"/>
        <v>9</v>
      </c>
      <c r="D852" s="14">
        <v>97.25461098155607</v>
      </c>
      <c r="E852" s="5">
        <f t="shared" si="110"/>
        <v>10</v>
      </c>
      <c r="F852" s="14">
        <v>98.243618678656262</v>
      </c>
      <c r="G852" s="5">
        <f t="shared" si="111"/>
        <v>7</v>
      </c>
      <c r="H852" s="14">
        <v>98.695789178843185</v>
      </c>
      <c r="I852" s="5">
        <f t="shared" si="113"/>
        <v>5</v>
      </c>
      <c r="J852" s="14">
        <v>97.38</v>
      </c>
      <c r="K852" s="5">
        <f t="shared" si="114"/>
        <v>5</v>
      </c>
    </row>
    <row r="853" spans="1:11" ht="25.5" customHeight="1">
      <c r="A853" s="214" t="s">
        <v>108</v>
      </c>
      <c r="B853" s="39">
        <v>96.487760097919221</v>
      </c>
      <c r="C853" s="5">
        <f t="shared" si="112"/>
        <v>29</v>
      </c>
      <c r="D853" s="14">
        <v>94.974524234638338</v>
      </c>
      <c r="E853" s="5">
        <f t="shared" si="110"/>
        <v>29</v>
      </c>
      <c r="F853" s="14">
        <v>97.064492711297277</v>
      </c>
      <c r="G853" s="5">
        <f t="shared" si="111"/>
        <v>24</v>
      </c>
      <c r="H853" s="14">
        <v>96.587864460204884</v>
      </c>
      <c r="I853" s="5">
        <f t="shared" si="113"/>
        <v>28</v>
      </c>
      <c r="J853" s="14">
        <v>94.7</v>
      </c>
      <c r="K853" s="5">
        <f t="shared" si="114"/>
        <v>28</v>
      </c>
    </row>
    <row r="854" spans="1:11" ht="25.5" customHeight="1">
      <c r="A854" s="214" t="s">
        <v>14</v>
      </c>
      <c r="B854" s="39">
        <v>97.85463452061262</v>
      </c>
      <c r="C854" s="5">
        <f t="shared" si="112"/>
        <v>11</v>
      </c>
      <c r="D854" s="14">
        <v>96.819652588555854</v>
      </c>
      <c r="E854" s="5">
        <f t="shared" si="110"/>
        <v>13</v>
      </c>
      <c r="F854" s="14">
        <v>97.898793982344898</v>
      </c>
      <c r="G854" s="5">
        <f t="shared" si="111"/>
        <v>11</v>
      </c>
      <c r="H854" s="14">
        <v>97.938427707531616</v>
      </c>
      <c r="I854" s="5">
        <f t="shared" si="113"/>
        <v>16</v>
      </c>
      <c r="J854" s="14">
        <v>96.06</v>
      </c>
      <c r="K854" s="5">
        <f t="shared" si="114"/>
        <v>18</v>
      </c>
    </row>
    <row r="855" spans="1:11" ht="25.5" customHeight="1">
      <c r="A855" s="214" t="s">
        <v>15</v>
      </c>
      <c r="B855" s="39">
        <v>97.74311429924883</v>
      </c>
      <c r="C855" s="5">
        <f t="shared" si="112"/>
        <v>14</v>
      </c>
      <c r="D855" s="14">
        <v>96.639150943396231</v>
      </c>
      <c r="E855" s="5">
        <f t="shared" si="110"/>
        <v>14</v>
      </c>
      <c r="F855" s="14">
        <v>97.191148453910415</v>
      </c>
      <c r="G855" s="5">
        <f t="shared" si="111"/>
        <v>21</v>
      </c>
      <c r="H855" s="14">
        <v>97.519174320613573</v>
      </c>
      <c r="I855" s="5">
        <f t="shared" si="113"/>
        <v>21</v>
      </c>
      <c r="J855" s="14">
        <v>95.75</v>
      </c>
      <c r="K855" s="5">
        <f t="shared" si="114"/>
        <v>20</v>
      </c>
    </row>
    <row r="856" spans="1:11" ht="25.5" customHeight="1">
      <c r="A856" s="214" t="s">
        <v>16</v>
      </c>
      <c r="B856" s="39">
        <v>96.814274813190195</v>
      </c>
      <c r="C856" s="5">
        <f t="shared" si="112"/>
        <v>26</v>
      </c>
      <c r="D856" s="14">
        <v>95.392585263967902</v>
      </c>
      <c r="E856" s="5">
        <f t="shared" si="110"/>
        <v>27</v>
      </c>
      <c r="F856" s="14">
        <v>96.445686361856943</v>
      </c>
      <c r="G856" s="5">
        <f t="shared" si="111"/>
        <v>30</v>
      </c>
      <c r="H856" s="14">
        <v>96.648621605326284</v>
      </c>
      <c r="I856" s="5">
        <f t="shared" si="113"/>
        <v>27</v>
      </c>
      <c r="J856" s="14">
        <v>95.01</v>
      </c>
      <c r="K856" s="5">
        <f t="shared" si="114"/>
        <v>25</v>
      </c>
    </row>
    <row r="857" spans="1:11" ht="25.5" customHeight="1">
      <c r="A857" s="214" t="s">
        <v>17</v>
      </c>
      <c r="B857" s="39">
        <v>96.675365531047802</v>
      </c>
      <c r="C857" s="5">
        <f t="shared" si="112"/>
        <v>28</v>
      </c>
      <c r="D857" s="14">
        <v>95.141470466749283</v>
      </c>
      <c r="E857" s="5">
        <f t="shared" si="110"/>
        <v>28</v>
      </c>
      <c r="F857" s="14">
        <v>96.819135124338359</v>
      </c>
      <c r="G857" s="5">
        <f t="shared" si="111"/>
        <v>27</v>
      </c>
      <c r="H857" s="14">
        <v>97.236394557823132</v>
      </c>
      <c r="I857" s="5">
        <f t="shared" si="113"/>
        <v>25</v>
      </c>
      <c r="J857" s="14">
        <v>94.3</v>
      </c>
      <c r="K857" s="5">
        <f t="shared" si="114"/>
        <v>30</v>
      </c>
    </row>
    <row r="858" spans="1:11" ht="25.5" customHeight="1">
      <c r="A858" s="214" t="s">
        <v>18</v>
      </c>
      <c r="B858" s="39">
        <v>97.239192775590908</v>
      </c>
      <c r="C858" s="5">
        <f t="shared" si="112"/>
        <v>21</v>
      </c>
      <c r="D858" s="14">
        <v>95.98422984238357</v>
      </c>
      <c r="E858" s="5">
        <f t="shared" si="110"/>
        <v>21</v>
      </c>
      <c r="F858" s="14">
        <v>97.331915712982109</v>
      </c>
      <c r="G858" s="5">
        <f t="shared" si="111"/>
        <v>20</v>
      </c>
      <c r="H858" s="14">
        <v>97.549164937246758</v>
      </c>
      <c r="I858" s="5">
        <f t="shared" si="113"/>
        <v>20</v>
      </c>
      <c r="J858" s="14">
        <v>95.83</v>
      </c>
      <c r="K858" s="5">
        <f t="shared" si="114"/>
        <v>19</v>
      </c>
    </row>
    <row r="859" spans="1:11" ht="25.5" customHeight="1">
      <c r="A859" s="214" t="s">
        <v>19</v>
      </c>
      <c r="B859" s="39">
        <v>97.048104956268219</v>
      </c>
      <c r="C859" s="5">
        <f t="shared" si="112"/>
        <v>23</v>
      </c>
      <c r="D859" s="14">
        <v>95.69901892081289</v>
      </c>
      <c r="E859" s="5">
        <f t="shared" si="110"/>
        <v>23</v>
      </c>
      <c r="F859" s="14">
        <v>97.186224036925267</v>
      </c>
      <c r="G859" s="5">
        <f t="shared" si="111"/>
        <v>22</v>
      </c>
      <c r="H859" s="14">
        <v>97.69736842105263</v>
      </c>
      <c r="I859" s="5">
        <f t="shared" si="113"/>
        <v>19</v>
      </c>
      <c r="J859" s="14">
        <v>96.24</v>
      </c>
      <c r="K859" s="5">
        <f t="shared" si="114"/>
        <v>16</v>
      </c>
    </row>
    <row r="860" spans="1:11" ht="25.5" customHeight="1">
      <c r="A860" s="214" t="s">
        <v>20</v>
      </c>
      <c r="B860" s="39">
        <v>98.472743323769592</v>
      </c>
      <c r="C860" s="5">
        <f t="shared" si="112"/>
        <v>3</v>
      </c>
      <c r="D860" s="14">
        <v>97.745705345168915</v>
      </c>
      <c r="E860" s="5">
        <f t="shared" si="110"/>
        <v>3</v>
      </c>
      <c r="F860" s="14">
        <v>98.640665692688813</v>
      </c>
      <c r="G860" s="5">
        <f t="shared" si="111"/>
        <v>2</v>
      </c>
      <c r="H860" s="14">
        <v>98.569499017681736</v>
      </c>
      <c r="I860" s="5">
        <f t="shared" si="113"/>
        <v>6</v>
      </c>
      <c r="J860" s="14">
        <v>97.26</v>
      </c>
      <c r="K860" s="5">
        <f t="shared" si="114"/>
        <v>6</v>
      </c>
    </row>
    <row r="861" spans="1:11" ht="25.5" customHeight="1">
      <c r="A861" s="214" t="s">
        <v>21</v>
      </c>
      <c r="B861" s="39">
        <v>96.152447202709766</v>
      </c>
      <c r="C861" s="5">
        <f t="shared" si="112"/>
        <v>32</v>
      </c>
      <c r="D861" s="14">
        <v>94.43033090008683</v>
      </c>
      <c r="E861" s="5">
        <f t="shared" si="110"/>
        <v>32</v>
      </c>
      <c r="F861" s="14">
        <v>95.910395783330983</v>
      </c>
      <c r="G861" s="5">
        <f t="shared" si="111"/>
        <v>32</v>
      </c>
      <c r="H861" s="14">
        <v>95.759997649340349</v>
      </c>
      <c r="I861" s="5">
        <f t="shared" si="113"/>
        <v>32</v>
      </c>
      <c r="J861" s="14">
        <v>94.07</v>
      </c>
      <c r="K861" s="5">
        <f t="shared" si="114"/>
        <v>31</v>
      </c>
    </row>
    <row r="862" spans="1:11" ht="25.5" customHeight="1">
      <c r="A862" s="214" t="s">
        <v>22</v>
      </c>
      <c r="B862" s="39">
        <v>97.575780144484995</v>
      </c>
      <c r="C862" s="5">
        <f t="shared" si="112"/>
        <v>15</v>
      </c>
      <c r="D862" s="14">
        <v>96.432114576381252</v>
      </c>
      <c r="E862" s="5">
        <f t="shared" si="110"/>
        <v>15</v>
      </c>
      <c r="F862" s="14">
        <v>97.818641514847229</v>
      </c>
      <c r="G862" s="5">
        <f t="shared" si="111"/>
        <v>13</v>
      </c>
      <c r="H862" s="14">
        <v>98.098604424401245</v>
      </c>
      <c r="I862" s="5">
        <f t="shared" si="113"/>
        <v>14</v>
      </c>
      <c r="J862" s="14">
        <v>96.61</v>
      </c>
      <c r="K862" s="5">
        <f t="shared" si="114"/>
        <v>12</v>
      </c>
    </row>
    <row r="863" spans="1:11" ht="25.5" customHeight="1">
      <c r="A863" s="214" t="s">
        <v>23</v>
      </c>
      <c r="B863" s="39">
        <v>97.521253223803612</v>
      </c>
      <c r="C863" s="5">
        <f t="shared" si="112"/>
        <v>17</v>
      </c>
      <c r="D863" s="14">
        <v>96.430268069222933</v>
      </c>
      <c r="E863" s="5">
        <f t="shared" si="110"/>
        <v>16</v>
      </c>
      <c r="F863" s="14">
        <v>97.762171970027893</v>
      </c>
      <c r="G863" s="5">
        <f t="shared" si="111"/>
        <v>15</v>
      </c>
      <c r="H863" s="14">
        <v>97.49523901746231</v>
      </c>
      <c r="I863" s="5">
        <f t="shared" si="113"/>
        <v>23</v>
      </c>
      <c r="J863" s="14">
        <v>96.33</v>
      </c>
      <c r="K863" s="5">
        <f t="shared" si="114"/>
        <v>13</v>
      </c>
    </row>
    <row r="864" spans="1:11" ht="25.5" customHeight="1">
      <c r="A864" s="214" t="s">
        <v>24</v>
      </c>
      <c r="B864" s="39">
        <v>96.900959940926711</v>
      </c>
      <c r="C864" s="5">
        <f t="shared" si="112"/>
        <v>24</v>
      </c>
      <c r="D864" s="14">
        <v>95.471321695760594</v>
      </c>
      <c r="E864" s="5">
        <f t="shared" si="110"/>
        <v>24</v>
      </c>
      <c r="F864" s="14">
        <v>97.630732230491731</v>
      </c>
      <c r="G864" s="5">
        <f t="shared" si="111"/>
        <v>17</v>
      </c>
      <c r="H864" s="14">
        <v>96.775397244939214</v>
      </c>
      <c r="I864" s="5">
        <f t="shared" si="113"/>
        <v>26</v>
      </c>
      <c r="J864" s="14">
        <v>95.66</v>
      </c>
      <c r="K864" s="5">
        <f t="shared" si="114"/>
        <v>21</v>
      </c>
    </row>
    <row r="865" spans="1:11" ht="25.5" customHeight="1">
      <c r="A865" s="214" t="s">
        <v>25</v>
      </c>
      <c r="B865" s="39">
        <v>96.818676666263457</v>
      </c>
      <c r="C865" s="5">
        <f t="shared" si="112"/>
        <v>25</v>
      </c>
      <c r="D865" s="14">
        <v>95.409210488277296</v>
      </c>
      <c r="E865" s="5">
        <f t="shared" si="110"/>
        <v>26</v>
      </c>
      <c r="F865" s="14">
        <v>96.560861164780562</v>
      </c>
      <c r="G865" s="5">
        <f t="shared" si="111"/>
        <v>29</v>
      </c>
      <c r="H865" s="14">
        <v>96.562005277044861</v>
      </c>
      <c r="I865" s="5">
        <f t="shared" si="113"/>
        <v>29</v>
      </c>
      <c r="J865" s="14">
        <v>94.68</v>
      </c>
      <c r="K865" s="5">
        <f t="shared" si="114"/>
        <v>29</v>
      </c>
    </row>
    <row r="866" spans="1:11" ht="25.5" customHeight="1">
      <c r="A866" s="214" t="s">
        <v>26</v>
      </c>
      <c r="B866" s="39">
        <v>97.829654283674657</v>
      </c>
      <c r="C866" s="5">
        <f t="shared" si="112"/>
        <v>12</v>
      </c>
      <c r="D866" s="14">
        <v>96.824737293587816</v>
      </c>
      <c r="E866" s="5">
        <f t="shared" si="110"/>
        <v>12</v>
      </c>
      <c r="F866" s="14">
        <v>97.604976252158892</v>
      </c>
      <c r="G866" s="5">
        <f t="shared" si="111"/>
        <v>18</v>
      </c>
      <c r="H866" s="14">
        <v>98.074204021784666</v>
      </c>
      <c r="I866" s="5">
        <f t="shared" si="113"/>
        <v>15</v>
      </c>
      <c r="J866" s="14">
        <v>96.09</v>
      </c>
      <c r="K866" s="5">
        <f t="shared" si="114"/>
        <v>17</v>
      </c>
    </row>
    <row r="867" spans="1:11" ht="25.5" customHeight="1">
      <c r="A867" s="214" t="s">
        <v>27</v>
      </c>
      <c r="B867" s="39">
        <v>97.554105897016683</v>
      </c>
      <c r="C867" s="5">
        <f t="shared" si="112"/>
        <v>16</v>
      </c>
      <c r="D867" s="14">
        <v>96.407676105780482</v>
      </c>
      <c r="E867" s="5">
        <f t="shared" si="110"/>
        <v>17</v>
      </c>
      <c r="F867" s="14">
        <v>97.831181362863575</v>
      </c>
      <c r="G867" s="5">
        <f t="shared" si="111"/>
        <v>12</v>
      </c>
      <c r="H867" s="14">
        <v>98.52287552793932</v>
      </c>
      <c r="I867" s="5">
        <f t="shared" si="113"/>
        <v>7</v>
      </c>
      <c r="J867" s="14">
        <v>96.28</v>
      </c>
      <c r="K867" s="5">
        <f t="shared" si="114"/>
        <v>15</v>
      </c>
    </row>
    <row r="868" spans="1:11" ht="25.5" customHeight="1">
      <c r="A868" s="214" t="s">
        <v>28</v>
      </c>
      <c r="B868" s="39">
        <v>98.252052514093293</v>
      </c>
      <c r="C868" s="5">
        <f t="shared" si="112"/>
        <v>7</v>
      </c>
      <c r="D868" s="14">
        <v>97.386512439982539</v>
      </c>
      <c r="E868" s="5">
        <f t="shared" si="110"/>
        <v>8</v>
      </c>
      <c r="F868" s="14">
        <v>98.219170734323882</v>
      </c>
      <c r="G868" s="5">
        <f t="shared" si="111"/>
        <v>8</v>
      </c>
      <c r="H868" s="14">
        <v>98.838716366841211</v>
      </c>
      <c r="I868" s="5">
        <f t="shared" si="113"/>
        <v>3</v>
      </c>
      <c r="J868" s="14">
        <v>97.81</v>
      </c>
      <c r="K868" s="5">
        <f t="shared" si="114"/>
        <v>2</v>
      </c>
    </row>
    <row r="869" spans="1:11" ht="25.5" customHeight="1">
      <c r="A869" s="214" t="s">
        <v>29</v>
      </c>
      <c r="B869" s="39">
        <v>97.159224388745329</v>
      </c>
      <c r="C869" s="5">
        <f t="shared" si="112"/>
        <v>22</v>
      </c>
      <c r="D869" s="14">
        <v>95.871691224409957</v>
      </c>
      <c r="E869" s="5">
        <f t="shared" si="110"/>
        <v>22</v>
      </c>
      <c r="F869" s="14">
        <v>96.743421052631575</v>
      </c>
      <c r="G869" s="5">
        <f t="shared" si="111"/>
        <v>28</v>
      </c>
      <c r="H869" s="14">
        <v>97.258399395998495</v>
      </c>
      <c r="I869" s="5">
        <f t="shared" si="113"/>
        <v>24</v>
      </c>
      <c r="J869" s="14">
        <v>95.21</v>
      </c>
      <c r="K869" s="5">
        <f t="shared" si="114"/>
        <v>23</v>
      </c>
    </row>
    <row r="870" spans="1:11" ht="25.5" customHeight="1">
      <c r="A870" s="214" t="s">
        <v>30</v>
      </c>
      <c r="B870" s="39">
        <v>98.428834392256988</v>
      </c>
      <c r="C870" s="5">
        <f t="shared" si="112"/>
        <v>5</v>
      </c>
      <c r="D870" s="14">
        <v>97.640475062715993</v>
      </c>
      <c r="E870" s="5">
        <f t="shared" si="110"/>
        <v>6</v>
      </c>
      <c r="F870" s="14">
        <v>98.494185734955252</v>
      </c>
      <c r="G870" s="5">
        <f t="shared" si="111"/>
        <v>3</v>
      </c>
      <c r="H870" s="14">
        <v>98.799576943416184</v>
      </c>
      <c r="I870" s="5">
        <f t="shared" si="113"/>
        <v>4</v>
      </c>
      <c r="J870" s="14">
        <v>97.39</v>
      </c>
      <c r="K870" s="5">
        <f t="shared" si="114"/>
        <v>4</v>
      </c>
    </row>
    <row r="871" spans="1:11" ht="25.5" customHeight="1">
      <c r="A871" s="214" t="s">
        <v>31</v>
      </c>
      <c r="B871" s="39">
        <v>97.512805527862767</v>
      </c>
      <c r="C871" s="5">
        <f t="shared" si="112"/>
        <v>18</v>
      </c>
      <c r="D871" s="14">
        <v>96.34167428303239</v>
      </c>
      <c r="E871" s="5">
        <f t="shared" si="110"/>
        <v>18</v>
      </c>
      <c r="F871" s="14">
        <v>97.698283302963461</v>
      </c>
      <c r="G871" s="5">
        <f t="shared" si="111"/>
        <v>16</v>
      </c>
      <c r="H871" s="14">
        <v>98.165916812046646</v>
      </c>
      <c r="I871" s="5">
        <f t="shared" si="113"/>
        <v>13</v>
      </c>
      <c r="J871" s="14">
        <v>96.33</v>
      </c>
      <c r="K871" s="5">
        <f t="shared" si="114"/>
        <v>13</v>
      </c>
    </row>
    <row r="872" spans="1:11" ht="25.5" customHeight="1">
      <c r="A872" s="214" t="s">
        <v>32</v>
      </c>
      <c r="B872" s="39">
        <v>98.732098878044326</v>
      </c>
      <c r="C872" s="5">
        <f t="shared" si="112"/>
        <v>1</v>
      </c>
      <c r="D872" s="14">
        <v>98.114236318904176</v>
      </c>
      <c r="E872" s="5">
        <f t="shared" si="110"/>
        <v>1</v>
      </c>
      <c r="F872" s="14">
        <v>98.46460051179983</v>
      </c>
      <c r="G872" s="5">
        <f t="shared" si="111"/>
        <v>4</v>
      </c>
      <c r="H872" s="14">
        <v>98.848023673641933</v>
      </c>
      <c r="I872" s="5">
        <f t="shared" si="113"/>
        <v>2</v>
      </c>
      <c r="J872" s="14">
        <v>97.67</v>
      </c>
      <c r="K872" s="5">
        <f t="shared" si="114"/>
        <v>3</v>
      </c>
    </row>
    <row r="873" spans="1:11" ht="25.5" customHeight="1">
      <c r="A873" s="214" t="s">
        <v>33</v>
      </c>
      <c r="B873" s="39">
        <v>98.223383696416022</v>
      </c>
      <c r="C873" s="5">
        <f t="shared" si="112"/>
        <v>8</v>
      </c>
      <c r="D873" s="14">
        <v>97.392405063291136</v>
      </c>
      <c r="E873" s="5">
        <f t="shared" si="110"/>
        <v>7</v>
      </c>
      <c r="F873" s="14">
        <v>97.787144362486828</v>
      </c>
      <c r="G873" s="5">
        <f t="shared" si="111"/>
        <v>14</v>
      </c>
      <c r="H873" s="14">
        <v>98.219125048393337</v>
      </c>
      <c r="I873" s="5">
        <f t="shared" si="113"/>
        <v>12</v>
      </c>
      <c r="J873" s="14">
        <v>96.75</v>
      </c>
      <c r="K873" s="5">
        <f t="shared" si="114"/>
        <v>11</v>
      </c>
    </row>
    <row r="874" spans="1:11" ht="25.5" customHeight="1">
      <c r="A874" s="214" t="s">
        <v>34</v>
      </c>
      <c r="B874" s="39">
        <v>97.437590391749978</v>
      </c>
      <c r="C874" s="5">
        <f t="shared" si="112"/>
        <v>19</v>
      </c>
      <c r="D874" s="14">
        <v>96.291962919629199</v>
      </c>
      <c r="E874" s="5">
        <f t="shared" si="110"/>
        <v>19</v>
      </c>
      <c r="F874" s="14">
        <v>97.447944238574195</v>
      </c>
      <c r="G874" s="5">
        <f t="shared" si="111"/>
        <v>19</v>
      </c>
      <c r="H874" s="14">
        <v>97.722615896866728</v>
      </c>
      <c r="I874" s="5">
        <f t="shared" si="113"/>
        <v>18</v>
      </c>
      <c r="J874" s="14">
        <v>95.51</v>
      </c>
      <c r="K874" s="5">
        <f t="shared" si="114"/>
        <v>22</v>
      </c>
    </row>
    <row r="875" spans="1:11" ht="25.5" customHeight="1">
      <c r="A875" s="214" t="s">
        <v>35</v>
      </c>
      <c r="B875" s="39">
        <v>96.392176844085597</v>
      </c>
      <c r="C875" s="5">
        <f t="shared" si="112"/>
        <v>30</v>
      </c>
      <c r="D875" s="14">
        <v>94.785319142961441</v>
      </c>
      <c r="E875" s="5">
        <f t="shared" si="110"/>
        <v>30</v>
      </c>
      <c r="F875" s="14">
        <v>96.37605190831043</v>
      </c>
      <c r="G875" s="5">
        <f t="shared" si="111"/>
        <v>31</v>
      </c>
      <c r="H875" s="14">
        <v>96.075549749618986</v>
      </c>
      <c r="I875" s="5">
        <f t="shared" si="113"/>
        <v>31</v>
      </c>
      <c r="J875" s="14">
        <v>94.82</v>
      </c>
      <c r="K875" s="5">
        <f t="shared" si="114"/>
        <v>26</v>
      </c>
    </row>
    <row r="876" spans="1:11" ht="25.5" customHeight="1">
      <c r="A876" s="214" t="s">
        <v>36</v>
      </c>
      <c r="B876" s="39">
        <v>98.3711699501428</v>
      </c>
      <c r="C876" s="5">
        <f t="shared" si="112"/>
        <v>6</v>
      </c>
      <c r="D876" s="14">
        <v>97.652062657768255</v>
      </c>
      <c r="E876" s="5">
        <f t="shared" si="110"/>
        <v>5</v>
      </c>
      <c r="F876" s="14">
        <v>98.318377971093909</v>
      </c>
      <c r="G876" s="5">
        <f t="shared" si="111"/>
        <v>5</v>
      </c>
      <c r="H876" s="14">
        <v>98.386508961998473</v>
      </c>
      <c r="I876" s="5">
        <f t="shared" si="113"/>
        <v>9</v>
      </c>
      <c r="J876" s="14">
        <v>96.83</v>
      </c>
      <c r="K876" s="5">
        <f t="shared" si="114"/>
        <v>9</v>
      </c>
    </row>
    <row r="877" spans="1:11" ht="25.5" customHeight="1">
      <c r="A877" s="215" t="s">
        <v>101</v>
      </c>
    </row>
    <row r="879" spans="1:11" ht="25.5" customHeight="1">
      <c r="A879" s="571" t="s">
        <v>830</v>
      </c>
      <c r="C879" s="13"/>
      <c r="G879" s="19"/>
      <c r="I879" s="19"/>
      <c r="K879" s="19" t="s">
        <v>0</v>
      </c>
    </row>
    <row r="880" spans="1:11" ht="25.5" customHeight="1">
      <c r="A880" s="676" t="s">
        <v>73</v>
      </c>
      <c r="B880" s="586" t="s">
        <v>91</v>
      </c>
      <c r="C880" s="586"/>
      <c r="D880" s="586" t="s">
        <v>414</v>
      </c>
      <c r="E880" s="586"/>
      <c r="F880" s="586" t="s">
        <v>415</v>
      </c>
      <c r="G880" s="586"/>
      <c r="H880" s="586" t="s">
        <v>485</v>
      </c>
      <c r="I880" s="586"/>
      <c r="J880" s="586" t="s">
        <v>794</v>
      </c>
      <c r="K880" s="586"/>
    </row>
    <row r="881" spans="1:13" ht="25.5" customHeight="1">
      <c r="A881" s="679"/>
      <c r="B881" s="542" t="s">
        <v>109</v>
      </c>
      <c r="C881" s="542" t="s">
        <v>3</v>
      </c>
      <c r="D881" s="542" t="s">
        <v>109</v>
      </c>
      <c r="E881" s="542" t="s">
        <v>3</v>
      </c>
      <c r="F881" s="542" t="s">
        <v>109</v>
      </c>
      <c r="G881" s="542" t="s">
        <v>3</v>
      </c>
      <c r="H881" s="542" t="s">
        <v>109</v>
      </c>
      <c r="I881" s="542" t="s">
        <v>3</v>
      </c>
      <c r="J881" s="542" t="s">
        <v>109</v>
      </c>
      <c r="K881" s="542" t="s">
        <v>3</v>
      </c>
      <c r="M881" s="357"/>
    </row>
    <row r="882" spans="1:13" ht="25.5" customHeight="1">
      <c r="A882" s="213" t="s">
        <v>4</v>
      </c>
      <c r="B882" s="20">
        <v>0.94056244637940223</v>
      </c>
      <c r="C882" s="3" t="s">
        <v>269</v>
      </c>
      <c r="D882" s="20">
        <v>1.05</v>
      </c>
      <c r="E882" s="3" t="s">
        <v>269</v>
      </c>
      <c r="F882" s="20">
        <v>1.18</v>
      </c>
      <c r="G882" s="3" t="s">
        <v>269</v>
      </c>
      <c r="H882" s="20">
        <v>0.95</v>
      </c>
      <c r="I882" s="3" t="s">
        <v>269</v>
      </c>
      <c r="J882" s="20">
        <v>1.2</v>
      </c>
      <c r="K882" s="3" t="s">
        <v>269</v>
      </c>
      <c r="M882" s="819"/>
    </row>
    <row r="883" spans="1:13" ht="25.5" customHeight="1">
      <c r="A883" s="214" t="s">
        <v>6</v>
      </c>
      <c r="B883" s="17">
        <v>0.40791987250525069</v>
      </c>
      <c r="C883" s="5">
        <f>RANK(B883,$B$883:$B$914)</f>
        <v>31</v>
      </c>
      <c r="D883" s="17">
        <v>0.44850739377630033</v>
      </c>
      <c r="E883" s="5">
        <f t="shared" ref="E883:E914" si="115">RANK(D883,$D$883:$D$914)</f>
        <v>31</v>
      </c>
      <c r="F883" s="17">
        <v>0.54476220080820636</v>
      </c>
      <c r="G883" s="5">
        <f t="shared" ref="G883:G914" si="116">RANK(F883,$F$883:$F$914)</f>
        <v>28</v>
      </c>
      <c r="H883" s="17">
        <v>0.42248384024639823</v>
      </c>
      <c r="I883" s="5">
        <f>RANK(H883,$H$883:$H$914)</f>
        <v>28</v>
      </c>
      <c r="J883" s="17">
        <v>0.48</v>
      </c>
      <c r="K883" s="5">
        <f>RANK(J883,$J$883:$J$914)</f>
        <v>27</v>
      </c>
      <c r="M883" s="357"/>
    </row>
    <row r="884" spans="1:13" ht="25.5" customHeight="1">
      <c r="A884" s="214" t="s">
        <v>7</v>
      </c>
      <c r="B884" s="17">
        <v>1.1542409632995778</v>
      </c>
      <c r="C884" s="5">
        <f t="shared" ref="C884:C914" si="117">RANK(B884,$B$883:$B$914)</f>
        <v>3</v>
      </c>
      <c r="D884" s="17">
        <v>1.2068130448821439</v>
      </c>
      <c r="E884" s="5">
        <f t="shared" si="115"/>
        <v>5</v>
      </c>
      <c r="F884" s="17">
        <v>1.2806209345086952</v>
      </c>
      <c r="G884" s="5">
        <f t="shared" si="116"/>
        <v>7</v>
      </c>
      <c r="H884" s="17">
        <v>1.3749192073380365</v>
      </c>
      <c r="I884" s="5">
        <f t="shared" ref="I884:I914" si="118">RANK(H884,$H$883:$H$914)</f>
        <v>2</v>
      </c>
      <c r="J884" s="17">
        <v>1.2</v>
      </c>
      <c r="K884" s="5">
        <f t="shared" ref="K884:K914" si="119">RANK(J884,$J$883:$J$914)</f>
        <v>9</v>
      </c>
      <c r="M884" s="357"/>
    </row>
    <row r="885" spans="1:13" ht="25.5" customHeight="1">
      <c r="A885" s="214" t="s">
        <v>8</v>
      </c>
      <c r="B885" s="17">
        <v>0.47595614749800341</v>
      </c>
      <c r="C885" s="5">
        <f t="shared" si="117"/>
        <v>27</v>
      </c>
      <c r="D885" s="17">
        <v>0.50497309767922105</v>
      </c>
      <c r="E885" s="5">
        <f t="shared" si="115"/>
        <v>30</v>
      </c>
      <c r="F885" s="17">
        <v>0.595647737250528</v>
      </c>
      <c r="G885" s="5">
        <f t="shared" si="116"/>
        <v>24</v>
      </c>
      <c r="H885" s="17">
        <v>0.44953957192633148</v>
      </c>
      <c r="I885" s="5">
        <f t="shared" si="118"/>
        <v>25</v>
      </c>
      <c r="J885" s="17">
        <v>0.44</v>
      </c>
      <c r="K885" s="5">
        <f t="shared" si="119"/>
        <v>29</v>
      </c>
      <c r="M885" s="357"/>
    </row>
    <row r="886" spans="1:13" ht="25.5" customHeight="1">
      <c r="A886" s="214" t="s">
        <v>9</v>
      </c>
      <c r="B886" s="17">
        <v>0.58743786714866697</v>
      </c>
      <c r="C886" s="5">
        <f t="shared" si="117"/>
        <v>19</v>
      </c>
      <c r="D886" s="17">
        <v>0.68053869198664618</v>
      </c>
      <c r="E886" s="5">
        <f t="shared" si="115"/>
        <v>19</v>
      </c>
      <c r="F886" s="17">
        <v>0.78917982488181082</v>
      </c>
      <c r="G886" s="5">
        <f t="shared" si="116"/>
        <v>18</v>
      </c>
      <c r="H886" s="17">
        <v>0.65295102459476051</v>
      </c>
      <c r="I886" s="5">
        <f t="shared" si="118"/>
        <v>15</v>
      </c>
      <c r="J886" s="17">
        <v>0.89</v>
      </c>
      <c r="K886" s="5">
        <f t="shared" si="119"/>
        <v>16</v>
      </c>
    </row>
    <row r="887" spans="1:13" ht="25.5" customHeight="1">
      <c r="A887" s="214" t="s">
        <v>10</v>
      </c>
      <c r="B887" s="17">
        <v>0.64381284268746908</v>
      </c>
      <c r="C887" s="5">
        <f t="shared" si="117"/>
        <v>18</v>
      </c>
      <c r="D887" s="17">
        <v>0.74361771416469868</v>
      </c>
      <c r="E887" s="5">
        <f t="shared" si="115"/>
        <v>16</v>
      </c>
      <c r="F887" s="17">
        <v>0.7962604267549751</v>
      </c>
      <c r="G887" s="5">
        <f t="shared" si="116"/>
        <v>17</v>
      </c>
      <c r="H887" s="17">
        <v>0.68352200386957307</v>
      </c>
      <c r="I887" s="5">
        <f t="shared" si="118"/>
        <v>14</v>
      </c>
      <c r="J887" s="17">
        <v>0.99</v>
      </c>
      <c r="K887" s="5">
        <f t="shared" si="119"/>
        <v>10</v>
      </c>
    </row>
    <row r="888" spans="1:13" ht="25.5" customHeight="1">
      <c r="A888" s="214" t="s">
        <v>11</v>
      </c>
      <c r="B888" s="17">
        <v>0.49343006999396921</v>
      </c>
      <c r="C888" s="5">
        <f t="shared" si="117"/>
        <v>25</v>
      </c>
      <c r="D888" s="17">
        <v>0.55731174740073453</v>
      </c>
      <c r="E888" s="5">
        <f t="shared" si="115"/>
        <v>24</v>
      </c>
      <c r="F888" s="17">
        <v>0.58761163722618559</v>
      </c>
      <c r="G888" s="5">
        <f t="shared" si="116"/>
        <v>26</v>
      </c>
      <c r="H888" s="17">
        <v>0.48081125972550048</v>
      </c>
      <c r="I888" s="5">
        <f t="shared" si="118"/>
        <v>24</v>
      </c>
      <c r="J888" s="17">
        <v>0.42</v>
      </c>
      <c r="K888" s="5">
        <f t="shared" si="119"/>
        <v>31</v>
      </c>
    </row>
    <row r="889" spans="1:13" ht="25.5" customHeight="1">
      <c r="A889" s="214" t="s">
        <v>12</v>
      </c>
      <c r="B889" s="17">
        <v>0.56374884908007172</v>
      </c>
      <c r="C889" s="5">
        <f t="shared" si="117"/>
        <v>21</v>
      </c>
      <c r="D889" s="17">
        <v>0.6775363196614741</v>
      </c>
      <c r="E889" s="5">
        <f t="shared" si="115"/>
        <v>20</v>
      </c>
      <c r="F889" s="17">
        <v>0.85367282383723209</v>
      </c>
      <c r="G889" s="5">
        <f t="shared" si="116"/>
        <v>15</v>
      </c>
      <c r="H889" s="17">
        <v>0.54014240117849244</v>
      </c>
      <c r="I889" s="5">
        <f t="shared" si="118"/>
        <v>21</v>
      </c>
      <c r="J889" s="17">
        <v>0.92</v>
      </c>
      <c r="K889" s="5">
        <f t="shared" si="119"/>
        <v>15</v>
      </c>
    </row>
    <row r="890" spans="1:13" ht="25.5" customHeight="1">
      <c r="A890" s="214" t="s">
        <v>13</v>
      </c>
      <c r="B890" s="17">
        <v>0.6479525443206976</v>
      </c>
      <c r="C890" s="5">
        <f t="shared" si="117"/>
        <v>17</v>
      </c>
      <c r="D890" s="17">
        <v>0.78493466200493767</v>
      </c>
      <c r="E890" s="5">
        <f t="shared" si="115"/>
        <v>15</v>
      </c>
      <c r="F890" s="17">
        <v>0.67592821771898737</v>
      </c>
      <c r="G890" s="5">
        <f t="shared" si="116"/>
        <v>22</v>
      </c>
      <c r="H890" s="17">
        <v>0.52819084303887454</v>
      </c>
      <c r="I890" s="5">
        <f t="shared" si="118"/>
        <v>22</v>
      </c>
      <c r="J890" s="17">
        <v>0.99</v>
      </c>
      <c r="K890" s="5">
        <f t="shared" si="119"/>
        <v>10</v>
      </c>
    </row>
    <row r="891" spans="1:13" ht="25.5" customHeight="1">
      <c r="A891" s="214" t="s">
        <v>108</v>
      </c>
      <c r="B891" s="17">
        <v>0.87761814730813204</v>
      </c>
      <c r="C891" s="5">
        <f t="shared" si="117"/>
        <v>9</v>
      </c>
      <c r="D891" s="17">
        <v>1.0194190920492341</v>
      </c>
      <c r="E891" s="5">
        <f t="shared" si="115"/>
        <v>7</v>
      </c>
      <c r="F891" s="17">
        <v>1.0664458630483364</v>
      </c>
      <c r="G891" s="5">
        <f t="shared" si="116"/>
        <v>12</v>
      </c>
      <c r="H891" s="17">
        <v>0.80732607730447903</v>
      </c>
      <c r="I891" s="5">
        <f t="shared" si="118"/>
        <v>10</v>
      </c>
      <c r="J891" s="17">
        <v>1.32</v>
      </c>
      <c r="K891" s="5">
        <f t="shared" si="119"/>
        <v>5</v>
      </c>
    </row>
    <row r="892" spans="1:13" ht="25.5" customHeight="1">
      <c r="A892" s="214" t="s">
        <v>14</v>
      </c>
      <c r="B892" s="17">
        <v>0.46213901534891499</v>
      </c>
      <c r="C892" s="5">
        <f t="shared" si="117"/>
        <v>28</v>
      </c>
      <c r="D892" s="17">
        <v>0.5161632845681926</v>
      </c>
      <c r="E892" s="5">
        <f t="shared" si="115"/>
        <v>27</v>
      </c>
      <c r="F892" s="17">
        <v>0.52415151164137608</v>
      </c>
      <c r="G892" s="5">
        <f t="shared" si="116"/>
        <v>29</v>
      </c>
      <c r="H892" s="17">
        <v>0.44713878246462901</v>
      </c>
      <c r="I892" s="5">
        <f t="shared" si="118"/>
        <v>26</v>
      </c>
      <c r="J892" s="17">
        <v>0.45</v>
      </c>
      <c r="K892" s="5">
        <f t="shared" si="119"/>
        <v>28</v>
      </c>
    </row>
    <row r="893" spans="1:13" ht="25.5" customHeight="1">
      <c r="A893" s="214" t="s">
        <v>15</v>
      </c>
      <c r="B893" s="17">
        <v>0.68926489728934415</v>
      </c>
      <c r="C893" s="5">
        <f t="shared" si="117"/>
        <v>15</v>
      </c>
      <c r="D893" s="17">
        <v>0.73787374663316818</v>
      </c>
      <c r="E893" s="5">
        <f t="shared" si="115"/>
        <v>17</v>
      </c>
      <c r="F893" s="17">
        <v>0.83434862065964666</v>
      </c>
      <c r="G893" s="5">
        <f t="shared" si="116"/>
        <v>16</v>
      </c>
      <c r="H893" s="17">
        <v>0.64754081183595635</v>
      </c>
      <c r="I893" s="5">
        <f t="shared" si="118"/>
        <v>16</v>
      </c>
      <c r="J893" s="17">
        <v>0.64</v>
      </c>
      <c r="K893" s="5">
        <f t="shared" si="119"/>
        <v>22</v>
      </c>
    </row>
    <row r="894" spans="1:13" ht="25.5" customHeight="1">
      <c r="A894" s="214" t="s">
        <v>16</v>
      </c>
      <c r="B894" s="17">
        <v>1.196454745955424</v>
      </c>
      <c r="C894" s="5">
        <f t="shared" si="117"/>
        <v>2</v>
      </c>
      <c r="D894" s="17">
        <v>1.3023176816882465</v>
      </c>
      <c r="E894" s="5">
        <f t="shared" si="115"/>
        <v>2</v>
      </c>
      <c r="F894" s="17">
        <v>1.5982604327768304</v>
      </c>
      <c r="G894" s="5">
        <f t="shared" si="116"/>
        <v>3</v>
      </c>
      <c r="H894" s="17">
        <v>1.2137808293455545</v>
      </c>
      <c r="I894" s="5">
        <f t="shared" si="118"/>
        <v>6</v>
      </c>
      <c r="J894" s="17">
        <v>1.41</v>
      </c>
      <c r="K894" s="5">
        <f t="shared" si="119"/>
        <v>3</v>
      </c>
    </row>
    <row r="895" spans="1:13" ht="25.5" customHeight="1">
      <c r="A895" s="214" t="s">
        <v>17</v>
      </c>
      <c r="B895" s="17">
        <v>0.94067805118011427</v>
      </c>
      <c r="C895" s="5">
        <f t="shared" si="117"/>
        <v>7</v>
      </c>
      <c r="D895" s="17">
        <v>0.99181850122973447</v>
      </c>
      <c r="E895" s="5">
        <f t="shared" si="115"/>
        <v>8</v>
      </c>
      <c r="F895" s="17">
        <v>1.0555794915984489</v>
      </c>
      <c r="G895" s="5">
        <f t="shared" si="116"/>
        <v>13</v>
      </c>
      <c r="H895" s="17">
        <v>0.91087216248506575</v>
      </c>
      <c r="I895" s="5">
        <f t="shared" si="118"/>
        <v>8</v>
      </c>
      <c r="J895" s="17">
        <v>0.99</v>
      </c>
      <c r="K895" s="5">
        <f t="shared" si="119"/>
        <v>10</v>
      </c>
    </row>
    <row r="896" spans="1:13" ht="25.5" customHeight="1">
      <c r="A896" s="214" t="s">
        <v>18</v>
      </c>
      <c r="B896" s="17">
        <v>1.1457821139131696</v>
      </c>
      <c r="C896" s="5">
        <f t="shared" si="117"/>
        <v>4</v>
      </c>
      <c r="D896" s="17">
        <v>1.262135922330097</v>
      </c>
      <c r="E896" s="5">
        <f t="shared" si="115"/>
        <v>4</v>
      </c>
      <c r="F896" s="17">
        <v>1.5754988360635651</v>
      </c>
      <c r="G896" s="5">
        <f t="shared" si="116"/>
        <v>4</v>
      </c>
      <c r="H896" s="17">
        <v>1.2495104529941627</v>
      </c>
      <c r="I896" s="5">
        <f t="shared" si="118"/>
        <v>5</v>
      </c>
      <c r="J896" s="17">
        <v>1.3</v>
      </c>
      <c r="K896" s="5">
        <f t="shared" si="119"/>
        <v>6</v>
      </c>
    </row>
    <row r="897" spans="1:11" ht="25.5" customHeight="1">
      <c r="A897" s="214" t="s">
        <v>19</v>
      </c>
      <c r="B897" s="17">
        <v>0.50003914200720212</v>
      </c>
      <c r="C897" s="5">
        <f t="shared" si="117"/>
        <v>24</v>
      </c>
      <c r="D897" s="17">
        <v>0.53126956793988733</v>
      </c>
      <c r="E897" s="5">
        <f t="shared" si="115"/>
        <v>26</v>
      </c>
      <c r="F897" s="17">
        <v>0.5176524225183553</v>
      </c>
      <c r="G897" s="5">
        <f t="shared" si="116"/>
        <v>31</v>
      </c>
      <c r="H897" s="17">
        <v>0.39858200319600318</v>
      </c>
      <c r="I897" s="5">
        <f t="shared" si="118"/>
        <v>31</v>
      </c>
      <c r="J897" s="17">
        <v>0.41</v>
      </c>
      <c r="K897" s="5">
        <f t="shared" si="119"/>
        <v>32</v>
      </c>
    </row>
    <row r="898" spans="1:11" ht="25.5" customHeight="1">
      <c r="A898" s="214" t="s">
        <v>20</v>
      </c>
      <c r="B898" s="17">
        <v>0.56277192761208139</v>
      </c>
      <c r="C898" s="5">
        <f t="shared" si="117"/>
        <v>22</v>
      </c>
      <c r="D898" s="17">
        <v>0.66514303727638113</v>
      </c>
      <c r="E898" s="5">
        <f t="shared" si="115"/>
        <v>21</v>
      </c>
      <c r="F898" s="17">
        <v>0.6432793429032011</v>
      </c>
      <c r="G898" s="5">
        <f t="shared" si="116"/>
        <v>23</v>
      </c>
      <c r="H898" s="17">
        <v>0.62717141181248026</v>
      </c>
      <c r="I898" s="5">
        <f t="shared" si="118"/>
        <v>17</v>
      </c>
      <c r="J898" s="17">
        <v>0.88</v>
      </c>
      <c r="K898" s="5">
        <f t="shared" si="119"/>
        <v>17</v>
      </c>
    </row>
    <row r="899" spans="1:11" ht="25.5" customHeight="1">
      <c r="A899" s="214" t="s">
        <v>21</v>
      </c>
      <c r="B899" s="17">
        <v>3.3588198522689101</v>
      </c>
      <c r="C899" s="5">
        <f t="shared" si="117"/>
        <v>1</v>
      </c>
      <c r="D899" s="17">
        <v>3.6802877563254945</v>
      </c>
      <c r="E899" s="5">
        <f t="shared" si="115"/>
        <v>1</v>
      </c>
      <c r="F899" s="17">
        <v>3.4415559500225172</v>
      </c>
      <c r="G899" s="5">
        <f t="shared" si="116"/>
        <v>1</v>
      </c>
      <c r="H899" s="17">
        <v>3.270844309540847</v>
      </c>
      <c r="I899" s="5">
        <f t="shared" si="118"/>
        <v>1</v>
      </c>
      <c r="J899" s="17">
        <v>4.4000000000000004</v>
      </c>
      <c r="K899" s="5">
        <f t="shared" si="119"/>
        <v>1</v>
      </c>
    </row>
    <row r="900" spans="1:11" ht="25.5" customHeight="1">
      <c r="A900" s="214" t="s">
        <v>22</v>
      </c>
      <c r="B900" s="17">
        <v>0.73268631301554832</v>
      </c>
      <c r="C900" s="5">
        <f t="shared" si="117"/>
        <v>14</v>
      </c>
      <c r="D900" s="17">
        <v>0.83383317022866221</v>
      </c>
      <c r="E900" s="5">
        <f t="shared" si="115"/>
        <v>14</v>
      </c>
      <c r="F900" s="17">
        <v>1.1097235566290244</v>
      </c>
      <c r="G900" s="5">
        <f t="shared" si="116"/>
        <v>10</v>
      </c>
      <c r="H900" s="17">
        <v>0.69447853764707812</v>
      </c>
      <c r="I900" s="5">
        <f t="shared" si="118"/>
        <v>13</v>
      </c>
      <c r="J900" s="17">
        <v>0.98</v>
      </c>
      <c r="K900" s="5">
        <f t="shared" si="119"/>
        <v>13</v>
      </c>
    </row>
    <row r="901" spans="1:11" ht="25.5" customHeight="1">
      <c r="A901" s="214" t="s">
        <v>23</v>
      </c>
      <c r="B901" s="17">
        <v>0.47867283039900332</v>
      </c>
      <c r="C901" s="5">
        <f t="shared" si="117"/>
        <v>26</v>
      </c>
      <c r="D901" s="17">
        <v>0.55408019409199705</v>
      </c>
      <c r="E901" s="5">
        <f t="shared" si="115"/>
        <v>25</v>
      </c>
      <c r="F901" s="17">
        <v>0.59381469771622075</v>
      </c>
      <c r="G901" s="5">
        <f t="shared" si="116"/>
        <v>25</v>
      </c>
      <c r="H901" s="17">
        <v>0.41580204377275759</v>
      </c>
      <c r="I901" s="5">
        <f t="shared" si="118"/>
        <v>29</v>
      </c>
      <c r="J901" s="17">
        <v>0.66</v>
      </c>
      <c r="K901" s="5">
        <f t="shared" si="119"/>
        <v>20</v>
      </c>
    </row>
    <row r="902" spans="1:11" ht="25.5" customHeight="1">
      <c r="A902" s="214" t="s">
        <v>24</v>
      </c>
      <c r="B902" s="17">
        <v>0.83037198372212984</v>
      </c>
      <c r="C902" s="5">
        <f t="shared" si="117"/>
        <v>11</v>
      </c>
      <c r="D902" s="17">
        <v>0.9757565337001376</v>
      </c>
      <c r="E902" s="5">
        <f t="shared" si="115"/>
        <v>9</v>
      </c>
      <c r="F902" s="17">
        <v>0.87714455287021575</v>
      </c>
      <c r="G902" s="5">
        <f t="shared" si="116"/>
        <v>14</v>
      </c>
      <c r="H902" s="17">
        <v>0.79207920792079212</v>
      </c>
      <c r="I902" s="5">
        <f t="shared" si="118"/>
        <v>11</v>
      </c>
      <c r="J902" s="17">
        <v>0.96</v>
      </c>
      <c r="K902" s="5">
        <f t="shared" si="119"/>
        <v>14</v>
      </c>
    </row>
    <row r="903" spans="1:11" ht="25.5" customHeight="1">
      <c r="A903" s="214" t="s">
        <v>25</v>
      </c>
      <c r="B903" s="17">
        <v>0.66754213175749622</v>
      </c>
      <c r="C903" s="5">
        <f t="shared" si="117"/>
        <v>16</v>
      </c>
      <c r="D903" s="17">
        <v>0.72283728115345003</v>
      </c>
      <c r="E903" s="5">
        <f t="shared" si="115"/>
        <v>18</v>
      </c>
      <c r="F903" s="17">
        <v>0.709578679753608</v>
      </c>
      <c r="G903" s="5">
        <f t="shared" si="116"/>
        <v>21</v>
      </c>
      <c r="H903" s="17">
        <v>0.62361648505957157</v>
      </c>
      <c r="I903" s="5">
        <f t="shared" si="118"/>
        <v>18</v>
      </c>
      <c r="J903" s="17">
        <v>0.66</v>
      </c>
      <c r="K903" s="5">
        <f t="shared" si="119"/>
        <v>20</v>
      </c>
    </row>
    <row r="904" spans="1:11" ht="25.5" customHeight="1">
      <c r="A904" s="214" t="s">
        <v>26</v>
      </c>
      <c r="B904" s="17">
        <v>1.112398953875416</v>
      </c>
      <c r="C904" s="5">
        <f t="shared" si="117"/>
        <v>5</v>
      </c>
      <c r="D904" s="17">
        <v>1.2632235825508142</v>
      </c>
      <c r="E904" s="5">
        <f t="shared" si="115"/>
        <v>3</v>
      </c>
      <c r="F904" s="17">
        <v>1.7904781745687284</v>
      </c>
      <c r="G904" s="5">
        <f t="shared" si="116"/>
        <v>2</v>
      </c>
      <c r="H904" s="17">
        <v>1.3073848036077562</v>
      </c>
      <c r="I904" s="5">
        <f t="shared" si="118"/>
        <v>3</v>
      </c>
      <c r="J904" s="17">
        <v>1.5</v>
      </c>
      <c r="K904" s="5">
        <f t="shared" si="119"/>
        <v>2</v>
      </c>
    </row>
    <row r="905" spans="1:11" ht="25.5" customHeight="1">
      <c r="A905" s="214" t="s">
        <v>27</v>
      </c>
      <c r="B905" s="17">
        <v>0.79678771747449706</v>
      </c>
      <c r="C905" s="5">
        <f t="shared" si="117"/>
        <v>13</v>
      </c>
      <c r="D905" s="17">
        <v>0.8532072368421052</v>
      </c>
      <c r="E905" s="5">
        <f t="shared" si="115"/>
        <v>13</v>
      </c>
      <c r="F905" s="17">
        <v>0.76427860246198409</v>
      </c>
      <c r="G905" s="5">
        <f t="shared" si="116"/>
        <v>19</v>
      </c>
      <c r="H905" s="17">
        <v>0.56586276023300885</v>
      </c>
      <c r="I905" s="5">
        <f t="shared" si="118"/>
        <v>19</v>
      </c>
      <c r="J905" s="17">
        <v>0.67</v>
      </c>
      <c r="K905" s="5">
        <f t="shared" si="119"/>
        <v>19</v>
      </c>
    </row>
    <row r="906" spans="1:11" ht="25.5" customHeight="1">
      <c r="A906" s="214" t="s">
        <v>28</v>
      </c>
      <c r="B906" s="17">
        <v>0.58008689268392488</v>
      </c>
      <c r="C906" s="5">
        <f t="shared" si="117"/>
        <v>20</v>
      </c>
      <c r="D906" s="17">
        <v>0.64861612515042111</v>
      </c>
      <c r="E906" s="5">
        <f t="shared" si="115"/>
        <v>22</v>
      </c>
      <c r="F906" s="17">
        <v>1.1027945282620428</v>
      </c>
      <c r="G906" s="5">
        <f t="shared" si="116"/>
        <v>11</v>
      </c>
      <c r="H906" s="17">
        <v>0.5218013691513802</v>
      </c>
      <c r="I906" s="5">
        <f t="shared" si="118"/>
        <v>23</v>
      </c>
      <c r="J906" s="17">
        <v>0.56999999999999995</v>
      </c>
      <c r="K906" s="5">
        <f t="shared" si="119"/>
        <v>23</v>
      </c>
    </row>
    <row r="907" spans="1:11" ht="25.5" customHeight="1">
      <c r="A907" s="214" t="s">
        <v>29</v>
      </c>
      <c r="B907" s="17">
        <v>1.1084208465259771</v>
      </c>
      <c r="C907" s="5">
        <f t="shared" si="117"/>
        <v>6</v>
      </c>
      <c r="D907" s="17">
        <v>1.2060906143613592</v>
      </c>
      <c r="E907" s="5">
        <f t="shared" si="115"/>
        <v>6</v>
      </c>
      <c r="F907" s="17">
        <v>1.5160247691151449</v>
      </c>
      <c r="G907" s="5">
        <f t="shared" si="116"/>
        <v>5</v>
      </c>
      <c r="H907" s="17">
        <v>1.2646886677772275</v>
      </c>
      <c r="I907" s="5">
        <f t="shared" si="118"/>
        <v>4</v>
      </c>
      <c r="J907" s="17">
        <v>1.3</v>
      </c>
      <c r="K907" s="5">
        <f t="shared" si="119"/>
        <v>6</v>
      </c>
    </row>
    <row r="908" spans="1:11" ht="25.5" customHeight="1">
      <c r="A908" s="214" t="s">
        <v>30</v>
      </c>
      <c r="B908" s="17">
        <v>0.43956740649946907</v>
      </c>
      <c r="C908" s="5">
        <f t="shared" si="117"/>
        <v>30</v>
      </c>
      <c r="D908" s="17">
        <v>0.50555476314997072</v>
      </c>
      <c r="E908" s="5">
        <f t="shared" si="115"/>
        <v>29</v>
      </c>
      <c r="F908" s="17">
        <v>0.5482036634260109</v>
      </c>
      <c r="G908" s="5">
        <f t="shared" si="116"/>
        <v>27</v>
      </c>
      <c r="H908" s="17">
        <v>0.40091489505157951</v>
      </c>
      <c r="I908" s="5">
        <f t="shared" si="118"/>
        <v>30</v>
      </c>
      <c r="J908" s="17">
        <v>0.53</v>
      </c>
      <c r="K908" s="5">
        <f t="shared" si="119"/>
        <v>26</v>
      </c>
    </row>
    <row r="909" spans="1:11" ht="25.5" customHeight="1">
      <c r="A909" s="214" t="s">
        <v>31</v>
      </c>
      <c r="B909" s="17">
        <v>0.89658663018026297</v>
      </c>
      <c r="C909" s="5">
        <f t="shared" si="117"/>
        <v>8</v>
      </c>
      <c r="D909" s="17">
        <v>0.97209941218016094</v>
      </c>
      <c r="E909" s="5">
        <f t="shared" si="115"/>
        <v>10</v>
      </c>
      <c r="F909" s="17">
        <v>1.1210786712336214</v>
      </c>
      <c r="G909" s="5">
        <f t="shared" si="116"/>
        <v>9</v>
      </c>
      <c r="H909" s="17">
        <v>0.73906946831279197</v>
      </c>
      <c r="I909" s="5">
        <f t="shared" si="118"/>
        <v>12</v>
      </c>
      <c r="J909" s="17">
        <v>0.71</v>
      </c>
      <c r="K909" s="5">
        <f t="shared" si="119"/>
        <v>18</v>
      </c>
    </row>
    <row r="910" spans="1:11" ht="25.5" customHeight="1">
      <c r="A910" s="214" t="s">
        <v>32</v>
      </c>
      <c r="B910" s="17">
        <v>0.34156764367663411</v>
      </c>
      <c r="C910" s="5">
        <f t="shared" si="117"/>
        <v>32</v>
      </c>
      <c r="D910" s="17">
        <v>0.39009137548951156</v>
      </c>
      <c r="E910" s="5">
        <f t="shared" si="115"/>
        <v>32</v>
      </c>
      <c r="F910" s="17">
        <v>0.47581701308496782</v>
      </c>
      <c r="G910" s="5">
        <f t="shared" si="116"/>
        <v>32</v>
      </c>
      <c r="H910" s="17">
        <v>0.3222940496414618</v>
      </c>
      <c r="I910" s="5">
        <f t="shared" si="118"/>
        <v>32</v>
      </c>
      <c r="J910" s="17">
        <v>0.44</v>
      </c>
      <c r="K910" s="5">
        <f t="shared" si="119"/>
        <v>29</v>
      </c>
    </row>
    <row r="911" spans="1:11" ht="25.5" customHeight="1">
      <c r="A911" s="214" t="s">
        <v>33</v>
      </c>
      <c r="B911" s="17">
        <v>0.45024162181275296</v>
      </c>
      <c r="C911" s="5">
        <f t="shared" si="117"/>
        <v>29</v>
      </c>
      <c r="D911" s="17">
        <v>0.50757432899616572</v>
      </c>
      <c r="E911" s="5">
        <f t="shared" si="115"/>
        <v>28</v>
      </c>
      <c r="F911" s="17">
        <v>0.52163264040676494</v>
      </c>
      <c r="G911" s="5">
        <f t="shared" si="116"/>
        <v>30</v>
      </c>
      <c r="H911" s="17">
        <v>0.42898251421716388</v>
      </c>
      <c r="I911" s="5">
        <f t="shared" si="118"/>
        <v>27</v>
      </c>
      <c r="J911" s="17">
        <v>0.54</v>
      </c>
      <c r="K911" s="5">
        <f t="shared" si="119"/>
        <v>25</v>
      </c>
    </row>
    <row r="912" spans="1:11" ht="25.5" customHeight="1">
      <c r="A912" s="214" t="s">
        <v>34</v>
      </c>
      <c r="B912" s="17">
        <v>0.84186063601124317</v>
      </c>
      <c r="C912" s="5">
        <f t="shared" si="117"/>
        <v>10</v>
      </c>
      <c r="D912" s="17">
        <v>0.95284452791719665</v>
      </c>
      <c r="E912" s="5">
        <f t="shared" si="115"/>
        <v>12</v>
      </c>
      <c r="F912" s="17">
        <v>1.1608528750895923</v>
      </c>
      <c r="G912" s="5">
        <f t="shared" si="116"/>
        <v>8</v>
      </c>
      <c r="H912" s="17">
        <v>0.8992790225791133</v>
      </c>
      <c r="I912" s="5">
        <f t="shared" si="118"/>
        <v>9</v>
      </c>
      <c r="J912" s="17">
        <v>1.23</v>
      </c>
      <c r="K912" s="5">
        <f t="shared" si="119"/>
        <v>8</v>
      </c>
    </row>
    <row r="913" spans="1:11" ht="25.5" customHeight="1">
      <c r="A913" s="214" t="s">
        <v>35</v>
      </c>
      <c r="B913" s="17">
        <v>0.55135923650344287</v>
      </c>
      <c r="C913" s="5">
        <f t="shared" si="117"/>
        <v>23</v>
      </c>
      <c r="D913" s="17">
        <v>0.58655195218581768</v>
      </c>
      <c r="E913" s="5">
        <f t="shared" si="115"/>
        <v>23</v>
      </c>
      <c r="F913" s="17">
        <v>0.71044302839956675</v>
      </c>
      <c r="G913" s="5">
        <f t="shared" si="116"/>
        <v>20</v>
      </c>
      <c r="H913" s="17">
        <v>0.55699282938181482</v>
      </c>
      <c r="I913" s="5">
        <f t="shared" si="118"/>
        <v>20</v>
      </c>
      <c r="J913" s="17">
        <v>0.56999999999999995</v>
      </c>
      <c r="K913" s="5">
        <f t="shared" si="119"/>
        <v>23</v>
      </c>
    </row>
    <row r="914" spans="1:11" ht="25.5" customHeight="1">
      <c r="A914" s="214" t="s">
        <v>36</v>
      </c>
      <c r="B914" s="17">
        <v>0.82923151966653363</v>
      </c>
      <c r="C914" s="5">
        <f t="shared" si="117"/>
        <v>12</v>
      </c>
      <c r="D914" s="17">
        <v>0.97103162873189486</v>
      </c>
      <c r="E914" s="5">
        <f t="shared" si="115"/>
        <v>11</v>
      </c>
      <c r="F914" s="17">
        <v>1.4375643975214893</v>
      </c>
      <c r="G914" s="5">
        <f t="shared" si="116"/>
        <v>6</v>
      </c>
      <c r="H914" s="17">
        <v>1.0699639446233451</v>
      </c>
      <c r="I914" s="5">
        <f t="shared" si="118"/>
        <v>7</v>
      </c>
      <c r="J914" s="17">
        <v>1.4</v>
      </c>
      <c r="K914" s="5">
        <f t="shared" si="119"/>
        <v>4</v>
      </c>
    </row>
    <row r="915" spans="1:11" ht="25.5" customHeight="1">
      <c r="A915" s="215" t="s">
        <v>101</v>
      </c>
    </row>
    <row r="917" spans="1:11" ht="25.5" customHeight="1">
      <c r="A917" s="571" t="s">
        <v>831</v>
      </c>
      <c r="C917" s="13"/>
      <c r="G917" s="19"/>
      <c r="I917" s="19"/>
      <c r="K917" s="19" t="s">
        <v>0</v>
      </c>
    </row>
    <row r="918" spans="1:11" ht="25.5" customHeight="1">
      <c r="A918" s="676" t="s">
        <v>73</v>
      </c>
      <c r="B918" s="586" t="s">
        <v>91</v>
      </c>
      <c r="C918" s="586"/>
      <c r="D918" s="586" t="s">
        <v>414</v>
      </c>
      <c r="E918" s="586"/>
      <c r="F918" s="586" t="s">
        <v>415</v>
      </c>
      <c r="G918" s="586"/>
      <c r="H918" s="586" t="s">
        <v>485</v>
      </c>
      <c r="I918" s="586"/>
      <c r="J918" s="586" t="s">
        <v>794</v>
      </c>
      <c r="K918" s="586"/>
    </row>
    <row r="919" spans="1:11" ht="25.5" customHeight="1">
      <c r="A919" s="679"/>
      <c r="B919" s="542" t="s">
        <v>109</v>
      </c>
      <c r="C919" s="542" t="s">
        <v>3</v>
      </c>
      <c r="D919" s="542" t="s">
        <v>109</v>
      </c>
      <c r="E919" s="542" t="s">
        <v>3</v>
      </c>
      <c r="F919" s="542" t="s">
        <v>109</v>
      </c>
      <c r="G919" s="542" t="s">
        <v>3</v>
      </c>
      <c r="H919" s="542" t="s">
        <v>109</v>
      </c>
      <c r="I919" s="542" t="s">
        <v>3</v>
      </c>
      <c r="J919" s="542" t="s">
        <v>109</v>
      </c>
      <c r="K919" s="542" t="s">
        <v>3</v>
      </c>
    </row>
    <row r="920" spans="1:11" ht="25.5" customHeight="1">
      <c r="A920" s="213" t="s">
        <v>4</v>
      </c>
      <c r="B920" s="20">
        <v>4.1807071367499873</v>
      </c>
      <c r="C920" s="3" t="s">
        <v>269</v>
      </c>
      <c r="D920" s="20">
        <v>4.4400000000000004</v>
      </c>
      <c r="E920" s="3" t="s">
        <v>269</v>
      </c>
      <c r="F920" s="20">
        <v>3.66</v>
      </c>
      <c r="G920" s="3" t="s">
        <v>269</v>
      </c>
      <c r="H920" s="20">
        <v>4.3600000000000003</v>
      </c>
      <c r="I920" s="3" t="s">
        <v>269</v>
      </c>
      <c r="J920" s="20">
        <v>5.47</v>
      </c>
      <c r="K920" s="3" t="s">
        <v>269</v>
      </c>
    </row>
    <row r="921" spans="1:11" ht="25.5" customHeight="1">
      <c r="A921" s="214" t="s">
        <v>6</v>
      </c>
      <c r="B921" s="17">
        <v>6.5960935477375378</v>
      </c>
      <c r="C921" s="5">
        <f>RANK(B921,$B$921:$B$952)</f>
        <v>4</v>
      </c>
      <c r="D921" s="17">
        <v>4.1996745801895985</v>
      </c>
      <c r="E921" s="5">
        <f t="shared" ref="E921:E952" si="120">RANK(D921,$D$921:$D$952)</f>
        <v>15</v>
      </c>
      <c r="F921" s="17">
        <v>3.5406634887603747</v>
      </c>
      <c r="G921" s="5">
        <f t="shared" ref="G921:G952" si="121">RANK(F921,$F$921:$F$952)</f>
        <v>13</v>
      </c>
      <c r="H921" s="17">
        <v>3.9062135831818399</v>
      </c>
      <c r="I921" s="5">
        <f>RANK(H921,$H$921:$H$952)</f>
        <v>13</v>
      </c>
      <c r="J921" s="17">
        <v>5.25</v>
      </c>
      <c r="K921" s="5">
        <f>RANK(J921,$J$921:$J$952)</f>
        <v>12</v>
      </c>
    </row>
    <row r="922" spans="1:11" ht="25.5" customHeight="1">
      <c r="A922" s="214" t="s">
        <v>7</v>
      </c>
      <c r="B922" s="17">
        <v>4.551608412943577</v>
      </c>
      <c r="C922" s="5">
        <f t="shared" ref="C922:C952" si="122">RANK(B922,$B$921:$B$952)</f>
        <v>12</v>
      </c>
      <c r="D922" s="17">
        <v>6.6058669347599723</v>
      </c>
      <c r="E922" s="5">
        <f t="shared" si="120"/>
        <v>4</v>
      </c>
      <c r="F922" s="17">
        <v>4.9211965262142163</v>
      </c>
      <c r="G922" s="5">
        <f t="shared" si="121"/>
        <v>5</v>
      </c>
      <c r="H922" s="17">
        <v>7.1881450403749048</v>
      </c>
      <c r="I922" s="5">
        <f t="shared" ref="I922:I952" si="123">RANK(H922,$H$921:$H$952)</f>
        <v>2</v>
      </c>
      <c r="J922" s="17">
        <v>8.33</v>
      </c>
      <c r="K922" s="5">
        <f t="shared" ref="K922:K952" si="124">RANK(J922,$J$921:$J$952)</f>
        <v>2</v>
      </c>
    </row>
    <row r="923" spans="1:11" ht="25.5" customHeight="1">
      <c r="A923" s="214" t="s">
        <v>8</v>
      </c>
      <c r="B923" s="17">
        <v>2.845232415057382</v>
      </c>
      <c r="C923" s="5">
        <f t="shared" si="122"/>
        <v>27</v>
      </c>
      <c r="D923" s="17">
        <v>4.5682281447050084</v>
      </c>
      <c r="E923" s="5">
        <f t="shared" si="120"/>
        <v>12</v>
      </c>
      <c r="F923" s="17">
        <v>3.7254315820940138</v>
      </c>
      <c r="G923" s="5">
        <f t="shared" si="121"/>
        <v>11</v>
      </c>
      <c r="H923" s="17">
        <v>3.8131502735171083</v>
      </c>
      <c r="I923" s="5">
        <f t="shared" si="123"/>
        <v>15</v>
      </c>
      <c r="J923" s="17">
        <v>4.92</v>
      </c>
      <c r="K923" s="5">
        <f t="shared" si="124"/>
        <v>15</v>
      </c>
    </row>
    <row r="924" spans="1:11" ht="25.5" customHeight="1">
      <c r="A924" s="214" t="s">
        <v>9</v>
      </c>
      <c r="B924" s="17">
        <v>2.8724612658457902</v>
      </c>
      <c r="C924" s="5">
        <f t="shared" si="122"/>
        <v>26</v>
      </c>
      <c r="D924" s="17">
        <v>2.8618472242441282</v>
      </c>
      <c r="E924" s="5">
        <f t="shared" si="120"/>
        <v>27</v>
      </c>
      <c r="F924" s="17">
        <v>2.8185251824588651</v>
      </c>
      <c r="G924" s="5">
        <f t="shared" si="121"/>
        <v>21</v>
      </c>
      <c r="H924" s="17">
        <v>3.4539974782865475</v>
      </c>
      <c r="I924" s="5">
        <f t="shared" si="123"/>
        <v>17</v>
      </c>
      <c r="J924" s="17">
        <v>3.79</v>
      </c>
      <c r="K924" s="5">
        <f t="shared" si="124"/>
        <v>25</v>
      </c>
    </row>
    <row r="925" spans="1:11" ht="25.5" customHeight="1">
      <c r="A925" s="214" t="s">
        <v>10</v>
      </c>
      <c r="B925" s="17">
        <v>2.0215578604840347</v>
      </c>
      <c r="C925" s="5">
        <f t="shared" si="122"/>
        <v>32</v>
      </c>
      <c r="D925" s="17">
        <v>2.8856896316817293</v>
      </c>
      <c r="E925" s="5">
        <f t="shared" si="120"/>
        <v>26</v>
      </c>
      <c r="F925" s="17">
        <v>2.373409320189023</v>
      </c>
      <c r="G925" s="5">
        <f t="shared" si="121"/>
        <v>27</v>
      </c>
      <c r="H925" s="17">
        <v>2.9027412366389678</v>
      </c>
      <c r="I925" s="5">
        <f t="shared" si="123"/>
        <v>25</v>
      </c>
      <c r="J925" s="17">
        <v>3.96</v>
      </c>
      <c r="K925" s="5">
        <f t="shared" si="124"/>
        <v>24</v>
      </c>
    </row>
    <row r="926" spans="1:11" ht="25.5" customHeight="1">
      <c r="A926" s="214" t="s">
        <v>11</v>
      </c>
      <c r="B926" s="17">
        <v>3.0907237512742101</v>
      </c>
      <c r="C926" s="5">
        <f t="shared" si="122"/>
        <v>24</v>
      </c>
      <c r="D926" s="17">
        <v>2.0730864599000043</v>
      </c>
      <c r="E926" s="5">
        <f t="shared" si="120"/>
        <v>32</v>
      </c>
      <c r="F926" s="17">
        <v>1.3234370091109016</v>
      </c>
      <c r="G926" s="5">
        <f t="shared" si="121"/>
        <v>32</v>
      </c>
      <c r="H926" s="17">
        <v>1.4197858932503227</v>
      </c>
      <c r="I926" s="5">
        <f t="shared" si="123"/>
        <v>32</v>
      </c>
      <c r="J926" s="17">
        <v>2.1</v>
      </c>
      <c r="K926" s="5">
        <f t="shared" si="124"/>
        <v>32</v>
      </c>
    </row>
    <row r="927" spans="1:11" ht="25.5" customHeight="1">
      <c r="A927" s="214" t="s">
        <v>12</v>
      </c>
      <c r="B927" s="17">
        <v>2.1170642107843674</v>
      </c>
      <c r="C927" s="5">
        <f t="shared" si="122"/>
        <v>31</v>
      </c>
      <c r="D927" s="17">
        <v>3.1214979930316429</v>
      </c>
      <c r="E927" s="5">
        <f t="shared" si="120"/>
        <v>23</v>
      </c>
      <c r="F927" s="17">
        <v>2.4421320874920367</v>
      </c>
      <c r="G927" s="5">
        <f t="shared" si="121"/>
        <v>26</v>
      </c>
      <c r="H927" s="17">
        <v>2.673894394860282</v>
      </c>
      <c r="I927" s="5">
        <f t="shared" si="123"/>
        <v>27</v>
      </c>
      <c r="J927" s="17">
        <v>3.36</v>
      </c>
      <c r="K927" s="5">
        <f t="shared" si="124"/>
        <v>27</v>
      </c>
    </row>
    <row r="928" spans="1:11" ht="25.5" customHeight="1">
      <c r="A928" s="214" t="s">
        <v>13</v>
      </c>
      <c r="B928" s="17">
        <v>4.4859729518274278</v>
      </c>
      <c r="C928" s="5">
        <f t="shared" si="122"/>
        <v>13</v>
      </c>
      <c r="D928" s="17">
        <v>2.1471484099327554</v>
      </c>
      <c r="E928" s="5">
        <f t="shared" si="120"/>
        <v>31</v>
      </c>
      <c r="F928" s="17">
        <v>1.7987175307031846</v>
      </c>
      <c r="G928" s="5">
        <f t="shared" si="121"/>
        <v>31</v>
      </c>
      <c r="H928" s="17">
        <v>1.962530236448123</v>
      </c>
      <c r="I928" s="5">
        <f t="shared" si="123"/>
        <v>31</v>
      </c>
      <c r="J928" s="17">
        <v>2.92</v>
      </c>
      <c r="K928" s="5">
        <f t="shared" si="124"/>
        <v>30</v>
      </c>
    </row>
    <row r="929" spans="1:11" ht="25.5" customHeight="1">
      <c r="A929" s="214" t="s">
        <v>108</v>
      </c>
      <c r="B929" s="17">
        <v>2.650301545420279</v>
      </c>
      <c r="C929" s="5">
        <f t="shared" si="122"/>
        <v>29</v>
      </c>
      <c r="D929" s="17">
        <v>4.5010746634136316</v>
      </c>
      <c r="E929" s="5">
        <f t="shared" si="120"/>
        <v>13</v>
      </c>
      <c r="F929" s="17">
        <v>3.8991160629150166</v>
      </c>
      <c r="G929" s="5">
        <f t="shared" si="121"/>
        <v>9</v>
      </c>
      <c r="H929" s="17">
        <v>5.0805043322777674</v>
      </c>
      <c r="I929" s="5">
        <f t="shared" si="123"/>
        <v>9</v>
      </c>
      <c r="J929" s="17">
        <v>6.41</v>
      </c>
      <c r="K929" s="5">
        <f t="shared" si="124"/>
        <v>6</v>
      </c>
    </row>
    <row r="930" spans="1:11" ht="25.5" customHeight="1">
      <c r="A930" s="214" t="s">
        <v>14</v>
      </c>
      <c r="B930" s="17">
        <v>4.0655121937746852</v>
      </c>
      <c r="C930" s="5">
        <f t="shared" si="122"/>
        <v>16</v>
      </c>
      <c r="D930" s="17">
        <v>2.6639681829948461</v>
      </c>
      <c r="E930" s="5">
        <f t="shared" si="120"/>
        <v>29</v>
      </c>
      <c r="F930" s="17">
        <v>2.2328694894660828</v>
      </c>
      <c r="G930" s="5">
        <f t="shared" si="121"/>
        <v>29</v>
      </c>
      <c r="H930" s="17">
        <v>3.0781495670660139</v>
      </c>
      <c r="I930" s="5">
        <f t="shared" si="123"/>
        <v>22</v>
      </c>
      <c r="J930" s="17">
        <v>3.14</v>
      </c>
      <c r="K930" s="5">
        <f t="shared" si="124"/>
        <v>28</v>
      </c>
    </row>
    <row r="931" spans="1:11" ht="25.5" customHeight="1">
      <c r="A931" s="214" t="s">
        <v>15</v>
      </c>
      <c r="B931" s="17">
        <v>6.7172466117184539</v>
      </c>
      <c r="C931" s="5">
        <f t="shared" si="122"/>
        <v>3</v>
      </c>
      <c r="D931" s="17">
        <v>4.1107984329305305</v>
      </c>
      <c r="E931" s="5">
        <f t="shared" si="120"/>
        <v>16</v>
      </c>
      <c r="F931" s="17">
        <v>3.2770152300625854</v>
      </c>
      <c r="G931" s="5">
        <f t="shared" si="121"/>
        <v>15</v>
      </c>
      <c r="H931" s="17">
        <v>3.6179523712599226</v>
      </c>
      <c r="I931" s="5">
        <f t="shared" si="123"/>
        <v>16</v>
      </c>
      <c r="J931" s="17">
        <v>4.8899999999999997</v>
      </c>
      <c r="K931" s="5">
        <f t="shared" si="124"/>
        <v>16</v>
      </c>
    </row>
    <row r="932" spans="1:11" ht="25.5" customHeight="1">
      <c r="A932" s="214" t="s">
        <v>16</v>
      </c>
      <c r="B932" s="17">
        <v>6.5368182960542853</v>
      </c>
      <c r="C932" s="5">
        <f t="shared" si="122"/>
        <v>5</v>
      </c>
      <c r="D932" s="17">
        <v>6.7352711161946228</v>
      </c>
      <c r="E932" s="5">
        <f t="shared" si="120"/>
        <v>3</v>
      </c>
      <c r="F932" s="17">
        <v>5.77620465719452</v>
      </c>
      <c r="G932" s="5">
        <f t="shared" si="121"/>
        <v>3</v>
      </c>
      <c r="H932" s="17">
        <v>6.3859662620939046</v>
      </c>
      <c r="I932" s="5">
        <f t="shared" si="123"/>
        <v>4</v>
      </c>
      <c r="J932" s="17">
        <v>7.84</v>
      </c>
      <c r="K932" s="5">
        <f t="shared" si="124"/>
        <v>4</v>
      </c>
    </row>
    <row r="933" spans="1:11" ht="25.5" customHeight="1">
      <c r="A933" s="214" t="s">
        <v>17</v>
      </c>
      <c r="B933" s="17">
        <v>5.2104208416833666</v>
      </c>
      <c r="C933" s="5">
        <f t="shared" si="122"/>
        <v>8</v>
      </c>
      <c r="D933" s="17">
        <v>6.5377185720378321</v>
      </c>
      <c r="E933" s="5">
        <f t="shared" si="120"/>
        <v>5</v>
      </c>
      <c r="F933" s="17">
        <v>5.2937472756332644</v>
      </c>
      <c r="G933" s="5">
        <f t="shared" si="121"/>
        <v>4</v>
      </c>
      <c r="H933" s="17">
        <v>6.1117085783584653</v>
      </c>
      <c r="I933" s="5">
        <f t="shared" si="123"/>
        <v>5</v>
      </c>
      <c r="J933" s="17">
        <v>6.86</v>
      </c>
      <c r="K933" s="5">
        <f t="shared" si="124"/>
        <v>5</v>
      </c>
    </row>
    <row r="934" spans="1:11" ht="25.5" customHeight="1">
      <c r="A934" s="214" t="s">
        <v>18</v>
      </c>
      <c r="B934" s="17">
        <v>5.0009640412609659</v>
      </c>
      <c r="C934" s="5">
        <f t="shared" si="122"/>
        <v>10</v>
      </c>
      <c r="D934" s="17">
        <v>5.2329974237831243</v>
      </c>
      <c r="E934" s="5">
        <f t="shared" si="120"/>
        <v>8</v>
      </c>
      <c r="F934" s="17">
        <v>4.3034493700173195</v>
      </c>
      <c r="G934" s="5">
        <f t="shared" si="121"/>
        <v>7</v>
      </c>
      <c r="H934" s="17">
        <v>4.7817663432008732</v>
      </c>
      <c r="I934" s="5">
        <f t="shared" si="123"/>
        <v>11</v>
      </c>
      <c r="J934" s="17">
        <v>6.33</v>
      </c>
      <c r="K934" s="5">
        <f t="shared" si="124"/>
        <v>7</v>
      </c>
    </row>
    <row r="935" spans="1:11" ht="25.5" customHeight="1">
      <c r="A935" s="214" t="s">
        <v>19</v>
      </c>
      <c r="B935" s="17">
        <v>3.2888274457016045</v>
      </c>
      <c r="C935" s="5">
        <f t="shared" si="122"/>
        <v>21</v>
      </c>
      <c r="D935" s="17">
        <v>5.0227650502276502</v>
      </c>
      <c r="E935" s="5">
        <f t="shared" si="120"/>
        <v>10</v>
      </c>
      <c r="F935" s="17">
        <v>3.6975326957752261</v>
      </c>
      <c r="G935" s="5">
        <f t="shared" si="121"/>
        <v>12</v>
      </c>
      <c r="H935" s="17">
        <v>3.8790942968596767</v>
      </c>
      <c r="I935" s="5">
        <f t="shared" si="123"/>
        <v>14</v>
      </c>
      <c r="J935" s="17">
        <v>5.04</v>
      </c>
      <c r="K935" s="5">
        <f t="shared" si="124"/>
        <v>13</v>
      </c>
    </row>
    <row r="936" spans="1:11" ht="25.5" customHeight="1">
      <c r="A936" s="214" t="s">
        <v>20</v>
      </c>
      <c r="B936" s="17">
        <v>9.0484550811375595</v>
      </c>
      <c r="C936" s="5">
        <f t="shared" si="122"/>
        <v>1</v>
      </c>
      <c r="D936" s="17">
        <v>3.3083690831091395</v>
      </c>
      <c r="E936" s="5">
        <f t="shared" si="120"/>
        <v>21</v>
      </c>
      <c r="F936" s="17">
        <v>2.7281816883302388</v>
      </c>
      <c r="G936" s="5">
        <f t="shared" si="121"/>
        <v>23</v>
      </c>
      <c r="H936" s="17">
        <v>3.058223182961834</v>
      </c>
      <c r="I936" s="5">
        <f t="shared" si="123"/>
        <v>23</v>
      </c>
      <c r="J936" s="17">
        <v>4.07</v>
      </c>
      <c r="K936" s="5">
        <f t="shared" si="124"/>
        <v>22</v>
      </c>
    </row>
    <row r="937" spans="1:11" ht="25.5" customHeight="1">
      <c r="A937" s="214" t="s">
        <v>21</v>
      </c>
      <c r="B937" s="17">
        <v>3.4541072585871677</v>
      </c>
      <c r="C937" s="5">
        <f t="shared" si="122"/>
        <v>20</v>
      </c>
      <c r="D937" s="17">
        <v>9.0755479194325908</v>
      </c>
      <c r="E937" s="5">
        <f t="shared" si="120"/>
        <v>1</v>
      </c>
      <c r="F937" s="17">
        <v>6.7917090189829938</v>
      </c>
      <c r="G937" s="5">
        <f t="shared" si="121"/>
        <v>1</v>
      </c>
      <c r="H937" s="17">
        <v>9.1462287895296903</v>
      </c>
      <c r="I937" s="5">
        <f t="shared" si="123"/>
        <v>1</v>
      </c>
      <c r="J937" s="17">
        <v>11.21</v>
      </c>
      <c r="K937" s="5">
        <f t="shared" si="124"/>
        <v>1</v>
      </c>
    </row>
    <row r="938" spans="1:11" ht="25.5" customHeight="1">
      <c r="A938" s="214" t="s">
        <v>22</v>
      </c>
      <c r="B938" s="17">
        <v>3.6920881143307853</v>
      </c>
      <c r="C938" s="5">
        <f t="shared" si="122"/>
        <v>18</v>
      </c>
      <c r="D938" s="17">
        <v>3.4762022793608081</v>
      </c>
      <c r="E938" s="5">
        <f t="shared" si="120"/>
        <v>20</v>
      </c>
      <c r="F938" s="17">
        <v>3.0485511811792745</v>
      </c>
      <c r="G938" s="5">
        <f t="shared" si="121"/>
        <v>19</v>
      </c>
      <c r="H938" s="17">
        <v>3.2201462681957915</v>
      </c>
      <c r="I938" s="5">
        <f t="shared" si="123"/>
        <v>20</v>
      </c>
      <c r="J938" s="17">
        <v>4.3499999999999996</v>
      </c>
      <c r="K938" s="5">
        <f t="shared" si="124"/>
        <v>19</v>
      </c>
    </row>
    <row r="939" spans="1:11" ht="25.5" customHeight="1">
      <c r="A939" s="214" t="s">
        <v>23</v>
      </c>
      <c r="B939" s="17">
        <v>5.3868041970478391</v>
      </c>
      <c r="C939" s="5">
        <f t="shared" si="122"/>
        <v>7</v>
      </c>
      <c r="D939" s="17">
        <v>3.6988358993616224</v>
      </c>
      <c r="E939" s="5">
        <f t="shared" si="120"/>
        <v>18</v>
      </c>
      <c r="F939" s="17">
        <v>3.086317874236673</v>
      </c>
      <c r="G939" s="5">
        <f t="shared" si="121"/>
        <v>18</v>
      </c>
      <c r="H939" s="17">
        <v>3.2950493630287938</v>
      </c>
      <c r="I939" s="5">
        <f t="shared" si="123"/>
        <v>19</v>
      </c>
      <c r="J939" s="17">
        <v>4.96</v>
      </c>
      <c r="K939" s="5">
        <f t="shared" si="124"/>
        <v>14</v>
      </c>
    </row>
    <row r="940" spans="1:11" ht="25.5" customHeight="1">
      <c r="A940" s="214" t="s">
        <v>24</v>
      </c>
      <c r="B940" s="17">
        <v>5.0648353137848465</v>
      </c>
      <c r="C940" s="5">
        <f t="shared" si="122"/>
        <v>9</v>
      </c>
      <c r="D940" s="17">
        <v>5.4118441872455421</v>
      </c>
      <c r="E940" s="5">
        <f t="shared" si="120"/>
        <v>7</v>
      </c>
      <c r="F940" s="17">
        <v>4.2478639855009925</v>
      </c>
      <c r="G940" s="5">
        <f t="shared" si="121"/>
        <v>8</v>
      </c>
      <c r="H940" s="17">
        <v>5.5506681052369489</v>
      </c>
      <c r="I940" s="5">
        <f t="shared" si="123"/>
        <v>6</v>
      </c>
      <c r="J940" s="17">
        <v>6.24</v>
      </c>
      <c r="K940" s="5">
        <f t="shared" si="124"/>
        <v>8</v>
      </c>
    </row>
    <row r="941" spans="1:11" ht="25.5" customHeight="1">
      <c r="A941" s="214" t="s">
        <v>25</v>
      </c>
      <c r="B941" s="17">
        <v>3.5383695495863705</v>
      </c>
      <c r="C941" s="5">
        <f t="shared" si="122"/>
        <v>19</v>
      </c>
      <c r="D941" s="17">
        <v>5.0745999278065215</v>
      </c>
      <c r="E941" s="5">
        <f t="shared" si="120"/>
        <v>9</v>
      </c>
      <c r="F941" s="17">
        <v>3.8683577197360068</v>
      </c>
      <c r="G941" s="5">
        <f t="shared" si="121"/>
        <v>10</v>
      </c>
      <c r="H941" s="17">
        <v>5.2672192054872822</v>
      </c>
      <c r="I941" s="5">
        <f t="shared" si="123"/>
        <v>8</v>
      </c>
      <c r="J941" s="17">
        <v>5.74</v>
      </c>
      <c r="K941" s="5">
        <f t="shared" si="124"/>
        <v>11</v>
      </c>
    </row>
    <row r="942" spans="1:11" ht="25.5" customHeight="1">
      <c r="A942" s="214" t="s">
        <v>26</v>
      </c>
      <c r="B942" s="17">
        <v>3.8147387040553546</v>
      </c>
      <c r="C942" s="5">
        <f t="shared" si="122"/>
        <v>17</v>
      </c>
      <c r="D942" s="17">
        <v>3.5613537530724146</v>
      </c>
      <c r="E942" s="5">
        <f t="shared" si="120"/>
        <v>19</v>
      </c>
      <c r="F942" s="17">
        <v>3.1681700056870126</v>
      </c>
      <c r="G942" s="5">
        <f t="shared" si="121"/>
        <v>16</v>
      </c>
      <c r="H942" s="17">
        <v>4.2212178779378791</v>
      </c>
      <c r="I942" s="5">
        <f t="shared" si="123"/>
        <v>12</v>
      </c>
      <c r="J942" s="17">
        <v>4.7</v>
      </c>
      <c r="K942" s="5">
        <f t="shared" si="124"/>
        <v>18</v>
      </c>
    </row>
    <row r="943" spans="1:11" ht="25.5" customHeight="1">
      <c r="A943" s="214" t="s">
        <v>27</v>
      </c>
      <c r="B943" s="17">
        <v>2.7407771161991281</v>
      </c>
      <c r="C943" s="5">
        <f t="shared" si="122"/>
        <v>28</v>
      </c>
      <c r="D943" s="17">
        <v>3.8376594694312365</v>
      </c>
      <c r="E943" s="5">
        <f t="shared" si="120"/>
        <v>17</v>
      </c>
      <c r="F943" s="17">
        <v>2.6871885447549362</v>
      </c>
      <c r="G943" s="5">
        <f t="shared" si="121"/>
        <v>24</v>
      </c>
      <c r="H943" s="17">
        <v>3.0122467917801194</v>
      </c>
      <c r="I943" s="5">
        <f t="shared" si="123"/>
        <v>24</v>
      </c>
      <c r="J943" s="17">
        <v>4.75</v>
      </c>
      <c r="K943" s="5">
        <f t="shared" si="124"/>
        <v>17</v>
      </c>
    </row>
    <row r="944" spans="1:11" ht="25.5" customHeight="1">
      <c r="A944" s="214" t="s">
        <v>28</v>
      </c>
      <c r="B944" s="17">
        <v>6.8541257063718763</v>
      </c>
      <c r="C944" s="5">
        <f t="shared" si="122"/>
        <v>2</v>
      </c>
      <c r="D944" s="17">
        <v>2.7617527924389345</v>
      </c>
      <c r="E944" s="5">
        <f t="shared" si="120"/>
        <v>28</v>
      </c>
      <c r="F944" s="17">
        <v>2.7902843601895735</v>
      </c>
      <c r="G944" s="5">
        <f t="shared" si="121"/>
        <v>22</v>
      </c>
      <c r="H944" s="17">
        <v>2.0313762643854321</v>
      </c>
      <c r="I944" s="5">
        <f t="shared" si="123"/>
        <v>30</v>
      </c>
      <c r="J944" s="17">
        <v>2.4700000000000002</v>
      </c>
      <c r="K944" s="5">
        <f t="shared" si="124"/>
        <v>31</v>
      </c>
    </row>
    <row r="945" spans="1:11" ht="25.5" customHeight="1">
      <c r="A945" s="214" t="s">
        <v>29</v>
      </c>
      <c r="B945" s="17">
        <v>2.875406355009249</v>
      </c>
      <c r="C945" s="5">
        <f t="shared" si="122"/>
        <v>25</v>
      </c>
      <c r="D945" s="17">
        <v>6.8695695102685628</v>
      </c>
      <c r="E945" s="5">
        <f t="shared" si="120"/>
        <v>2</v>
      </c>
      <c r="F945" s="17">
        <v>6.36561737606291</v>
      </c>
      <c r="G945" s="5">
        <f t="shared" si="121"/>
        <v>2</v>
      </c>
      <c r="H945" s="17">
        <v>7.0585455322883721</v>
      </c>
      <c r="I945" s="5">
        <f t="shared" si="123"/>
        <v>3</v>
      </c>
      <c r="J945" s="17">
        <v>8.1999999999999993</v>
      </c>
      <c r="K945" s="5">
        <f t="shared" si="124"/>
        <v>3</v>
      </c>
    </row>
    <row r="946" spans="1:11" ht="25.5" customHeight="1">
      <c r="A946" s="214" t="s">
        <v>30</v>
      </c>
      <c r="B946" s="17">
        <v>4.293854838278178</v>
      </c>
      <c r="C946" s="5">
        <f t="shared" si="122"/>
        <v>15</v>
      </c>
      <c r="D946" s="17">
        <v>2.8975048656213782</v>
      </c>
      <c r="E946" s="5">
        <f t="shared" si="120"/>
        <v>25</v>
      </c>
      <c r="F946" s="17">
        <v>2.3382815039549247</v>
      </c>
      <c r="G946" s="5">
        <f t="shared" si="121"/>
        <v>28</v>
      </c>
      <c r="H946" s="17">
        <v>2.7753844828328953</v>
      </c>
      <c r="I946" s="5">
        <f t="shared" si="123"/>
        <v>26</v>
      </c>
      <c r="J946" s="17">
        <v>3.53</v>
      </c>
      <c r="K946" s="5">
        <f t="shared" si="124"/>
        <v>26</v>
      </c>
    </row>
    <row r="947" spans="1:11" ht="25.5" customHeight="1">
      <c r="A947" s="214" t="s">
        <v>31</v>
      </c>
      <c r="B947" s="17">
        <v>2.60606258467867</v>
      </c>
      <c r="C947" s="5">
        <f t="shared" si="122"/>
        <v>30</v>
      </c>
      <c r="D947" s="17">
        <v>4.3135002270966369</v>
      </c>
      <c r="E947" s="5">
        <f t="shared" si="120"/>
        <v>14</v>
      </c>
      <c r="F947" s="17">
        <v>3.1461641851421711</v>
      </c>
      <c r="G947" s="5">
        <f t="shared" si="121"/>
        <v>17</v>
      </c>
      <c r="H947" s="17">
        <v>3.3297108774767494</v>
      </c>
      <c r="I947" s="5">
        <f t="shared" si="123"/>
        <v>18</v>
      </c>
      <c r="J947" s="17">
        <v>4.08</v>
      </c>
      <c r="K947" s="5">
        <f t="shared" si="124"/>
        <v>21</v>
      </c>
    </row>
    <row r="948" spans="1:11" ht="25.5" customHeight="1">
      <c r="A948" s="214" t="s">
        <v>32</v>
      </c>
      <c r="B948" s="17">
        <v>3.2466729114013542</v>
      </c>
      <c r="C948" s="5">
        <f t="shared" si="122"/>
        <v>22</v>
      </c>
      <c r="D948" s="17">
        <v>2.616094277191896</v>
      </c>
      <c r="E948" s="5">
        <f t="shared" si="120"/>
        <v>30</v>
      </c>
      <c r="F948" s="17">
        <v>2.0371527944735619</v>
      </c>
      <c r="G948" s="5">
        <f t="shared" si="121"/>
        <v>30</v>
      </c>
      <c r="H948" s="17">
        <v>2.2904004466005676</v>
      </c>
      <c r="I948" s="5">
        <f t="shared" si="123"/>
        <v>29</v>
      </c>
      <c r="J948" s="17">
        <v>3.02</v>
      </c>
      <c r="K948" s="5">
        <f t="shared" si="124"/>
        <v>29</v>
      </c>
    </row>
    <row r="949" spans="1:11" ht="25.5" customHeight="1">
      <c r="A949" s="214" t="s">
        <v>33</v>
      </c>
      <c r="B949" s="17">
        <v>4.5987687398039991</v>
      </c>
      <c r="C949" s="5">
        <f t="shared" si="122"/>
        <v>11</v>
      </c>
      <c r="D949" s="17">
        <v>3.2682160693172397</v>
      </c>
      <c r="E949" s="5">
        <f t="shared" si="120"/>
        <v>22</v>
      </c>
      <c r="F949" s="17">
        <v>2.5850340136054419</v>
      </c>
      <c r="G949" s="5">
        <f t="shared" si="121"/>
        <v>25</v>
      </c>
      <c r="H949" s="17">
        <v>2.6734628432547383</v>
      </c>
      <c r="I949" s="5">
        <f t="shared" si="123"/>
        <v>28</v>
      </c>
      <c r="J949" s="17">
        <v>4.1399999999999997</v>
      </c>
      <c r="K949" s="5">
        <f t="shared" si="124"/>
        <v>20</v>
      </c>
    </row>
    <row r="950" spans="1:11" ht="25.5" customHeight="1">
      <c r="A950" s="214" t="s">
        <v>34</v>
      </c>
      <c r="B950" s="17">
        <v>5.9005653773669575</v>
      </c>
      <c r="C950" s="5">
        <f t="shared" si="122"/>
        <v>6</v>
      </c>
      <c r="D950" s="17">
        <v>4.6340912065293693</v>
      </c>
      <c r="E950" s="5">
        <f t="shared" si="120"/>
        <v>11</v>
      </c>
      <c r="F950" s="17">
        <v>3.5276638872253194</v>
      </c>
      <c r="G950" s="5">
        <f t="shared" si="121"/>
        <v>14</v>
      </c>
      <c r="H950" s="17">
        <v>4.8059169916860585</v>
      </c>
      <c r="I950" s="5">
        <f t="shared" si="123"/>
        <v>10</v>
      </c>
      <c r="J950" s="17">
        <v>6.12</v>
      </c>
      <c r="K950" s="5">
        <f t="shared" si="124"/>
        <v>10</v>
      </c>
    </row>
    <row r="951" spans="1:11" ht="25.5" customHeight="1">
      <c r="A951" s="214" t="s">
        <v>35</v>
      </c>
      <c r="B951" s="17">
        <v>3.1012931881608425</v>
      </c>
      <c r="C951" s="5">
        <f t="shared" si="122"/>
        <v>23</v>
      </c>
      <c r="D951" s="17">
        <v>5.9139945611570983</v>
      </c>
      <c r="E951" s="5">
        <f t="shared" si="120"/>
        <v>6</v>
      </c>
      <c r="F951" s="17">
        <v>4.7845433594712512</v>
      </c>
      <c r="G951" s="5">
        <f t="shared" si="121"/>
        <v>6</v>
      </c>
      <c r="H951" s="17">
        <v>5.2935862691960249</v>
      </c>
      <c r="I951" s="5">
        <f t="shared" si="123"/>
        <v>7</v>
      </c>
      <c r="J951" s="17">
        <v>6.18</v>
      </c>
      <c r="K951" s="5">
        <f t="shared" si="124"/>
        <v>9</v>
      </c>
    </row>
    <row r="952" spans="1:11" ht="25.5" customHeight="1">
      <c r="A952" s="214" t="s">
        <v>36</v>
      </c>
      <c r="B952" s="17">
        <v>4.4149841667200285</v>
      </c>
      <c r="C952" s="5">
        <f t="shared" si="122"/>
        <v>14</v>
      </c>
      <c r="D952" s="17">
        <v>3.1122288588494187</v>
      </c>
      <c r="E952" s="5">
        <f t="shared" si="120"/>
        <v>24</v>
      </c>
      <c r="F952" s="17">
        <v>2.9075416697810001</v>
      </c>
      <c r="G952" s="5">
        <f t="shared" si="121"/>
        <v>20</v>
      </c>
      <c r="H952" s="17">
        <v>3.1069209342189841</v>
      </c>
      <c r="I952" s="5">
        <f t="shared" si="123"/>
        <v>21</v>
      </c>
      <c r="J952" s="17">
        <v>4.05</v>
      </c>
      <c r="K952" s="5">
        <f t="shared" si="124"/>
        <v>23</v>
      </c>
    </row>
    <row r="953" spans="1:11" ht="25.5" customHeight="1">
      <c r="A953" s="215" t="s">
        <v>101</v>
      </c>
    </row>
    <row r="955" spans="1:11" ht="25.5" customHeight="1">
      <c r="A955" s="571" t="s">
        <v>832</v>
      </c>
      <c r="C955" s="13"/>
      <c r="G955" s="19"/>
      <c r="I955" s="19"/>
      <c r="K955" s="19" t="s">
        <v>0</v>
      </c>
    </row>
    <row r="956" spans="1:11" ht="25.5" customHeight="1">
      <c r="A956" s="676" t="s">
        <v>73</v>
      </c>
      <c r="B956" s="586" t="s">
        <v>91</v>
      </c>
      <c r="C956" s="586"/>
      <c r="D956" s="586" t="s">
        <v>414</v>
      </c>
      <c r="E956" s="586"/>
      <c r="F956" s="586" t="s">
        <v>415</v>
      </c>
      <c r="G956" s="586"/>
      <c r="H956" s="586" t="s">
        <v>485</v>
      </c>
      <c r="I956" s="586"/>
      <c r="J956" s="586" t="s">
        <v>794</v>
      </c>
      <c r="K956" s="586"/>
    </row>
    <row r="957" spans="1:11" ht="25.5" customHeight="1">
      <c r="A957" s="679"/>
      <c r="B957" s="542" t="s">
        <v>109</v>
      </c>
      <c r="C957" s="542" t="s">
        <v>3</v>
      </c>
      <c r="D957" s="542" t="s">
        <v>109</v>
      </c>
      <c r="E957" s="542" t="s">
        <v>3</v>
      </c>
      <c r="F957" s="542" t="s">
        <v>109</v>
      </c>
      <c r="G957" s="542" t="s">
        <v>3</v>
      </c>
      <c r="H957" s="542" t="s">
        <v>109</v>
      </c>
      <c r="I957" s="542" t="s">
        <v>3</v>
      </c>
      <c r="J957" s="542" t="s">
        <v>109</v>
      </c>
      <c r="K957" s="542" t="s">
        <v>3</v>
      </c>
    </row>
    <row r="958" spans="1:11" ht="25.5" customHeight="1">
      <c r="A958" s="213" t="s">
        <v>4</v>
      </c>
      <c r="B958" s="20">
        <v>2.7062727029704527</v>
      </c>
      <c r="C958" s="3" t="s">
        <v>269</v>
      </c>
      <c r="D958" s="20">
        <v>3.67</v>
      </c>
      <c r="E958" s="3" t="s">
        <v>269</v>
      </c>
      <c r="F958" s="20">
        <v>2.5</v>
      </c>
      <c r="G958" s="3" t="s">
        <v>269</v>
      </c>
      <c r="H958" s="20">
        <v>2.3199999999999998</v>
      </c>
      <c r="I958" s="3" t="s">
        <v>269</v>
      </c>
      <c r="J958" s="20">
        <v>4.04</v>
      </c>
      <c r="K958" s="3" t="s">
        <v>269</v>
      </c>
    </row>
    <row r="959" spans="1:11" ht="25.5" customHeight="1">
      <c r="A959" s="214" t="s">
        <v>6</v>
      </c>
      <c r="B959" s="17">
        <v>3.6831411155310079</v>
      </c>
      <c r="C959" s="5">
        <f>RANK(B959,$B$959:$B$990)</f>
        <v>2</v>
      </c>
      <c r="D959" s="17">
        <v>3.9590188960884758</v>
      </c>
      <c r="E959" s="5">
        <f t="shared" ref="E959:E990" si="125">RANK(D959,$D$959:$D$990)</f>
        <v>13</v>
      </c>
      <c r="F959" s="17">
        <v>2.9083278806886126</v>
      </c>
      <c r="G959" s="5">
        <f t="shared" ref="G959:G990" si="126">RANK(F959,$F$959:$F$990)</f>
        <v>10</v>
      </c>
      <c r="H959" s="17">
        <v>2.117365008445486</v>
      </c>
      <c r="I959" s="5">
        <f>RANK(H959,$H$959:$H$990)</f>
        <v>16</v>
      </c>
      <c r="J959" s="17">
        <v>4.92</v>
      </c>
      <c r="K959" s="5">
        <f>RANK(J959,$J$959:$J$990)</f>
        <v>9</v>
      </c>
    </row>
    <row r="960" spans="1:11" ht="25.5" customHeight="1">
      <c r="A960" s="214" t="s">
        <v>7</v>
      </c>
      <c r="B960" s="17">
        <v>3.2052832744690116</v>
      </c>
      <c r="C960" s="5">
        <f t="shared" ref="C960:C990" si="127">RANK(B960,$B$959:$B$990)</f>
        <v>6</v>
      </c>
      <c r="D960" s="17">
        <v>5.3059103465251756</v>
      </c>
      <c r="E960" s="5">
        <f t="shared" si="125"/>
        <v>2</v>
      </c>
      <c r="F960" s="17">
        <v>3.1563845050215207</v>
      </c>
      <c r="G960" s="5">
        <f t="shared" si="126"/>
        <v>7</v>
      </c>
      <c r="H960" s="17">
        <v>3.7683062980232482</v>
      </c>
      <c r="I960" s="5">
        <f t="shared" ref="I960:I990" si="128">RANK(H960,$H$959:$H$990)</f>
        <v>3</v>
      </c>
      <c r="J960" s="17">
        <v>6.23</v>
      </c>
      <c r="K960" s="5">
        <f t="shared" ref="K960:K990" si="129">RANK(J960,$J$959:$J$990)</f>
        <v>1</v>
      </c>
    </row>
    <row r="961" spans="1:11" ht="25.5" customHeight="1">
      <c r="A961" s="214" t="s">
        <v>8</v>
      </c>
      <c r="B961" s="17">
        <v>1.5675483030398636</v>
      </c>
      <c r="C961" s="5">
        <f t="shared" si="127"/>
        <v>29</v>
      </c>
      <c r="D961" s="17">
        <v>4.5866168947877783</v>
      </c>
      <c r="E961" s="5">
        <f t="shared" si="125"/>
        <v>8</v>
      </c>
      <c r="F961" s="17">
        <v>2.9426738621321658</v>
      </c>
      <c r="G961" s="5">
        <f t="shared" si="126"/>
        <v>8</v>
      </c>
      <c r="H961" s="17">
        <v>2.4908112365450248</v>
      </c>
      <c r="I961" s="5">
        <f t="shared" si="128"/>
        <v>11</v>
      </c>
      <c r="J961" s="17">
        <v>5.28</v>
      </c>
      <c r="K961" s="5">
        <f t="shared" si="129"/>
        <v>6</v>
      </c>
    </row>
    <row r="962" spans="1:11" ht="25.5" customHeight="1">
      <c r="A962" s="214" t="s">
        <v>9</v>
      </c>
      <c r="B962" s="17">
        <v>2.1814493205961365</v>
      </c>
      <c r="C962" s="5">
        <f t="shared" si="127"/>
        <v>20</v>
      </c>
      <c r="D962" s="17">
        <v>2.3302018480615905</v>
      </c>
      <c r="E962" s="5">
        <f t="shared" si="125"/>
        <v>29</v>
      </c>
      <c r="F962" s="17">
        <v>1.7483441450503363</v>
      </c>
      <c r="G962" s="5">
        <f t="shared" si="126"/>
        <v>27</v>
      </c>
      <c r="H962" s="17">
        <v>1.7182073480782334</v>
      </c>
      <c r="I962" s="5">
        <f t="shared" si="128"/>
        <v>23</v>
      </c>
      <c r="J962" s="17">
        <v>2.91</v>
      </c>
      <c r="K962" s="5">
        <f t="shared" si="129"/>
        <v>26</v>
      </c>
    </row>
    <row r="963" spans="1:11" ht="25.5" customHeight="1">
      <c r="A963" s="214" t="s">
        <v>10</v>
      </c>
      <c r="B963" s="17">
        <v>1.3917988626159834</v>
      </c>
      <c r="C963" s="5">
        <f t="shared" si="127"/>
        <v>31</v>
      </c>
      <c r="D963" s="17">
        <v>3.1638888000255925</v>
      </c>
      <c r="E963" s="5">
        <f t="shared" si="125"/>
        <v>22</v>
      </c>
      <c r="F963" s="17">
        <v>1.9014411901441191</v>
      </c>
      <c r="G963" s="5">
        <f t="shared" si="126"/>
        <v>23</v>
      </c>
      <c r="H963" s="17">
        <v>1.7478743068391867</v>
      </c>
      <c r="I963" s="5">
        <f t="shared" si="128"/>
        <v>22</v>
      </c>
      <c r="J963" s="17">
        <v>3.23</v>
      </c>
      <c r="K963" s="5">
        <f t="shared" si="129"/>
        <v>23</v>
      </c>
    </row>
    <row r="964" spans="1:11" ht="25.5" customHeight="1">
      <c r="A964" s="214" t="s">
        <v>11</v>
      </c>
      <c r="B964" s="17">
        <v>1.8468528664973942</v>
      </c>
      <c r="C964" s="5">
        <f t="shared" si="127"/>
        <v>23</v>
      </c>
      <c r="D964" s="17">
        <v>2.0878642888212267</v>
      </c>
      <c r="E964" s="5">
        <f t="shared" si="125"/>
        <v>31</v>
      </c>
      <c r="F964" s="17">
        <v>1.1297452810329101</v>
      </c>
      <c r="G964" s="5">
        <f t="shared" si="126"/>
        <v>32</v>
      </c>
      <c r="H964" s="17">
        <v>0.68166776968894771</v>
      </c>
      <c r="I964" s="5">
        <f t="shared" si="128"/>
        <v>32</v>
      </c>
      <c r="J964" s="17">
        <v>2.31</v>
      </c>
      <c r="K964" s="5">
        <f t="shared" si="129"/>
        <v>31</v>
      </c>
    </row>
    <row r="965" spans="1:11" ht="25.5" customHeight="1">
      <c r="A965" s="214" t="s">
        <v>12</v>
      </c>
      <c r="B965" s="17">
        <v>1.8345579710724309</v>
      </c>
      <c r="C965" s="5">
        <f t="shared" si="127"/>
        <v>24</v>
      </c>
      <c r="D965" s="17">
        <v>2.6828612061344503</v>
      </c>
      <c r="E965" s="5">
        <f t="shared" si="125"/>
        <v>24</v>
      </c>
      <c r="F965" s="17">
        <v>1.8929190804767353</v>
      </c>
      <c r="G965" s="5">
        <f t="shared" si="126"/>
        <v>24</v>
      </c>
      <c r="H965" s="17">
        <v>1.5632151533288736</v>
      </c>
      <c r="I965" s="5">
        <f t="shared" si="128"/>
        <v>25</v>
      </c>
      <c r="J965" s="17">
        <v>3.04</v>
      </c>
      <c r="K965" s="5">
        <f t="shared" si="129"/>
        <v>25</v>
      </c>
    </row>
    <row r="966" spans="1:11" ht="25.5" customHeight="1">
      <c r="A966" s="214" t="s">
        <v>13</v>
      </c>
      <c r="B966" s="17">
        <v>3.5122399020807835</v>
      </c>
      <c r="C966" s="5">
        <f t="shared" si="127"/>
        <v>4</v>
      </c>
      <c r="D966" s="17">
        <v>2.7453890184439262</v>
      </c>
      <c r="E966" s="5">
        <f t="shared" si="125"/>
        <v>23</v>
      </c>
      <c r="F966" s="17">
        <v>1.7563813213437351</v>
      </c>
      <c r="G966" s="5">
        <f t="shared" si="126"/>
        <v>26</v>
      </c>
      <c r="H966" s="17">
        <v>1.3042108211568089</v>
      </c>
      <c r="I966" s="5">
        <f t="shared" si="128"/>
        <v>28</v>
      </c>
      <c r="J966" s="17">
        <v>2.62</v>
      </c>
      <c r="K966" s="5">
        <f t="shared" si="129"/>
        <v>28</v>
      </c>
    </row>
    <row r="967" spans="1:11" ht="25.5" customHeight="1">
      <c r="A967" s="214" t="s">
        <v>108</v>
      </c>
      <c r="B967" s="17">
        <v>2.1453654793873755</v>
      </c>
      <c r="C967" s="5">
        <f t="shared" si="127"/>
        <v>22</v>
      </c>
      <c r="D967" s="17">
        <v>5.0254757653616684</v>
      </c>
      <c r="E967" s="5">
        <f t="shared" si="125"/>
        <v>4</v>
      </c>
      <c r="F967" s="17">
        <v>2.9355072887027194</v>
      </c>
      <c r="G967" s="5">
        <f t="shared" si="126"/>
        <v>9</v>
      </c>
      <c r="H967" s="17">
        <v>3.4121355397951145</v>
      </c>
      <c r="I967" s="5">
        <f t="shared" si="128"/>
        <v>5</v>
      </c>
      <c r="J967" s="17">
        <v>5.3</v>
      </c>
      <c r="K967" s="5">
        <f t="shared" si="129"/>
        <v>5</v>
      </c>
    </row>
    <row r="968" spans="1:11" ht="25.5" customHeight="1">
      <c r="A968" s="214" t="s">
        <v>14</v>
      </c>
      <c r="B968" s="17">
        <v>2.2568857007511673</v>
      </c>
      <c r="C968" s="5">
        <f t="shared" si="127"/>
        <v>19</v>
      </c>
      <c r="D968" s="17">
        <v>3.1803474114441421</v>
      </c>
      <c r="E968" s="5">
        <f t="shared" si="125"/>
        <v>20</v>
      </c>
      <c r="F968" s="17">
        <v>2.1012060176551035</v>
      </c>
      <c r="G968" s="5">
        <f t="shared" si="126"/>
        <v>22</v>
      </c>
      <c r="H968" s="17">
        <v>2.061572292468389</v>
      </c>
      <c r="I968" s="5">
        <f t="shared" si="128"/>
        <v>17</v>
      </c>
      <c r="J968" s="17">
        <v>3.94</v>
      </c>
      <c r="K968" s="5">
        <f t="shared" si="129"/>
        <v>15</v>
      </c>
    </row>
    <row r="969" spans="1:11" ht="25.5" customHeight="1">
      <c r="A969" s="214" t="s">
        <v>15</v>
      </c>
      <c r="B969" s="17">
        <v>3.1857251868098118</v>
      </c>
      <c r="C969" s="5">
        <f t="shared" si="127"/>
        <v>7</v>
      </c>
      <c r="D969" s="17">
        <v>3.3608490566037736</v>
      </c>
      <c r="E969" s="5">
        <f t="shared" si="125"/>
        <v>19</v>
      </c>
      <c r="F969" s="17">
        <v>2.8088515460895902</v>
      </c>
      <c r="G969" s="5">
        <f t="shared" si="126"/>
        <v>12</v>
      </c>
      <c r="H969" s="17">
        <v>2.4808256793864216</v>
      </c>
      <c r="I969" s="5">
        <f t="shared" si="128"/>
        <v>12</v>
      </c>
      <c r="J969" s="17">
        <v>4.25</v>
      </c>
      <c r="K969" s="5">
        <f t="shared" si="129"/>
        <v>13</v>
      </c>
    </row>
    <row r="970" spans="1:11" ht="25.5" customHeight="1">
      <c r="A970" s="214" t="s">
        <v>16</v>
      </c>
      <c r="B970" s="17">
        <v>3.3246344689522043</v>
      </c>
      <c r="C970" s="5">
        <f t="shared" si="127"/>
        <v>5</v>
      </c>
      <c r="D970" s="17">
        <v>4.6074147360320987</v>
      </c>
      <c r="E970" s="5">
        <f t="shared" si="125"/>
        <v>6</v>
      </c>
      <c r="F970" s="17">
        <v>3.5543136381430633</v>
      </c>
      <c r="G970" s="5">
        <f t="shared" si="126"/>
        <v>3</v>
      </c>
      <c r="H970" s="17">
        <v>3.3513783946737137</v>
      </c>
      <c r="I970" s="5">
        <f t="shared" si="128"/>
        <v>6</v>
      </c>
      <c r="J970" s="17">
        <v>4.99</v>
      </c>
      <c r="K970" s="5">
        <f t="shared" si="129"/>
        <v>8</v>
      </c>
    </row>
    <row r="971" spans="1:11" ht="25.5" customHeight="1">
      <c r="A971" s="214" t="s">
        <v>17</v>
      </c>
      <c r="B971" s="17">
        <v>2.7608072244090982</v>
      </c>
      <c r="C971" s="5">
        <f t="shared" si="127"/>
        <v>12</v>
      </c>
      <c r="D971" s="17">
        <v>4.8585295332507235</v>
      </c>
      <c r="E971" s="5">
        <f t="shared" si="125"/>
        <v>5</v>
      </c>
      <c r="F971" s="17">
        <v>3.1808648756616398</v>
      </c>
      <c r="G971" s="5">
        <f t="shared" si="126"/>
        <v>6</v>
      </c>
      <c r="H971" s="17">
        <v>2.7636054421768708</v>
      </c>
      <c r="I971" s="5">
        <f t="shared" si="128"/>
        <v>8</v>
      </c>
      <c r="J971" s="17">
        <v>5.7</v>
      </c>
      <c r="K971" s="5">
        <f t="shared" si="129"/>
        <v>3</v>
      </c>
    </row>
    <row r="972" spans="1:11" ht="25.5" customHeight="1">
      <c r="A972" s="214" t="s">
        <v>18</v>
      </c>
      <c r="B972" s="17">
        <v>2.9518950437317786</v>
      </c>
      <c r="C972" s="5">
        <f t="shared" si="127"/>
        <v>10</v>
      </c>
      <c r="D972" s="17">
        <v>4.0157701576164238</v>
      </c>
      <c r="E972" s="5">
        <f t="shared" si="125"/>
        <v>12</v>
      </c>
      <c r="F972" s="17">
        <v>2.6680842870178902</v>
      </c>
      <c r="G972" s="5">
        <f t="shared" si="126"/>
        <v>13</v>
      </c>
      <c r="H972" s="17">
        <v>2.4508350627532365</v>
      </c>
      <c r="I972" s="5">
        <f t="shared" si="128"/>
        <v>13</v>
      </c>
      <c r="J972" s="17">
        <v>4.17</v>
      </c>
      <c r="K972" s="5">
        <f t="shared" si="129"/>
        <v>14</v>
      </c>
    </row>
    <row r="973" spans="1:11" ht="25.5" customHeight="1">
      <c r="A973" s="214" t="s">
        <v>19</v>
      </c>
      <c r="B973" s="17">
        <v>1.5272566762304127</v>
      </c>
      <c r="C973" s="5">
        <f t="shared" si="127"/>
        <v>30</v>
      </c>
      <c r="D973" s="17">
        <v>4.3009810791871059</v>
      </c>
      <c r="E973" s="5">
        <f t="shared" si="125"/>
        <v>10</v>
      </c>
      <c r="F973" s="17">
        <v>2.8137759630747383</v>
      </c>
      <c r="G973" s="5">
        <f t="shared" si="126"/>
        <v>11</v>
      </c>
      <c r="H973" s="17">
        <v>2.3026315789473681</v>
      </c>
      <c r="I973" s="5">
        <f t="shared" si="128"/>
        <v>14</v>
      </c>
      <c r="J973" s="17">
        <v>3.76</v>
      </c>
      <c r="K973" s="5">
        <f t="shared" si="129"/>
        <v>17</v>
      </c>
    </row>
    <row r="974" spans="1:11" ht="25.5" customHeight="1">
      <c r="A974" s="214" t="s">
        <v>20</v>
      </c>
      <c r="B974" s="17">
        <v>3.8475527972902315</v>
      </c>
      <c r="C974" s="5">
        <f t="shared" si="127"/>
        <v>1</v>
      </c>
      <c r="D974" s="17">
        <v>2.2542946548310878</v>
      </c>
      <c r="E974" s="5">
        <f t="shared" si="125"/>
        <v>30</v>
      </c>
      <c r="F974" s="17">
        <v>1.3593343073111859</v>
      </c>
      <c r="G974" s="5">
        <f t="shared" si="126"/>
        <v>31</v>
      </c>
      <c r="H974" s="17">
        <v>1.4305009823182713</v>
      </c>
      <c r="I974" s="5">
        <f t="shared" si="128"/>
        <v>27</v>
      </c>
      <c r="J974" s="17">
        <v>2.74</v>
      </c>
      <c r="K974" s="5">
        <f t="shared" si="129"/>
        <v>27</v>
      </c>
    </row>
    <row r="975" spans="1:11" ht="25.5" customHeight="1">
      <c r="A975" s="214" t="s">
        <v>21</v>
      </c>
      <c r="B975" s="17">
        <v>2.4242198555150072</v>
      </c>
      <c r="C975" s="5">
        <f t="shared" si="127"/>
        <v>18</v>
      </c>
      <c r="D975" s="17">
        <v>5.5696690999131748</v>
      </c>
      <c r="E975" s="5">
        <f t="shared" si="125"/>
        <v>1</v>
      </c>
      <c r="F975" s="17">
        <v>4.0896042166690201</v>
      </c>
      <c r="G975" s="5">
        <f t="shared" si="126"/>
        <v>1</v>
      </c>
      <c r="H975" s="17">
        <v>4.2400023506596538</v>
      </c>
      <c r="I975" s="5">
        <f t="shared" si="128"/>
        <v>1</v>
      </c>
      <c r="J975" s="17">
        <v>5.93</v>
      </c>
      <c r="K975" s="5">
        <f t="shared" si="129"/>
        <v>2</v>
      </c>
    </row>
    <row r="976" spans="1:11" ht="25.5" customHeight="1">
      <c r="A976" s="214" t="s">
        <v>22</v>
      </c>
      <c r="B976" s="17">
        <v>2.4787467761963891</v>
      </c>
      <c r="C976" s="5">
        <f t="shared" si="127"/>
        <v>16</v>
      </c>
      <c r="D976" s="17">
        <v>3.5678854236187525</v>
      </c>
      <c r="E976" s="5">
        <f t="shared" si="125"/>
        <v>18</v>
      </c>
      <c r="F976" s="17">
        <v>2.1813584851527756</v>
      </c>
      <c r="G976" s="5">
        <f t="shared" si="126"/>
        <v>20</v>
      </c>
      <c r="H976" s="17">
        <v>1.9013955755987566</v>
      </c>
      <c r="I976" s="5">
        <f t="shared" si="128"/>
        <v>19</v>
      </c>
      <c r="J976" s="17">
        <v>3.39</v>
      </c>
      <c r="K976" s="5">
        <f t="shared" si="129"/>
        <v>21</v>
      </c>
    </row>
    <row r="977" spans="1:11" ht="25.5" customHeight="1">
      <c r="A977" s="214" t="s">
        <v>23</v>
      </c>
      <c r="B977" s="17">
        <v>3.0990400590732876</v>
      </c>
      <c r="C977" s="5">
        <f t="shared" si="127"/>
        <v>9</v>
      </c>
      <c r="D977" s="17">
        <v>3.5697319307770612</v>
      </c>
      <c r="E977" s="5">
        <f t="shared" si="125"/>
        <v>17</v>
      </c>
      <c r="F977" s="17">
        <v>2.2378280299721114</v>
      </c>
      <c r="G977" s="5">
        <f t="shared" si="126"/>
        <v>18</v>
      </c>
      <c r="H977" s="17">
        <v>2.5047609825376846</v>
      </c>
      <c r="I977" s="5">
        <f t="shared" si="128"/>
        <v>10</v>
      </c>
      <c r="J977" s="17">
        <v>3.67</v>
      </c>
      <c r="K977" s="5">
        <f t="shared" si="129"/>
        <v>19</v>
      </c>
    </row>
    <row r="978" spans="1:11" ht="25.5" customHeight="1">
      <c r="A978" s="214" t="s">
        <v>24</v>
      </c>
      <c r="B978" s="17">
        <v>3.1813233337365432</v>
      </c>
      <c r="C978" s="5">
        <f t="shared" si="127"/>
        <v>8</v>
      </c>
      <c r="D978" s="17">
        <v>4.5286783042394019</v>
      </c>
      <c r="E978" s="5">
        <f t="shared" si="125"/>
        <v>9</v>
      </c>
      <c r="F978" s="17">
        <v>2.3692677695082711</v>
      </c>
      <c r="G978" s="5">
        <f t="shared" si="126"/>
        <v>16</v>
      </c>
      <c r="H978" s="17">
        <v>3.2246027550607916</v>
      </c>
      <c r="I978" s="5">
        <f t="shared" si="128"/>
        <v>7</v>
      </c>
      <c r="J978" s="17">
        <v>4.34</v>
      </c>
      <c r="K978" s="5">
        <f t="shared" si="129"/>
        <v>12</v>
      </c>
    </row>
    <row r="979" spans="1:11" ht="25.5" customHeight="1">
      <c r="A979" s="214" t="s">
        <v>25</v>
      </c>
      <c r="B979" s="17">
        <v>2.1703457163253383</v>
      </c>
      <c r="C979" s="5">
        <f t="shared" si="127"/>
        <v>21</v>
      </c>
      <c r="D979" s="17">
        <v>4.5907895117227024</v>
      </c>
      <c r="E979" s="5">
        <f t="shared" si="125"/>
        <v>7</v>
      </c>
      <c r="F979" s="17">
        <v>3.4391388352194316</v>
      </c>
      <c r="G979" s="5">
        <f t="shared" si="126"/>
        <v>4</v>
      </c>
      <c r="H979" s="17">
        <v>3.4379947229551449</v>
      </c>
      <c r="I979" s="5">
        <f t="shared" si="128"/>
        <v>4</v>
      </c>
      <c r="J979" s="17">
        <v>5.32</v>
      </c>
      <c r="K979" s="5">
        <f t="shared" si="129"/>
        <v>4</v>
      </c>
    </row>
    <row r="980" spans="1:11" ht="25.5" customHeight="1">
      <c r="A980" s="214" t="s">
        <v>26</v>
      </c>
      <c r="B980" s="17">
        <v>2.4458941029833108</v>
      </c>
      <c r="C980" s="5">
        <f t="shared" si="127"/>
        <v>17</v>
      </c>
      <c r="D980" s="17">
        <v>3.1752627064121812</v>
      </c>
      <c r="E980" s="5">
        <f t="shared" si="125"/>
        <v>21</v>
      </c>
      <c r="F980" s="17">
        <v>2.3950237478411052</v>
      </c>
      <c r="G980" s="5">
        <f t="shared" si="126"/>
        <v>15</v>
      </c>
      <c r="H980" s="17">
        <v>1.9257959782153329</v>
      </c>
      <c r="I980" s="5">
        <f t="shared" si="128"/>
        <v>18</v>
      </c>
      <c r="J980" s="17">
        <v>3.91</v>
      </c>
      <c r="K980" s="5">
        <f t="shared" si="129"/>
        <v>16</v>
      </c>
    </row>
    <row r="981" spans="1:11" ht="25.5" customHeight="1">
      <c r="A981" s="214" t="s">
        <v>27</v>
      </c>
      <c r="B981" s="17">
        <v>1.7479474859067003</v>
      </c>
      <c r="C981" s="5">
        <f t="shared" si="127"/>
        <v>26</v>
      </c>
      <c r="D981" s="17">
        <v>3.5923238942195179</v>
      </c>
      <c r="E981" s="5">
        <f t="shared" si="125"/>
        <v>16</v>
      </c>
      <c r="F981" s="17">
        <v>2.1688186371364244</v>
      </c>
      <c r="G981" s="5">
        <f t="shared" si="126"/>
        <v>21</v>
      </c>
      <c r="H981" s="17">
        <v>1.4771244720606771</v>
      </c>
      <c r="I981" s="5">
        <f t="shared" si="128"/>
        <v>26</v>
      </c>
      <c r="J981" s="17">
        <v>3.72</v>
      </c>
      <c r="K981" s="5">
        <f t="shared" si="129"/>
        <v>18</v>
      </c>
    </row>
    <row r="982" spans="1:11" ht="25.5" customHeight="1">
      <c r="A982" s="214" t="s">
        <v>28</v>
      </c>
      <c r="B982" s="17">
        <v>2.840775611254676</v>
      </c>
      <c r="C982" s="5">
        <f t="shared" si="127"/>
        <v>11</v>
      </c>
      <c r="D982" s="17">
        <v>2.6134875600174596</v>
      </c>
      <c r="E982" s="5">
        <f t="shared" si="125"/>
        <v>25</v>
      </c>
      <c r="F982" s="17">
        <v>1.7808292656761249</v>
      </c>
      <c r="G982" s="5">
        <f t="shared" si="126"/>
        <v>25</v>
      </c>
      <c r="H982" s="17">
        <v>1.161283633158795</v>
      </c>
      <c r="I982" s="5">
        <f t="shared" si="128"/>
        <v>30</v>
      </c>
      <c r="J982" s="17">
        <v>2.19</v>
      </c>
      <c r="K982" s="5">
        <f t="shared" si="129"/>
        <v>32</v>
      </c>
    </row>
    <row r="983" spans="1:11" ht="25.5" customHeight="1">
      <c r="A983" s="214" t="s">
        <v>29</v>
      </c>
      <c r="B983" s="17">
        <v>1.5711656077430081</v>
      </c>
      <c r="C983" s="5">
        <f t="shared" si="127"/>
        <v>28</v>
      </c>
      <c r="D983" s="17">
        <v>4.1283087755900381</v>
      </c>
      <c r="E983" s="5">
        <f t="shared" si="125"/>
        <v>11</v>
      </c>
      <c r="F983" s="17">
        <v>3.2565789473684208</v>
      </c>
      <c r="G983" s="5">
        <f t="shared" si="126"/>
        <v>5</v>
      </c>
      <c r="H983" s="17">
        <v>2.7416006040015097</v>
      </c>
      <c r="I983" s="5">
        <f t="shared" si="128"/>
        <v>9</v>
      </c>
      <c r="J983" s="17">
        <v>4.79</v>
      </c>
      <c r="K983" s="5">
        <f t="shared" si="129"/>
        <v>10</v>
      </c>
    </row>
    <row r="984" spans="1:11" ht="25.5" customHeight="1">
      <c r="A984" s="214" t="s">
        <v>30</v>
      </c>
      <c r="B984" s="17">
        <v>2.4871944721372339</v>
      </c>
      <c r="C984" s="5">
        <f t="shared" si="127"/>
        <v>15</v>
      </c>
      <c r="D984" s="17">
        <v>2.3595249372840024</v>
      </c>
      <c r="E984" s="5">
        <f t="shared" si="125"/>
        <v>27</v>
      </c>
      <c r="F984" s="17">
        <v>1.5058142650447459</v>
      </c>
      <c r="G984" s="5">
        <f t="shared" si="126"/>
        <v>30</v>
      </c>
      <c r="H984" s="17">
        <v>1.2004230565838181</v>
      </c>
      <c r="I984" s="5">
        <f t="shared" si="128"/>
        <v>29</v>
      </c>
      <c r="J984" s="17">
        <v>2.61</v>
      </c>
      <c r="K984" s="5">
        <f t="shared" si="129"/>
        <v>29</v>
      </c>
    </row>
    <row r="985" spans="1:11" ht="25.5" customHeight="1">
      <c r="A985" s="214" t="s">
        <v>31</v>
      </c>
      <c r="B985" s="17">
        <v>1.2679011219556691</v>
      </c>
      <c r="C985" s="5">
        <f t="shared" si="127"/>
        <v>32</v>
      </c>
      <c r="D985" s="17">
        <v>3.6583257169676164</v>
      </c>
      <c r="E985" s="5">
        <f t="shared" si="125"/>
        <v>15</v>
      </c>
      <c r="F985" s="17">
        <v>2.3017166970365399</v>
      </c>
      <c r="G985" s="5">
        <f t="shared" si="126"/>
        <v>17</v>
      </c>
      <c r="H985" s="17">
        <v>1.8340831879533559</v>
      </c>
      <c r="I985" s="5">
        <f t="shared" si="128"/>
        <v>20</v>
      </c>
      <c r="J985" s="17">
        <v>3.67</v>
      </c>
      <c r="K985" s="5">
        <f t="shared" si="129"/>
        <v>19</v>
      </c>
    </row>
    <row r="986" spans="1:11" ht="25.5" customHeight="1">
      <c r="A986" s="214" t="s">
        <v>32</v>
      </c>
      <c r="B986" s="17">
        <v>1.7766163035839773</v>
      </c>
      <c r="C986" s="5">
        <f t="shared" si="127"/>
        <v>25</v>
      </c>
      <c r="D986" s="17">
        <v>1.8857636810958176</v>
      </c>
      <c r="E986" s="5">
        <f t="shared" si="125"/>
        <v>32</v>
      </c>
      <c r="F986" s="17">
        <v>1.5353994882001705</v>
      </c>
      <c r="G986" s="5">
        <f t="shared" si="126"/>
        <v>29</v>
      </c>
      <c r="H986" s="17">
        <v>1.1519763263580638</v>
      </c>
      <c r="I986" s="5">
        <f t="shared" si="128"/>
        <v>31</v>
      </c>
      <c r="J986" s="17">
        <v>2.33</v>
      </c>
      <c r="K986" s="5">
        <f t="shared" si="129"/>
        <v>30</v>
      </c>
    </row>
    <row r="987" spans="1:11" ht="25.5" customHeight="1">
      <c r="A987" s="214" t="s">
        <v>33</v>
      </c>
      <c r="B987" s="17">
        <v>2.5624096082500158</v>
      </c>
      <c r="C987" s="5">
        <f t="shared" si="127"/>
        <v>13</v>
      </c>
      <c r="D987" s="17">
        <v>2.6075949367088609</v>
      </c>
      <c r="E987" s="5">
        <f t="shared" si="125"/>
        <v>26</v>
      </c>
      <c r="F987" s="17">
        <v>2.2128556375131718</v>
      </c>
      <c r="G987" s="5">
        <f t="shared" si="126"/>
        <v>19</v>
      </c>
      <c r="H987" s="17">
        <v>1.7808749516066591</v>
      </c>
      <c r="I987" s="5">
        <f t="shared" si="128"/>
        <v>21</v>
      </c>
      <c r="J987" s="17">
        <v>3.25</v>
      </c>
      <c r="K987" s="5">
        <f t="shared" si="129"/>
        <v>22</v>
      </c>
    </row>
    <row r="988" spans="1:11" ht="25.5" customHeight="1">
      <c r="A988" s="214" t="s">
        <v>34</v>
      </c>
      <c r="B988" s="17">
        <v>3.6078231559143998</v>
      </c>
      <c r="C988" s="5">
        <f t="shared" si="127"/>
        <v>3</v>
      </c>
      <c r="D988" s="17">
        <v>3.7080370803708038</v>
      </c>
      <c r="E988" s="5">
        <f t="shared" si="125"/>
        <v>14</v>
      </c>
      <c r="F988" s="17">
        <v>2.5520557614257986</v>
      </c>
      <c r="G988" s="5">
        <f t="shared" si="126"/>
        <v>14</v>
      </c>
      <c r="H988" s="17">
        <v>2.2773841031332709</v>
      </c>
      <c r="I988" s="5">
        <f t="shared" si="128"/>
        <v>15</v>
      </c>
      <c r="J988" s="17">
        <v>4.49</v>
      </c>
      <c r="K988" s="5">
        <f t="shared" si="129"/>
        <v>11</v>
      </c>
    </row>
    <row r="989" spans="1:11" ht="25.5" customHeight="1">
      <c r="A989" s="214" t="s">
        <v>35</v>
      </c>
      <c r="B989" s="17">
        <v>1.628830049857205</v>
      </c>
      <c r="C989" s="5">
        <f t="shared" si="127"/>
        <v>27</v>
      </c>
      <c r="D989" s="17">
        <v>5.2146808570385552</v>
      </c>
      <c r="E989" s="5">
        <f t="shared" si="125"/>
        <v>3</v>
      </c>
      <c r="F989" s="17">
        <v>3.6239480916895701</v>
      </c>
      <c r="G989" s="5">
        <f t="shared" si="126"/>
        <v>2</v>
      </c>
      <c r="H989" s="17">
        <v>3.9244502503810148</v>
      </c>
      <c r="I989" s="5">
        <f t="shared" si="128"/>
        <v>2</v>
      </c>
      <c r="J989" s="17">
        <v>5.18</v>
      </c>
      <c r="K989" s="5">
        <f t="shared" si="129"/>
        <v>7</v>
      </c>
    </row>
    <row r="990" spans="1:11" ht="25.5" customHeight="1">
      <c r="A990" s="214" t="s">
        <v>36</v>
      </c>
      <c r="B990" s="17">
        <v>2.5114120365949155</v>
      </c>
      <c r="C990" s="5">
        <f t="shared" si="127"/>
        <v>14</v>
      </c>
      <c r="D990" s="17">
        <v>2.3479373422317509</v>
      </c>
      <c r="E990" s="5">
        <f t="shared" si="125"/>
        <v>28</v>
      </c>
      <c r="F990" s="17">
        <v>1.6816220289060893</v>
      </c>
      <c r="G990" s="5">
        <f t="shared" si="126"/>
        <v>28</v>
      </c>
      <c r="H990" s="17">
        <v>1.6134910380015239</v>
      </c>
      <c r="I990" s="5">
        <f t="shared" si="128"/>
        <v>24</v>
      </c>
      <c r="J990" s="17">
        <v>3.17</v>
      </c>
      <c r="K990" s="5">
        <f t="shared" si="129"/>
        <v>24</v>
      </c>
    </row>
    <row r="991" spans="1:11" ht="25.5" customHeight="1">
      <c r="A991" s="215" t="s">
        <v>101</v>
      </c>
    </row>
    <row r="993" spans="1:11" ht="25.5" customHeight="1">
      <c r="A993" s="571" t="s">
        <v>833</v>
      </c>
      <c r="C993" s="13"/>
      <c r="G993" s="19"/>
      <c r="I993" s="19"/>
      <c r="K993" s="19" t="s">
        <v>0</v>
      </c>
    </row>
    <row r="994" spans="1:11" ht="25.5" customHeight="1">
      <c r="A994" s="676" t="s">
        <v>73</v>
      </c>
      <c r="B994" s="586" t="s">
        <v>91</v>
      </c>
      <c r="C994" s="586"/>
      <c r="D994" s="586" t="s">
        <v>414</v>
      </c>
      <c r="E994" s="586"/>
      <c r="F994" s="586" t="s">
        <v>415</v>
      </c>
      <c r="G994" s="586"/>
      <c r="H994" s="586" t="s">
        <v>485</v>
      </c>
      <c r="I994" s="586"/>
      <c r="J994" s="586" t="s">
        <v>794</v>
      </c>
      <c r="K994" s="586"/>
    </row>
    <row r="995" spans="1:11" ht="25.5" customHeight="1">
      <c r="A995" s="679"/>
      <c r="B995" s="542" t="s">
        <v>110</v>
      </c>
      <c r="C995" s="542" t="s">
        <v>3</v>
      </c>
      <c r="D995" s="542" t="s">
        <v>110</v>
      </c>
      <c r="E995" s="542" t="s">
        <v>3</v>
      </c>
      <c r="F995" s="542" t="s">
        <v>110</v>
      </c>
      <c r="G995" s="542" t="s">
        <v>3</v>
      </c>
      <c r="H995" s="542" t="s">
        <v>110</v>
      </c>
      <c r="I995" s="542" t="s">
        <v>3</v>
      </c>
      <c r="J995" s="542" t="s">
        <v>110</v>
      </c>
      <c r="K995" s="542" t="s">
        <v>3</v>
      </c>
    </row>
    <row r="996" spans="1:11" ht="25.5" customHeight="1">
      <c r="A996" s="213" t="s">
        <v>4</v>
      </c>
      <c r="B996" s="20">
        <v>0.70581219854563104</v>
      </c>
      <c r="C996" s="3" t="s">
        <v>269</v>
      </c>
      <c r="D996" s="20">
        <v>1.31</v>
      </c>
      <c r="E996" s="3" t="s">
        <v>269</v>
      </c>
      <c r="F996" s="20">
        <v>1.28</v>
      </c>
      <c r="G996" s="3" t="s">
        <v>269</v>
      </c>
      <c r="H996" s="20">
        <v>3.9</v>
      </c>
      <c r="I996" s="3" t="s">
        <v>269</v>
      </c>
      <c r="J996" s="20">
        <v>2.63</v>
      </c>
      <c r="K996" s="3" t="s">
        <v>269</v>
      </c>
    </row>
    <row r="997" spans="1:11" ht="25.5" customHeight="1">
      <c r="A997" s="214" t="s">
        <v>6</v>
      </c>
      <c r="B997" s="17">
        <v>0.79208092085534354</v>
      </c>
      <c r="C997" s="5">
        <f>RANK(B997,$B$997:$B$1028)</f>
        <v>21</v>
      </c>
      <c r="D997" s="17">
        <v>0.70943316580263038</v>
      </c>
      <c r="E997" s="5">
        <f t="shared" ref="E997:E1028" si="130">RANK(D997,$D$997:$D$1028)</f>
        <v>26</v>
      </c>
      <c r="F997" s="17">
        <v>0.64786032535488547</v>
      </c>
      <c r="G997" s="5">
        <f t="shared" ref="G997:G1028" si="131">RANK(F997,$F$997:$F$1028)</f>
        <v>23</v>
      </c>
      <c r="H997" s="17">
        <v>2.1681424895138903</v>
      </c>
      <c r="I997" s="5">
        <f>RANK(H997,$H$997:$H$1028)</f>
        <v>24</v>
      </c>
      <c r="J997" s="17">
        <v>1.44</v>
      </c>
      <c r="K997" s="5">
        <f>RANK(J997,$J$997:$J$1028)</f>
        <v>22</v>
      </c>
    </row>
    <row r="998" spans="1:11" ht="25.5" customHeight="1">
      <c r="A998" s="214" t="s">
        <v>7</v>
      </c>
      <c r="B998" s="17">
        <v>0.43884770209985396</v>
      </c>
      <c r="C998" s="5">
        <f t="shared" ref="C998:C1028" si="132">RANK(B998,$B$997:$B$1028)</f>
        <v>30</v>
      </c>
      <c r="D998" s="17">
        <v>0.79858388302043448</v>
      </c>
      <c r="E998" s="5">
        <f t="shared" si="130"/>
        <v>19</v>
      </c>
      <c r="F998" s="17">
        <v>0.60500442031707657</v>
      </c>
      <c r="G998" s="5">
        <f t="shared" si="131"/>
        <v>24</v>
      </c>
      <c r="H998" s="17">
        <v>2.8378508464320586</v>
      </c>
      <c r="I998" s="5">
        <f t="shared" ref="I998:I1028" si="133">RANK(H998,$H$997:$H$1028)</f>
        <v>19</v>
      </c>
      <c r="J998" s="17">
        <v>1.83</v>
      </c>
      <c r="K998" s="5">
        <f t="shared" ref="K998:K1028" si="134">RANK(J998,$J$997:$J$1028)</f>
        <v>18</v>
      </c>
    </row>
    <row r="999" spans="1:11" ht="25.5" customHeight="1">
      <c r="A999" s="214" t="s">
        <v>8</v>
      </c>
      <c r="B999" s="17">
        <v>0.73156680794015549</v>
      </c>
      <c r="C999" s="5">
        <f t="shared" si="132"/>
        <v>25</v>
      </c>
      <c r="D999" s="17">
        <v>0.44366645962231888</v>
      </c>
      <c r="E999" s="5">
        <f t="shared" si="130"/>
        <v>30</v>
      </c>
      <c r="F999" s="17">
        <v>0.49914172935602019</v>
      </c>
      <c r="G999" s="5">
        <f t="shared" si="131"/>
        <v>28</v>
      </c>
      <c r="H999" s="17">
        <v>1.7157167745146837</v>
      </c>
      <c r="I999" s="5">
        <f t="shared" si="133"/>
        <v>27</v>
      </c>
      <c r="J999" s="17">
        <v>1.29</v>
      </c>
      <c r="K999" s="5">
        <f t="shared" si="134"/>
        <v>26</v>
      </c>
    </row>
    <row r="1000" spans="1:11" ht="25.5" customHeight="1">
      <c r="A1000" s="214" t="s">
        <v>9</v>
      </c>
      <c r="B1000" s="17">
        <v>0.49474878910433689</v>
      </c>
      <c r="C1000" s="5">
        <f t="shared" si="132"/>
        <v>29</v>
      </c>
      <c r="D1000" s="17">
        <v>0.73814250197544673</v>
      </c>
      <c r="E1000" s="5">
        <f t="shared" si="130"/>
        <v>24</v>
      </c>
      <c r="F1000" s="17">
        <v>0.86745076757704465</v>
      </c>
      <c r="G1000" s="5">
        <f t="shared" si="131"/>
        <v>21</v>
      </c>
      <c r="H1000" s="17">
        <v>2.4511153390471647</v>
      </c>
      <c r="I1000" s="5">
        <f t="shared" si="133"/>
        <v>22</v>
      </c>
      <c r="J1000" s="17">
        <v>1.6</v>
      </c>
      <c r="K1000" s="5">
        <f t="shared" si="134"/>
        <v>21</v>
      </c>
    </row>
    <row r="1001" spans="1:11" ht="25.5" customHeight="1">
      <c r="A1001" s="214" t="s">
        <v>10</v>
      </c>
      <c r="B1001" s="17">
        <v>0.75659277399075275</v>
      </c>
      <c r="C1001" s="5">
        <f t="shared" si="132"/>
        <v>23</v>
      </c>
      <c r="D1001" s="17">
        <v>0.51066278275254429</v>
      </c>
      <c r="E1001" s="5">
        <f t="shared" si="130"/>
        <v>29</v>
      </c>
      <c r="F1001" s="17">
        <v>0.47486644381267767</v>
      </c>
      <c r="G1001" s="5">
        <f t="shared" si="131"/>
        <v>29</v>
      </c>
      <c r="H1001" s="17">
        <v>1.9924839505033136</v>
      </c>
      <c r="I1001" s="5">
        <f t="shared" si="133"/>
        <v>26</v>
      </c>
      <c r="J1001" s="17">
        <v>1.33</v>
      </c>
      <c r="K1001" s="5">
        <f t="shared" si="134"/>
        <v>24</v>
      </c>
    </row>
    <row r="1002" spans="1:11" ht="25.5" customHeight="1">
      <c r="A1002" s="214" t="s">
        <v>11</v>
      </c>
      <c r="B1002" s="17">
        <v>1.4247177217439062</v>
      </c>
      <c r="C1002" s="5">
        <f t="shared" si="132"/>
        <v>7</v>
      </c>
      <c r="D1002" s="17">
        <v>0.76379118168362958</v>
      </c>
      <c r="E1002" s="5">
        <f t="shared" si="130"/>
        <v>22</v>
      </c>
      <c r="F1002" s="17">
        <v>0.59839350212941833</v>
      </c>
      <c r="G1002" s="5">
        <f t="shared" si="131"/>
        <v>25</v>
      </c>
      <c r="H1002" s="17">
        <v>2.1575312527318822</v>
      </c>
      <c r="I1002" s="5">
        <f t="shared" si="133"/>
        <v>25</v>
      </c>
      <c r="J1002" s="17">
        <v>1.22</v>
      </c>
      <c r="K1002" s="5">
        <f t="shared" si="134"/>
        <v>30</v>
      </c>
    </row>
    <row r="1003" spans="1:11" ht="25.5" customHeight="1">
      <c r="A1003" s="214" t="s">
        <v>12</v>
      </c>
      <c r="B1003" s="17">
        <v>0.56902874719034668</v>
      </c>
      <c r="C1003" s="5">
        <f t="shared" si="132"/>
        <v>27</v>
      </c>
      <c r="D1003" s="17">
        <v>1.4350203099385455</v>
      </c>
      <c r="E1003" s="5">
        <f t="shared" si="130"/>
        <v>7</v>
      </c>
      <c r="F1003" s="17">
        <v>1.5074003202249384</v>
      </c>
      <c r="G1003" s="5">
        <f t="shared" si="131"/>
        <v>8</v>
      </c>
      <c r="H1003" s="17">
        <v>4.3756137981831573</v>
      </c>
      <c r="I1003" s="5">
        <f t="shared" si="133"/>
        <v>10</v>
      </c>
      <c r="J1003" s="17">
        <v>2.86</v>
      </c>
      <c r="K1003" s="5">
        <f t="shared" si="134"/>
        <v>6</v>
      </c>
    </row>
    <row r="1004" spans="1:11" ht="25.5" customHeight="1">
      <c r="A1004" s="214" t="s">
        <v>13</v>
      </c>
      <c r="B1004" s="17">
        <v>1.0111848214979446</v>
      </c>
      <c r="C1004" s="5">
        <f t="shared" si="132"/>
        <v>17</v>
      </c>
      <c r="D1004" s="17">
        <v>0.57285866613492764</v>
      </c>
      <c r="E1004" s="5">
        <f t="shared" si="130"/>
        <v>27</v>
      </c>
      <c r="F1004" s="17">
        <v>0.68024724786415647</v>
      </c>
      <c r="G1004" s="5">
        <f t="shared" si="131"/>
        <v>22</v>
      </c>
      <c r="H1004" s="17">
        <v>1.5853991188553387</v>
      </c>
      <c r="I1004" s="5">
        <f t="shared" si="133"/>
        <v>30</v>
      </c>
      <c r="J1004" s="17">
        <v>1.29</v>
      </c>
      <c r="K1004" s="5">
        <f t="shared" si="134"/>
        <v>26</v>
      </c>
    </row>
    <row r="1005" spans="1:11" ht="25.5" customHeight="1">
      <c r="A1005" s="214" t="s">
        <v>108</v>
      </c>
      <c r="B1005" s="17">
        <v>0.84463279613769782</v>
      </c>
      <c r="C1005" s="5">
        <f t="shared" si="132"/>
        <v>19</v>
      </c>
      <c r="D1005" s="17">
        <v>1.0201590079207994</v>
      </c>
      <c r="E1005" s="5">
        <f t="shared" si="130"/>
        <v>16</v>
      </c>
      <c r="F1005" s="17">
        <v>1.1282352626939822</v>
      </c>
      <c r="G1005" s="5">
        <f t="shared" si="131"/>
        <v>13</v>
      </c>
      <c r="H1005" s="17">
        <v>3.4642142633503328</v>
      </c>
      <c r="I1005" s="5">
        <f t="shared" si="133"/>
        <v>14</v>
      </c>
      <c r="J1005" s="17">
        <v>2.41</v>
      </c>
      <c r="K1005" s="5">
        <f t="shared" si="134"/>
        <v>11</v>
      </c>
    </row>
    <row r="1006" spans="1:11" ht="25.5" customHeight="1">
      <c r="A1006" s="214" t="s">
        <v>14</v>
      </c>
      <c r="B1006" s="17">
        <v>1.4634146341463417</v>
      </c>
      <c r="C1006" s="5">
        <f t="shared" si="132"/>
        <v>6</v>
      </c>
      <c r="D1006" s="17">
        <v>0.84945729117508262</v>
      </c>
      <c r="E1006" s="5">
        <f t="shared" si="130"/>
        <v>18</v>
      </c>
      <c r="F1006" s="17">
        <v>0.95660064095138808</v>
      </c>
      <c r="G1006" s="5">
        <f t="shared" si="131"/>
        <v>19</v>
      </c>
      <c r="H1006" s="17">
        <v>2.6649471434891887</v>
      </c>
      <c r="I1006" s="5">
        <f t="shared" si="133"/>
        <v>21</v>
      </c>
      <c r="J1006" s="17">
        <v>1.44</v>
      </c>
      <c r="K1006" s="5">
        <f t="shared" si="134"/>
        <v>22</v>
      </c>
    </row>
    <row r="1007" spans="1:11" ht="25.5" customHeight="1">
      <c r="A1007" s="214" t="s">
        <v>15</v>
      </c>
      <c r="B1007" s="17">
        <v>1.2122083864162523</v>
      </c>
      <c r="C1007" s="5">
        <f t="shared" si="132"/>
        <v>12</v>
      </c>
      <c r="D1007" s="17">
        <v>1.4700889522645482</v>
      </c>
      <c r="E1007" s="5">
        <f t="shared" si="130"/>
        <v>6</v>
      </c>
      <c r="F1007" s="17">
        <v>1.6077800017404924</v>
      </c>
      <c r="G1007" s="5">
        <f t="shared" si="131"/>
        <v>6</v>
      </c>
      <c r="H1007" s="17">
        <v>3.9921205389886629</v>
      </c>
      <c r="I1007" s="5">
        <f t="shared" si="133"/>
        <v>12</v>
      </c>
      <c r="J1007" s="17">
        <v>2.58</v>
      </c>
      <c r="K1007" s="5">
        <f t="shared" si="134"/>
        <v>9</v>
      </c>
    </row>
    <row r="1008" spans="1:11" ht="25.5" customHeight="1">
      <c r="A1008" s="214" t="s">
        <v>16</v>
      </c>
      <c r="B1008" s="17">
        <v>1.7990342238151171</v>
      </c>
      <c r="C1008" s="5">
        <f t="shared" si="132"/>
        <v>2</v>
      </c>
      <c r="D1008" s="17">
        <v>1.227120752024085</v>
      </c>
      <c r="E1008" s="5">
        <f t="shared" si="130"/>
        <v>10</v>
      </c>
      <c r="F1008" s="17">
        <v>1.0923847668900608</v>
      </c>
      <c r="G1008" s="5">
        <f t="shared" si="131"/>
        <v>14</v>
      </c>
      <c r="H1008" s="17">
        <v>4.8223044064252418</v>
      </c>
      <c r="I1008" s="5">
        <f t="shared" si="133"/>
        <v>7</v>
      </c>
      <c r="J1008" s="17">
        <v>2.83</v>
      </c>
      <c r="K1008" s="5">
        <f t="shared" si="134"/>
        <v>7</v>
      </c>
    </row>
    <row r="1009" spans="1:11" ht="25.5" customHeight="1">
      <c r="A1009" s="214" t="s">
        <v>17</v>
      </c>
      <c r="B1009" s="17">
        <v>1.4975821485802419</v>
      </c>
      <c r="C1009" s="5">
        <f t="shared" si="132"/>
        <v>5</v>
      </c>
      <c r="D1009" s="17">
        <v>1.8099683782562868</v>
      </c>
      <c r="E1009" s="5">
        <f t="shared" si="130"/>
        <v>2</v>
      </c>
      <c r="F1009" s="17">
        <v>2.0494692726489365</v>
      </c>
      <c r="G1009" s="5">
        <f t="shared" si="131"/>
        <v>2</v>
      </c>
      <c r="H1009" s="17">
        <v>5.3065710872162484</v>
      </c>
      <c r="I1009" s="5">
        <f t="shared" si="133"/>
        <v>4</v>
      </c>
      <c r="J1009" s="17">
        <v>3.35</v>
      </c>
      <c r="K1009" s="5">
        <f t="shared" si="134"/>
        <v>5</v>
      </c>
    </row>
    <row r="1010" spans="1:11" ht="25.5" customHeight="1">
      <c r="A1010" s="214" t="s">
        <v>18</v>
      </c>
      <c r="B1010" s="17">
        <v>0.70847033035854079</v>
      </c>
      <c r="C1010" s="5">
        <f t="shared" si="132"/>
        <v>26</v>
      </c>
      <c r="D1010" s="17">
        <v>1.5075954515712593</v>
      </c>
      <c r="E1010" s="5">
        <f t="shared" si="130"/>
        <v>5</v>
      </c>
      <c r="F1010" s="17">
        <v>1.4638506710106489</v>
      </c>
      <c r="G1010" s="5">
        <f t="shared" si="131"/>
        <v>9</v>
      </c>
      <c r="H1010" s="17">
        <v>5.4742799208586863</v>
      </c>
      <c r="I1010" s="5">
        <f t="shared" si="133"/>
        <v>3</v>
      </c>
      <c r="J1010" s="17">
        <v>3.71</v>
      </c>
      <c r="K1010" s="5">
        <f t="shared" si="134"/>
        <v>2</v>
      </c>
    </row>
    <row r="1011" spans="1:11" ht="25.5" customHeight="1">
      <c r="A1011" s="214" t="s">
        <v>19</v>
      </c>
      <c r="B1011" s="17">
        <v>1.0892868402799671</v>
      </c>
      <c r="C1011" s="5">
        <f t="shared" si="132"/>
        <v>16</v>
      </c>
      <c r="D1011" s="17">
        <v>0.7112946149029431</v>
      </c>
      <c r="E1011" s="5">
        <f t="shared" si="130"/>
        <v>25</v>
      </c>
      <c r="F1011" s="17">
        <v>0.52335134827085095</v>
      </c>
      <c r="G1011" s="5">
        <f t="shared" si="131"/>
        <v>27</v>
      </c>
      <c r="H1011" s="17">
        <v>2.3777161434895211</v>
      </c>
      <c r="I1011" s="5">
        <f t="shared" si="133"/>
        <v>23</v>
      </c>
      <c r="J1011" s="17">
        <v>1.28</v>
      </c>
      <c r="K1011" s="5">
        <f t="shared" si="134"/>
        <v>29</v>
      </c>
    </row>
    <row r="1012" spans="1:11" ht="25.5" customHeight="1">
      <c r="A1012" s="214" t="s">
        <v>20</v>
      </c>
      <c r="B1012" s="17">
        <v>6.4012553315444576</v>
      </c>
      <c r="C1012" s="5">
        <f t="shared" si="132"/>
        <v>1</v>
      </c>
      <c r="D1012" s="17">
        <v>1.10174166600993</v>
      </c>
      <c r="E1012" s="5">
        <f t="shared" si="130"/>
        <v>15</v>
      </c>
      <c r="F1012" s="17">
        <v>1.2926997773854303</v>
      </c>
      <c r="G1012" s="5">
        <f t="shared" si="131"/>
        <v>11</v>
      </c>
      <c r="H1012" s="17">
        <v>2.7869271608837551</v>
      </c>
      <c r="I1012" s="5">
        <f t="shared" si="133"/>
        <v>20</v>
      </c>
      <c r="J1012" s="17">
        <v>2.14</v>
      </c>
      <c r="K1012" s="5">
        <f t="shared" si="134"/>
        <v>14</v>
      </c>
    </row>
    <row r="1013" spans="1:11" ht="25.5" customHeight="1">
      <c r="A1013" s="214" t="s">
        <v>21</v>
      </c>
      <c r="B1013" s="17">
        <v>0.98063359159420838</v>
      </c>
      <c r="C1013" s="5">
        <f t="shared" si="132"/>
        <v>18</v>
      </c>
      <c r="D1013" s="17">
        <v>6.4817452455154996</v>
      </c>
      <c r="E1013" s="5">
        <f t="shared" si="130"/>
        <v>1</v>
      </c>
      <c r="F1013" s="17">
        <v>5.3701358891561304</v>
      </c>
      <c r="G1013" s="5">
        <f t="shared" si="131"/>
        <v>1</v>
      </c>
      <c r="H1013" s="17">
        <v>11.688972941518767</v>
      </c>
      <c r="I1013" s="5">
        <f t="shared" si="133"/>
        <v>1</v>
      </c>
      <c r="J1013" s="17">
        <v>9.75</v>
      </c>
      <c r="K1013" s="5">
        <f t="shared" si="134"/>
        <v>1</v>
      </c>
    </row>
    <row r="1014" spans="1:11" ht="25.5" customHeight="1">
      <c r="A1014" s="214" t="s">
        <v>22</v>
      </c>
      <c r="B1014" s="17">
        <v>0.79505589980656366</v>
      </c>
      <c r="C1014" s="5">
        <f t="shared" si="132"/>
        <v>20</v>
      </c>
      <c r="D1014" s="17">
        <v>0.98809862045016894</v>
      </c>
      <c r="E1014" s="5">
        <f t="shared" si="130"/>
        <v>17</v>
      </c>
      <c r="F1014" s="17">
        <v>1.0749546873167692</v>
      </c>
      <c r="G1014" s="5">
        <f t="shared" si="131"/>
        <v>16</v>
      </c>
      <c r="H1014" s="17">
        <v>4.1269821788011196</v>
      </c>
      <c r="I1014" s="5">
        <f t="shared" si="133"/>
        <v>11</v>
      </c>
      <c r="J1014" s="17">
        <v>2.2999999999999998</v>
      </c>
      <c r="K1014" s="5">
        <f t="shared" si="134"/>
        <v>13</v>
      </c>
    </row>
    <row r="1015" spans="1:11" ht="25.5" customHeight="1">
      <c r="A1015" s="214" t="s">
        <v>23</v>
      </c>
      <c r="B1015" s="17">
        <v>1.111222559752393</v>
      </c>
      <c r="C1015" s="5">
        <f t="shared" si="132"/>
        <v>15</v>
      </c>
      <c r="D1015" s="17">
        <v>0.79751483557916125</v>
      </c>
      <c r="E1015" s="5">
        <f t="shared" si="130"/>
        <v>20</v>
      </c>
      <c r="F1015" s="17">
        <v>1.0488051485339196</v>
      </c>
      <c r="G1015" s="5">
        <f t="shared" si="131"/>
        <v>17</v>
      </c>
      <c r="H1015" s="17">
        <v>3.4908578364198735</v>
      </c>
      <c r="I1015" s="5">
        <f t="shared" si="133"/>
        <v>13</v>
      </c>
      <c r="J1015" s="17">
        <v>1.82</v>
      </c>
      <c r="K1015" s="5">
        <f t="shared" si="134"/>
        <v>19</v>
      </c>
    </row>
    <row r="1016" spans="1:11" ht="25.5" customHeight="1">
      <c r="A1016" s="214" t="s">
        <v>24</v>
      </c>
      <c r="B1016" s="17">
        <v>0.40104025851969149</v>
      </c>
      <c r="C1016" s="5">
        <f t="shared" si="132"/>
        <v>32</v>
      </c>
      <c r="D1016" s="17">
        <v>1.1176066024759286</v>
      </c>
      <c r="E1016" s="5">
        <f t="shared" si="130"/>
        <v>14</v>
      </c>
      <c r="F1016" s="17">
        <v>1.4416640212005356</v>
      </c>
      <c r="G1016" s="5">
        <f t="shared" si="131"/>
        <v>10</v>
      </c>
      <c r="H1016" s="17">
        <v>3.2365762173486976</v>
      </c>
      <c r="I1016" s="5">
        <f t="shared" si="133"/>
        <v>17</v>
      </c>
      <c r="J1016" s="17">
        <v>2.13</v>
      </c>
      <c r="K1016" s="5">
        <f t="shared" si="134"/>
        <v>15</v>
      </c>
    </row>
    <row r="1017" spans="1:11" ht="25.5" customHeight="1">
      <c r="A1017" s="214" t="s">
        <v>25</v>
      </c>
      <c r="B1017" s="17">
        <v>1.5902876842605802</v>
      </c>
      <c r="C1017" s="5">
        <f t="shared" si="132"/>
        <v>4</v>
      </c>
      <c r="D1017" s="17">
        <v>0.40615345005149328</v>
      </c>
      <c r="E1017" s="5">
        <f t="shared" si="130"/>
        <v>32</v>
      </c>
      <c r="F1017" s="17">
        <v>0.52554356762499843</v>
      </c>
      <c r="G1017" s="5">
        <f t="shared" si="131"/>
        <v>26</v>
      </c>
      <c r="H1017" s="17">
        <v>1.4520391707188451</v>
      </c>
      <c r="I1017" s="5">
        <f t="shared" si="133"/>
        <v>31</v>
      </c>
      <c r="J1017" s="17">
        <v>0.87</v>
      </c>
      <c r="K1017" s="5">
        <f t="shared" si="134"/>
        <v>32</v>
      </c>
    </row>
    <row r="1018" spans="1:11" ht="25.5" customHeight="1">
      <c r="A1018" s="214" t="s">
        <v>26</v>
      </c>
      <c r="B1018" s="17">
        <v>0.74024149236340375</v>
      </c>
      <c r="C1018" s="5">
        <f t="shared" si="132"/>
        <v>24</v>
      </c>
      <c r="D1018" s="17">
        <v>1.6013907048615237</v>
      </c>
      <c r="E1018" s="5">
        <f t="shared" si="130"/>
        <v>4</v>
      </c>
      <c r="F1018" s="17">
        <v>1.7841125443424015</v>
      </c>
      <c r="G1018" s="5">
        <f t="shared" si="131"/>
        <v>3</v>
      </c>
      <c r="H1018" s="17">
        <v>5.7246098473532214</v>
      </c>
      <c r="I1018" s="5">
        <f t="shared" si="133"/>
        <v>2</v>
      </c>
      <c r="J1018" s="17">
        <v>3.44</v>
      </c>
      <c r="K1018" s="5">
        <f t="shared" si="134"/>
        <v>4</v>
      </c>
    </row>
    <row r="1019" spans="1:11" ht="25.5" customHeight="1">
      <c r="A1019" s="214" t="s">
        <v>27</v>
      </c>
      <c r="B1019" s="17">
        <v>1.2143312753487141</v>
      </c>
      <c r="C1019" s="5">
        <f t="shared" si="132"/>
        <v>11</v>
      </c>
      <c r="D1019" s="17">
        <v>0.74641355994152048</v>
      </c>
      <c r="E1019" s="5">
        <f t="shared" si="130"/>
        <v>23</v>
      </c>
      <c r="F1019" s="17">
        <v>0.35809648805213612</v>
      </c>
      <c r="G1019" s="5">
        <f t="shared" si="131"/>
        <v>32</v>
      </c>
      <c r="H1019" s="17">
        <v>1.6409464734921897</v>
      </c>
      <c r="I1019" s="5">
        <f t="shared" si="133"/>
        <v>28</v>
      </c>
      <c r="J1019" s="17">
        <v>1.31</v>
      </c>
      <c r="K1019" s="5">
        <f t="shared" si="134"/>
        <v>25</v>
      </c>
    </row>
    <row r="1020" spans="1:11" ht="25.5" customHeight="1">
      <c r="A1020" s="214" t="s">
        <v>28</v>
      </c>
      <c r="B1020" s="17">
        <v>1.1939044016867482</v>
      </c>
      <c r="C1020" s="5">
        <f t="shared" si="132"/>
        <v>13</v>
      </c>
      <c r="D1020" s="17">
        <v>1.2250300842358604</v>
      </c>
      <c r="E1020" s="5">
        <f t="shared" si="130"/>
        <v>11</v>
      </c>
      <c r="F1020" s="17">
        <v>1.2248058377718858</v>
      </c>
      <c r="G1020" s="5">
        <f t="shared" si="131"/>
        <v>12</v>
      </c>
      <c r="H1020" s="17">
        <v>5.0944899160730985</v>
      </c>
      <c r="I1020" s="5">
        <f t="shared" si="133"/>
        <v>5</v>
      </c>
      <c r="J1020" s="17">
        <v>2.83</v>
      </c>
      <c r="K1020" s="5">
        <f t="shared" si="134"/>
        <v>7</v>
      </c>
    </row>
    <row r="1021" spans="1:11" ht="25.5" customHeight="1">
      <c r="A1021" s="214" t="s">
        <v>29</v>
      </c>
      <c r="B1021" s="17">
        <v>0.50772148755527613</v>
      </c>
      <c r="C1021" s="5">
        <f t="shared" si="132"/>
        <v>28</v>
      </c>
      <c r="D1021" s="17">
        <v>1.1989285560813037</v>
      </c>
      <c r="E1021" s="5">
        <f t="shared" si="130"/>
        <v>12</v>
      </c>
      <c r="F1021" s="17">
        <v>0.93137774744908552</v>
      </c>
      <c r="G1021" s="5">
        <f t="shared" si="131"/>
        <v>20</v>
      </c>
      <c r="H1021" s="17">
        <v>2.9062176399081538</v>
      </c>
      <c r="I1021" s="5">
        <f t="shared" si="133"/>
        <v>18</v>
      </c>
      <c r="J1021" s="17">
        <v>1.66</v>
      </c>
      <c r="K1021" s="5">
        <f t="shared" si="134"/>
        <v>20</v>
      </c>
    </row>
    <row r="1022" spans="1:11" ht="25.5" customHeight="1">
      <c r="A1022" s="214" t="s">
        <v>30</v>
      </c>
      <c r="B1022" s="17">
        <v>1.1118341648451273</v>
      </c>
      <c r="C1022" s="5">
        <f t="shared" si="132"/>
        <v>14</v>
      </c>
      <c r="D1022" s="17">
        <v>0.51347881899871628</v>
      </c>
      <c r="E1022" s="5">
        <f t="shared" si="130"/>
        <v>28</v>
      </c>
      <c r="F1022" s="17">
        <v>0.45491470349309504</v>
      </c>
      <c r="G1022" s="5">
        <f t="shared" si="131"/>
        <v>30</v>
      </c>
      <c r="H1022" s="17">
        <v>1.6244054997432693</v>
      </c>
      <c r="I1022" s="5">
        <f t="shared" si="133"/>
        <v>29</v>
      </c>
      <c r="J1022" s="17">
        <v>1.29</v>
      </c>
      <c r="K1022" s="5">
        <f t="shared" si="134"/>
        <v>26</v>
      </c>
    </row>
    <row r="1023" spans="1:11" ht="25.5" customHeight="1">
      <c r="A1023" s="214" t="s">
        <v>31</v>
      </c>
      <c r="B1023" s="17">
        <v>0.42392339776311144</v>
      </c>
      <c r="C1023" s="5">
        <f t="shared" si="132"/>
        <v>31</v>
      </c>
      <c r="D1023" s="17">
        <v>1.1205837045440643</v>
      </c>
      <c r="E1023" s="5">
        <f t="shared" si="130"/>
        <v>13</v>
      </c>
      <c r="F1023" s="17">
        <v>1.0890012504757245</v>
      </c>
      <c r="G1023" s="5">
        <f t="shared" si="131"/>
        <v>15</v>
      </c>
      <c r="H1023" s="17">
        <v>3.3468987548629925</v>
      </c>
      <c r="I1023" s="5">
        <f t="shared" si="133"/>
        <v>16</v>
      </c>
      <c r="J1023" s="17">
        <v>2.06</v>
      </c>
      <c r="K1023" s="5">
        <f t="shared" si="134"/>
        <v>16</v>
      </c>
    </row>
    <row r="1024" spans="1:11" ht="25.5" customHeight="1">
      <c r="A1024" s="214" t="s">
        <v>32</v>
      </c>
      <c r="B1024" s="17">
        <v>0.78340470671433626</v>
      </c>
      <c r="C1024" s="5">
        <f t="shared" si="132"/>
        <v>22</v>
      </c>
      <c r="D1024" s="17">
        <v>0.42689960839075924</v>
      </c>
      <c r="E1024" s="5">
        <f t="shared" si="130"/>
        <v>31</v>
      </c>
      <c r="F1024" s="17">
        <v>0.37712626037097213</v>
      </c>
      <c r="G1024" s="5">
        <f t="shared" si="131"/>
        <v>31</v>
      </c>
      <c r="H1024" s="17">
        <v>1.2932652810872498</v>
      </c>
      <c r="I1024" s="5">
        <f t="shared" si="133"/>
        <v>32</v>
      </c>
      <c r="J1024" s="17">
        <v>1.0900000000000001</v>
      </c>
      <c r="K1024" s="5">
        <f t="shared" si="134"/>
        <v>31</v>
      </c>
    </row>
    <row r="1025" spans="1:11" ht="25.5" customHeight="1">
      <c r="A1025" s="214" t="s">
        <v>33</v>
      </c>
      <c r="B1025" s="17">
        <v>1.7287307331949369</v>
      </c>
      <c r="C1025" s="5">
        <f t="shared" si="132"/>
        <v>3</v>
      </c>
      <c r="D1025" s="17">
        <v>0.78964736941353941</v>
      </c>
      <c r="E1025" s="5">
        <f t="shared" si="130"/>
        <v>21</v>
      </c>
      <c r="F1025" s="17">
        <v>0.9735075725867709</v>
      </c>
      <c r="G1025" s="5">
        <f t="shared" si="131"/>
        <v>18</v>
      </c>
      <c r="H1025" s="17">
        <v>3.3946563204689193</v>
      </c>
      <c r="I1025" s="5">
        <f t="shared" si="133"/>
        <v>15</v>
      </c>
      <c r="J1025" s="17">
        <v>1.88</v>
      </c>
      <c r="K1025" s="5">
        <f t="shared" si="134"/>
        <v>17</v>
      </c>
    </row>
    <row r="1026" spans="1:11" ht="25.5" customHeight="1">
      <c r="A1026" s="214" t="s">
        <v>34</v>
      </c>
      <c r="B1026" s="17">
        <v>1.3586183877069142</v>
      </c>
      <c r="C1026" s="5">
        <f t="shared" si="132"/>
        <v>8</v>
      </c>
      <c r="D1026" s="17">
        <v>1.7412946746322939</v>
      </c>
      <c r="E1026" s="5">
        <f t="shared" si="130"/>
        <v>3</v>
      </c>
      <c r="F1026" s="17">
        <v>1.7764566724855884</v>
      </c>
      <c r="G1026" s="5">
        <f t="shared" si="131"/>
        <v>4</v>
      </c>
      <c r="H1026" s="17">
        <v>5.0002158615032588</v>
      </c>
      <c r="I1026" s="5">
        <f t="shared" si="133"/>
        <v>6</v>
      </c>
      <c r="J1026" s="17">
        <v>3.66</v>
      </c>
      <c r="K1026" s="5">
        <f t="shared" si="134"/>
        <v>3</v>
      </c>
    </row>
    <row r="1027" spans="1:11" ht="25.5" customHeight="1">
      <c r="A1027" s="214" t="s">
        <v>35</v>
      </c>
      <c r="B1027" s="17">
        <v>1.2246315758355135</v>
      </c>
      <c r="C1027" s="5">
        <f t="shared" si="132"/>
        <v>10</v>
      </c>
      <c r="D1027" s="17">
        <v>1.3640886812161219</v>
      </c>
      <c r="E1027" s="5">
        <f t="shared" si="130"/>
        <v>8</v>
      </c>
      <c r="F1027" s="17">
        <v>1.5522030390501607</v>
      </c>
      <c r="G1027" s="5">
        <f t="shared" si="131"/>
        <v>7</v>
      </c>
      <c r="H1027" s="17">
        <v>4.5894319027536596</v>
      </c>
      <c r="I1027" s="5">
        <f t="shared" si="133"/>
        <v>8</v>
      </c>
      <c r="J1027" s="17">
        <v>2.37</v>
      </c>
      <c r="K1027" s="5">
        <f t="shared" si="134"/>
        <v>12</v>
      </c>
    </row>
    <row r="1028" spans="1:11" ht="25.5" customHeight="1">
      <c r="A1028" s="214" t="s">
        <v>36</v>
      </c>
      <c r="B1028" s="17">
        <v>1.302000749247747</v>
      </c>
      <c r="C1028" s="5">
        <f t="shared" si="132"/>
        <v>9</v>
      </c>
      <c r="D1028" s="17">
        <v>1.232633757020396</v>
      </c>
      <c r="E1028" s="5">
        <f t="shared" si="130"/>
        <v>9</v>
      </c>
      <c r="F1028" s="17">
        <v>1.7212663552061427</v>
      </c>
      <c r="G1028" s="5">
        <f t="shared" si="131"/>
        <v>5</v>
      </c>
      <c r="H1028" s="17">
        <v>4.5427022266259325</v>
      </c>
      <c r="I1028" s="5">
        <f t="shared" si="133"/>
        <v>9</v>
      </c>
      <c r="J1028" s="17">
        <v>2.46</v>
      </c>
      <c r="K1028" s="5">
        <f t="shared" si="134"/>
        <v>10</v>
      </c>
    </row>
    <row r="1029" spans="1:11" ht="25.5" customHeight="1">
      <c r="A1029" s="215" t="s">
        <v>101</v>
      </c>
    </row>
    <row r="1031" spans="1:11" ht="25.5" customHeight="1">
      <c r="A1031" s="571" t="s">
        <v>834</v>
      </c>
      <c r="C1031" s="13"/>
      <c r="G1031" s="19"/>
      <c r="I1031" s="19"/>
      <c r="K1031" s="19" t="s">
        <v>0</v>
      </c>
    </row>
    <row r="1032" spans="1:11" ht="25.5" customHeight="1">
      <c r="A1032" s="676" t="s">
        <v>73</v>
      </c>
      <c r="B1032" s="586" t="s">
        <v>91</v>
      </c>
      <c r="C1032" s="586"/>
      <c r="D1032" s="586" t="s">
        <v>414</v>
      </c>
      <c r="E1032" s="586"/>
      <c r="F1032" s="586" t="s">
        <v>415</v>
      </c>
      <c r="G1032" s="586"/>
      <c r="H1032" s="586" t="s">
        <v>485</v>
      </c>
      <c r="I1032" s="586"/>
      <c r="J1032" s="586" t="s">
        <v>794</v>
      </c>
      <c r="K1032" s="586"/>
    </row>
    <row r="1033" spans="1:11" ht="25.5" customHeight="1">
      <c r="A1033" s="679"/>
      <c r="B1033" s="542" t="s">
        <v>110</v>
      </c>
      <c r="C1033" s="542" t="s">
        <v>3</v>
      </c>
      <c r="D1033" s="542" t="s">
        <v>110</v>
      </c>
      <c r="E1033" s="542" t="s">
        <v>3</v>
      </c>
      <c r="F1033" s="542" t="s">
        <v>110</v>
      </c>
      <c r="G1033" s="542" t="s">
        <v>3</v>
      </c>
      <c r="H1033" s="542" t="s">
        <v>110</v>
      </c>
      <c r="I1033" s="542" t="s">
        <v>3</v>
      </c>
      <c r="J1033" s="542" t="s">
        <v>110</v>
      </c>
      <c r="K1033" s="542" t="s">
        <v>3</v>
      </c>
    </row>
    <row r="1034" spans="1:11" ht="25.5" customHeight="1">
      <c r="A1034" s="213" t="s">
        <v>4</v>
      </c>
      <c r="B1034" s="20">
        <v>1.4830508474576272</v>
      </c>
      <c r="C1034" s="3" t="s">
        <v>269</v>
      </c>
      <c r="D1034" s="20">
        <v>1.31</v>
      </c>
      <c r="E1034" s="3" t="s">
        <v>269</v>
      </c>
      <c r="F1034" s="20">
        <v>0.4</v>
      </c>
      <c r="G1034" s="3" t="s">
        <v>269</v>
      </c>
      <c r="H1034" s="20">
        <v>2.96</v>
      </c>
      <c r="I1034" s="3" t="s">
        <v>269</v>
      </c>
      <c r="J1034" s="20">
        <v>2.89</v>
      </c>
      <c r="K1034" s="3" t="s">
        <v>269</v>
      </c>
    </row>
    <row r="1035" spans="1:11" ht="25.5" customHeight="1">
      <c r="A1035" s="214" t="s">
        <v>6</v>
      </c>
      <c r="B1035" s="17">
        <v>1.9798348819146792</v>
      </c>
      <c r="C1035" s="5">
        <f>RANK(B1035,$B$1035:$B$1066)</f>
        <v>4</v>
      </c>
      <c r="D1035" s="17">
        <v>1.4851205246923274</v>
      </c>
      <c r="E1035" s="5">
        <f t="shared" ref="E1035:E1066" si="135">RANK(D1035,$D$1035:$D$1066)</f>
        <v>8</v>
      </c>
      <c r="F1035" s="17">
        <v>0.35327993805502456</v>
      </c>
      <c r="G1035" s="5">
        <f t="shared" ref="G1035:G1066" si="136">RANK(F1035,$F$1035:$F$1066)</f>
        <v>14</v>
      </c>
      <c r="H1035" s="17">
        <v>2.2100638605323266</v>
      </c>
      <c r="I1035" s="5">
        <f>RANK(H1035,$H$1035:$H$1066)</f>
        <v>22</v>
      </c>
      <c r="J1035" s="17">
        <v>2.8</v>
      </c>
      <c r="K1035" s="5">
        <f>RANK(J1035,$J$1035:$J$1066)</f>
        <v>16</v>
      </c>
    </row>
    <row r="1036" spans="1:11" ht="25.5" customHeight="1">
      <c r="A1036" s="214" t="s">
        <v>7</v>
      </c>
      <c r="B1036" s="17">
        <v>0.6273477871212555</v>
      </c>
      <c r="C1036" s="5">
        <f t="shared" ref="C1036:C1066" si="137">RANK(B1036,$B$1035:$B$1066)</f>
        <v>32</v>
      </c>
      <c r="D1036" s="17">
        <v>1.981257405479157</v>
      </c>
      <c r="E1036" s="5">
        <f t="shared" si="135"/>
        <v>4</v>
      </c>
      <c r="F1036" s="17">
        <v>0.3377291733676423</v>
      </c>
      <c r="G1036" s="5">
        <f t="shared" si="136"/>
        <v>17</v>
      </c>
      <c r="H1036" s="17">
        <v>3.064593124499936</v>
      </c>
      <c r="I1036" s="5">
        <f t="shared" ref="I1036:I1066" si="138">RANK(H1036,$H$1035:$H$1066)</f>
        <v>14</v>
      </c>
      <c r="J1036" s="17">
        <v>4.2300000000000004</v>
      </c>
      <c r="K1036" s="5">
        <f t="shared" ref="K1036:K1066" si="139">RANK(J1036,$J$1035:$J$1066)</f>
        <v>3</v>
      </c>
    </row>
    <row r="1037" spans="1:11" ht="25.5" customHeight="1">
      <c r="A1037" s="214" t="s">
        <v>8</v>
      </c>
      <c r="B1037" s="17">
        <v>0.97636925240451011</v>
      </c>
      <c r="C1037" s="5">
        <f t="shared" si="137"/>
        <v>24</v>
      </c>
      <c r="D1037" s="17">
        <v>0.6419903606195112</v>
      </c>
      <c r="E1037" s="5">
        <f t="shared" si="135"/>
        <v>32</v>
      </c>
      <c r="F1037" s="17">
        <v>0.15507062252447498</v>
      </c>
      <c r="G1037" s="5">
        <f t="shared" si="136"/>
        <v>31</v>
      </c>
      <c r="H1037" s="17">
        <v>1.3139547356001287</v>
      </c>
      <c r="I1037" s="5">
        <f t="shared" si="138"/>
        <v>31</v>
      </c>
      <c r="J1037" s="17">
        <v>2.13</v>
      </c>
      <c r="K1037" s="5">
        <f t="shared" si="139"/>
        <v>26</v>
      </c>
    </row>
    <row r="1038" spans="1:11" ht="25.5" customHeight="1">
      <c r="A1038" s="214" t="s">
        <v>9</v>
      </c>
      <c r="B1038" s="17">
        <v>0.82875187423326824</v>
      </c>
      <c r="C1038" s="5">
        <f t="shared" si="137"/>
        <v>27</v>
      </c>
      <c r="D1038" s="17">
        <v>0.98038723538831463</v>
      </c>
      <c r="E1038" s="5">
        <f t="shared" si="135"/>
        <v>24</v>
      </c>
      <c r="F1038" s="17">
        <v>0.26096562103546911</v>
      </c>
      <c r="G1038" s="5">
        <f t="shared" si="136"/>
        <v>22</v>
      </c>
      <c r="H1038" s="17">
        <v>2.0829915583532932</v>
      </c>
      <c r="I1038" s="5">
        <f t="shared" si="138"/>
        <v>23</v>
      </c>
      <c r="J1038" s="17">
        <v>2.2799999999999998</v>
      </c>
      <c r="K1038" s="5">
        <f t="shared" si="139"/>
        <v>23</v>
      </c>
    </row>
    <row r="1039" spans="1:11" ht="25.5" customHeight="1">
      <c r="A1039" s="214" t="s">
        <v>10</v>
      </c>
      <c r="B1039" s="17">
        <v>0.67927598128940414</v>
      </c>
      <c r="C1039" s="5">
        <f t="shared" si="137"/>
        <v>29</v>
      </c>
      <c r="D1039" s="17">
        <v>0.83927517144284469</v>
      </c>
      <c r="E1039" s="5">
        <f t="shared" si="135"/>
        <v>27</v>
      </c>
      <c r="F1039" s="17">
        <v>0.28672058901612363</v>
      </c>
      <c r="G1039" s="5">
        <f t="shared" si="136"/>
        <v>20</v>
      </c>
      <c r="H1039" s="17">
        <v>2.8159108077834798</v>
      </c>
      <c r="I1039" s="5">
        <f t="shared" si="138"/>
        <v>15</v>
      </c>
      <c r="J1039" s="17">
        <v>2.31</v>
      </c>
      <c r="K1039" s="5">
        <f t="shared" si="139"/>
        <v>22</v>
      </c>
    </row>
    <row r="1040" spans="1:11" ht="25.5" customHeight="1">
      <c r="A1040" s="214" t="s">
        <v>11</v>
      </c>
      <c r="B1040" s="17">
        <v>1.7553516819571866</v>
      </c>
      <c r="C1040" s="5">
        <f t="shared" si="137"/>
        <v>5</v>
      </c>
      <c r="D1040" s="17">
        <v>0.68696394455509935</v>
      </c>
      <c r="E1040" s="5">
        <f t="shared" si="135"/>
        <v>29</v>
      </c>
      <c r="F1040" s="17">
        <v>0.11388627081369777</v>
      </c>
      <c r="G1040" s="5">
        <f t="shared" si="136"/>
        <v>32</v>
      </c>
      <c r="H1040" s="17">
        <v>1.0022018070002277</v>
      </c>
      <c r="I1040" s="5">
        <f t="shared" si="138"/>
        <v>32</v>
      </c>
      <c r="J1040" s="17">
        <v>1.36</v>
      </c>
      <c r="K1040" s="5">
        <f t="shared" si="139"/>
        <v>32</v>
      </c>
    </row>
    <row r="1041" spans="1:11" ht="25.5" customHeight="1">
      <c r="A1041" s="214" t="s">
        <v>12</v>
      </c>
      <c r="B1041" s="17">
        <v>0.69849214973856855</v>
      </c>
      <c r="C1041" s="5">
        <f t="shared" si="137"/>
        <v>28</v>
      </c>
      <c r="D1041" s="17">
        <v>1.7624645978931925</v>
      </c>
      <c r="E1041" s="5">
        <f t="shared" si="135"/>
        <v>5</v>
      </c>
      <c r="F1041" s="17">
        <v>0.61198092627270806</v>
      </c>
      <c r="G1041" s="5">
        <f t="shared" si="136"/>
        <v>4</v>
      </c>
      <c r="H1041" s="17">
        <v>3.663144061764223</v>
      </c>
      <c r="I1041" s="5">
        <f t="shared" si="138"/>
        <v>6</v>
      </c>
      <c r="J1041" s="17">
        <v>3.38</v>
      </c>
      <c r="K1041" s="5">
        <f t="shared" si="139"/>
        <v>7</v>
      </c>
    </row>
    <row r="1042" spans="1:11" ht="25.5" customHeight="1">
      <c r="A1042" s="214" t="s">
        <v>13</v>
      </c>
      <c r="B1042" s="17">
        <v>1.1530121828545883</v>
      </c>
      <c r="C1042" s="5">
        <f t="shared" si="137"/>
        <v>19</v>
      </c>
      <c r="D1042" s="17">
        <v>0.70243053397152977</v>
      </c>
      <c r="E1042" s="5">
        <f t="shared" si="135"/>
        <v>28</v>
      </c>
      <c r="F1042" s="17">
        <v>0.23294569430858963</v>
      </c>
      <c r="G1042" s="5">
        <f t="shared" si="136"/>
        <v>24</v>
      </c>
      <c r="H1042" s="17">
        <v>1.6301546159475409</v>
      </c>
      <c r="I1042" s="5">
        <f t="shared" si="138"/>
        <v>29</v>
      </c>
      <c r="J1042" s="17">
        <v>1.46</v>
      </c>
      <c r="K1042" s="5">
        <f t="shared" si="139"/>
        <v>30</v>
      </c>
    </row>
    <row r="1043" spans="1:11" ht="25.5" customHeight="1">
      <c r="A1043" s="214" t="s">
        <v>108</v>
      </c>
      <c r="B1043" s="17">
        <v>0.86458725970599315</v>
      </c>
      <c r="C1043" s="5">
        <f t="shared" si="137"/>
        <v>25</v>
      </c>
      <c r="D1043" s="17">
        <v>1.1622451305012267</v>
      </c>
      <c r="E1043" s="5">
        <f t="shared" si="135"/>
        <v>19</v>
      </c>
      <c r="F1043" s="17">
        <v>0.37625310322907629</v>
      </c>
      <c r="G1043" s="5">
        <f t="shared" si="136"/>
        <v>11</v>
      </c>
      <c r="H1043" s="17">
        <v>3.9792618834755142</v>
      </c>
      <c r="I1043" s="5">
        <f t="shared" si="138"/>
        <v>4</v>
      </c>
      <c r="J1043" s="17">
        <v>2.68</v>
      </c>
      <c r="K1043" s="5">
        <f t="shared" si="139"/>
        <v>19</v>
      </c>
    </row>
    <row r="1044" spans="1:11" ht="25.5" customHeight="1">
      <c r="A1044" s="214" t="s">
        <v>14</v>
      </c>
      <c r="B1044" s="17">
        <v>1.1959013450437761</v>
      </c>
      <c r="C1044" s="5">
        <f t="shared" si="137"/>
        <v>17</v>
      </c>
      <c r="D1044" s="17">
        <v>0.86837832113524582</v>
      </c>
      <c r="E1044" s="5">
        <f t="shared" si="135"/>
        <v>25</v>
      </c>
      <c r="F1044" s="17">
        <v>0.19715274752985945</v>
      </c>
      <c r="G1044" s="5">
        <f t="shared" si="136"/>
        <v>29</v>
      </c>
      <c r="H1044" s="17">
        <v>1.5147153265274487</v>
      </c>
      <c r="I1044" s="5">
        <f t="shared" si="138"/>
        <v>30</v>
      </c>
      <c r="J1044" s="17">
        <v>1.68</v>
      </c>
      <c r="K1044" s="5">
        <f t="shared" si="139"/>
        <v>28</v>
      </c>
    </row>
    <row r="1045" spans="1:11" ht="25.5" customHeight="1">
      <c r="A1045" s="214" t="s">
        <v>15</v>
      </c>
      <c r="B1045" s="17">
        <v>1.1242542331965377</v>
      </c>
      <c r="C1045" s="5">
        <f t="shared" si="137"/>
        <v>20</v>
      </c>
      <c r="D1045" s="17">
        <v>1.2028913535286652</v>
      </c>
      <c r="E1045" s="5">
        <f t="shared" si="135"/>
        <v>17</v>
      </c>
      <c r="F1045" s="17">
        <v>0.35993445969539878</v>
      </c>
      <c r="G1045" s="5">
        <f t="shared" si="136"/>
        <v>12</v>
      </c>
      <c r="H1045" s="17">
        <v>1.9514553226134743</v>
      </c>
      <c r="I1045" s="5">
        <f t="shared" si="138"/>
        <v>25</v>
      </c>
      <c r="J1045" s="17">
        <v>2.1</v>
      </c>
      <c r="K1045" s="5">
        <f t="shared" si="139"/>
        <v>27</v>
      </c>
    </row>
    <row r="1046" spans="1:11" ht="25.5" customHeight="1">
      <c r="A1046" s="214" t="s">
        <v>16</v>
      </c>
      <c r="B1046" s="17">
        <v>2.5760241266649913</v>
      </c>
      <c r="C1046" s="5">
        <f t="shared" si="137"/>
        <v>2</v>
      </c>
      <c r="D1046" s="17">
        <v>1.1313877414620535</v>
      </c>
      <c r="E1046" s="5">
        <f t="shared" si="135"/>
        <v>20</v>
      </c>
      <c r="F1046" s="17">
        <v>0.47059924530319897</v>
      </c>
      <c r="G1046" s="5">
        <f t="shared" si="136"/>
        <v>8</v>
      </c>
      <c r="H1046" s="17">
        <v>3.4388684785884194</v>
      </c>
      <c r="I1046" s="5">
        <f t="shared" si="138"/>
        <v>12</v>
      </c>
      <c r="J1046" s="17">
        <v>2.93</v>
      </c>
      <c r="K1046" s="5">
        <f t="shared" si="139"/>
        <v>15</v>
      </c>
    </row>
    <row r="1047" spans="1:11" ht="25.5" customHeight="1">
      <c r="A1047" s="214" t="s">
        <v>17</v>
      </c>
      <c r="B1047" s="17">
        <v>2.1278921479322284</v>
      </c>
      <c r="C1047" s="5">
        <f t="shared" si="137"/>
        <v>3</v>
      </c>
      <c r="D1047" s="17">
        <v>2.5789618925767042</v>
      </c>
      <c r="E1047" s="5">
        <f t="shared" si="135"/>
        <v>2</v>
      </c>
      <c r="F1047" s="17">
        <v>0.62963142345134882</v>
      </c>
      <c r="G1047" s="5">
        <f t="shared" si="136"/>
        <v>3</v>
      </c>
      <c r="H1047" s="17">
        <v>3.6107361050728781</v>
      </c>
      <c r="I1047" s="5">
        <f t="shared" si="138"/>
        <v>7</v>
      </c>
      <c r="J1047" s="17">
        <v>4.28</v>
      </c>
      <c r="K1047" s="5">
        <f t="shared" si="139"/>
        <v>2</v>
      </c>
    </row>
    <row r="1048" spans="1:11" ht="25.5" customHeight="1">
      <c r="A1048" s="214" t="s">
        <v>18</v>
      </c>
      <c r="B1048" s="17">
        <v>1.2484334329509303</v>
      </c>
      <c r="C1048" s="5">
        <f t="shared" si="137"/>
        <v>15</v>
      </c>
      <c r="D1048" s="17">
        <v>2.1337994192132981</v>
      </c>
      <c r="E1048" s="5">
        <f t="shared" si="135"/>
        <v>3</v>
      </c>
      <c r="F1048" s="17">
        <v>0.57687815927830732</v>
      </c>
      <c r="G1048" s="5">
        <f t="shared" si="136"/>
        <v>5</v>
      </c>
      <c r="H1048" s="17">
        <v>5.4467465883806128</v>
      </c>
      <c r="I1048" s="5">
        <f t="shared" si="138"/>
        <v>1</v>
      </c>
      <c r="J1048" s="17">
        <v>4.17</v>
      </c>
      <c r="K1048" s="5">
        <f t="shared" si="139"/>
        <v>4</v>
      </c>
    </row>
    <row r="1049" spans="1:11" ht="25.5" customHeight="1">
      <c r="A1049" s="214" t="s">
        <v>19</v>
      </c>
      <c r="B1049" s="17">
        <v>1.4370429657656347</v>
      </c>
      <c r="C1049" s="5">
        <f t="shared" si="137"/>
        <v>9</v>
      </c>
      <c r="D1049" s="17">
        <v>1.2502710125027101</v>
      </c>
      <c r="E1049" s="5">
        <f t="shared" si="135"/>
        <v>15</v>
      </c>
      <c r="F1049" s="17">
        <v>0.19857120032866957</v>
      </c>
      <c r="G1049" s="5">
        <f t="shared" si="136"/>
        <v>28</v>
      </c>
      <c r="H1049" s="17">
        <v>2.4560332991914922</v>
      </c>
      <c r="I1049" s="5">
        <f t="shared" si="138"/>
        <v>19</v>
      </c>
      <c r="J1049" s="17">
        <v>3.47</v>
      </c>
      <c r="K1049" s="5">
        <f t="shared" si="139"/>
        <v>6</v>
      </c>
    </row>
    <row r="1050" spans="1:11" ht="25.5" customHeight="1">
      <c r="A1050" s="214" t="s">
        <v>20</v>
      </c>
      <c r="B1050" s="17">
        <v>2.991747638374548</v>
      </c>
      <c r="C1050" s="5">
        <f t="shared" si="137"/>
        <v>1</v>
      </c>
      <c r="D1050" s="17">
        <v>1.4360503162946265</v>
      </c>
      <c r="E1050" s="5">
        <f t="shared" si="135"/>
        <v>10</v>
      </c>
      <c r="F1050" s="17">
        <v>0.46064847878874449</v>
      </c>
      <c r="G1050" s="5">
        <f t="shared" si="136"/>
        <v>9</v>
      </c>
      <c r="H1050" s="17">
        <v>3.5401679719338031</v>
      </c>
      <c r="I1050" s="5">
        <f t="shared" si="138"/>
        <v>10</v>
      </c>
      <c r="J1050" s="17">
        <v>3.18</v>
      </c>
      <c r="K1050" s="5">
        <f t="shared" si="139"/>
        <v>12</v>
      </c>
    </row>
    <row r="1051" spans="1:11" ht="25.5" customHeight="1">
      <c r="A1051" s="214" t="s">
        <v>21</v>
      </c>
      <c r="B1051" s="17">
        <v>1.2318737848347374</v>
      </c>
      <c r="C1051" s="5">
        <f t="shared" si="137"/>
        <v>16</v>
      </c>
      <c r="D1051" s="17">
        <v>3.0116932077159553</v>
      </c>
      <c r="E1051" s="5">
        <f t="shared" si="135"/>
        <v>1</v>
      </c>
      <c r="F1051" s="17">
        <v>1.3866377297326997</v>
      </c>
      <c r="G1051" s="5">
        <f t="shared" si="136"/>
        <v>1</v>
      </c>
      <c r="H1051" s="17">
        <v>4.2551564620648792</v>
      </c>
      <c r="I1051" s="5">
        <f t="shared" si="138"/>
        <v>2</v>
      </c>
      <c r="J1051" s="17">
        <v>5.53</v>
      </c>
      <c r="K1051" s="5">
        <f t="shared" si="139"/>
        <v>1</v>
      </c>
    </row>
    <row r="1052" spans="1:11" ht="25.5" customHeight="1">
      <c r="A1052" s="214" t="s">
        <v>22</v>
      </c>
      <c r="B1052" s="17">
        <v>1.3990873068038836</v>
      </c>
      <c r="C1052" s="5">
        <f t="shared" si="137"/>
        <v>10</v>
      </c>
      <c r="D1052" s="17">
        <v>1.2388270346557941</v>
      </c>
      <c r="E1052" s="5">
        <f t="shared" si="135"/>
        <v>16</v>
      </c>
      <c r="F1052" s="17">
        <v>0.45274061918506686</v>
      </c>
      <c r="G1052" s="5">
        <f t="shared" si="136"/>
        <v>10</v>
      </c>
      <c r="H1052" s="17">
        <v>3.5593799276613463</v>
      </c>
      <c r="I1052" s="5">
        <f t="shared" si="138"/>
        <v>9</v>
      </c>
      <c r="J1052" s="17">
        <v>3.15</v>
      </c>
      <c r="K1052" s="5">
        <f t="shared" si="139"/>
        <v>13</v>
      </c>
    </row>
    <row r="1053" spans="1:11" ht="25.5" customHeight="1">
      <c r="A1053" s="214" t="s">
        <v>23</v>
      </c>
      <c r="B1053" s="17">
        <v>1.2715632224791038</v>
      </c>
      <c r="C1053" s="5">
        <f t="shared" si="137"/>
        <v>14</v>
      </c>
      <c r="D1053" s="17">
        <v>1.4119414194517461</v>
      </c>
      <c r="E1053" s="5">
        <f t="shared" si="135"/>
        <v>11</v>
      </c>
      <c r="F1053" s="17">
        <v>0.50613412554326898</v>
      </c>
      <c r="G1053" s="5">
        <f t="shared" si="136"/>
        <v>6</v>
      </c>
      <c r="H1053" s="17">
        <v>3.8379530916844353</v>
      </c>
      <c r="I1053" s="5">
        <f t="shared" si="138"/>
        <v>5</v>
      </c>
      <c r="J1053" s="17">
        <v>3.31</v>
      </c>
      <c r="K1053" s="5">
        <f t="shared" si="139"/>
        <v>11</v>
      </c>
    </row>
    <row r="1054" spans="1:11" ht="25.5" customHeight="1">
      <c r="A1054" s="214" t="s">
        <v>24</v>
      </c>
      <c r="B1054" s="17">
        <v>0.66868476934893595</v>
      </c>
      <c r="C1054" s="5">
        <f t="shared" si="137"/>
        <v>30</v>
      </c>
      <c r="D1054" s="17">
        <v>1.2800682703077497</v>
      </c>
      <c r="E1054" s="5">
        <f t="shared" si="135"/>
        <v>14</v>
      </c>
      <c r="F1054" s="17">
        <v>0.31932337964960733</v>
      </c>
      <c r="G1054" s="5">
        <f t="shared" si="136"/>
        <v>19</v>
      </c>
      <c r="H1054" s="17">
        <v>3.1537886961573571</v>
      </c>
      <c r="I1054" s="5">
        <f t="shared" si="138"/>
        <v>13</v>
      </c>
      <c r="J1054" s="17">
        <v>3.11</v>
      </c>
      <c r="K1054" s="5">
        <f t="shared" si="139"/>
        <v>14</v>
      </c>
    </row>
    <row r="1055" spans="1:11" ht="25.5" customHeight="1">
      <c r="A1055" s="214" t="s">
        <v>25</v>
      </c>
      <c r="B1055" s="17">
        <v>0.66301855089575623</v>
      </c>
      <c r="C1055" s="5">
        <f t="shared" si="137"/>
        <v>31</v>
      </c>
      <c r="D1055" s="17">
        <v>0.67831789195042713</v>
      </c>
      <c r="E1055" s="5">
        <f t="shared" si="135"/>
        <v>30</v>
      </c>
      <c r="F1055" s="17">
        <v>0.22294733422905991</v>
      </c>
      <c r="G1055" s="5">
        <f t="shared" si="136"/>
        <v>25</v>
      </c>
      <c r="H1055" s="17">
        <v>1.8048013718205203</v>
      </c>
      <c r="I1055" s="5">
        <f t="shared" si="138"/>
        <v>27</v>
      </c>
      <c r="J1055" s="17">
        <v>1.65</v>
      </c>
      <c r="K1055" s="5">
        <f t="shared" si="139"/>
        <v>29</v>
      </c>
    </row>
    <row r="1056" spans="1:11" ht="25.5" customHeight="1">
      <c r="A1056" s="214" t="s">
        <v>26</v>
      </c>
      <c r="B1056" s="17">
        <v>1.3656582472751866</v>
      </c>
      <c r="C1056" s="5">
        <f t="shared" si="137"/>
        <v>11</v>
      </c>
      <c r="D1056" s="17">
        <v>0.67082624314615236</v>
      </c>
      <c r="E1056" s="5">
        <f t="shared" si="135"/>
        <v>31</v>
      </c>
      <c r="F1056" s="17">
        <v>0.20372463340364114</v>
      </c>
      <c r="G1056" s="5">
        <f t="shared" si="136"/>
        <v>27</v>
      </c>
      <c r="H1056" s="17">
        <v>1.8318233878102477</v>
      </c>
      <c r="I1056" s="5">
        <f t="shared" si="138"/>
        <v>26</v>
      </c>
      <c r="J1056" s="17">
        <v>2.21</v>
      </c>
      <c r="K1056" s="5">
        <f t="shared" si="139"/>
        <v>25</v>
      </c>
    </row>
    <row r="1057" spans="1:11" ht="25.5" customHeight="1">
      <c r="A1057" s="214" t="s">
        <v>27</v>
      </c>
      <c r="B1057" s="17">
        <v>1.0527285003989932</v>
      </c>
      <c r="C1057" s="5">
        <f t="shared" si="137"/>
        <v>23</v>
      </c>
      <c r="D1057" s="17">
        <v>1.3718918076233533</v>
      </c>
      <c r="E1057" s="5">
        <f t="shared" si="135"/>
        <v>12</v>
      </c>
      <c r="F1057" s="17">
        <v>0.2132088563678799</v>
      </c>
      <c r="G1057" s="5">
        <f t="shared" si="136"/>
        <v>26</v>
      </c>
      <c r="H1057" s="17">
        <v>1.9878142590263617</v>
      </c>
      <c r="I1057" s="5">
        <f t="shared" si="138"/>
        <v>24</v>
      </c>
      <c r="J1057" s="17">
        <v>2.2200000000000002</v>
      </c>
      <c r="K1057" s="5">
        <f t="shared" si="139"/>
        <v>24</v>
      </c>
    </row>
    <row r="1058" spans="1:11" ht="25.5" customHeight="1">
      <c r="A1058" s="214" t="s">
        <v>28</v>
      </c>
      <c r="B1058" s="17">
        <v>1.3243313425084395</v>
      </c>
      <c r="C1058" s="5">
        <f t="shared" si="137"/>
        <v>12</v>
      </c>
      <c r="D1058" s="17">
        <v>1.0740149748373635</v>
      </c>
      <c r="E1058" s="5">
        <f t="shared" si="135"/>
        <v>22</v>
      </c>
      <c r="F1058" s="17">
        <v>0.17772511848341233</v>
      </c>
      <c r="G1058" s="5">
        <f t="shared" si="136"/>
        <v>30</v>
      </c>
      <c r="H1058" s="17">
        <v>2.7809513194192883</v>
      </c>
      <c r="I1058" s="5">
        <f t="shared" si="138"/>
        <v>16</v>
      </c>
      <c r="J1058" s="17">
        <v>2.69</v>
      </c>
      <c r="K1058" s="5">
        <f t="shared" si="139"/>
        <v>18</v>
      </c>
    </row>
    <row r="1059" spans="1:11" ht="25.5" customHeight="1">
      <c r="A1059" s="214" t="s">
        <v>29</v>
      </c>
      <c r="B1059" s="17">
        <v>1.11207189063167</v>
      </c>
      <c r="C1059" s="5">
        <f t="shared" si="137"/>
        <v>21</v>
      </c>
      <c r="D1059" s="17">
        <v>1.3292357819905212</v>
      </c>
      <c r="E1059" s="5">
        <f t="shared" si="135"/>
        <v>13</v>
      </c>
      <c r="F1059" s="17">
        <v>0.34818446670930148</v>
      </c>
      <c r="G1059" s="5">
        <f t="shared" si="136"/>
        <v>16</v>
      </c>
      <c r="H1059" s="17">
        <v>2.3258430759190287</v>
      </c>
      <c r="I1059" s="5">
        <f t="shared" si="138"/>
        <v>20</v>
      </c>
      <c r="J1059" s="17">
        <v>3.35</v>
      </c>
      <c r="K1059" s="5">
        <f t="shared" si="139"/>
        <v>10</v>
      </c>
    </row>
    <row r="1060" spans="1:11" ht="25.5" customHeight="1">
      <c r="A1060" s="214" t="s">
        <v>30</v>
      </c>
      <c r="B1060" s="17">
        <v>1.1798068434147517</v>
      </c>
      <c r="C1060" s="5">
        <f t="shared" si="137"/>
        <v>18</v>
      </c>
      <c r="D1060" s="17">
        <v>1.1152660237486058</v>
      </c>
      <c r="E1060" s="5">
        <f t="shared" si="135"/>
        <v>21</v>
      </c>
      <c r="F1060" s="17">
        <v>0.32722938563224618</v>
      </c>
      <c r="G1060" s="5">
        <f t="shared" si="136"/>
        <v>18</v>
      </c>
      <c r="H1060" s="17">
        <v>2.4609055270753455</v>
      </c>
      <c r="I1060" s="5">
        <f t="shared" si="138"/>
        <v>18</v>
      </c>
      <c r="J1060" s="17">
        <v>2.5</v>
      </c>
      <c r="K1060" s="5">
        <f t="shared" si="139"/>
        <v>21</v>
      </c>
    </row>
    <row r="1061" spans="1:11" ht="25.5" customHeight="1">
      <c r="A1061" s="214" t="s">
        <v>31</v>
      </c>
      <c r="B1061" s="17">
        <v>0.83903298999363374</v>
      </c>
      <c r="C1061" s="5">
        <f t="shared" si="137"/>
        <v>26</v>
      </c>
      <c r="D1061" s="17">
        <v>1.1795666461834406</v>
      </c>
      <c r="E1061" s="5">
        <f t="shared" si="135"/>
        <v>18</v>
      </c>
      <c r="F1061" s="17">
        <v>0.35102371041196351</v>
      </c>
      <c r="G1061" s="5">
        <f t="shared" si="136"/>
        <v>15</v>
      </c>
      <c r="H1061" s="17">
        <v>2.2341285887585927</v>
      </c>
      <c r="I1061" s="5">
        <f t="shared" si="138"/>
        <v>21</v>
      </c>
      <c r="J1061" s="17">
        <v>2.6</v>
      </c>
      <c r="K1061" s="5">
        <f t="shared" si="139"/>
        <v>20</v>
      </c>
    </row>
    <row r="1062" spans="1:11" ht="25.5" customHeight="1">
      <c r="A1062" s="214" t="s">
        <v>32</v>
      </c>
      <c r="B1062" s="17">
        <v>1.5588271681306447</v>
      </c>
      <c r="C1062" s="5">
        <f t="shared" si="137"/>
        <v>7</v>
      </c>
      <c r="D1062" s="17">
        <v>0.84187706801845119</v>
      </c>
      <c r="E1062" s="5">
        <f t="shared" si="135"/>
        <v>26</v>
      </c>
      <c r="F1062" s="17">
        <v>0.25965283454344379</v>
      </c>
      <c r="G1062" s="5">
        <f t="shared" si="136"/>
        <v>23</v>
      </c>
      <c r="H1062" s="17">
        <v>1.6912637695289465</v>
      </c>
      <c r="I1062" s="5">
        <f t="shared" si="138"/>
        <v>28</v>
      </c>
      <c r="J1062" s="17">
        <v>1.42</v>
      </c>
      <c r="K1062" s="5">
        <f t="shared" si="139"/>
        <v>31</v>
      </c>
    </row>
    <row r="1063" spans="1:11" ht="25.5" customHeight="1">
      <c r="A1063" s="214" t="s">
        <v>33</v>
      </c>
      <c r="B1063" s="17">
        <v>1.6004001000250063</v>
      </c>
      <c r="C1063" s="5">
        <f t="shared" si="137"/>
        <v>6</v>
      </c>
      <c r="D1063" s="17">
        <v>1.561755519085182</v>
      </c>
      <c r="E1063" s="5">
        <f t="shared" si="135"/>
        <v>7</v>
      </c>
      <c r="F1063" s="17">
        <v>0.47877378799621112</v>
      </c>
      <c r="G1063" s="5">
        <f t="shared" si="136"/>
        <v>7</v>
      </c>
      <c r="H1063" s="17">
        <v>4.2346706273523607</v>
      </c>
      <c r="I1063" s="5">
        <f t="shared" si="138"/>
        <v>3</v>
      </c>
      <c r="J1063" s="17">
        <v>3.66</v>
      </c>
      <c r="K1063" s="5">
        <f t="shared" si="139"/>
        <v>5</v>
      </c>
    </row>
    <row r="1064" spans="1:11" ht="25.5" customHeight="1">
      <c r="A1064" s="214" t="s">
        <v>34</v>
      </c>
      <c r="B1064" s="17">
        <v>1.4388704418319422</v>
      </c>
      <c r="C1064" s="5">
        <f t="shared" si="137"/>
        <v>8</v>
      </c>
      <c r="D1064" s="17">
        <v>1.5990291608666167</v>
      </c>
      <c r="E1064" s="5">
        <f t="shared" si="135"/>
        <v>6</v>
      </c>
      <c r="F1064" s="17">
        <v>0.63343621873128475</v>
      </c>
      <c r="G1064" s="5">
        <f t="shared" si="136"/>
        <v>2</v>
      </c>
      <c r="H1064" s="17">
        <v>3.5921470944905116</v>
      </c>
      <c r="I1064" s="5">
        <f t="shared" si="138"/>
        <v>8</v>
      </c>
      <c r="J1064" s="17">
        <v>3.38</v>
      </c>
      <c r="K1064" s="5">
        <f t="shared" si="139"/>
        <v>7</v>
      </c>
    </row>
    <row r="1065" spans="1:11" ht="25.5" customHeight="1">
      <c r="A1065" s="214" t="s">
        <v>35</v>
      </c>
      <c r="B1065" s="17">
        <v>1.0652097008765378</v>
      </c>
      <c r="C1065" s="5">
        <f t="shared" si="137"/>
        <v>22</v>
      </c>
      <c r="D1065" s="17">
        <v>1.4448794190598571</v>
      </c>
      <c r="E1065" s="5">
        <f t="shared" si="135"/>
        <v>9</v>
      </c>
      <c r="F1065" s="17">
        <v>0.35510848926702709</v>
      </c>
      <c r="G1065" s="5">
        <f t="shared" si="136"/>
        <v>13</v>
      </c>
      <c r="H1065" s="17">
        <v>3.4924605656312973</v>
      </c>
      <c r="I1065" s="5">
        <f t="shared" si="138"/>
        <v>11</v>
      </c>
      <c r="J1065" s="17">
        <v>3.37</v>
      </c>
      <c r="K1065" s="5">
        <f t="shared" si="139"/>
        <v>9</v>
      </c>
    </row>
    <row r="1066" spans="1:11" ht="25.5" customHeight="1">
      <c r="A1066" s="214" t="s">
        <v>36</v>
      </c>
      <c r="B1066" s="17">
        <v>1.2995552666648142</v>
      </c>
      <c r="C1066" s="5">
        <f t="shared" si="137"/>
        <v>13</v>
      </c>
      <c r="D1066" s="17">
        <v>1.0688462747563658</v>
      </c>
      <c r="E1066" s="5">
        <f t="shared" si="135"/>
        <v>23</v>
      </c>
      <c r="F1066" s="17">
        <v>0.284027206816653</v>
      </c>
      <c r="G1066" s="5">
        <f t="shared" si="136"/>
        <v>21</v>
      </c>
      <c r="H1066" s="17">
        <v>2.7605171059210054</v>
      </c>
      <c r="I1066" s="5">
        <f t="shared" si="138"/>
        <v>17</v>
      </c>
      <c r="J1066" s="17">
        <v>2.7</v>
      </c>
      <c r="K1066" s="5">
        <f t="shared" si="139"/>
        <v>17</v>
      </c>
    </row>
    <row r="1067" spans="1:11" ht="25.5" customHeight="1">
      <c r="A1067" s="215" t="s">
        <v>101</v>
      </c>
    </row>
    <row r="1069" spans="1:11" ht="25.5" customHeight="1">
      <c r="A1069" s="571" t="s">
        <v>835</v>
      </c>
      <c r="C1069" s="13"/>
      <c r="G1069" s="19"/>
      <c r="I1069" s="19"/>
      <c r="K1069" s="19" t="s">
        <v>0</v>
      </c>
    </row>
    <row r="1070" spans="1:11" ht="25.5" customHeight="1">
      <c r="A1070" s="676" t="s">
        <v>73</v>
      </c>
      <c r="B1070" s="586" t="s">
        <v>91</v>
      </c>
      <c r="C1070" s="586"/>
      <c r="D1070" s="586" t="s">
        <v>414</v>
      </c>
      <c r="E1070" s="586"/>
      <c r="F1070" s="586" t="s">
        <v>415</v>
      </c>
      <c r="G1070" s="586"/>
      <c r="H1070" s="586" t="s">
        <v>485</v>
      </c>
      <c r="I1070" s="586"/>
      <c r="J1070" s="586" t="s">
        <v>794</v>
      </c>
      <c r="K1070" s="586"/>
    </row>
    <row r="1071" spans="1:11" ht="25.5" customHeight="1">
      <c r="A1071" s="679"/>
      <c r="B1071" s="542" t="s">
        <v>111</v>
      </c>
      <c r="C1071" s="542" t="s">
        <v>3</v>
      </c>
      <c r="D1071" s="542" t="s">
        <v>111</v>
      </c>
      <c r="E1071" s="542" t="s">
        <v>3</v>
      </c>
      <c r="F1071" s="542" t="s">
        <v>111</v>
      </c>
      <c r="G1071" s="542" t="s">
        <v>3</v>
      </c>
      <c r="H1071" s="542" t="s">
        <v>111</v>
      </c>
      <c r="I1071" s="542" t="s">
        <v>3</v>
      </c>
      <c r="J1071" s="542" t="s">
        <v>111</v>
      </c>
      <c r="K1071" s="542" t="s">
        <v>3</v>
      </c>
    </row>
    <row r="1072" spans="1:11" ht="25.5" customHeight="1">
      <c r="A1072" s="213" t="s">
        <v>4</v>
      </c>
      <c r="B1072" s="20">
        <v>97.980477953550988</v>
      </c>
      <c r="C1072" s="3" t="s">
        <v>269</v>
      </c>
      <c r="D1072" s="20">
        <v>96.32</v>
      </c>
      <c r="E1072" s="3" t="s">
        <v>269</v>
      </c>
      <c r="F1072" s="20">
        <v>95.74</v>
      </c>
      <c r="G1072" s="3" t="s">
        <v>269</v>
      </c>
      <c r="H1072" s="20">
        <v>94.45</v>
      </c>
      <c r="I1072" s="3" t="s">
        <v>269</v>
      </c>
      <c r="J1072" s="20">
        <v>95.39</v>
      </c>
      <c r="K1072" s="3" t="s">
        <v>269</v>
      </c>
    </row>
    <row r="1073" spans="1:11" ht="25.5" customHeight="1">
      <c r="A1073" s="214" t="s">
        <v>6</v>
      </c>
      <c r="B1073" s="17">
        <v>94.341623109689181</v>
      </c>
      <c r="C1073" s="5">
        <f>RANK(B1073,$B$1073:$B$1104)</f>
        <v>31</v>
      </c>
      <c r="D1073" s="17">
        <v>97.9641625304955</v>
      </c>
      <c r="E1073" s="5">
        <f t="shared" ref="E1073:E1104" si="140">RANK(D1073,$D$1073:$D$1104)</f>
        <v>9</v>
      </c>
      <c r="F1073" s="17">
        <v>97.666209388697425</v>
      </c>
      <c r="G1073" s="5">
        <f t="shared" ref="G1073:G1104" si="141">RANK(F1073,$F$1073:$F$1104)</f>
        <v>9</v>
      </c>
      <c r="H1073" s="17">
        <v>96.958367657309424</v>
      </c>
      <c r="I1073" s="5">
        <f t="shared" ref="I1073:I1104" si="142">RANK(H1073,$H$1073:$H$1104)</f>
        <v>6</v>
      </c>
      <c r="J1073" s="17">
        <v>96.76</v>
      </c>
      <c r="K1073" s="5">
        <f>RANK(J1073,$J$1073:$J$1104)</f>
        <v>12</v>
      </c>
    </row>
    <row r="1074" spans="1:11" ht="25.5" customHeight="1">
      <c r="A1074" s="214" t="s">
        <v>7</v>
      </c>
      <c r="B1074" s="17">
        <v>97.676455435342604</v>
      </c>
      <c r="C1074" s="5">
        <f t="shared" ref="C1074:C1104" si="143">RANK(B1074,$B$1073:$B$1104)</f>
        <v>13</v>
      </c>
      <c r="D1074" s="17">
        <v>94.319555233260814</v>
      </c>
      <c r="E1074" s="5">
        <f t="shared" si="140"/>
        <v>31</v>
      </c>
      <c r="F1074" s="17">
        <v>93.940120644173476</v>
      </c>
      <c r="G1074" s="5">
        <f t="shared" si="141"/>
        <v>30</v>
      </c>
      <c r="H1074" s="17">
        <v>92.115673640022791</v>
      </c>
      <c r="I1074" s="5">
        <f t="shared" si="142"/>
        <v>30</v>
      </c>
      <c r="J1074" s="17">
        <v>94.44</v>
      </c>
      <c r="K1074" s="5">
        <f t="shared" ref="K1074:K1104" si="144">RANK(J1074,$J$1073:$J$1104)</f>
        <v>27</v>
      </c>
    </row>
    <row r="1075" spans="1:11" ht="25.5" customHeight="1">
      <c r="A1075" s="214" t="s">
        <v>8</v>
      </c>
      <c r="B1075" s="17">
        <v>98.462340370080796</v>
      </c>
      <c r="C1075" s="5">
        <f t="shared" si="143"/>
        <v>3</v>
      </c>
      <c r="D1075" s="17">
        <v>97.655968265416519</v>
      </c>
      <c r="E1075" s="5">
        <f t="shared" si="140"/>
        <v>14</v>
      </c>
      <c r="F1075" s="17">
        <v>97.328797959081598</v>
      </c>
      <c r="G1075" s="5">
        <f t="shared" si="141"/>
        <v>13</v>
      </c>
      <c r="H1075" s="17">
        <v>96.951248973281139</v>
      </c>
      <c r="I1075" s="5">
        <f t="shared" si="142"/>
        <v>7</v>
      </c>
      <c r="J1075" s="17">
        <v>95.63</v>
      </c>
      <c r="K1075" s="5">
        <f t="shared" si="144"/>
        <v>22</v>
      </c>
    </row>
    <row r="1076" spans="1:11" ht="25.5" customHeight="1">
      <c r="A1076" s="214" t="s">
        <v>9</v>
      </c>
      <c r="B1076" s="17">
        <v>98.419737982362236</v>
      </c>
      <c r="C1076" s="5">
        <f t="shared" si="143"/>
        <v>4</v>
      </c>
      <c r="D1076" s="17">
        <v>98.442000164577451</v>
      </c>
      <c r="E1076" s="5">
        <f t="shared" si="140"/>
        <v>3</v>
      </c>
      <c r="F1076" s="17">
        <v>97.821620518402611</v>
      </c>
      <c r="G1076" s="5">
        <f t="shared" si="141"/>
        <v>5</v>
      </c>
      <c r="H1076" s="17">
        <v>96.620097975687514</v>
      </c>
      <c r="I1076" s="5">
        <f t="shared" si="142"/>
        <v>10</v>
      </c>
      <c r="J1076" s="17">
        <v>97.77</v>
      </c>
      <c r="K1076" s="5">
        <f t="shared" si="144"/>
        <v>6</v>
      </c>
    </row>
    <row r="1077" spans="1:11" ht="25.5" customHeight="1">
      <c r="A1077" s="214" t="s">
        <v>10</v>
      </c>
      <c r="B1077" s="17">
        <v>97.821937801728978</v>
      </c>
      <c r="C1077" s="5">
        <f t="shared" si="143"/>
        <v>11</v>
      </c>
      <c r="D1077" s="17">
        <v>98.402222108964892</v>
      </c>
      <c r="E1077" s="5">
        <f t="shared" si="140"/>
        <v>4</v>
      </c>
      <c r="F1077" s="17">
        <v>97.812935071509926</v>
      </c>
      <c r="G1077" s="5">
        <f t="shared" si="141"/>
        <v>6</v>
      </c>
      <c r="H1077" s="17">
        <v>96.760526503701229</v>
      </c>
      <c r="I1077" s="5">
        <f t="shared" si="142"/>
        <v>9</v>
      </c>
      <c r="J1077" s="17">
        <v>97.95</v>
      </c>
      <c r="K1077" s="5">
        <f t="shared" si="144"/>
        <v>5</v>
      </c>
    </row>
    <row r="1078" spans="1:11" ht="25.5" customHeight="1">
      <c r="A1078" s="214" t="s">
        <v>11</v>
      </c>
      <c r="B1078" s="17">
        <v>98.173344761088487</v>
      </c>
      <c r="C1078" s="5">
        <f t="shared" si="143"/>
        <v>7</v>
      </c>
      <c r="D1078" s="17">
        <v>97.789001122334454</v>
      </c>
      <c r="E1078" s="5">
        <f t="shared" si="140"/>
        <v>12</v>
      </c>
      <c r="F1078" s="17">
        <v>97.918753478018914</v>
      </c>
      <c r="G1078" s="5">
        <f t="shared" si="141"/>
        <v>4</v>
      </c>
      <c r="H1078" s="17">
        <v>97.18152331953921</v>
      </c>
      <c r="I1078" s="5">
        <f t="shared" si="142"/>
        <v>4</v>
      </c>
      <c r="J1078" s="17">
        <v>98.35</v>
      </c>
      <c r="K1078" s="5">
        <f t="shared" si="144"/>
        <v>3</v>
      </c>
    </row>
    <row r="1079" spans="1:11" ht="25.5" customHeight="1">
      <c r="A1079" s="214" t="s">
        <v>12</v>
      </c>
      <c r="B1079" s="17">
        <v>98.63077773525535</v>
      </c>
      <c r="C1079" s="5">
        <f t="shared" si="143"/>
        <v>2</v>
      </c>
      <c r="D1079" s="17">
        <v>98.168282363022868</v>
      </c>
      <c r="E1079" s="5">
        <f t="shared" si="140"/>
        <v>7</v>
      </c>
      <c r="F1079" s="17">
        <v>97.527614328481462</v>
      </c>
      <c r="G1079" s="5">
        <f t="shared" si="141"/>
        <v>11</v>
      </c>
      <c r="H1079" s="17">
        <v>96.131083394472967</v>
      </c>
      <c r="I1079" s="5">
        <f t="shared" si="142"/>
        <v>16</v>
      </c>
      <c r="J1079" s="17">
        <v>96.97</v>
      </c>
      <c r="K1079" s="5">
        <f t="shared" si="144"/>
        <v>11</v>
      </c>
    </row>
    <row r="1080" spans="1:11" ht="25.5" customHeight="1">
      <c r="A1080" s="214" t="s">
        <v>13</v>
      </c>
      <c r="B1080" s="17">
        <v>97.505012787109621</v>
      </c>
      <c r="C1080" s="5">
        <f t="shared" si="143"/>
        <v>15</v>
      </c>
      <c r="D1080" s="17">
        <v>98.586339576114455</v>
      </c>
      <c r="E1080" s="5">
        <f t="shared" si="140"/>
        <v>2</v>
      </c>
      <c r="F1080" s="17">
        <v>98.452150144614308</v>
      </c>
      <c r="G1080" s="5">
        <f t="shared" si="141"/>
        <v>1</v>
      </c>
      <c r="H1080" s="17">
        <v>97.918571560660382</v>
      </c>
      <c r="I1080" s="5">
        <f t="shared" si="142"/>
        <v>2</v>
      </c>
      <c r="J1080" s="17">
        <v>97.44</v>
      </c>
      <c r="K1080" s="5">
        <f t="shared" si="144"/>
        <v>8</v>
      </c>
    </row>
    <row r="1081" spans="1:11" ht="25.5" customHeight="1">
      <c r="A1081" s="214" t="s">
        <v>108</v>
      </c>
      <c r="B1081" s="17">
        <v>97.824283800165887</v>
      </c>
      <c r="C1081" s="5">
        <f t="shared" si="143"/>
        <v>10</v>
      </c>
      <c r="D1081" s="17">
        <v>97.493216798328802</v>
      </c>
      <c r="E1081" s="5">
        <f t="shared" si="140"/>
        <v>16</v>
      </c>
      <c r="F1081" s="17">
        <v>96.878649917765117</v>
      </c>
      <c r="G1081" s="5">
        <f t="shared" si="141"/>
        <v>18</v>
      </c>
      <c r="H1081" s="17">
        <v>95.217664175272432</v>
      </c>
      <c r="I1081" s="5">
        <f t="shared" si="142"/>
        <v>23</v>
      </c>
      <c r="J1081" s="17">
        <v>96.63</v>
      </c>
      <c r="K1081" s="5">
        <f t="shared" si="144"/>
        <v>13</v>
      </c>
    </row>
    <row r="1082" spans="1:11" ht="25.5" customHeight="1">
      <c r="A1082" s="214" t="s">
        <v>14</v>
      </c>
      <c r="B1082" s="17">
        <v>96.440614462345451</v>
      </c>
      <c r="C1082" s="5">
        <f t="shared" si="143"/>
        <v>22</v>
      </c>
      <c r="D1082" s="17">
        <v>97.811941821893342</v>
      </c>
      <c r="E1082" s="5">
        <f t="shared" si="140"/>
        <v>11</v>
      </c>
      <c r="F1082" s="17">
        <v>97.80219780219781</v>
      </c>
      <c r="G1082" s="5">
        <f t="shared" si="141"/>
        <v>7</v>
      </c>
      <c r="H1082" s="17">
        <v>97.166949769473419</v>
      </c>
      <c r="I1082" s="5">
        <f t="shared" si="142"/>
        <v>5</v>
      </c>
      <c r="J1082" s="17">
        <v>96.48</v>
      </c>
      <c r="K1082" s="5">
        <f t="shared" si="144"/>
        <v>16</v>
      </c>
    </row>
    <row r="1083" spans="1:11" ht="25.5" customHeight="1">
      <c r="A1083" s="214" t="s">
        <v>15</v>
      </c>
      <c r="B1083" s="17">
        <v>94.851661873811167</v>
      </c>
      <c r="C1083" s="5">
        <f t="shared" si="143"/>
        <v>30</v>
      </c>
      <c r="D1083" s="17">
        <v>96.381480371591252</v>
      </c>
      <c r="E1083" s="5">
        <f t="shared" si="140"/>
        <v>23</v>
      </c>
      <c r="F1083" s="17">
        <v>96.309963099630991</v>
      </c>
      <c r="G1083" s="5">
        <f t="shared" si="141"/>
        <v>22</v>
      </c>
      <c r="H1083" s="17">
        <v>95.499021526418787</v>
      </c>
      <c r="I1083" s="5">
        <f t="shared" si="142"/>
        <v>21</v>
      </c>
      <c r="J1083" s="17">
        <v>96.47</v>
      </c>
      <c r="K1083" s="5">
        <f t="shared" si="144"/>
        <v>17</v>
      </c>
    </row>
    <row r="1084" spans="1:11" ht="25.5" customHeight="1">
      <c r="A1084" s="214" t="s">
        <v>16</v>
      </c>
      <c r="B1084" s="17">
        <v>95.290535725853474</v>
      </c>
      <c r="C1084" s="5">
        <f t="shared" si="143"/>
        <v>27</v>
      </c>
      <c r="D1084" s="17">
        <v>94.821323960164023</v>
      </c>
      <c r="E1084" s="5">
        <f t="shared" si="140"/>
        <v>30</v>
      </c>
      <c r="F1084" s="17">
        <v>94.093668538637829</v>
      </c>
      <c r="G1084" s="5">
        <f t="shared" si="141"/>
        <v>28</v>
      </c>
      <c r="H1084" s="17">
        <v>92.768892273842766</v>
      </c>
      <c r="I1084" s="5">
        <f t="shared" si="142"/>
        <v>29</v>
      </c>
      <c r="J1084" s="17">
        <v>94.78</v>
      </c>
      <c r="K1084" s="5">
        <f t="shared" si="144"/>
        <v>25</v>
      </c>
    </row>
    <row r="1085" spans="1:11" ht="25.5" customHeight="1">
      <c r="A1085" s="214" t="s">
        <v>17</v>
      </c>
      <c r="B1085" s="17">
        <v>95.037000723673458</v>
      </c>
      <c r="C1085" s="5">
        <f t="shared" si="143"/>
        <v>29</v>
      </c>
      <c r="D1085" s="17">
        <v>95.258453167508748</v>
      </c>
      <c r="E1085" s="5">
        <f t="shared" si="140"/>
        <v>27</v>
      </c>
      <c r="F1085" s="17">
        <v>95.093502377179078</v>
      </c>
      <c r="G1085" s="5">
        <f t="shared" si="141"/>
        <v>26</v>
      </c>
      <c r="H1085" s="17">
        <v>93.569386141023301</v>
      </c>
      <c r="I1085" s="5">
        <f t="shared" si="142"/>
        <v>26</v>
      </c>
      <c r="J1085" s="17">
        <v>94.24</v>
      </c>
      <c r="K1085" s="5">
        <f t="shared" si="144"/>
        <v>29</v>
      </c>
    </row>
    <row r="1086" spans="1:11" ht="25.5" customHeight="1">
      <c r="A1086" s="214" t="s">
        <v>18</v>
      </c>
      <c r="B1086" s="17">
        <v>97.315893875526911</v>
      </c>
      <c r="C1086" s="5">
        <f t="shared" si="143"/>
        <v>16</v>
      </c>
      <c r="D1086" s="17">
        <v>94.995274157224699</v>
      </c>
      <c r="E1086" s="5">
        <f t="shared" si="140"/>
        <v>29</v>
      </c>
      <c r="F1086" s="17">
        <v>93.75259348056619</v>
      </c>
      <c r="G1086" s="5">
        <f t="shared" si="141"/>
        <v>31</v>
      </c>
      <c r="H1086" s="17">
        <v>91.902388575326498</v>
      </c>
      <c r="I1086" s="5">
        <f t="shared" si="142"/>
        <v>31</v>
      </c>
      <c r="J1086" s="17">
        <v>93.5</v>
      </c>
      <c r="K1086" s="5">
        <f t="shared" si="144"/>
        <v>31</v>
      </c>
    </row>
    <row r="1087" spans="1:11" ht="25.5" customHeight="1">
      <c r="A1087" s="214" t="s">
        <v>19</v>
      </c>
      <c r="B1087" s="17">
        <v>97.792247431071331</v>
      </c>
      <c r="C1087" s="5">
        <f t="shared" si="143"/>
        <v>12</v>
      </c>
      <c r="D1087" s="17">
        <v>97.304498698723521</v>
      </c>
      <c r="E1087" s="5">
        <f t="shared" si="140"/>
        <v>17</v>
      </c>
      <c r="F1087" s="17">
        <v>97.221358861192272</v>
      </c>
      <c r="G1087" s="5">
        <f t="shared" si="141"/>
        <v>14</v>
      </c>
      <c r="H1087" s="17">
        <v>96.885303815355627</v>
      </c>
      <c r="I1087" s="5">
        <f t="shared" si="142"/>
        <v>8</v>
      </c>
      <c r="J1087" s="17">
        <v>96.58</v>
      </c>
      <c r="K1087" s="5">
        <f t="shared" si="144"/>
        <v>14</v>
      </c>
    </row>
    <row r="1088" spans="1:11" ht="25.5" customHeight="1">
      <c r="A1088" s="214" t="s">
        <v>20</v>
      </c>
      <c r="B1088" s="17">
        <v>84.252410672742158</v>
      </c>
      <c r="C1088" s="5">
        <f t="shared" si="143"/>
        <v>32</v>
      </c>
      <c r="D1088" s="17">
        <v>97.7619532044761</v>
      </c>
      <c r="E1088" s="5">
        <f t="shared" si="140"/>
        <v>13</v>
      </c>
      <c r="F1088" s="17">
        <v>97.594251197667148</v>
      </c>
      <c r="G1088" s="5">
        <f t="shared" si="141"/>
        <v>10</v>
      </c>
      <c r="H1088" s="17">
        <v>96.148439696373345</v>
      </c>
      <c r="I1088" s="5">
        <f t="shared" si="142"/>
        <v>15</v>
      </c>
      <c r="J1088" s="17">
        <v>96.57</v>
      </c>
      <c r="K1088" s="5">
        <f t="shared" si="144"/>
        <v>15</v>
      </c>
    </row>
    <row r="1089" spans="1:11" ht="25.5" customHeight="1">
      <c r="A1089" s="214" t="s">
        <v>21</v>
      </c>
      <c r="B1089" s="17">
        <v>97.865689932941351</v>
      </c>
      <c r="C1089" s="5">
        <f t="shared" si="143"/>
        <v>9</v>
      </c>
      <c r="D1089" s="17">
        <v>84.200818028711197</v>
      </c>
      <c r="E1089" s="5">
        <f t="shared" si="140"/>
        <v>32</v>
      </c>
      <c r="F1089" s="17">
        <v>84.487837468492827</v>
      </c>
      <c r="G1089" s="5">
        <f t="shared" si="141"/>
        <v>32</v>
      </c>
      <c r="H1089" s="17">
        <v>80.397033033378378</v>
      </c>
      <c r="I1089" s="5">
        <f t="shared" si="142"/>
        <v>32</v>
      </c>
      <c r="J1089" s="17">
        <v>82.12</v>
      </c>
      <c r="K1089" s="5">
        <f t="shared" si="144"/>
        <v>32</v>
      </c>
    </row>
    <row r="1090" spans="1:11" ht="25.5" customHeight="1">
      <c r="A1090" s="214" t="s">
        <v>22</v>
      </c>
      <c r="B1090" s="17">
        <v>98.126427236869418</v>
      </c>
      <c r="C1090" s="5">
        <f t="shared" si="143"/>
        <v>8</v>
      </c>
      <c r="D1090" s="17">
        <v>97.834407181012168</v>
      </c>
      <c r="E1090" s="5">
        <f t="shared" si="140"/>
        <v>10</v>
      </c>
      <c r="F1090" s="17">
        <v>96.880002134243938</v>
      </c>
      <c r="G1090" s="5">
        <f t="shared" si="141"/>
        <v>17</v>
      </c>
      <c r="H1090" s="17">
        <v>95.56303201244576</v>
      </c>
      <c r="I1090" s="5">
        <f t="shared" si="142"/>
        <v>19</v>
      </c>
      <c r="J1090" s="17">
        <v>96.3</v>
      </c>
      <c r="K1090" s="5">
        <f t="shared" si="144"/>
        <v>19</v>
      </c>
    </row>
    <row r="1091" spans="1:11" ht="25.5" customHeight="1">
      <c r="A1091" s="214" t="s">
        <v>23</v>
      </c>
      <c r="B1091" s="17">
        <v>97.267811857026658</v>
      </c>
      <c r="C1091" s="5">
        <f t="shared" si="143"/>
        <v>17</v>
      </c>
      <c r="D1091" s="17">
        <v>98.110857380112108</v>
      </c>
      <c r="E1091" s="5">
        <f t="shared" si="140"/>
        <v>8</v>
      </c>
      <c r="F1091" s="17">
        <v>97.49789739276703</v>
      </c>
      <c r="G1091" s="5">
        <f t="shared" si="141"/>
        <v>12</v>
      </c>
      <c r="H1091" s="17">
        <v>96.019013666072496</v>
      </c>
      <c r="I1091" s="5">
        <f t="shared" si="142"/>
        <v>17</v>
      </c>
      <c r="J1091" s="17">
        <v>97.06</v>
      </c>
      <c r="K1091" s="5">
        <f t="shared" si="144"/>
        <v>10</v>
      </c>
    </row>
    <row r="1092" spans="1:11" ht="25.5" customHeight="1">
      <c r="A1092" s="214" t="s">
        <v>24</v>
      </c>
      <c r="B1092" s="17">
        <v>96.734627568840878</v>
      </c>
      <c r="C1092" s="5">
        <f t="shared" si="143"/>
        <v>20</v>
      </c>
      <c r="D1092" s="17">
        <v>97.25837320574162</v>
      </c>
      <c r="E1092" s="5">
        <f t="shared" si="140"/>
        <v>18</v>
      </c>
      <c r="F1092" s="17">
        <v>97.206703910614522</v>
      </c>
      <c r="G1092" s="5">
        <f t="shared" si="141"/>
        <v>15</v>
      </c>
      <c r="H1092" s="17">
        <v>95.996843074494677</v>
      </c>
      <c r="I1092" s="5">
        <f t="shared" si="142"/>
        <v>18</v>
      </c>
      <c r="J1092" s="17">
        <v>97.97</v>
      </c>
      <c r="K1092" s="5">
        <f t="shared" si="144"/>
        <v>4</v>
      </c>
    </row>
    <row r="1093" spans="1:11" ht="25.5" customHeight="1">
      <c r="A1093" s="214" t="s">
        <v>25</v>
      </c>
      <c r="B1093" s="17">
        <v>96.387784285686294</v>
      </c>
      <c r="C1093" s="5">
        <f t="shared" si="143"/>
        <v>23</v>
      </c>
      <c r="D1093" s="17">
        <v>96.710793470315934</v>
      </c>
      <c r="E1093" s="5">
        <f t="shared" si="140"/>
        <v>21</v>
      </c>
      <c r="F1093" s="17">
        <v>97.02210981479972</v>
      </c>
      <c r="G1093" s="5">
        <f t="shared" si="141"/>
        <v>16</v>
      </c>
      <c r="H1093" s="17">
        <v>96.531548757170171</v>
      </c>
      <c r="I1093" s="5">
        <f t="shared" si="142"/>
        <v>12</v>
      </c>
      <c r="J1093" s="17">
        <v>94.7</v>
      </c>
      <c r="K1093" s="5">
        <f t="shared" si="144"/>
        <v>26</v>
      </c>
    </row>
    <row r="1094" spans="1:11" ht="25.5" customHeight="1">
      <c r="A1094" s="214" t="s">
        <v>26</v>
      </c>
      <c r="B1094" s="17">
        <v>96.529870129870133</v>
      </c>
      <c r="C1094" s="5">
        <f t="shared" si="143"/>
        <v>21</v>
      </c>
      <c r="D1094" s="17">
        <v>96.354982764023816</v>
      </c>
      <c r="E1094" s="5">
        <f t="shared" si="140"/>
        <v>24</v>
      </c>
      <c r="F1094" s="17">
        <v>94.426619356786944</v>
      </c>
      <c r="G1094" s="5">
        <f t="shared" si="141"/>
        <v>27</v>
      </c>
      <c r="H1094" s="17">
        <v>92.852940094877354</v>
      </c>
      <c r="I1094" s="5">
        <f t="shared" si="142"/>
        <v>28</v>
      </c>
      <c r="J1094" s="17">
        <v>94.27</v>
      </c>
      <c r="K1094" s="5">
        <f t="shared" si="144"/>
        <v>28</v>
      </c>
    </row>
    <row r="1095" spans="1:11" ht="25.5" customHeight="1">
      <c r="A1095" s="214" t="s">
        <v>27</v>
      </c>
      <c r="B1095" s="17">
        <v>97.642243143675813</v>
      </c>
      <c r="C1095" s="5">
        <f t="shared" si="143"/>
        <v>14</v>
      </c>
      <c r="D1095" s="17">
        <v>96.516861713177761</v>
      </c>
      <c r="E1095" s="5">
        <f t="shared" si="140"/>
        <v>22</v>
      </c>
      <c r="F1095" s="17">
        <v>96.80971202710333</v>
      </c>
      <c r="G1095" s="5">
        <f t="shared" si="141"/>
        <v>20</v>
      </c>
      <c r="H1095" s="17">
        <v>96.571713076567448</v>
      </c>
      <c r="I1095" s="5">
        <f t="shared" si="142"/>
        <v>11</v>
      </c>
      <c r="J1095" s="17">
        <v>96.27</v>
      </c>
      <c r="K1095" s="5">
        <f t="shared" si="144"/>
        <v>20</v>
      </c>
    </row>
    <row r="1096" spans="1:11" ht="25.5" customHeight="1">
      <c r="A1096" s="214" t="s">
        <v>28</v>
      </c>
      <c r="B1096" s="17">
        <v>95.265031142748185</v>
      </c>
      <c r="C1096" s="5">
        <f t="shared" si="143"/>
        <v>28</v>
      </c>
      <c r="D1096" s="17">
        <v>97.634056487924695</v>
      </c>
      <c r="E1096" s="5">
        <f t="shared" si="140"/>
        <v>15</v>
      </c>
      <c r="F1096" s="17">
        <v>96.460717009916095</v>
      </c>
      <c r="G1096" s="5">
        <f t="shared" si="141"/>
        <v>21</v>
      </c>
      <c r="H1096" s="17">
        <v>96.399911654273723</v>
      </c>
      <c r="I1096" s="5">
        <f t="shared" si="142"/>
        <v>14</v>
      </c>
      <c r="J1096" s="17">
        <v>95.72</v>
      </c>
      <c r="K1096" s="5">
        <f t="shared" si="144"/>
        <v>21</v>
      </c>
    </row>
    <row r="1097" spans="1:11" ht="25.5" customHeight="1">
      <c r="A1097" s="214" t="s">
        <v>29</v>
      </c>
      <c r="B1097" s="17">
        <v>98.289696620952014</v>
      </c>
      <c r="C1097" s="5">
        <f t="shared" si="143"/>
        <v>6</v>
      </c>
      <c r="D1097" s="17">
        <v>95.238549012133916</v>
      </c>
      <c r="E1097" s="5">
        <f t="shared" si="140"/>
        <v>28</v>
      </c>
      <c r="F1097" s="17">
        <v>94.057957765792125</v>
      </c>
      <c r="G1097" s="5">
        <f t="shared" si="141"/>
        <v>29</v>
      </c>
      <c r="H1097" s="17">
        <v>93.143906847204534</v>
      </c>
      <c r="I1097" s="5">
        <f t="shared" si="142"/>
        <v>27</v>
      </c>
      <c r="J1097" s="17">
        <v>95.61</v>
      </c>
      <c r="K1097" s="5">
        <f t="shared" si="144"/>
        <v>23</v>
      </c>
    </row>
    <row r="1098" spans="1:11" ht="25.5" customHeight="1">
      <c r="A1098" s="214" t="s">
        <v>30</v>
      </c>
      <c r="B1098" s="17">
        <v>95.892536050488317</v>
      </c>
      <c r="C1098" s="5">
        <f t="shared" si="143"/>
        <v>26</v>
      </c>
      <c r="D1098" s="17">
        <v>98.254866238373779</v>
      </c>
      <c r="E1098" s="5">
        <f t="shared" si="140"/>
        <v>6</v>
      </c>
      <c r="F1098" s="17">
        <v>97.738390191220375</v>
      </c>
      <c r="G1098" s="5">
        <f t="shared" si="141"/>
        <v>8</v>
      </c>
      <c r="H1098" s="17">
        <v>97.289981429605618</v>
      </c>
      <c r="I1098" s="5">
        <f t="shared" si="142"/>
        <v>3</v>
      </c>
      <c r="J1098" s="17">
        <v>98.5</v>
      </c>
      <c r="K1098" s="5">
        <f t="shared" si="144"/>
        <v>1</v>
      </c>
    </row>
    <row r="1099" spans="1:11" ht="25.5" customHeight="1">
      <c r="A1099" s="214" t="s">
        <v>31</v>
      </c>
      <c r="B1099" s="17">
        <v>98.675093632958806</v>
      </c>
      <c r="C1099" s="5">
        <f t="shared" si="143"/>
        <v>1</v>
      </c>
      <c r="D1099" s="17">
        <v>95.875925273175895</v>
      </c>
      <c r="E1099" s="5">
        <f t="shared" si="140"/>
        <v>26</v>
      </c>
      <c r="F1099" s="17">
        <v>95.396666428213749</v>
      </c>
      <c r="G1099" s="5">
        <f t="shared" si="141"/>
        <v>24</v>
      </c>
      <c r="H1099" s="17">
        <v>95.505043620501638</v>
      </c>
      <c r="I1099" s="5">
        <f t="shared" si="142"/>
        <v>20</v>
      </c>
      <c r="J1099" s="17">
        <v>94.85</v>
      </c>
      <c r="K1099" s="5">
        <f t="shared" si="144"/>
        <v>24</v>
      </c>
    </row>
    <row r="1100" spans="1:11" ht="25.5" customHeight="1">
      <c r="A1100" s="214" t="s">
        <v>32</v>
      </c>
      <c r="B1100" s="17">
        <v>98.341000293628269</v>
      </c>
      <c r="C1100" s="5">
        <f t="shared" si="143"/>
        <v>5</v>
      </c>
      <c r="D1100" s="17">
        <v>98.651937839355924</v>
      </c>
      <c r="E1100" s="5">
        <f t="shared" si="140"/>
        <v>1</v>
      </c>
      <c r="F1100" s="17">
        <v>98.421942084589389</v>
      </c>
      <c r="G1100" s="5">
        <f t="shared" si="141"/>
        <v>2</v>
      </c>
      <c r="H1100" s="17">
        <v>97.920157272747574</v>
      </c>
      <c r="I1100" s="5">
        <f t="shared" si="142"/>
        <v>1</v>
      </c>
      <c r="J1100" s="17">
        <v>98.45</v>
      </c>
      <c r="K1100" s="5">
        <f t="shared" si="144"/>
        <v>2</v>
      </c>
    </row>
    <row r="1101" spans="1:11" ht="25.5" customHeight="1">
      <c r="A1101" s="214" t="s">
        <v>33</v>
      </c>
      <c r="B1101" s="17">
        <v>96.255667226784183</v>
      </c>
      <c r="C1101" s="5">
        <f t="shared" si="143"/>
        <v>25</v>
      </c>
      <c r="D1101" s="17">
        <v>98.321753596242289</v>
      </c>
      <c r="E1101" s="5">
        <f t="shared" si="140"/>
        <v>5</v>
      </c>
      <c r="F1101" s="17">
        <v>97.925947925947924</v>
      </c>
      <c r="G1101" s="5">
        <f t="shared" si="141"/>
        <v>3</v>
      </c>
      <c r="H1101" s="17">
        <v>96.405808213926292</v>
      </c>
      <c r="I1101" s="5">
        <f t="shared" si="142"/>
        <v>13</v>
      </c>
      <c r="J1101" s="17">
        <v>97.16</v>
      </c>
      <c r="K1101" s="5">
        <f t="shared" si="144"/>
        <v>9</v>
      </c>
    </row>
    <row r="1102" spans="1:11" ht="25.5" customHeight="1">
      <c r="A1102" s="214" t="s">
        <v>34</v>
      </c>
      <c r="B1102" s="17">
        <v>96.994912647395196</v>
      </c>
      <c r="C1102" s="5">
        <f t="shared" si="143"/>
        <v>19</v>
      </c>
      <c r="D1102" s="17">
        <v>96.225039619651341</v>
      </c>
      <c r="E1102" s="5">
        <f t="shared" si="140"/>
        <v>25</v>
      </c>
      <c r="F1102" s="17">
        <v>95.395422210316397</v>
      </c>
      <c r="G1102" s="5">
        <f t="shared" si="141"/>
        <v>25</v>
      </c>
      <c r="H1102" s="17">
        <v>94.188653216071742</v>
      </c>
      <c r="I1102" s="5">
        <f t="shared" si="142"/>
        <v>25</v>
      </c>
      <c r="J1102" s="17">
        <v>93.63</v>
      </c>
      <c r="K1102" s="5">
        <f t="shared" si="144"/>
        <v>30</v>
      </c>
    </row>
    <row r="1103" spans="1:11" ht="25.5" customHeight="1">
      <c r="A1103" s="214" t="s">
        <v>35</v>
      </c>
      <c r="B1103" s="17">
        <v>97.180402504009521</v>
      </c>
      <c r="C1103" s="5">
        <f t="shared" si="143"/>
        <v>18</v>
      </c>
      <c r="D1103" s="17">
        <v>96.983676366217182</v>
      </c>
      <c r="E1103" s="5">
        <f t="shared" si="140"/>
        <v>20</v>
      </c>
      <c r="F1103" s="17">
        <v>96.828040278853607</v>
      </c>
      <c r="G1103" s="5">
        <f t="shared" si="141"/>
        <v>19</v>
      </c>
      <c r="H1103" s="17">
        <v>95.255419698447227</v>
      </c>
      <c r="I1103" s="5">
        <f t="shared" si="142"/>
        <v>22</v>
      </c>
      <c r="J1103" s="17">
        <v>97.46</v>
      </c>
      <c r="K1103" s="5">
        <f t="shared" si="144"/>
        <v>7</v>
      </c>
    </row>
    <row r="1104" spans="1:11" ht="25.5" customHeight="1">
      <c r="A1104" s="214" t="s">
        <v>36</v>
      </c>
      <c r="B1104" s="17">
        <v>96.343240939818315</v>
      </c>
      <c r="C1104" s="5">
        <f t="shared" si="143"/>
        <v>24</v>
      </c>
      <c r="D1104" s="17">
        <v>97.134729764675455</v>
      </c>
      <c r="E1104" s="5">
        <f t="shared" si="140"/>
        <v>19</v>
      </c>
      <c r="F1104" s="17">
        <v>96.027303083873505</v>
      </c>
      <c r="G1104" s="5">
        <f t="shared" si="141"/>
        <v>23</v>
      </c>
      <c r="H1104" s="17">
        <v>94.578757958844704</v>
      </c>
      <c r="I1104" s="5">
        <f t="shared" si="142"/>
        <v>24</v>
      </c>
      <c r="J1104" s="17">
        <v>96.47</v>
      </c>
      <c r="K1104" s="5">
        <f t="shared" si="144"/>
        <v>17</v>
      </c>
    </row>
    <row r="1105" spans="1:11" ht="25.5" customHeight="1">
      <c r="A1105" s="215" t="s">
        <v>101</v>
      </c>
    </row>
    <row r="1107" spans="1:11" ht="25.5" customHeight="1">
      <c r="A1107" s="571" t="s">
        <v>836</v>
      </c>
      <c r="C1107" s="13"/>
      <c r="G1107" s="19"/>
      <c r="I1107" s="19"/>
      <c r="K1107" s="19" t="s">
        <v>0</v>
      </c>
    </row>
    <row r="1108" spans="1:11" ht="25.5" customHeight="1">
      <c r="A1108" s="676" t="s">
        <v>73</v>
      </c>
      <c r="B1108" s="586" t="s">
        <v>91</v>
      </c>
      <c r="C1108" s="586"/>
      <c r="D1108" s="586" t="s">
        <v>414</v>
      </c>
      <c r="E1108" s="586"/>
      <c r="F1108" s="586" t="s">
        <v>415</v>
      </c>
      <c r="G1108" s="586"/>
      <c r="H1108" s="586" t="s">
        <v>485</v>
      </c>
      <c r="I1108" s="586"/>
      <c r="J1108" s="586" t="s">
        <v>794</v>
      </c>
      <c r="K1108" s="586"/>
    </row>
    <row r="1109" spans="1:11" ht="25.5" customHeight="1">
      <c r="A1109" s="679"/>
      <c r="B1109" s="542" t="s">
        <v>111</v>
      </c>
      <c r="C1109" s="542" t="s">
        <v>3</v>
      </c>
      <c r="D1109" s="542" t="s">
        <v>111</v>
      </c>
      <c r="E1109" s="542" t="s">
        <v>3</v>
      </c>
      <c r="F1109" s="542" t="s">
        <v>111</v>
      </c>
      <c r="G1109" s="542" t="s">
        <v>3</v>
      </c>
      <c r="H1109" s="542" t="s">
        <v>111</v>
      </c>
      <c r="I1109" s="542" t="s">
        <v>3</v>
      </c>
      <c r="J1109" s="542" t="s">
        <v>111</v>
      </c>
      <c r="K1109" s="542" t="s">
        <v>3</v>
      </c>
    </row>
    <row r="1110" spans="1:11" ht="25.5" customHeight="1">
      <c r="A1110" s="213" t="s">
        <v>4</v>
      </c>
      <c r="B1110" s="20">
        <v>91.737305239363849</v>
      </c>
      <c r="C1110" s="3" t="s">
        <v>269</v>
      </c>
      <c r="D1110" s="20">
        <v>92.06</v>
      </c>
      <c r="E1110" s="3" t="s">
        <v>269</v>
      </c>
      <c r="F1110" s="20">
        <v>92.01</v>
      </c>
      <c r="G1110" s="3" t="s">
        <v>269</v>
      </c>
      <c r="H1110" s="20">
        <v>89.03</v>
      </c>
      <c r="I1110" s="3" t="s">
        <v>269</v>
      </c>
      <c r="J1110" s="20">
        <v>88.87</v>
      </c>
      <c r="K1110" s="3" t="s">
        <v>269</v>
      </c>
    </row>
    <row r="1111" spans="1:11" ht="25.5" customHeight="1">
      <c r="A1111" s="214" t="s">
        <v>6</v>
      </c>
      <c r="B1111" s="17">
        <v>89.25877027536778</v>
      </c>
      <c r="C1111" s="5">
        <f>RANK(B1111,$B$1111:$B$1142)</f>
        <v>27</v>
      </c>
      <c r="D1111" s="17">
        <v>91.713364241080427</v>
      </c>
      <c r="E1111" s="5">
        <f>RANK(D1111,$D$1111:$D$1142)</f>
        <v>21</v>
      </c>
      <c r="F1111" s="17">
        <v>91.803696872179273</v>
      </c>
      <c r="G1111" s="5">
        <f>RANK(F1111,$F$1111:$F$1142)</f>
        <v>22</v>
      </c>
      <c r="H1111" s="17">
        <v>89.452328899099555</v>
      </c>
      <c r="I1111" s="5">
        <f>RANK(H1111,$H$1111:$H$1142)</f>
        <v>21</v>
      </c>
      <c r="J1111" s="17">
        <v>88.11</v>
      </c>
      <c r="K1111" s="5">
        <f>RANK(J1111,$J$1111:$J$1142)</f>
        <v>23</v>
      </c>
    </row>
    <row r="1112" spans="1:11" ht="25.5" customHeight="1">
      <c r="A1112" s="214" t="s">
        <v>7</v>
      </c>
      <c r="B1112" s="17">
        <v>92.012380215463367</v>
      </c>
      <c r="C1112" s="5">
        <f t="shared" ref="C1112:C1142" si="145">RANK(B1112,$B$1111:$B$1142)</f>
        <v>19</v>
      </c>
      <c r="D1112" s="17">
        <v>89.250852640244617</v>
      </c>
      <c r="E1112" s="5">
        <f t="shared" ref="E1112:E1142" si="146">RANK(D1112,$D$1111:$D$1142)</f>
        <v>27</v>
      </c>
      <c r="F1112" s="17">
        <v>90.042746956602542</v>
      </c>
      <c r="G1112" s="5">
        <f t="shared" ref="G1112:G1142" si="147">RANK(F1112,$F$1111:$F$1142)</f>
        <v>28</v>
      </c>
      <c r="H1112" s="17">
        <v>85.069256280753478</v>
      </c>
      <c r="I1112" s="5">
        <f t="shared" ref="I1112:I1142" si="148">RANK(H1112,$H$1111:$H$1142)</f>
        <v>28</v>
      </c>
      <c r="J1112" s="17">
        <v>83.68</v>
      </c>
      <c r="K1112" s="5">
        <f t="shared" ref="K1112:K1142" si="149">RANK(J1112,$J$1111:$J$1142)</f>
        <v>30</v>
      </c>
    </row>
    <row r="1113" spans="1:11" ht="25.5" customHeight="1">
      <c r="A1113" s="214" t="s">
        <v>8</v>
      </c>
      <c r="B1113" s="17">
        <v>94.519282825387734</v>
      </c>
      <c r="C1113" s="5">
        <f t="shared" si="145"/>
        <v>10</v>
      </c>
      <c r="D1113" s="17">
        <v>91.990969045214186</v>
      </c>
      <c r="E1113" s="5">
        <f t="shared" si="146"/>
        <v>18</v>
      </c>
      <c r="F1113" s="17">
        <v>91.877104377104388</v>
      </c>
      <c r="G1113" s="5">
        <f t="shared" si="147"/>
        <v>21</v>
      </c>
      <c r="H1113" s="17">
        <v>89.802008608321373</v>
      </c>
      <c r="I1113" s="5">
        <f t="shared" si="148"/>
        <v>18</v>
      </c>
      <c r="J1113" s="17">
        <v>89.11</v>
      </c>
      <c r="K1113" s="5">
        <f t="shared" si="149"/>
        <v>19</v>
      </c>
    </row>
    <row r="1114" spans="1:11" ht="25.5" customHeight="1">
      <c r="A1114" s="214" t="s">
        <v>9</v>
      </c>
      <c r="B1114" s="17">
        <v>94.883414116499836</v>
      </c>
      <c r="C1114" s="5">
        <f t="shared" si="145"/>
        <v>6</v>
      </c>
      <c r="D1114" s="17">
        <v>94.498536337024305</v>
      </c>
      <c r="E1114" s="5">
        <f t="shared" si="146"/>
        <v>10</v>
      </c>
      <c r="F1114" s="17">
        <v>93.730842100398945</v>
      </c>
      <c r="G1114" s="5">
        <f t="shared" si="147"/>
        <v>13</v>
      </c>
      <c r="H1114" s="17">
        <v>91.645340079846747</v>
      </c>
      <c r="I1114" s="5">
        <f t="shared" si="148"/>
        <v>11</v>
      </c>
      <c r="J1114" s="17">
        <v>91.99</v>
      </c>
      <c r="K1114" s="5">
        <f t="shared" si="149"/>
        <v>10</v>
      </c>
    </row>
    <row r="1115" spans="1:11" ht="25.5" customHeight="1">
      <c r="A1115" s="214" t="s">
        <v>10</v>
      </c>
      <c r="B1115" s="17">
        <v>96.62921348314606</v>
      </c>
      <c r="C1115" s="5">
        <f t="shared" si="145"/>
        <v>1</v>
      </c>
      <c r="D1115" s="17">
        <v>94.843203577366282</v>
      </c>
      <c r="E1115" s="5">
        <f t="shared" si="146"/>
        <v>6</v>
      </c>
      <c r="F1115" s="17">
        <v>94.60569475454119</v>
      </c>
      <c r="G1115" s="5">
        <f t="shared" si="147"/>
        <v>6</v>
      </c>
      <c r="H1115" s="17">
        <v>91.879654932218827</v>
      </c>
      <c r="I1115" s="5">
        <f t="shared" si="148"/>
        <v>10</v>
      </c>
      <c r="J1115" s="17">
        <v>92.21</v>
      </c>
      <c r="K1115" s="5">
        <f t="shared" si="149"/>
        <v>7</v>
      </c>
    </row>
    <row r="1116" spans="1:11" ht="25.5" customHeight="1">
      <c r="A1116" s="214" t="s">
        <v>11</v>
      </c>
      <c r="B1116" s="17">
        <v>94.589326522382038</v>
      </c>
      <c r="C1116" s="5">
        <f t="shared" si="145"/>
        <v>9</v>
      </c>
      <c r="D1116" s="17">
        <v>96.58064516129032</v>
      </c>
      <c r="E1116" s="5">
        <f t="shared" si="146"/>
        <v>1</v>
      </c>
      <c r="F1116" s="17">
        <v>97.501902104996205</v>
      </c>
      <c r="G1116" s="5">
        <f t="shared" si="147"/>
        <v>1</v>
      </c>
      <c r="H1116" s="17">
        <v>96.126638060999653</v>
      </c>
      <c r="I1116" s="5">
        <f t="shared" si="148"/>
        <v>1</v>
      </c>
      <c r="J1116" s="17">
        <v>95.27</v>
      </c>
      <c r="K1116" s="5">
        <f t="shared" si="149"/>
        <v>1</v>
      </c>
    </row>
    <row r="1117" spans="1:11" ht="25.5" customHeight="1">
      <c r="A1117" s="214" t="s">
        <v>12</v>
      </c>
      <c r="B1117" s="17">
        <v>96.300472448047628</v>
      </c>
      <c r="C1117" s="5">
        <f t="shared" si="145"/>
        <v>2</v>
      </c>
      <c r="D1117" s="17">
        <v>94.544477291050782</v>
      </c>
      <c r="E1117" s="5">
        <f t="shared" si="146"/>
        <v>9</v>
      </c>
      <c r="F1117" s="17">
        <v>94.494877447801841</v>
      </c>
      <c r="G1117" s="5">
        <f t="shared" si="147"/>
        <v>8</v>
      </c>
      <c r="H1117" s="17">
        <v>91.90947829091327</v>
      </c>
      <c r="I1117" s="5">
        <f t="shared" si="148"/>
        <v>9</v>
      </c>
      <c r="J1117" s="17">
        <v>92.45</v>
      </c>
      <c r="K1117" s="5">
        <f t="shared" si="149"/>
        <v>6</v>
      </c>
    </row>
    <row r="1118" spans="1:11" ht="25.5" customHeight="1">
      <c r="A1118" s="214" t="s">
        <v>13</v>
      </c>
      <c r="B1118" s="17">
        <v>91.802439523795599</v>
      </c>
      <c r="C1118" s="5">
        <f t="shared" si="145"/>
        <v>21</v>
      </c>
      <c r="D1118" s="17">
        <v>96.264924532552385</v>
      </c>
      <c r="E1118" s="5">
        <f t="shared" si="146"/>
        <v>2</v>
      </c>
      <c r="F1118" s="17">
        <v>96.157187729733351</v>
      </c>
      <c r="G1118" s="5">
        <f t="shared" si="147"/>
        <v>2</v>
      </c>
      <c r="H1118" s="17">
        <v>94.710776328592203</v>
      </c>
      <c r="I1118" s="5">
        <f t="shared" si="148"/>
        <v>2</v>
      </c>
      <c r="J1118" s="17">
        <v>94.31</v>
      </c>
      <c r="K1118" s="5">
        <f t="shared" si="149"/>
        <v>2</v>
      </c>
    </row>
    <row r="1119" spans="1:11" ht="25.5" customHeight="1">
      <c r="A1119" s="214" t="s">
        <v>108</v>
      </c>
      <c r="B1119" s="17">
        <v>95.306670646172208</v>
      </c>
      <c r="C1119" s="5">
        <f t="shared" si="145"/>
        <v>3</v>
      </c>
      <c r="D1119" s="17">
        <v>91.765771557139928</v>
      </c>
      <c r="E1119" s="5">
        <f t="shared" si="146"/>
        <v>20</v>
      </c>
      <c r="F1119" s="17">
        <v>91.261162113592349</v>
      </c>
      <c r="G1119" s="5">
        <f t="shared" si="147"/>
        <v>24</v>
      </c>
      <c r="H1119" s="17">
        <v>87.095299067130057</v>
      </c>
      <c r="I1119" s="5">
        <f t="shared" si="148"/>
        <v>25</v>
      </c>
      <c r="J1119" s="17">
        <v>87.9</v>
      </c>
      <c r="K1119" s="5">
        <f t="shared" si="149"/>
        <v>24</v>
      </c>
    </row>
    <row r="1120" spans="1:11" ht="25.5" customHeight="1">
      <c r="A1120" s="214" t="s">
        <v>14</v>
      </c>
      <c r="B1120" s="17">
        <v>91.093258819420186</v>
      </c>
      <c r="C1120" s="5">
        <f t="shared" si="145"/>
        <v>23</v>
      </c>
      <c r="D1120" s="17">
        <v>95.284564958283681</v>
      </c>
      <c r="E1120" s="5">
        <f t="shared" si="146"/>
        <v>3</v>
      </c>
      <c r="F1120" s="17">
        <v>95.10801904064445</v>
      </c>
      <c r="G1120" s="5">
        <f t="shared" si="147"/>
        <v>4</v>
      </c>
      <c r="H1120" s="17">
        <v>93.180076628352495</v>
      </c>
      <c r="I1120" s="5">
        <f t="shared" si="148"/>
        <v>5</v>
      </c>
      <c r="J1120" s="17">
        <v>92.88</v>
      </c>
      <c r="K1120" s="5">
        <f t="shared" si="149"/>
        <v>5</v>
      </c>
    </row>
    <row r="1121" spans="1:11" ht="25.5" customHeight="1">
      <c r="A1121" s="214" t="s">
        <v>15</v>
      </c>
      <c r="B1121" s="17">
        <v>86.793340652938682</v>
      </c>
      <c r="C1121" s="5">
        <f t="shared" si="145"/>
        <v>31</v>
      </c>
      <c r="D1121" s="17">
        <v>90.990755276469557</v>
      </c>
      <c r="E1121" s="5">
        <f t="shared" si="146"/>
        <v>23</v>
      </c>
      <c r="F1121" s="17">
        <v>92.221547009288997</v>
      </c>
      <c r="G1121" s="5">
        <f t="shared" si="147"/>
        <v>19</v>
      </c>
      <c r="H1121" s="17">
        <v>89.991206331441361</v>
      </c>
      <c r="I1121" s="5">
        <f t="shared" si="148"/>
        <v>17</v>
      </c>
      <c r="J1121" s="17">
        <v>89.2</v>
      </c>
      <c r="K1121" s="5">
        <f t="shared" si="149"/>
        <v>17</v>
      </c>
    </row>
    <row r="1122" spans="1:11" ht="25.5" customHeight="1">
      <c r="A1122" s="214" t="s">
        <v>16</v>
      </c>
      <c r="B1122" s="17">
        <v>87.379367720465879</v>
      </c>
      <c r="C1122" s="5">
        <f t="shared" si="145"/>
        <v>30</v>
      </c>
      <c r="D1122" s="17">
        <v>86.769327115554518</v>
      </c>
      <c r="E1122" s="5">
        <f t="shared" si="146"/>
        <v>31</v>
      </c>
      <c r="F1122" s="17">
        <v>86.518978349490155</v>
      </c>
      <c r="G1122" s="5">
        <f t="shared" si="147"/>
        <v>30</v>
      </c>
      <c r="H1122" s="17">
        <v>83.844457602548133</v>
      </c>
      <c r="I1122" s="5">
        <f t="shared" si="148"/>
        <v>30</v>
      </c>
      <c r="J1122" s="17">
        <v>84.18</v>
      </c>
      <c r="K1122" s="5">
        <f t="shared" si="149"/>
        <v>29</v>
      </c>
    </row>
    <row r="1123" spans="1:11" ht="25.5" customHeight="1">
      <c r="A1123" s="214" t="s">
        <v>17</v>
      </c>
      <c r="B1123" s="17">
        <v>91.554818947274967</v>
      </c>
      <c r="C1123" s="5">
        <f t="shared" si="145"/>
        <v>22</v>
      </c>
      <c r="D1123" s="17">
        <v>87.39307366497799</v>
      </c>
      <c r="E1123" s="5">
        <f t="shared" si="146"/>
        <v>30</v>
      </c>
      <c r="F1123" s="17">
        <v>88.560432361611532</v>
      </c>
      <c r="G1123" s="5">
        <f t="shared" si="147"/>
        <v>29</v>
      </c>
      <c r="H1123" s="17">
        <v>84.359697284463564</v>
      </c>
      <c r="I1123" s="5">
        <f t="shared" si="148"/>
        <v>29</v>
      </c>
      <c r="J1123" s="17">
        <v>84.69</v>
      </c>
      <c r="K1123" s="5">
        <f t="shared" si="149"/>
        <v>28</v>
      </c>
    </row>
    <row r="1124" spans="1:11" ht="25.5" customHeight="1">
      <c r="A1124" s="214" t="s">
        <v>18</v>
      </c>
      <c r="B1124" s="17">
        <v>90.439132851584219</v>
      </c>
      <c r="C1124" s="5">
        <f t="shared" si="145"/>
        <v>26</v>
      </c>
      <c r="D1124" s="17">
        <v>91.522892919974581</v>
      </c>
      <c r="E1124" s="5">
        <f t="shared" si="146"/>
        <v>22</v>
      </c>
      <c r="F1124" s="17">
        <v>91.675383282029827</v>
      </c>
      <c r="G1124" s="5">
        <f t="shared" si="147"/>
        <v>23</v>
      </c>
      <c r="H1124" s="17">
        <v>87.05570652173914</v>
      </c>
      <c r="I1124" s="5">
        <f t="shared" si="148"/>
        <v>26</v>
      </c>
      <c r="J1124" s="17">
        <v>87.23</v>
      </c>
      <c r="K1124" s="5">
        <f t="shared" si="149"/>
        <v>26</v>
      </c>
    </row>
    <row r="1125" spans="1:11" ht="25.5" customHeight="1">
      <c r="A1125" s="214" t="s">
        <v>19</v>
      </c>
      <c r="B1125" s="17">
        <v>93.901869158878512</v>
      </c>
      <c r="C1125" s="5">
        <f t="shared" si="145"/>
        <v>13</v>
      </c>
      <c r="D1125" s="17">
        <v>90.422155213458183</v>
      </c>
      <c r="E1125" s="5">
        <f t="shared" si="146"/>
        <v>26</v>
      </c>
      <c r="F1125" s="17">
        <v>91.898464812281503</v>
      </c>
      <c r="G1125" s="5">
        <f t="shared" si="147"/>
        <v>20</v>
      </c>
      <c r="H1125" s="17">
        <v>89.713605489811641</v>
      </c>
      <c r="I1125" s="5">
        <f t="shared" si="148"/>
        <v>20</v>
      </c>
      <c r="J1125" s="17">
        <v>88.64</v>
      </c>
      <c r="K1125" s="5">
        <f t="shared" si="149"/>
        <v>21</v>
      </c>
    </row>
    <row r="1126" spans="1:11" ht="25.5" customHeight="1">
      <c r="A1126" s="214" t="s">
        <v>20</v>
      </c>
      <c r="B1126" s="17">
        <v>85.050981919061641</v>
      </c>
      <c r="C1126" s="5">
        <f t="shared" si="145"/>
        <v>32</v>
      </c>
      <c r="D1126" s="17">
        <v>93.873264091492587</v>
      </c>
      <c r="E1126" s="5">
        <f t="shared" si="146"/>
        <v>13</v>
      </c>
      <c r="F1126" s="17">
        <v>94.350730216234581</v>
      </c>
      <c r="G1126" s="5">
        <f t="shared" si="147"/>
        <v>9</v>
      </c>
      <c r="H1126" s="17">
        <v>91.047516198704102</v>
      </c>
      <c r="I1126" s="5">
        <f t="shared" si="148"/>
        <v>13</v>
      </c>
      <c r="J1126" s="17">
        <v>92.01</v>
      </c>
      <c r="K1126" s="5">
        <f t="shared" si="149"/>
        <v>9</v>
      </c>
    </row>
    <row r="1127" spans="1:11" ht="25.5" customHeight="1">
      <c r="A1127" s="214" t="s">
        <v>21</v>
      </c>
      <c r="B1127" s="17">
        <v>94.053362213251944</v>
      </c>
      <c r="C1127" s="5">
        <f t="shared" si="145"/>
        <v>11</v>
      </c>
      <c r="D1127" s="17">
        <v>84.989429175475678</v>
      </c>
      <c r="E1127" s="5">
        <f t="shared" si="146"/>
        <v>32</v>
      </c>
      <c r="F1127" s="17">
        <v>85.114911811865312</v>
      </c>
      <c r="G1127" s="5">
        <f t="shared" si="147"/>
        <v>32</v>
      </c>
      <c r="H1127" s="17">
        <v>79.230785603303318</v>
      </c>
      <c r="I1127" s="5">
        <f t="shared" si="148"/>
        <v>32</v>
      </c>
      <c r="J1127" s="17">
        <v>78.31</v>
      </c>
      <c r="K1127" s="5">
        <f t="shared" si="149"/>
        <v>32</v>
      </c>
    </row>
    <row r="1128" spans="1:11" ht="25.5" customHeight="1">
      <c r="A1128" s="214" t="s">
        <v>22</v>
      </c>
      <c r="B1128" s="17">
        <v>92.95917757456219</v>
      </c>
      <c r="C1128" s="5">
        <f t="shared" si="145"/>
        <v>16</v>
      </c>
      <c r="D1128" s="17">
        <v>94.016743942199</v>
      </c>
      <c r="E1128" s="5">
        <f t="shared" si="146"/>
        <v>11</v>
      </c>
      <c r="F1128" s="17">
        <v>93.243156612603372</v>
      </c>
      <c r="G1128" s="5">
        <f t="shared" si="147"/>
        <v>14</v>
      </c>
      <c r="H1128" s="17">
        <v>90.944276933781751</v>
      </c>
      <c r="I1128" s="5">
        <f t="shared" si="148"/>
        <v>14</v>
      </c>
      <c r="J1128" s="17">
        <v>91.06</v>
      </c>
      <c r="K1128" s="5">
        <f t="shared" si="149"/>
        <v>12</v>
      </c>
    </row>
    <row r="1129" spans="1:11" ht="25.5" customHeight="1">
      <c r="A1129" s="214" t="s">
        <v>23</v>
      </c>
      <c r="B1129" s="17">
        <v>90.494769578739053</v>
      </c>
      <c r="C1129" s="5">
        <f t="shared" si="145"/>
        <v>25</v>
      </c>
      <c r="D1129" s="17">
        <v>92.951015531660687</v>
      </c>
      <c r="E1129" s="5">
        <f t="shared" si="146"/>
        <v>16</v>
      </c>
      <c r="F1129" s="17">
        <v>93.058427364565489</v>
      </c>
      <c r="G1129" s="5">
        <f t="shared" si="147"/>
        <v>15</v>
      </c>
      <c r="H1129" s="17">
        <v>89.755613173718757</v>
      </c>
      <c r="I1129" s="5">
        <f t="shared" si="148"/>
        <v>19</v>
      </c>
      <c r="J1129" s="17">
        <v>89.2</v>
      </c>
      <c r="K1129" s="5">
        <f t="shared" si="149"/>
        <v>17</v>
      </c>
    </row>
    <row r="1130" spans="1:11" ht="25.5" customHeight="1">
      <c r="A1130" s="214" t="s">
        <v>24</v>
      </c>
      <c r="B1130" s="17">
        <v>90.943092510178957</v>
      </c>
      <c r="C1130" s="5">
        <f t="shared" si="145"/>
        <v>24</v>
      </c>
      <c r="D1130" s="17">
        <v>90.455470162748639</v>
      </c>
      <c r="E1130" s="5">
        <f t="shared" si="146"/>
        <v>25</v>
      </c>
      <c r="F1130" s="17">
        <v>91.022669455593871</v>
      </c>
      <c r="G1130" s="5">
        <f t="shared" si="147"/>
        <v>26</v>
      </c>
      <c r="H1130" s="17">
        <v>87.528356634133473</v>
      </c>
      <c r="I1130" s="5">
        <f t="shared" si="148"/>
        <v>24</v>
      </c>
      <c r="J1130" s="17">
        <v>88.46</v>
      </c>
      <c r="K1130" s="5">
        <f t="shared" si="149"/>
        <v>22</v>
      </c>
    </row>
    <row r="1131" spans="1:11" ht="25.5" customHeight="1">
      <c r="A1131" s="214" t="s">
        <v>25</v>
      </c>
      <c r="B1131" s="17">
        <v>93.447068684976088</v>
      </c>
      <c r="C1131" s="5">
        <f t="shared" si="145"/>
        <v>14</v>
      </c>
      <c r="D1131" s="17">
        <v>90.902646502835537</v>
      </c>
      <c r="E1131" s="5">
        <f t="shared" si="146"/>
        <v>24</v>
      </c>
      <c r="F1131" s="17">
        <v>91.071259132745041</v>
      </c>
      <c r="G1131" s="5">
        <f t="shared" si="147"/>
        <v>25</v>
      </c>
      <c r="H1131" s="17">
        <v>87.737767135047207</v>
      </c>
      <c r="I1131" s="5">
        <f t="shared" si="148"/>
        <v>23</v>
      </c>
      <c r="J1131" s="17">
        <v>88.82</v>
      </c>
      <c r="K1131" s="5">
        <f t="shared" si="149"/>
        <v>20</v>
      </c>
    </row>
    <row r="1132" spans="1:11" ht="25.5" customHeight="1">
      <c r="A1132" s="214" t="s">
        <v>26</v>
      </c>
      <c r="B1132" s="17">
        <v>93.178249731427144</v>
      </c>
      <c r="C1132" s="5">
        <f t="shared" si="145"/>
        <v>15</v>
      </c>
      <c r="D1132" s="17">
        <v>93.413925546582632</v>
      </c>
      <c r="E1132" s="5">
        <f t="shared" si="146"/>
        <v>14</v>
      </c>
      <c r="F1132" s="17">
        <v>92.630930667740486</v>
      </c>
      <c r="G1132" s="5">
        <f t="shared" si="147"/>
        <v>17</v>
      </c>
      <c r="H1132" s="17">
        <v>90.238888648461511</v>
      </c>
      <c r="I1132" s="5">
        <f t="shared" si="148"/>
        <v>16</v>
      </c>
      <c r="J1132" s="17">
        <v>90.23</v>
      </c>
      <c r="K1132" s="5">
        <f t="shared" si="149"/>
        <v>16</v>
      </c>
    </row>
    <row r="1133" spans="1:11" ht="25.5" customHeight="1">
      <c r="A1133" s="214" t="s">
        <v>27</v>
      </c>
      <c r="B1133" s="17">
        <v>94.675654552559607</v>
      </c>
      <c r="C1133" s="5">
        <f t="shared" si="145"/>
        <v>8</v>
      </c>
      <c r="D1133" s="17">
        <v>93.145261073991591</v>
      </c>
      <c r="E1133" s="5">
        <f t="shared" si="146"/>
        <v>15</v>
      </c>
      <c r="F1133" s="17">
        <v>93.808599396968319</v>
      </c>
      <c r="G1133" s="5">
        <f t="shared" si="147"/>
        <v>12</v>
      </c>
      <c r="H1133" s="17">
        <v>92.098850049501181</v>
      </c>
      <c r="I1133" s="5">
        <f t="shared" si="148"/>
        <v>7</v>
      </c>
      <c r="J1133" s="17">
        <v>90.94</v>
      </c>
      <c r="K1133" s="5">
        <f t="shared" si="149"/>
        <v>14</v>
      </c>
    </row>
    <row r="1134" spans="1:11" ht="25.5" customHeight="1">
      <c r="A1134" s="214" t="s">
        <v>28</v>
      </c>
      <c r="B1134" s="17">
        <v>87.529666486238909</v>
      </c>
      <c r="C1134" s="5">
        <f t="shared" si="145"/>
        <v>29</v>
      </c>
      <c r="D1134" s="17">
        <v>94.58984375</v>
      </c>
      <c r="E1134" s="5">
        <f t="shared" si="146"/>
        <v>8</v>
      </c>
      <c r="F1134" s="17">
        <v>94.524692562951401</v>
      </c>
      <c r="G1134" s="5">
        <f t="shared" si="147"/>
        <v>7</v>
      </c>
      <c r="H1134" s="17">
        <v>93.486352357320101</v>
      </c>
      <c r="I1134" s="5">
        <f t="shared" si="148"/>
        <v>4</v>
      </c>
      <c r="J1134" s="17">
        <v>93.72</v>
      </c>
      <c r="K1134" s="5">
        <f t="shared" si="149"/>
        <v>3</v>
      </c>
    </row>
    <row r="1135" spans="1:11" ht="25.5" customHeight="1">
      <c r="A1135" s="214" t="s">
        <v>29</v>
      </c>
      <c r="B1135" s="17">
        <v>94.979577944179724</v>
      </c>
      <c r="C1135" s="5">
        <f t="shared" si="145"/>
        <v>5</v>
      </c>
      <c r="D1135" s="17">
        <v>87.530613092026073</v>
      </c>
      <c r="E1135" s="5">
        <f t="shared" si="146"/>
        <v>29</v>
      </c>
      <c r="F1135" s="17">
        <v>85.90827873734365</v>
      </c>
      <c r="G1135" s="5">
        <f t="shared" si="147"/>
        <v>31</v>
      </c>
      <c r="H1135" s="17">
        <v>83.14151284835323</v>
      </c>
      <c r="I1135" s="5">
        <f t="shared" si="148"/>
        <v>31</v>
      </c>
      <c r="J1135" s="17">
        <v>82.42</v>
      </c>
      <c r="K1135" s="5">
        <f t="shared" si="149"/>
        <v>31</v>
      </c>
    </row>
    <row r="1136" spans="1:11" ht="25.5" customHeight="1">
      <c r="A1136" s="214" t="s">
        <v>30</v>
      </c>
      <c r="B1136" s="17">
        <v>92.284417549167927</v>
      </c>
      <c r="C1136" s="5">
        <f t="shared" si="145"/>
        <v>17</v>
      </c>
      <c r="D1136" s="17">
        <v>94.953442533813629</v>
      </c>
      <c r="E1136" s="5">
        <f t="shared" si="146"/>
        <v>5</v>
      </c>
      <c r="F1136" s="17">
        <v>94.912396694214877</v>
      </c>
      <c r="G1136" s="5">
        <f t="shared" si="147"/>
        <v>5</v>
      </c>
      <c r="H1136" s="17">
        <v>92.32236842105263</v>
      </c>
      <c r="I1136" s="5">
        <f t="shared" si="148"/>
        <v>6</v>
      </c>
      <c r="J1136" s="17">
        <v>92.13</v>
      </c>
      <c r="K1136" s="5">
        <f t="shared" si="149"/>
        <v>8</v>
      </c>
    </row>
    <row r="1137" spans="1:11" ht="25.5" customHeight="1">
      <c r="A1137" s="214" t="s">
        <v>31</v>
      </c>
      <c r="B1137" s="17">
        <v>95.134749605176012</v>
      </c>
      <c r="C1137" s="5">
        <f t="shared" si="145"/>
        <v>4</v>
      </c>
      <c r="D1137" s="17">
        <v>92.265772374764211</v>
      </c>
      <c r="E1137" s="5">
        <f t="shared" si="146"/>
        <v>17</v>
      </c>
      <c r="F1137" s="17">
        <v>92.745808408459013</v>
      </c>
      <c r="G1137" s="5">
        <f t="shared" si="147"/>
        <v>16</v>
      </c>
      <c r="H1137" s="17">
        <v>91.22414756847401</v>
      </c>
      <c r="I1137" s="5">
        <f t="shared" si="148"/>
        <v>12</v>
      </c>
      <c r="J1137" s="17">
        <v>91.02</v>
      </c>
      <c r="K1137" s="5">
        <f t="shared" si="149"/>
        <v>13</v>
      </c>
    </row>
    <row r="1138" spans="1:11" ht="25.5" customHeight="1">
      <c r="A1138" s="214" t="s">
        <v>32</v>
      </c>
      <c r="B1138" s="17">
        <v>93.919108961017045</v>
      </c>
      <c r="C1138" s="5">
        <f t="shared" si="145"/>
        <v>12</v>
      </c>
      <c r="D1138" s="17">
        <v>95.130753005158965</v>
      </c>
      <c r="E1138" s="5">
        <f t="shared" si="146"/>
        <v>4</v>
      </c>
      <c r="F1138" s="17">
        <v>95.320974262893216</v>
      </c>
      <c r="G1138" s="5">
        <f t="shared" si="147"/>
        <v>3</v>
      </c>
      <c r="H1138" s="17">
        <v>93.662539380174366</v>
      </c>
      <c r="I1138" s="5">
        <f t="shared" si="148"/>
        <v>3</v>
      </c>
      <c r="J1138" s="17">
        <v>93.65</v>
      </c>
      <c r="K1138" s="5">
        <f t="shared" si="149"/>
        <v>4</v>
      </c>
    </row>
    <row r="1139" spans="1:11" ht="25.5" customHeight="1">
      <c r="A1139" s="214" t="s">
        <v>33</v>
      </c>
      <c r="B1139" s="17">
        <v>91.897637795275585</v>
      </c>
      <c r="C1139" s="5">
        <f t="shared" si="145"/>
        <v>20</v>
      </c>
      <c r="D1139" s="17">
        <v>93.887516838796586</v>
      </c>
      <c r="E1139" s="5">
        <f t="shared" si="146"/>
        <v>12</v>
      </c>
      <c r="F1139" s="17">
        <v>94.003392241615131</v>
      </c>
      <c r="G1139" s="5">
        <f t="shared" si="147"/>
        <v>10</v>
      </c>
      <c r="H1139" s="17">
        <v>90.492698812900514</v>
      </c>
      <c r="I1139" s="5">
        <f t="shared" si="148"/>
        <v>15</v>
      </c>
      <c r="J1139" s="17">
        <v>90.24</v>
      </c>
      <c r="K1139" s="5">
        <f t="shared" si="149"/>
        <v>15</v>
      </c>
    </row>
    <row r="1140" spans="1:11" ht="25.5" customHeight="1">
      <c r="A1140" s="214" t="s">
        <v>34</v>
      </c>
      <c r="B1140" s="17">
        <v>88.932920935627308</v>
      </c>
      <c r="C1140" s="5">
        <f t="shared" si="145"/>
        <v>28</v>
      </c>
      <c r="D1140" s="17">
        <v>91.860968033657059</v>
      </c>
      <c r="E1140" s="5">
        <f t="shared" si="146"/>
        <v>19</v>
      </c>
      <c r="F1140" s="17">
        <v>92.508986896525059</v>
      </c>
      <c r="G1140" s="5">
        <f t="shared" si="147"/>
        <v>18</v>
      </c>
      <c r="H1140" s="17">
        <v>88.4127693206419</v>
      </c>
      <c r="I1140" s="5">
        <f t="shared" si="148"/>
        <v>22</v>
      </c>
      <c r="J1140" s="17">
        <v>87.83</v>
      </c>
      <c r="K1140" s="5">
        <f t="shared" si="149"/>
        <v>25</v>
      </c>
    </row>
    <row r="1141" spans="1:11" ht="25.5" customHeight="1">
      <c r="A1141" s="214" t="s">
        <v>35</v>
      </c>
      <c r="B1141" s="17">
        <v>94.748206007493494</v>
      </c>
      <c r="C1141" s="5">
        <f t="shared" si="145"/>
        <v>7</v>
      </c>
      <c r="D1141" s="17">
        <v>88.912477081926085</v>
      </c>
      <c r="E1141" s="5">
        <f t="shared" si="146"/>
        <v>28</v>
      </c>
      <c r="F1141" s="17">
        <v>90.14787694355951</v>
      </c>
      <c r="G1141" s="5">
        <f t="shared" si="147"/>
        <v>27</v>
      </c>
      <c r="H1141" s="17">
        <v>86.467281313244882</v>
      </c>
      <c r="I1141" s="5">
        <f t="shared" si="148"/>
        <v>27</v>
      </c>
      <c r="J1141" s="17">
        <v>86.78</v>
      </c>
      <c r="K1141" s="5">
        <f t="shared" si="149"/>
        <v>27</v>
      </c>
    </row>
    <row r="1142" spans="1:11" ht="25.5" customHeight="1">
      <c r="A1142" s="214" t="s">
        <v>36</v>
      </c>
      <c r="B1142" s="17">
        <v>92.092018593303536</v>
      </c>
      <c r="C1142" s="5">
        <f t="shared" si="145"/>
        <v>18</v>
      </c>
      <c r="D1142" s="17">
        <v>94.730827831386492</v>
      </c>
      <c r="E1142" s="5">
        <f t="shared" si="146"/>
        <v>7</v>
      </c>
      <c r="F1142" s="17">
        <v>93.927963008031142</v>
      </c>
      <c r="G1142" s="5">
        <f t="shared" si="147"/>
        <v>11</v>
      </c>
      <c r="H1142" s="17">
        <v>91.91003499913937</v>
      </c>
      <c r="I1142" s="5">
        <f t="shared" si="148"/>
        <v>8</v>
      </c>
      <c r="J1142" s="17">
        <v>91.3</v>
      </c>
      <c r="K1142" s="5">
        <f t="shared" si="149"/>
        <v>11</v>
      </c>
    </row>
    <row r="1143" spans="1:11" ht="25.5" customHeight="1">
      <c r="A1143" s="215" t="s">
        <v>101</v>
      </c>
    </row>
    <row r="1144" spans="1:11" ht="25.5" customHeight="1">
      <c r="A1144" s="215"/>
    </row>
    <row r="1145" spans="1:11" ht="25.5" customHeight="1">
      <c r="A1145" s="571" t="s">
        <v>837</v>
      </c>
      <c r="I1145" s="429"/>
      <c r="K1145" s="429" t="s">
        <v>779</v>
      </c>
    </row>
    <row r="1146" spans="1:11" ht="25.5" customHeight="1">
      <c r="A1146" s="677" t="s">
        <v>1</v>
      </c>
      <c r="B1146" s="586" t="s">
        <v>91</v>
      </c>
      <c r="C1146" s="586"/>
      <c r="D1146" s="586" t="s">
        <v>737</v>
      </c>
      <c r="E1146" s="586"/>
      <c r="F1146" s="586" t="s">
        <v>738</v>
      </c>
      <c r="G1146" s="586"/>
      <c r="H1146" s="586" t="s">
        <v>485</v>
      </c>
      <c r="I1146" s="586"/>
      <c r="J1146" s="586" t="s">
        <v>794</v>
      </c>
      <c r="K1146" s="586"/>
    </row>
    <row r="1147" spans="1:11" ht="25.5" customHeight="1">
      <c r="A1147" s="678"/>
      <c r="B1147" s="544" t="s">
        <v>77</v>
      </c>
      <c r="C1147" s="544" t="s">
        <v>3</v>
      </c>
      <c r="D1147" s="544" t="s">
        <v>77</v>
      </c>
      <c r="E1147" s="544" t="s">
        <v>3</v>
      </c>
      <c r="F1147" s="544" t="s">
        <v>77</v>
      </c>
      <c r="G1147" s="544" t="s">
        <v>3</v>
      </c>
      <c r="H1147" s="544" t="s">
        <v>77</v>
      </c>
      <c r="I1147" s="544" t="s">
        <v>3</v>
      </c>
      <c r="J1147" s="544" t="s">
        <v>77</v>
      </c>
      <c r="K1147" s="544" t="s">
        <v>3</v>
      </c>
    </row>
    <row r="1148" spans="1:11" ht="25.5" customHeight="1">
      <c r="A1148" s="218" t="s">
        <v>4</v>
      </c>
      <c r="B1148" s="60">
        <v>41.096778909409871</v>
      </c>
      <c r="C1148" s="79" t="s">
        <v>269</v>
      </c>
      <c r="D1148" s="411">
        <v>38</v>
      </c>
      <c r="E1148" s="147" t="s">
        <v>269</v>
      </c>
      <c r="F1148" s="411">
        <v>25</v>
      </c>
      <c r="G1148" s="147" t="s">
        <v>269</v>
      </c>
      <c r="H1148" s="411">
        <v>40</v>
      </c>
      <c r="I1148" s="147" t="s">
        <v>269</v>
      </c>
      <c r="J1148" s="411">
        <v>38</v>
      </c>
      <c r="K1148" s="147" t="s">
        <v>269</v>
      </c>
    </row>
    <row r="1149" spans="1:11" ht="25.5" customHeight="1">
      <c r="A1149" s="219" t="s">
        <v>6</v>
      </c>
      <c r="B1149" s="146">
        <v>40.760853199498115</v>
      </c>
      <c r="C1149" s="146">
        <v>12</v>
      </c>
      <c r="D1149" s="146">
        <v>39</v>
      </c>
      <c r="E1149" s="146">
        <v>10</v>
      </c>
      <c r="F1149" s="146">
        <v>26.3</v>
      </c>
      <c r="G1149" s="146">
        <v>12</v>
      </c>
      <c r="H1149" s="146">
        <v>40</v>
      </c>
      <c r="I1149" s="146">
        <v>12</v>
      </c>
      <c r="J1149" s="146">
        <v>40</v>
      </c>
      <c r="K1149" s="146">
        <v>12</v>
      </c>
    </row>
    <row r="1150" spans="1:11" ht="25.5" customHeight="1">
      <c r="A1150" s="219" t="s">
        <v>7</v>
      </c>
      <c r="B1150" s="146">
        <v>27.88412272862675</v>
      </c>
      <c r="C1150" s="146">
        <v>29</v>
      </c>
      <c r="D1150" s="146">
        <v>26</v>
      </c>
      <c r="E1150" s="146">
        <v>29</v>
      </c>
      <c r="F1150" s="146">
        <v>17.600000000000001</v>
      </c>
      <c r="G1150" s="146">
        <v>29</v>
      </c>
      <c r="H1150" s="146">
        <v>26</v>
      </c>
      <c r="I1150" s="146">
        <v>31</v>
      </c>
      <c r="J1150" s="146">
        <v>25</v>
      </c>
      <c r="K1150" s="146">
        <v>31</v>
      </c>
    </row>
    <row r="1151" spans="1:11" ht="25.5" customHeight="1">
      <c r="A1151" s="219" t="s">
        <v>8</v>
      </c>
      <c r="B1151" s="146">
        <v>37.267649340574089</v>
      </c>
      <c r="C1151" s="146">
        <v>16</v>
      </c>
      <c r="D1151" s="146">
        <v>36</v>
      </c>
      <c r="E1151" s="146">
        <v>16</v>
      </c>
      <c r="F1151" s="146">
        <v>25.5</v>
      </c>
      <c r="G1151" s="146">
        <v>16</v>
      </c>
      <c r="H1151" s="146">
        <v>39</v>
      </c>
      <c r="I1151" s="146">
        <v>14</v>
      </c>
      <c r="J1151" s="146">
        <v>41</v>
      </c>
      <c r="K1151" s="146">
        <v>9</v>
      </c>
    </row>
    <row r="1152" spans="1:11" ht="25.5" customHeight="1">
      <c r="A1152" s="219" t="s">
        <v>9</v>
      </c>
      <c r="B1152" s="146">
        <v>44.597251383851884</v>
      </c>
      <c r="C1152" s="146">
        <v>9</v>
      </c>
      <c r="D1152" s="146">
        <v>40</v>
      </c>
      <c r="E1152" s="146">
        <v>9</v>
      </c>
      <c r="F1152" s="146">
        <v>26.2</v>
      </c>
      <c r="G1152" s="146">
        <v>13</v>
      </c>
      <c r="H1152" s="146">
        <v>41</v>
      </c>
      <c r="I1152" s="146">
        <v>11</v>
      </c>
      <c r="J1152" s="146">
        <v>40</v>
      </c>
      <c r="K1152" s="146">
        <v>12</v>
      </c>
    </row>
    <row r="1153" spans="1:11" ht="25.5" customHeight="1">
      <c r="A1153" s="219" t="s">
        <v>10</v>
      </c>
      <c r="B1153" s="146">
        <v>34.72478693181818</v>
      </c>
      <c r="C1153" s="146">
        <v>23</v>
      </c>
      <c r="D1153" s="146">
        <v>26</v>
      </c>
      <c r="E1153" s="146">
        <v>29</v>
      </c>
      <c r="F1153" s="146">
        <v>17.600000000000001</v>
      </c>
      <c r="G1153" s="146">
        <v>30</v>
      </c>
      <c r="H1153" s="146">
        <v>32</v>
      </c>
      <c r="I1153" s="146">
        <v>25</v>
      </c>
      <c r="J1153" s="146">
        <v>31</v>
      </c>
      <c r="K1153" s="146">
        <v>25</v>
      </c>
    </row>
    <row r="1154" spans="1:11" ht="25.5" customHeight="1">
      <c r="A1154" s="219" t="s">
        <v>11</v>
      </c>
      <c r="B1154" s="146">
        <v>45.277027027027025</v>
      </c>
      <c r="C1154" s="146">
        <v>8</v>
      </c>
      <c r="D1154" s="146">
        <v>45</v>
      </c>
      <c r="E1154" s="146">
        <v>7</v>
      </c>
      <c r="F1154" s="146">
        <v>35.6</v>
      </c>
      <c r="G1154" s="146">
        <v>5</v>
      </c>
      <c r="H1154" s="146">
        <v>50</v>
      </c>
      <c r="I1154" s="146">
        <v>5</v>
      </c>
      <c r="J1154" s="146">
        <v>54</v>
      </c>
      <c r="K1154" s="146">
        <v>2</v>
      </c>
    </row>
    <row r="1155" spans="1:11" ht="25.5" customHeight="1">
      <c r="A1155" s="219" t="s">
        <v>12</v>
      </c>
      <c r="B1155" s="146">
        <v>39.942928039702231</v>
      </c>
      <c r="C1155" s="146">
        <v>14</v>
      </c>
      <c r="D1155" s="146">
        <v>37</v>
      </c>
      <c r="E1155" s="146">
        <v>13</v>
      </c>
      <c r="F1155" s="146">
        <v>27</v>
      </c>
      <c r="G1155" s="146">
        <v>11</v>
      </c>
      <c r="H1155" s="146">
        <v>39</v>
      </c>
      <c r="I1155" s="146">
        <v>14</v>
      </c>
      <c r="J1155" s="146">
        <v>37</v>
      </c>
      <c r="K1155" s="146">
        <v>16</v>
      </c>
    </row>
    <row r="1156" spans="1:11" ht="25.5" customHeight="1">
      <c r="A1156" s="219" t="s">
        <v>13</v>
      </c>
      <c r="B1156" s="146">
        <v>54.965092402464066</v>
      </c>
      <c r="C1156" s="146">
        <v>3</v>
      </c>
      <c r="D1156" s="146">
        <v>50</v>
      </c>
      <c r="E1156" s="146">
        <v>4</v>
      </c>
      <c r="F1156" s="146">
        <v>26.2</v>
      </c>
      <c r="G1156" s="146">
        <v>14</v>
      </c>
      <c r="H1156" s="146">
        <v>51</v>
      </c>
      <c r="I1156" s="146">
        <v>4</v>
      </c>
      <c r="J1156" s="146">
        <v>47</v>
      </c>
      <c r="K1156" s="146">
        <v>6</v>
      </c>
    </row>
    <row r="1157" spans="1:11" ht="25.5" customHeight="1">
      <c r="A1157" s="219" t="s">
        <v>14</v>
      </c>
      <c r="B1157" s="146">
        <v>35.873065015479874</v>
      </c>
      <c r="C1157" s="146">
        <v>19</v>
      </c>
      <c r="D1157" s="146">
        <v>35</v>
      </c>
      <c r="E1157" s="146">
        <v>18</v>
      </c>
      <c r="F1157" s="146">
        <v>25.5</v>
      </c>
      <c r="G1157" s="146">
        <v>17</v>
      </c>
      <c r="H1157" s="146">
        <v>36</v>
      </c>
      <c r="I1157" s="146">
        <v>19</v>
      </c>
      <c r="J1157" s="146">
        <v>36</v>
      </c>
      <c r="K1157" s="146">
        <v>18</v>
      </c>
    </row>
    <row r="1158" spans="1:11" ht="25.5" customHeight="1">
      <c r="A1158" s="219" t="s">
        <v>15</v>
      </c>
      <c r="B1158" s="146">
        <v>51.856783919597987</v>
      </c>
      <c r="C1158" s="146">
        <v>5</v>
      </c>
      <c r="D1158" s="146">
        <v>52</v>
      </c>
      <c r="E1158" s="146">
        <v>3</v>
      </c>
      <c r="F1158" s="146">
        <v>40.1</v>
      </c>
      <c r="G1158" s="146">
        <v>3</v>
      </c>
      <c r="H1158" s="146">
        <v>49</v>
      </c>
      <c r="I1158" s="146">
        <v>6</v>
      </c>
      <c r="J1158" s="146">
        <v>50</v>
      </c>
      <c r="K1158" s="146">
        <v>5</v>
      </c>
    </row>
    <row r="1159" spans="1:11" ht="25.5" customHeight="1">
      <c r="A1159" s="219" t="s">
        <v>16</v>
      </c>
      <c r="B1159" s="146">
        <v>33.93155208646052</v>
      </c>
      <c r="C1159" s="146">
        <v>25</v>
      </c>
      <c r="D1159" s="146">
        <v>33</v>
      </c>
      <c r="E1159" s="146">
        <v>21</v>
      </c>
      <c r="F1159" s="146">
        <v>25.4</v>
      </c>
      <c r="G1159" s="146">
        <v>18</v>
      </c>
      <c r="H1159" s="146">
        <v>34</v>
      </c>
      <c r="I1159" s="146">
        <v>22</v>
      </c>
      <c r="J1159" s="146">
        <v>34</v>
      </c>
      <c r="K1159" s="146">
        <v>22</v>
      </c>
    </row>
    <row r="1160" spans="1:11" ht="25.5" customHeight="1">
      <c r="A1160" s="219" t="s">
        <v>17</v>
      </c>
      <c r="B1160" s="146">
        <v>37.054298642533936</v>
      </c>
      <c r="C1160" s="146">
        <v>18</v>
      </c>
      <c r="D1160" s="146">
        <v>29</v>
      </c>
      <c r="E1160" s="146">
        <v>25</v>
      </c>
      <c r="F1160" s="146">
        <v>27.5</v>
      </c>
      <c r="G1160" s="146">
        <v>9</v>
      </c>
      <c r="H1160" s="146">
        <v>37</v>
      </c>
      <c r="I1160" s="146">
        <v>17</v>
      </c>
      <c r="J1160" s="146">
        <v>37</v>
      </c>
      <c r="K1160" s="146">
        <v>16</v>
      </c>
    </row>
    <row r="1161" spans="1:11" ht="25.5" customHeight="1">
      <c r="A1161" s="219" t="s">
        <v>18</v>
      </c>
      <c r="B1161" s="146">
        <v>35.316911612502587</v>
      </c>
      <c r="C1161" s="146">
        <v>21</v>
      </c>
      <c r="D1161" s="146">
        <v>32</v>
      </c>
      <c r="E1161" s="146">
        <v>23</v>
      </c>
      <c r="F1161" s="146">
        <v>19.2</v>
      </c>
      <c r="G1161" s="146">
        <v>26</v>
      </c>
      <c r="H1161" s="146">
        <v>32</v>
      </c>
      <c r="I1161" s="146">
        <v>25</v>
      </c>
      <c r="J1161" s="146">
        <v>31</v>
      </c>
      <c r="K1161" s="146">
        <v>25</v>
      </c>
    </row>
    <row r="1162" spans="1:11" ht="25.5" customHeight="1">
      <c r="A1162" s="219" t="s">
        <v>19</v>
      </c>
      <c r="B1162" s="146">
        <v>37.197416974169741</v>
      </c>
      <c r="C1162" s="146">
        <v>17</v>
      </c>
      <c r="D1162" s="146">
        <v>37</v>
      </c>
      <c r="E1162" s="146">
        <v>13</v>
      </c>
      <c r="F1162" s="146">
        <v>25.7</v>
      </c>
      <c r="G1162" s="146">
        <v>15</v>
      </c>
      <c r="H1162" s="146">
        <v>40</v>
      </c>
      <c r="I1162" s="146">
        <v>12</v>
      </c>
      <c r="J1162" s="146">
        <v>39</v>
      </c>
      <c r="K1162" s="146">
        <v>14</v>
      </c>
    </row>
    <row r="1163" spans="1:11" ht="25.5" customHeight="1">
      <c r="A1163" s="219" t="s">
        <v>20</v>
      </c>
      <c r="B1163" s="146">
        <v>96.272479564032693</v>
      </c>
      <c r="C1163" s="146">
        <v>1</v>
      </c>
      <c r="D1163" s="146">
        <v>88</v>
      </c>
      <c r="E1163" s="146">
        <v>1</v>
      </c>
      <c r="F1163" s="146">
        <v>69.599999999999994</v>
      </c>
      <c r="G1163" s="146">
        <v>1</v>
      </c>
      <c r="H1163" s="146">
        <v>90</v>
      </c>
      <c r="I1163" s="146">
        <v>1</v>
      </c>
      <c r="J1163" s="146">
        <v>83</v>
      </c>
      <c r="K1163" s="146">
        <v>1</v>
      </c>
    </row>
    <row r="1164" spans="1:11" ht="25.5" customHeight="1">
      <c r="A1164" s="219" t="s">
        <v>21</v>
      </c>
      <c r="B1164" s="146">
        <v>27.647321428571427</v>
      </c>
      <c r="C1164" s="146">
        <v>30</v>
      </c>
      <c r="D1164" s="146">
        <v>27</v>
      </c>
      <c r="E1164" s="146">
        <v>28</v>
      </c>
      <c r="F1164" s="146">
        <v>18.8</v>
      </c>
      <c r="G1164" s="146">
        <v>28</v>
      </c>
      <c r="H1164" s="146">
        <v>27</v>
      </c>
      <c r="I1164" s="146">
        <v>29</v>
      </c>
      <c r="J1164" s="146">
        <v>27</v>
      </c>
      <c r="K1164" s="146">
        <v>29</v>
      </c>
    </row>
    <row r="1165" spans="1:11" ht="25.5" customHeight="1">
      <c r="A1165" s="219" t="s">
        <v>22</v>
      </c>
      <c r="B1165" s="146">
        <v>35.48457350272232</v>
      </c>
      <c r="C1165" s="146">
        <v>20</v>
      </c>
      <c r="D1165" s="146">
        <v>34</v>
      </c>
      <c r="E1165" s="146">
        <v>20</v>
      </c>
      <c r="F1165" s="146">
        <v>23.1</v>
      </c>
      <c r="G1165" s="146">
        <v>22</v>
      </c>
      <c r="H1165" s="146">
        <v>36</v>
      </c>
      <c r="I1165" s="146">
        <v>19</v>
      </c>
      <c r="J1165" s="146">
        <v>35</v>
      </c>
      <c r="K1165" s="146">
        <v>20</v>
      </c>
    </row>
    <row r="1166" spans="1:11" ht="25.5" customHeight="1">
      <c r="A1166" s="219" t="s">
        <v>23</v>
      </c>
      <c r="B1166" s="146">
        <v>53.326702371843915</v>
      </c>
      <c r="C1166" s="146">
        <v>4</v>
      </c>
      <c r="D1166" s="146">
        <v>48</v>
      </c>
      <c r="E1166" s="146">
        <v>5</v>
      </c>
      <c r="F1166" s="146">
        <v>32.6</v>
      </c>
      <c r="G1166" s="146">
        <v>7</v>
      </c>
      <c r="H1166" s="146">
        <v>47</v>
      </c>
      <c r="I1166" s="146">
        <v>8</v>
      </c>
      <c r="J1166" s="146">
        <v>41</v>
      </c>
      <c r="K1166" s="146">
        <v>9</v>
      </c>
    </row>
    <row r="1167" spans="1:11" ht="25.5" customHeight="1">
      <c r="A1167" s="219" t="s">
        <v>24</v>
      </c>
      <c r="B1167" s="146">
        <v>47.715664439495171</v>
      </c>
      <c r="C1167" s="146">
        <v>7</v>
      </c>
      <c r="D1167" s="146">
        <v>43</v>
      </c>
      <c r="E1167" s="146">
        <v>8</v>
      </c>
      <c r="F1167" s="146">
        <v>37.6</v>
      </c>
      <c r="G1167" s="146">
        <v>4</v>
      </c>
      <c r="H1167" s="146">
        <v>56</v>
      </c>
      <c r="I1167" s="146">
        <v>3</v>
      </c>
      <c r="J1167" s="146">
        <v>54</v>
      </c>
      <c r="K1167" s="146">
        <v>2</v>
      </c>
    </row>
    <row r="1168" spans="1:11" ht="25.5" customHeight="1">
      <c r="A1168" s="219" t="s">
        <v>25</v>
      </c>
      <c r="B1168" s="146">
        <v>27.287020109689212</v>
      </c>
      <c r="C1168" s="146">
        <v>31</v>
      </c>
      <c r="D1168" s="146">
        <v>26</v>
      </c>
      <c r="E1168" s="146">
        <v>29</v>
      </c>
      <c r="F1168" s="146">
        <v>20.5</v>
      </c>
      <c r="G1168" s="146">
        <v>25</v>
      </c>
      <c r="H1168" s="146">
        <v>27</v>
      </c>
      <c r="I1168" s="146">
        <v>29</v>
      </c>
      <c r="J1168" s="146">
        <v>27</v>
      </c>
      <c r="K1168" s="146">
        <v>29</v>
      </c>
    </row>
    <row r="1169" spans="1:11" ht="25.5" customHeight="1">
      <c r="A1169" s="219" t="s">
        <v>26</v>
      </c>
      <c r="B1169" s="146">
        <v>34.488636363636367</v>
      </c>
      <c r="C1169" s="146">
        <v>24</v>
      </c>
      <c r="D1169" s="146">
        <v>33</v>
      </c>
      <c r="E1169" s="146">
        <v>21</v>
      </c>
      <c r="F1169" s="146">
        <v>23.8</v>
      </c>
      <c r="G1169" s="146">
        <v>21</v>
      </c>
      <c r="H1169" s="146">
        <v>34</v>
      </c>
      <c r="I1169" s="146">
        <v>22</v>
      </c>
      <c r="J1169" s="146">
        <v>34</v>
      </c>
      <c r="K1169" s="146">
        <v>22</v>
      </c>
    </row>
    <row r="1170" spans="1:11" ht="25.5" customHeight="1">
      <c r="A1170" s="219" t="s">
        <v>27</v>
      </c>
      <c r="B1170" s="146">
        <v>31.808897876643073</v>
      </c>
      <c r="C1170" s="146">
        <v>27</v>
      </c>
      <c r="D1170" s="146">
        <v>29</v>
      </c>
      <c r="E1170" s="146">
        <v>25</v>
      </c>
      <c r="F1170" s="146">
        <v>21.4</v>
      </c>
      <c r="G1170" s="146">
        <v>24</v>
      </c>
      <c r="H1170" s="146">
        <v>31</v>
      </c>
      <c r="I1170" s="146">
        <v>28</v>
      </c>
      <c r="J1170" s="146">
        <v>29</v>
      </c>
      <c r="K1170" s="146">
        <v>28</v>
      </c>
    </row>
    <row r="1171" spans="1:11" ht="25.5" customHeight="1">
      <c r="A1171" s="219" t="s">
        <v>28</v>
      </c>
      <c r="B1171" s="146">
        <v>44.159400544959126</v>
      </c>
      <c r="C1171" s="146">
        <v>10</v>
      </c>
      <c r="D1171" s="146">
        <v>39</v>
      </c>
      <c r="E1171" s="146">
        <v>10</v>
      </c>
      <c r="F1171" s="146">
        <v>29.4</v>
      </c>
      <c r="G1171" s="146">
        <v>8</v>
      </c>
      <c r="H1171" s="146">
        <v>43</v>
      </c>
      <c r="I1171" s="146">
        <v>9</v>
      </c>
      <c r="J1171" s="146">
        <v>44</v>
      </c>
      <c r="K1171" s="146">
        <v>8</v>
      </c>
    </row>
    <row r="1172" spans="1:11" ht="25.5" customHeight="1">
      <c r="A1172" s="219" t="s">
        <v>29</v>
      </c>
      <c r="B1172" s="146">
        <v>32.378701298701301</v>
      </c>
      <c r="C1172" s="146">
        <v>26</v>
      </c>
      <c r="D1172" s="146">
        <v>32</v>
      </c>
      <c r="E1172" s="146">
        <v>23</v>
      </c>
      <c r="F1172" s="146">
        <v>19.100000000000001</v>
      </c>
      <c r="G1172" s="146">
        <v>27</v>
      </c>
      <c r="H1172" s="146">
        <v>33</v>
      </c>
      <c r="I1172" s="146">
        <v>24</v>
      </c>
      <c r="J1172" s="146">
        <v>32</v>
      </c>
      <c r="K1172" s="146">
        <v>24</v>
      </c>
    </row>
    <row r="1173" spans="1:11" ht="25.5" customHeight="1">
      <c r="A1173" s="219" t="s">
        <v>30</v>
      </c>
      <c r="B1173" s="146">
        <v>40.017626321974149</v>
      </c>
      <c r="C1173" s="146">
        <v>13</v>
      </c>
      <c r="D1173" s="146">
        <v>37</v>
      </c>
      <c r="E1173" s="146">
        <v>13</v>
      </c>
      <c r="F1173" s="146">
        <v>23.9</v>
      </c>
      <c r="G1173" s="146">
        <v>20</v>
      </c>
      <c r="H1173" s="146">
        <v>38</v>
      </c>
      <c r="I1173" s="146">
        <v>16</v>
      </c>
      <c r="J1173" s="146">
        <v>38</v>
      </c>
      <c r="K1173" s="146">
        <v>15</v>
      </c>
    </row>
    <row r="1174" spans="1:11" ht="25.5" customHeight="1">
      <c r="A1174" s="219" t="s">
        <v>31</v>
      </c>
      <c r="B1174" s="146">
        <v>35.289960740325292</v>
      </c>
      <c r="C1174" s="146">
        <v>22</v>
      </c>
      <c r="D1174" s="146">
        <v>35</v>
      </c>
      <c r="E1174" s="146">
        <v>18</v>
      </c>
      <c r="F1174" s="146">
        <v>22.8</v>
      </c>
      <c r="G1174" s="146">
        <v>23</v>
      </c>
      <c r="H1174" s="146">
        <v>36</v>
      </c>
      <c r="I1174" s="146">
        <v>19</v>
      </c>
      <c r="J1174" s="146">
        <v>36</v>
      </c>
      <c r="K1174" s="146">
        <v>18</v>
      </c>
    </row>
    <row r="1175" spans="1:11" ht="25.5" customHeight="1">
      <c r="A1175" s="219" t="s">
        <v>32</v>
      </c>
      <c r="B1175" s="146">
        <v>51.091943695717283</v>
      </c>
      <c r="C1175" s="146">
        <v>6</v>
      </c>
      <c r="D1175" s="146">
        <v>46</v>
      </c>
      <c r="E1175" s="146">
        <v>6</v>
      </c>
      <c r="F1175" s="146">
        <v>33.9</v>
      </c>
      <c r="G1175" s="146">
        <v>6</v>
      </c>
      <c r="H1175" s="146">
        <v>48</v>
      </c>
      <c r="I1175" s="146">
        <v>7</v>
      </c>
      <c r="J1175" s="146">
        <v>47</v>
      </c>
      <c r="K1175" s="146">
        <v>6</v>
      </c>
    </row>
    <row r="1176" spans="1:11" ht="25.5" customHeight="1">
      <c r="A1176" s="219" t="s">
        <v>33</v>
      </c>
      <c r="B1176" s="146">
        <v>42.896291208791212</v>
      </c>
      <c r="C1176" s="146">
        <v>11</v>
      </c>
      <c r="D1176" s="146">
        <v>39</v>
      </c>
      <c r="E1176" s="146">
        <v>10</v>
      </c>
      <c r="F1176" s="146">
        <v>24.2</v>
      </c>
      <c r="G1176" s="146">
        <v>19</v>
      </c>
      <c r="H1176" s="146">
        <v>42</v>
      </c>
      <c r="I1176" s="146">
        <v>10</v>
      </c>
      <c r="J1176" s="146">
        <v>41</v>
      </c>
      <c r="K1176" s="146">
        <v>9</v>
      </c>
    </row>
    <row r="1177" spans="1:11" ht="25.5" customHeight="1">
      <c r="A1177" s="219" t="s">
        <v>34</v>
      </c>
      <c r="B1177" s="146">
        <v>30.204728640515853</v>
      </c>
      <c r="C1177" s="146">
        <v>28</v>
      </c>
      <c r="D1177" s="146">
        <v>29</v>
      </c>
      <c r="E1177" s="146">
        <v>25</v>
      </c>
      <c r="F1177" s="146">
        <v>17.100000000000001</v>
      </c>
      <c r="G1177" s="146">
        <v>31</v>
      </c>
      <c r="H1177" s="146">
        <v>32</v>
      </c>
      <c r="I1177" s="146">
        <v>25</v>
      </c>
      <c r="J1177" s="146">
        <v>30</v>
      </c>
      <c r="K1177" s="146">
        <v>27</v>
      </c>
    </row>
    <row r="1178" spans="1:11" ht="25.5" customHeight="1">
      <c r="A1178" s="219" t="s">
        <v>35</v>
      </c>
      <c r="B1178" s="146">
        <v>37.725724020442932</v>
      </c>
      <c r="C1178" s="146">
        <v>15</v>
      </c>
      <c r="D1178" s="146">
        <v>36</v>
      </c>
      <c r="E1178" s="146">
        <v>16</v>
      </c>
      <c r="F1178" s="146">
        <v>27.2</v>
      </c>
      <c r="G1178" s="146">
        <v>10</v>
      </c>
      <c r="H1178" s="146">
        <v>37</v>
      </c>
      <c r="I1178" s="146">
        <v>17</v>
      </c>
      <c r="J1178" s="146">
        <v>35</v>
      </c>
      <c r="K1178" s="146">
        <v>20</v>
      </c>
    </row>
    <row r="1179" spans="1:11" ht="25.5" customHeight="1">
      <c r="A1179" s="219" t="s">
        <v>36</v>
      </c>
      <c r="B1179" s="146">
        <v>59.601345668629101</v>
      </c>
      <c r="C1179" s="146">
        <v>2</v>
      </c>
      <c r="D1179" s="146">
        <v>55</v>
      </c>
      <c r="E1179" s="146">
        <v>2</v>
      </c>
      <c r="F1179" s="146">
        <v>43.2</v>
      </c>
      <c r="G1179" s="146">
        <v>2</v>
      </c>
      <c r="H1179" s="146">
        <v>57</v>
      </c>
      <c r="I1179" s="146">
        <v>2</v>
      </c>
      <c r="J1179" s="146">
        <v>53</v>
      </c>
      <c r="K1179" s="146">
        <v>4</v>
      </c>
    </row>
    <row r="1180" spans="1:11" ht="25.5" customHeight="1">
      <c r="A1180" s="215" t="s">
        <v>736</v>
      </c>
    </row>
    <row r="1181" spans="1:11" ht="25.5" customHeight="1">
      <c r="A1181" s="220" t="s">
        <v>173</v>
      </c>
    </row>
    <row r="1182" spans="1:11" ht="25.5" customHeight="1">
      <c r="A1182" s="220"/>
    </row>
    <row r="1183" spans="1:11" ht="25.5" customHeight="1">
      <c r="A1183" s="571" t="s">
        <v>1182</v>
      </c>
      <c r="F1183" s="148"/>
      <c r="H1183" s="148"/>
      <c r="I1183" s="156"/>
      <c r="J1183" s="148"/>
      <c r="K1183" s="156" t="s">
        <v>0</v>
      </c>
    </row>
    <row r="1184" spans="1:11" ht="25.5" customHeight="1">
      <c r="A1184" s="674" t="s">
        <v>1</v>
      </c>
      <c r="B1184" s="586" t="s">
        <v>91</v>
      </c>
      <c r="C1184" s="586"/>
      <c r="D1184" s="586" t="s">
        <v>737</v>
      </c>
      <c r="E1184" s="586"/>
      <c r="F1184" s="586" t="s">
        <v>738</v>
      </c>
      <c r="G1184" s="586"/>
      <c r="H1184" s="586" t="s">
        <v>485</v>
      </c>
      <c r="I1184" s="586"/>
      <c r="J1184" s="586" t="s">
        <v>794</v>
      </c>
      <c r="K1184" s="586"/>
    </row>
    <row r="1185" spans="1:11" ht="25.5" customHeight="1">
      <c r="A1185" s="675"/>
      <c r="B1185" s="580" t="s">
        <v>39</v>
      </c>
      <c r="C1185" s="580" t="s">
        <v>149</v>
      </c>
      <c r="D1185" s="580" t="s">
        <v>39</v>
      </c>
      <c r="E1185" s="580" t="s">
        <v>149</v>
      </c>
      <c r="F1185" s="580" t="s">
        <v>39</v>
      </c>
      <c r="G1185" s="544" t="s">
        <v>3</v>
      </c>
      <c r="H1185" s="580" t="s">
        <v>39</v>
      </c>
      <c r="I1185" s="544" t="s">
        <v>3</v>
      </c>
      <c r="J1185" s="580" t="s">
        <v>39</v>
      </c>
      <c r="K1185" s="544" t="s">
        <v>3</v>
      </c>
    </row>
    <row r="1186" spans="1:11" ht="25.5" customHeight="1">
      <c r="A1186" s="219" t="s">
        <v>49</v>
      </c>
      <c r="B1186" s="3">
        <v>100</v>
      </c>
      <c r="C1186" s="79" t="s">
        <v>269</v>
      </c>
      <c r="D1186" s="3">
        <v>100</v>
      </c>
      <c r="E1186" s="79" t="s">
        <v>269</v>
      </c>
      <c r="F1186" s="3">
        <v>100</v>
      </c>
      <c r="G1186" s="79" t="s">
        <v>269</v>
      </c>
      <c r="H1186" s="20">
        <v>100</v>
      </c>
      <c r="I1186" s="147" t="s">
        <v>269</v>
      </c>
      <c r="J1186" s="20">
        <v>100</v>
      </c>
      <c r="K1186" s="147" t="s">
        <v>269</v>
      </c>
    </row>
    <row r="1187" spans="1:11" ht="25.5" customHeight="1">
      <c r="A1187" s="219" t="s">
        <v>50</v>
      </c>
      <c r="B1187" s="21">
        <v>4.82</v>
      </c>
      <c r="C1187" s="5">
        <v>7</v>
      </c>
      <c r="D1187" s="21">
        <v>4.91</v>
      </c>
      <c r="E1187" s="5">
        <v>6</v>
      </c>
      <c r="F1187" s="21">
        <v>5.0199999999999996</v>
      </c>
      <c r="G1187" s="5">
        <v>6</v>
      </c>
      <c r="H1187" s="261">
        <v>4.88</v>
      </c>
      <c r="I1187" s="146">
        <v>5</v>
      </c>
      <c r="J1187" s="261">
        <v>5.0199999999999996</v>
      </c>
      <c r="K1187" s="146">
        <v>5</v>
      </c>
    </row>
    <row r="1188" spans="1:11" ht="25.5" customHeight="1">
      <c r="A1188" s="219" t="s">
        <v>51</v>
      </c>
      <c r="B1188" s="21">
        <v>2.77</v>
      </c>
      <c r="C1188" s="5">
        <v>11</v>
      </c>
      <c r="D1188" s="21">
        <v>2.76</v>
      </c>
      <c r="E1188" s="5">
        <v>10</v>
      </c>
      <c r="F1188" s="21">
        <v>2.86</v>
      </c>
      <c r="G1188" s="5">
        <v>10</v>
      </c>
      <c r="H1188" s="261">
        <v>2.6599999999999997</v>
      </c>
      <c r="I1188" s="146">
        <v>11</v>
      </c>
      <c r="J1188" s="261">
        <v>2.7</v>
      </c>
      <c r="K1188" s="146">
        <v>11</v>
      </c>
    </row>
    <row r="1189" spans="1:11" ht="25.5" customHeight="1">
      <c r="A1189" s="219" t="s">
        <v>52</v>
      </c>
      <c r="B1189" s="21">
        <v>1.42</v>
      </c>
      <c r="C1189" s="5">
        <v>24</v>
      </c>
      <c r="D1189" s="21">
        <v>1.48</v>
      </c>
      <c r="E1189" s="5">
        <v>23</v>
      </c>
      <c r="F1189" s="21">
        <v>1.57</v>
      </c>
      <c r="G1189" s="5">
        <v>24</v>
      </c>
      <c r="H1189" s="261">
        <v>1.51</v>
      </c>
      <c r="I1189" s="146">
        <v>23</v>
      </c>
      <c r="J1189" s="261">
        <v>1.62</v>
      </c>
      <c r="K1189" s="146">
        <v>23</v>
      </c>
    </row>
    <row r="1190" spans="1:11" ht="25.5" customHeight="1">
      <c r="A1190" s="219" t="s">
        <v>53</v>
      </c>
      <c r="B1190" s="21">
        <v>6.93</v>
      </c>
      <c r="C1190" s="5">
        <v>2</v>
      </c>
      <c r="D1190" s="21">
        <v>6.69</v>
      </c>
      <c r="E1190" s="5">
        <v>3</v>
      </c>
      <c r="F1190" s="21">
        <v>6.61</v>
      </c>
      <c r="G1190" s="5">
        <v>3</v>
      </c>
      <c r="H1190" s="261">
        <v>6.64</v>
      </c>
      <c r="I1190" s="146">
        <v>3</v>
      </c>
      <c r="J1190" s="261">
        <v>6.65</v>
      </c>
      <c r="K1190" s="146">
        <v>3</v>
      </c>
    </row>
    <row r="1191" spans="1:11" ht="25.5" customHeight="1">
      <c r="A1191" s="219" t="s">
        <v>10</v>
      </c>
      <c r="B1191" s="21">
        <v>2.9</v>
      </c>
      <c r="C1191" s="5">
        <v>10</v>
      </c>
      <c r="D1191" s="21">
        <v>2.39</v>
      </c>
      <c r="E1191" s="5">
        <v>12</v>
      </c>
      <c r="F1191" s="21">
        <v>2.41</v>
      </c>
      <c r="G1191" s="5">
        <v>15</v>
      </c>
      <c r="H1191" s="261">
        <v>2.79</v>
      </c>
      <c r="I1191" s="146">
        <v>10</v>
      </c>
      <c r="J1191" s="261">
        <v>2.86</v>
      </c>
      <c r="K1191" s="146">
        <v>10</v>
      </c>
    </row>
    <row r="1192" spans="1:11" ht="25.5" customHeight="1">
      <c r="A1192" s="219" t="s">
        <v>54</v>
      </c>
      <c r="B1192" s="21">
        <v>0.79</v>
      </c>
      <c r="C1192" s="5">
        <v>31</v>
      </c>
      <c r="D1192" s="21">
        <v>0.86</v>
      </c>
      <c r="E1192" s="5">
        <v>30</v>
      </c>
      <c r="F1192" s="21">
        <v>1</v>
      </c>
      <c r="G1192" s="5">
        <v>31</v>
      </c>
      <c r="H1192" s="261">
        <v>0.89</v>
      </c>
      <c r="I1192" s="146">
        <v>31</v>
      </c>
      <c r="J1192" s="261" t="s">
        <v>1183</v>
      </c>
      <c r="K1192" s="146">
        <v>30</v>
      </c>
    </row>
    <row r="1193" spans="1:11" ht="25.5" customHeight="1">
      <c r="A1193" s="219" t="s">
        <v>12</v>
      </c>
      <c r="B1193" s="21">
        <v>1.43</v>
      </c>
      <c r="C1193" s="5">
        <v>23</v>
      </c>
      <c r="D1193" s="21">
        <v>1.44</v>
      </c>
      <c r="E1193" s="5">
        <v>24</v>
      </c>
      <c r="F1193" s="21">
        <v>1.58</v>
      </c>
      <c r="G1193" s="5">
        <v>23</v>
      </c>
      <c r="H1193" s="261">
        <v>1.46</v>
      </c>
      <c r="I1193" s="146">
        <v>24</v>
      </c>
      <c r="J1193" s="261">
        <v>1.45</v>
      </c>
      <c r="K1193" s="146">
        <v>24</v>
      </c>
    </row>
    <row r="1194" spans="1:11" ht="25.5" customHeight="1">
      <c r="A1194" s="219" t="s">
        <v>55</v>
      </c>
      <c r="B1194" s="21">
        <v>22.22</v>
      </c>
      <c r="C1194" s="5">
        <v>1</v>
      </c>
      <c r="D1194" s="21">
        <v>21.8</v>
      </c>
      <c r="E1194" s="5">
        <v>1</v>
      </c>
      <c r="F1194" s="21">
        <v>17.29</v>
      </c>
      <c r="G1194" s="5">
        <v>1</v>
      </c>
      <c r="H1194" s="261">
        <v>21.52</v>
      </c>
      <c r="I1194" s="146">
        <v>1</v>
      </c>
      <c r="J1194" s="261" t="s">
        <v>1184</v>
      </c>
      <c r="K1194" s="146">
        <v>1</v>
      </c>
    </row>
    <row r="1195" spans="1:11" ht="25.5" customHeight="1">
      <c r="A1195" s="219" t="s">
        <v>56</v>
      </c>
      <c r="B1195" s="21">
        <v>1.03</v>
      </c>
      <c r="C1195" s="5">
        <v>28</v>
      </c>
      <c r="D1195" s="21">
        <v>1.08</v>
      </c>
      <c r="E1195" s="5">
        <v>28</v>
      </c>
      <c r="F1195" s="21">
        <v>1.18</v>
      </c>
      <c r="G1195" s="5">
        <v>28</v>
      </c>
      <c r="H1195" s="261">
        <v>1.06</v>
      </c>
      <c r="I1195" s="146">
        <v>28</v>
      </c>
      <c r="J1195" s="261">
        <v>1.0900000000000001</v>
      </c>
      <c r="K1195" s="146">
        <v>28</v>
      </c>
    </row>
    <row r="1196" spans="1:11" ht="25.5" customHeight="1">
      <c r="A1196" s="219" t="s">
        <v>57</v>
      </c>
      <c r="B1196" s="21">
        <v>1.22</v>
      </c>
      <c r="C1196" s="5">
        <v>26</v>
      </c>
      <c r="D1196" s="21">
        <v>1.36</v>
      </c>
      <c r="E1196" s="5">
        <v>26</v>
      </c>
      <c r="F1196" s="21">
        <v>1.54</v>
      </c>
      <c r="G1196" s="5">
        <v>26</v>
      </c>
      <c r="H1196" s="261">
        <v>1.21</v>
      </c>
      <c r="I1196" s="146">
        <v>27</v>
      </c>
      <c r="J1196" s="261">
        <v>1.28</v>
      </c>
      <c r="K1196" s="146">
        <v>27</v>
      </c>
    </row>
    <row r="1197" spans="1:11" ht="25.5" customHeight="1">
      <c r="A1197" s="219" t="s">
        <v>58</v>
      </c>
      <c r="B1197" s="21">
        <v>6.7</v>
      </c>
      <c r="C1197" s="5">
        <v>3</v>
      </c>
      <c r="D1197" s="21">
        <v>7.04</v>
      </c>
      <c r="E1197" s="5">
        <v>2</v>
      </c>
      <c r="F1197" s="21">
        <v>8.2200000000000006</v>
      </c>
      <c r="G1197" s="5">
        <v>2</v>
      </c>
      <c r="H1197" s="261">
        <v>6.9599999999999991</v>
      </c>
      <c r="I1197" s="146">
        <v>2</v>
      </c>
      <c r="J1197" s="261">
        <v>7.25</v>
      </c>
      <c r="K1197" s="146">
        <v>2</v>
      </c>
    </row>
    <row r="1198" spans="1:11" ht="25.5" customHeight="1">
      <c r="A1198" s="219" t="s">
        <v>59</v>
      </c>
      <c r="B1198" s="21">
        <v>0.97</v>
      </c>
      <c r="C1198" s="5">
        <v>29</v>
      </c>
      <c r="D1198" s="21">
        <v>0.82</v>
      </c>
      <c r="E1198" s="5">
        <v>31</v>
      </c>
      <c r="F1198" s="21">
        <v>1.1499999999999999</v>
      </c>
      <c r="G1198" s="5">
        <v>29</v>
      </c>
      <c r="H1198" s="261">
        <v>0.98</v>
      </c>
      <c r="I1198" s="146">
        <v>29</v>
      </c>
      <c r="J1198" s="261" t="s">
        <v>1183</v>
      </c>
      <c r="K1198" s="146">
        <v>30</v>
      </c>
    </row>
    <row r="1199" spans="1:11" ht="25.5" customHeight="1">
      <c r="A1199" s="219" t="s">
        <v>60</v>
      </c>
      <c r="B1199" s="21">
        <v>5.0599999999999996</v>
      </c>
      <c r="C1199" s="5">
        <v>5</v>
      </c>
      <c r="D1199" s="21">
        <v>4.91</v>
      </c>
      <c r="E1199" s="5">
        <v>5</v>
      </c>
      <c r="F1199" s="21">
        <v>4.53</v>
      </c>
      <c r="G1199" s="5">
        <v>7</v>
      </c>
      <c r="H1199" s="261">
        <v>4.7600000000000007</v>
      </c>
      <c r="I1199" s="146">
        <v>7</v>
      </c>
      <c r="J1199" s="261">
        <v>4.74</v>
      </c>
      <c r="K1199" s="146">
        <v>7</v>
      </c>
    </row>
    <row r="1200" spans="1:11" ht="25.5" customHeight="1">
      <c r="A1200" s="219" t="s">
        <v>19</v>
      </c>
      <c r="B1200" s="21">
        <v>1.2</v>
      </c>
      <c r="C1200" s="5">
        <v>27</v>
      </c>
      <c r="D1200" s="21">
        <v>1.28</v>
      </c>
      <c r="E1200" s="5">
        <v>27</v>
      </c>
      <c r="F1200" s="21">
        <v>1.34</v>
      </c>
      <c r="G1200" s="5">
        <v>27</v>
      </c>
      <c r="H1200" s="261">
        <v>1.32</v>
      </c>
      <c r="I1200" s="146">
        <v>26</v>
      </c>
      <c r="J1200" s="261">
        <v>1.33</v>
      </c>
      <c r="K1200" s="146">
        <v>26</v>
      </c>
    </row>
    <row r="1201" spans="1:11" ht="25.5" customHeight="1">
      <c r="A1201" s="219" t="s">
        <v>61</v>
      </c>
      <c r="B1201" s="21">
        <v>2.09</v>
      </c>
      <c r="C1201" s="5">
        <v>14</v>
      </c>
      <c r="D1201" s="21">
        <v>2.11</v>
      </c>
      <c r="E1201" s="5">
        <v>14</v>
      </c>
      <c r="F1201" s="21">
        <v>2.4700000000000002</v>
      </c>
      <c r="G1201" s="5">
        <v>13</v>
      </c>
      <c r="H1201" s="261">
        <v>2.04</v>
      </c>
      <c r="I1201" s="146">
        <v>15</v>
      </c>
      <c r="J1201" s="261">
        <v>1.97</v>
      </c>
      <c r="K1201" s="146">
        <v>16</v>
      </c>
    </row>
    <row r="1202" spans="1:11" ht="25.5" customHeight="1">
      <c r="A1202" s="219" t="s">
        <v>21</v>
      </c>
      <c r="B1202" s="21">
        <v>2.39</v>
      </c>
      <c r="C1202" s="5">
        <v>12</v>
      </c>
      <c r="D1202" s="21">
        <v>2.6</v>
      </c>
      <c r="E1202" s="5">
        <v>11</v>
      </c>
      <c r="F1202" s="21">
        <v>2.7</v>
      </c>
      <c r="G1202" s="5">
        <v>11</v>
      </c>
      <c r="H1202" s="261">
        <v>2.5100000000000002</v>
      </c>
      <c r="I1202" s="146">
        <v>12</v>
      </c>
      <c r="J1202" s="261">
        <v>2.65</v>
      </c>
      <c r="K1202" s="146">
        <v>12</v>
      </c>
    </row>
    <row r="1203" spans="1:11" ht="25.5" customHeight="1">
      <c r="A1203" s="219" t="s">
        <v>62</v>
      </c>
      <c r="B1203" s="21">
        <v>5.22</v>
      </c>
      <c r="C1203" s="5">
        <v>4</v>
      </c>
      <c r="D1203" s="21">
        <v>5.38</v>
      </c>
      <c r="E1203" s="5">
        <v>4</v>
      </c>
      <c r="F1203" s="21">
        <v>5.51</v>
      </c>
      <c r="G1203" s="5">
        <v>4</v>
      </c>
      <c r="H1203" s="261">
        <v>5.53</v>
      </c>
      <c r="I1203" s="146">
        <v>4</v>
      </c>
      <c r="J1203" s="261">
        <v>5.42</v>
      </c>
      <c r="K1203" s="146">
        <v>4</v>
      </c>
    </row>
    <row r="1204" spans="1:11" ht="25.5" customHeight="1">
      <c r="A1204" s="219" t="s">
        <v>63</v>
      </c>
      <c r="B1204" s="21">
        <v>2.0699999999999998</v>
      </c>
      <c r="C1204" s="5">
        <v>15</v>
      </c>
      <c r="D1204" s="21">
        <v>2.0099999999999998</v>
      </c>
      <c r="E1204" s="5">
        <v>16</v>
      </c>
      <c r="F1204" s="21">
        <v>2.04</v>
      </c>
      <c r="G1204" s="5">
        <v>17</v>
      </c>
      <c r="H1204" s="261">
        <v>1.87</v>
      </c>
      <c r="I1204" s="146">
        <v>19</v>
      </c>
      <c r="J1204" s="261">
        <v>1.69</v>
      </c>
      <c r="K1204" s="146">
        <v>22</v>
      </c>
    </row>
    <row r="1205" spans="1:11" ht="25.5" customHeight="1">
      <c r="A1205" s="219" t="s">
        <v>64</v>
      </c>
      <c r="B1205" s="21">
        <v>1.91</v>
      </c>
      <c r="C1205" s="5">
        <v>17</v>
      </c>
      <c r="D1205" s="21">
        <v>1.89</v>
      </c>
      <c r="E1205" s="5">
        <v>19</v>
      </c>
      <c r="F1205" s="21">
        <v>2.4700000000000002</v>
      </c>
      <c r="G1205" s="5">
        <v>14</v>
      </c>
      <c r="H1205" s="261">
        <v>2.35</v>
      </c>
      <c r="I1205" s="146">
        <v>13</v>
      </c>
      <c r="J1205" s="261">
        <v>2.35</v>
      </c>
      <c r="K1205" s="146">
        <v>13</v>
      </c>
    </row>
    <row r="1206" spans="1:11" ht="25.5" customHeight="1">
      <c r="A1206" s="219" t="s">
        <v>65</v>
      </c>
      <c r="B1206" s="21">
        <v>1.33</v>
      </c>
      <c r="C1206" s="5">
        <v>25</v>
      </c>
      <c r="D1206" s="21">
        <v>1.38</v>
      </c>
      <c r="E1206" s="5">
        <v>25</v>
      </c>
      <c r="F1206" s="21">
        <v>1.62</v>
      </c>
      <c r="G1206" s="5">
        <v>22</v>
      </c>
      <c r="H1206" s="261">
        <v>1.37</v>
      </c>
      <c r="I1206" s="146">
        <v>25</v>
      </c>
      <c r="J1206" s="261">
        <v>1.4</v>
      </c>
      <c r="K1206" s="146">
        <v>25</v>
      </c>
    </row>
    <row r="1207" spans="1:11" ht="25.5" customHeight="1">
      <c r="A1207" s="219" t="s">
        <v>74</v>
      </c>
      <c r="B1207" s="21">
        <v>3.33</v>
      </c>
      <c r="C1207" s="5">
        <v>8</v>
      </c>
      <c r="D1207" s="21">
        <v>3.48</v>
      </c>
      <c r="E1207" s="5">
        <v>8</v>
      </c>
      <c r="F1207" s="21">
        <v>3.74</v>
      </c>
      <c r="G1207" s="5">
        <v>8</v>
      </c>
      <c r="H1207" s="261">
        <v>3.4000000000000004</v>
      </c>
      <c r="I1207" s="146">
        <v>8</v>
      </c>
      <c r="J1207" s="261">
        <v>3.49</v>
      </c>
      <c r="K1207" s="146">
        <v>8</v>
      </c>
    </row>
    <row r="1208" spans="1:11" ht="25.5" customHeight="1">
      <c r="A1208" s="219" t="s">
        <v>66</v>
      </c>
      <c r="B1208" s="21">
        <v>1.87</v>
      </c>
      <c r="C1208" s="5">
        <v>19</v>
      </c>
      <c r="D1208" s="21">
        <v>1.83</v>
      </c>
      <c r="E1208" s="5">
        <v>21</v>
      </c>
      <c r="F1208" s="21">
        <v>2.0299999999999998</v>
      </c>
      <c r="G1208" s="5">
        <v>18</v>
      </c>
      <c r="H1208" s="261">
        <v>1.8499999999999999</v>
      </c>
      <c r="I1208" s="146">
        <v>21</v>
      </c>
      <c r="J1208" s="261">
        <v>1.81</v>
      </c>
      <c r="K1208" s="146">
        <v>21</v>
      </c>
    </row>
    <row r="1209" spans="1:11" ht="25.5" customHeight="1">
      <c r="A1209" s="219" t="s">
        <v>67</v>
      </c>
      <c r="B1209" s="21">
        <v>0.96</v>
      </c>
      <c r="C1209" s="5">
        <v>30</v>
      </c>
      <c r="D1209" s="21">
        <v>0.93</v>
      </c>
      <c r="E1209" s="5">
        <v>29</v>
      </c>
      <c r="F1209" s="21">
        <v>1.03</v>
      </c>
      <c r="G1209" s="5">
        <v>30</v>
      </c>
      <c r="H1209" s="261">
        <v>0.96</v>
      </c>
      <c r="I1209" s="146">
        <v>30</v>
      </c>
      <c r="J1209" s="261">
        <v>1.01</v>
      </c>
      <c r="K1209" s="146">
        <v>29</v>
      </c>
    </row>
    <row r="1210" spans="1:11" ht="25.5" customHeight="1">
      <c r="A1210" s="219" t="s">
        <v>68</v>
      </c>
      <c r="B1210" s="21">
        <v>1.85</v>
      </c>
      <c r="C1210" s="5">
        <v>21</v>
      </c>
      <c r="D1210" s="21">
        <v>1.98</v>
      </c>
      <c r="E1210" s="5">
        <v>17</v>
      </c>
      <c r="F1210" s="21">
        <v>1.78</v>
      </c>
      <c r="G1210" s="5">
        <v>20</v>
      </c>
      <c r="H1210" s="261">
        <v>1.9300000000000002</v>
      </c>
      <c r="I1210" s="146">
        <v>17</v>
      </c>
      <c r="J1210" s="261">
        <v>1.95</v>
      </c>
      <c r="K1210" s="146">
        <v>17</v>
      </c>
    </row>
    <row r="1211" spans="1:11" ht="25.5" customHeight="1">
      <c r="A1211" s="219" t="s">
        <v>69</v>
      </c>
      <c r="B1211" s="21">
        <v>3.03</v>
      </c>
      <c r="C1211" s="5">
        <v>9</v>
      </c>
      <c r="D1211" s="21">
        <v>2.98</v>
      </c>
      <c r="E1211" s="5">
        <v>9</v>
      </c>
      <c r="F1211" s="21">
        <v>2.9</v>
      </c>
      <c r="G1211" s="5">
        <v>9</v>
      </c>
      <c r="H1211" s="261">
        <v>2.9499999999999997</v>
      </c>
      <c r="I1211" s="146">
        <v>9</v>
      </c>
      <c r="J1211" s="261">
        <v>2.98</v>
      </c>
      <c r="K1211" s="146">
        <v>9</v>
      </c>
    </row>
    <row r="1212" spans="1:11" ht="25.5" customHeight="1">
      <c r="A1212" s="219" t="s">
        <v>70</v>
      </c>
      <c r="B1212" s="21">
        <v>1.87</v>
      </c>
      <c r="C1212" s="5">
        <v>18</v>
      </c>
      <c r="D1212" s="21">
        <v>1.95</v>
      </c>
      <c r="E1212" s="5">
        <v>18</v>
      </c>
      <c r="F1212" s="21">
        <v>1.93</v>
      </c>
      <c r="G1212" s="5">
        <v>19</v>
      </c>
      <c r="H1212" s="261">
        <v>1.9300000000000002</v>
      </c>
      <c r="I1212" s="146">
        <v>17</v>
      </c>
      <c r="J1212" s="261">
        <v>1.98</v>
      </c>
      <c r="K1212" s="146">
        <v>15</v>
      </c>
    </row>
    <row r="1213" spans="1:11" ht="25.5" customHeight="1">
      <c r="A1213" s="219" t="s">
        <v>138</v>
      </c>
      <c r="B1213" s="21">
        <v>5.0599999999999996</v>
      </c>
      <c r="C1213" s="5">
        <v>6</v>
      </c>
      <c r="D1213" s="21">
        <v>4.8899999999999997</v>
      </c>
      <c r="E1213" s="5">
        <v>7</v>
      </c>
      <c r="F1213" s="21">
        <v>5.42</v>
      </c>
      <c r="G1213" s="5">
        <v>5</v>
      </c>
      <c r="H1213" s="261">
        <v>4.8599999999999994</v>
      </c>
      <c r="I1213" s="146">
        <v>6</v>
      </c>
      <c r="J1213" s="261">
        <v>4.95</v>
      </c>
      <c r="K1213" s="146">
        <v>6</v>
      </c>
    </row>
    <row r="1214" spans="1:11" ht="25.5" customHeight="1">
      <c r="A1214" s="219" t="s">
        <v>71</v>
      </c>
      <c r="B1214" s="21">
        <v>1.85</v>
      </c>
      <c r="C1214" s="5">
        <v>20</v>
      </c>
      <c r="D1214" s="21">
        <v>1.83</v>
      </c>
      <c r="E1214" s="5">
        <v>20</v>
      </c>
      <c r="F1214" s="21">
        <v>1.68</v>
      </c>
      <c r="G1214" s="5">
        <v>21</v>
      </c>
      <c r="H1214" s="261">
        <v>1.87</v>
      </c>
      <c r="I1214" s="146">
        <v>19</v>
      </c>
      <c r="J1214" s="261">
        <v>1.83</v>
      </c>
      <c r="K1214" s="146">
        <v>19</v>
      </c>
    </row>
    <row r="1215" spans="1:11" ht="25.5" customHeight="1">
      <c r="A1215" s="219" t="s">
        <v>75</v>
      </c>
      <c r="B1215" s="21">
        <v>1.67</v>
      </c>
      <c r="C1215" s="5">
        <v>22</v>
      </c>
      <c r="D1215" s="21">
        <v>1.77</v>
      </c>
      <c r="E1215" s="5">
        <v>22</v>
      </c>
      <c r="F1215" s="21">
        <v>1.55</v>
      </c>
      <c r="G1215" s="5">
        <v>25</v>
      </c>
      <c r="H1215" s="261">
        <v>1.8499999999999999</v>
      </c>
      <c r="I1215" s="146">
        <v>21</v>
      </c>
      <c r="J1215" s="261">
        <v>1.82</v>
      </c>
      <c r="K1215" s="146">
        <v>20</v>
      </c>
    </row>
    <row r="1216" spans="1:11" ht="25.5" customHeight="1">
      <c r="A1216" s="219" t="s">
        <v>72</v>
      </c>
      <c r="B1216" s="21">
        <v>1.97</v>
      </c>
      <c r="C1216" s="5">
        <v>16</v>
      </c>
      <c r="D1216" s="21">
        <v>2.02</v>
      </c>
      <c r="E1216" s="5">
        <v>15</v>
      </c>
      <c r="F1216" s="21">
        <v>2.2799999999999998</v>
      </c>
      <c r="G1216" s="5">
        <v>16</v>
      </c>
      <c r="H1216" s="261">
        <v>1.94</v>
      </c>
      <c r="I1216" s="146">
        <v>16</v>
      </c>
      <c r="J1216" s="261">
        <v>1.92</v>
      </c>
      <c r="K1216" s="146">
        <v>18</v>
      </c>
    </row>
    <row r="1217" spans="1:11" ht="25.5" customHeight="1">
      <c r="A1217" s="219" t="s">
        <v>36</v>
      </c>
      <c r="B1217" s="21">
        <v>2.1</v>
      </c>
      <c r="C1217" s="5">
        <v>13</v>
      </c>
      <c r="D1217" s="21">
        <v>2.15</v>
      </c>
      <c r="E1217" s="5">
        <v>13</v>
      </c>
      <c r="F1217" s="21">
        <v>2.5299999999999998</v>
      </c>
      <c r="G1217" s="5">
        <v>12</v>
      </c>
      <c r="H1217" s="261">
        <v>2.15</v>
      </c>
      <c r="I1217" s="146">
        <v>14</v>
      </c>
      <c r="J1217" s="261">
        <v>2.09</v>
      </c>
      <c r="K1217" s="146">
        <v>14</v>
      </c>
    </row>
    <row r="1218" spans="1:11" ht="25.5" customHeight="1">
      <c r="A1218" s="215" t="s">
        <v>736</v>
      </c>
    </row>
    <row r="1219" spans="1:11" ht="25.5" customHeight="1">
      <c r="A1219" s="220" t="s">
        <v>173</v>
      </c>
    </row>
    <row r="1221" spans="1:11" ht="25.5" customHeight="1">
      <c r="A1221" s="571" t="s">
        <v>838</v>
      </c>
      <c r="C1221" s="13"/>
      <c r="I1221" s="19"/>
      <c r="K1221" s="19" t="s">
        <v>444</v>
      </c>
    </row>
    <row r="1222" spans="1:11" ht="25.5" customHeight="1">
      <c r="A1222" s="676" t="s">
        <v>1</v>
      </c>
      <c r="B1222" s="545" t="s">
        <v>91</v>
      </c>
      <c r="C1222" s="546"/>
      <c r="D1222" s="587" t="s">
        <v>414</v>
      </c>
      <c r="E1222" s="588"/>
      <c r="F1222" s="586" t="s">
        <v>1186</v>
      </c>
      <c r="G1222" s="586"/>
      <c r="H1222" s="586" t="s">
        <v>485</v>
      </c>
      <c r="I1222" s="586"/>
      <c r="J1222" s="586" t="s">
        <v>794</v>
      </c>
      <c r="K1222" s="586"/>
    </row>
    <row r="1223" spans="1:11" ht="25.5" customHeight="1">
      <c r="A1223" s="676"/>
      <c r="B1223" s="542" t="s">
        <v>77</v>
      </c>
      <c r="C1223" s="542" t="s">
        <v>3</v>
      </c>
      <c r="D1223" s="542" t="s">
        <v>77</v>
      </c>
      <c r="E1223" s="542" t="s">
        <v>3</v>
      </c>
      <c r="F1223" s="542" t="s">
        <v>77</v>
      </c>
      <c r="G1223" s="542" t="s">
        <v>3</v>
      </c>
      <c r="H1223" s="544" t="s">
        <v>77</v>
      </c>
      <c r="I1223" s="544" t="s">
        <v>3</v>
      </c>
      <c r="J1223" s="544" t="s">
        <v>77</v>
      </c>
      <c r="K1223" s="544" t="s">
        <v>3</v>
      </c>
    </row>
    <row r="1224" spans="1:11" ht="25.5" customHeight="1">
      <c r="A1224" s="213" t="s">
        <v>4</v>
      </c>
      <c r="B1224" s="218">
        <v>7.7</v>
      </c>
      <c r="C1224" s="3" t="s">
        <v>269</v>
      </c>
      <c r="D1224" s="218">
        <v>5.4</v>
      </c>
      <c r="E1224" s="3" t="s">
        <v>269</v>
      </c>
      <c r="F1224" s="218">
        <v>6.2</v>
      </c>
      <c r="G1224" s="147" t="s">
        <v>269</v>
      </c>
      <c r="H1224" s="218">
        <v>4.9000000000000004</v>
      </c>
      <c r="I1224" s="147" t="s">
        <v>269</v>
      </c>
      <c r="J1224" s="218">
        <v>6.2</v>
      </c>
      <c r="K1224" s="147" t="s">
        <v>269</v>
      </c>
    </row>
    <row r="1225" spans="1:11" ht="25.5" customHeight="1">
      <c r="A1225" s="214" t="s">
        <v>6</v>
      </c>
      <c r="B1225" s="4">
        <v>8.4</v>
      </c>
      <c r="C1225" s="5">
        <v>11</v>
      </c>
      <c r="D1225" s="4">
        <v>5.4</v>
      </c>
      <c r="E1225" s="5">
        <v>14</v>
      </c>
      <c r="F1225" s="522">
        <v>7.3</v>
      </c>
      <c r="G1225" s="146">
        <v>6</v>
      </c>
      <c r="H1225" s="486">
        <v>4.9000000000000004</v>
      </c>
      <c r="I1225" s="146">
        <v>16</v>
      </c>
      <c r="J1225" s="522">
        <v>6.4</v>
      </c>
      <c r="K1225" s="146">
        <v>15</v>
      </c>
    </row>
    <row r="1226" spans="1:11" ht="25.5" customHeight="1">
      <c r="A1226" s="214" t="s">
        <v>7</v>
      </c>
      <c r="B1226" s="4">
        <v>5.2</v>
      </c>
      <c r="C1226" s="5">
        <v>29</v>
      </c>
      <c r="D1226" s="4">
        <v>9.1999999999999993</v>
      </c>
      <c r="E1226" s="5">
        <v>31</v>
      </c>
      <c r="F1226" s="522">
        <v>4.2</v>
      </c>
      <c r="G1226" s="146">
        <v>28</v>
      </c>
      <c r="H1226" s="486">
        <v>3.5</v>
      </c>
      <c r="I1226" s="146">
        <v>26</v>
      </c>
      <c r="J1226" s="522">
        <v>4.4000000000000004</v>
      </c>
      <c r="K1226" s="146">
        <v>29</v>
      </c>
    </row>
    <row r="1227" spans="1:11" ht="25.5" customHeight="1">
      <c r="A1227" s="214" t="s">
        <v>8</v>
      </c>
      <c r="B1227" s="4">
        <v>7.8</v>
      </c>
      <c r="C1227" s="5">
        <v>15</v>
      </c>
      <c r="D1227" s="4">
        <v>4.4000000000000004</v>
      </c>
      <c r="E1227" s="5">
        <v>16</v>
      </c>
      <c r="F1227" s="522">
        <v>5.9</v>
      </c>
      <c r="G1227" s="146">
        <v>17</v>
      </c>
      <c r="H1227" s="486">
        <v>5.3</v>
      </c>
      <c r="I1227" s="146">
        <v>12</v>
      </c>
      <c r="J1227" s="522">
        <v>6.7</v>
      </c>
      <c r="K1227" s="146">
        <v>14</v>
      </c>
    </row>
    <row r="1228" spans="1:11" ht="25.5" customHeight="1">
      <c r="A1228" s="214" t="s">
        <v>9</v>
      </c>
      <c r="B1228" s="4">
        <v>8.1</v>
      </c>
      <c r="C1228" s="5">
        <v>13</v>
      </c>
      <c r="D1228" s="4">
        <v>9.4</v>
      </c>
      <c r="E1228" s="5">
        <v>12</v>
      </c>
      <c r="F1228" s="522">
        <v>6.8</v>
      </c>
      <c r="G1228" s="146">
        <v>11</v>
      </c>
      <c r="H1228" s="127">
        <v>5</v>
      </c>
      <c r="I1228" s="146">
        <v>15</v>
      </c>
      <c r="J1228" s="522">
        <v>6.2</v>
      </c>
      <c r="K1228" s="146">
        <v>17</v>
      </c>
    </row>
    <row r="1229" spans="1:11" ht="25.5" customHeight="1">
      <c r="A1229" s="214" t="s">
        <v>10</v>
      </c>
      <c r="B1229" s="4">
        <v>6.3</v>
      </c>
      <c r="C1229" s="5">
        <v>21</v>
      </c>
      <c r="D1229" s="4">
        <v>8.3000000000000007</v>
      </c>
      <c r="E1229" s="5">
        <v>21</v>
      </c>
      <c r="F1229" s="522">
        <v>4.9000000000000004</v>
      </c>
      <c r="G1229" s="146">
        <v>25</v>
      </c>
      <c r="H1229" s="486">
        <v>3.9</v>
      </c>
      <c r="I1229" s="146">
        <v>24</v>
      </c>
      <c r="J1229" s="522">
        <v>4.9000000000000004</v>
      </c>
      <c r="K1229" s="146">
        <v>26</v>
      </c>
    </row>
    <row r="1230" spans="1:11" ht="25.5" customHeight="1">
      <c r="A1230" s="214" t="s">
        <v>11</v>
      </c>
      <c r="B1230" s="4">
        <v>9.1</v>
      </c>
      <c r="C1230" s="5">
        <v>6</v>
      </c>
      <c r="D1230" s="4">
        <v>8.5</v>
      </c>
      <c r="E1230" s="5">
        <v>7</v>
      </c>
      <c r="F1230" s="522">
        <v>7.1</v>
      </c>
      <c r="G1230" s="146">
        <v>8</v>
      </c>
      <c r="H1230" s="486">
        <v>7.7</v>
      </c>
      <c r="I1230" s="146">
        <v>3</v>
      </c>
      <c r="J1230" s="522">
        <v>9.1</v>
      </c>
      <c r="K1230" s="146">
        <v>3</v>
      </c>
    </row>
    <row r="1231" spans="1:11" ht="25.5" customHeight="1">
      <c r="A1231" s="214" t="s">
        <v>12</v>
      </c>
      <c r="B1231" s="4">
        <v>7.4</v>
      </c>
      <c r="C1231" s="5">
        <v>16</v>
      </c>
      <c r="D1231" s="4">
        <v>4.5</v>
      </c>
      <c r="E1231" s="5">
        <v>10</v>
      </c>
      <c r="F1231" s="522">
        <v>6.4</v>
      </c>
      <c r="G1231" s="146">
        <v>16</v>
      </c>
      <c r="H1231" s="486">
        <v>6.2</v>
      </c>
      <c r="I1231" s="146">
        <v>8</v>
      </c>
      <c r="J1231" s="522">
        <v>7.6</v>
      </c>
      <c r="K1231" s="146">
        <v>7</v>
      </c>
    </row>
    <row r="1232" spans="1:11" ht="25.5" customHeight="1">
      <c r="A1232" s="214" t="s">
        <v>13</v>
      </c>
      <c r="B1232" s="4">
        <v>9.9</v>
      </c>
      <c r="C1232" s="5">
        <v>5</v>
      </c>
      <c r="D1232" s="4">
        <v>6.5</v>
      </c>
      <c r="E1232" s="5">
        <v>9</v>
      </c>
      <c r="F1232" s="522">
        <v>7.9</v>
      </c>
      <c r="G1232" s="146">
        <v>4</v>
      </c>
      <c r="H1232" s="486">
        <v>5.8</v>
      </c>
      <c r="I1232" s="146">
        <v>10</v>
      </c>
      <c r="J1232" s="522">
        <v>7.5</v>
      </c>
      <c r="K1232" s="146">
        <v>8</v>
      </c>
    </row>
    <row r="1233" spans="1:11" ht="25.5" customHeight="1">
      <c r="A1233" s="214" t="s">
        <v>14</v>
      </c>
      <c r="B1233" s="4">
        <v>7.1</v>
      </c>
      <c r="C1233" s="5">
        <v>17</v>
      </c>
      <c r="D1233" s="4">
        <v>3.3</v>
      </c>
      <c r="E1233" s="5">
        <v>27</v>
      </c>
      <c r="F1233" s="522">
        <v>6.7</v>
      </c>
      <c r="G1233" s="146">
        <v>13</v>
      </c>
      <c r="H1233" s="486">
        <v>5.2</v>
      </c>
      <c r="I1233" s="146">
        <v>14</v>
      </c>
      <c r="J1233" s="522">
        <v>6.4</v>
      </c>
      <c r="K1233" s="146">
        <v>15</v>
      </c>
    </row>
    <row r="1234" spans="1:11" ht="25.5" customHeight="1">
      <c r="A1234" s="214" t="s">
        <v>15</v>
      </c>
      <c r="B1234" s="4">
        <v>8.8000000000000007</v>
      </c>
      <c r="C1234" s="5">
        <v>8</v>
      </c>
      <c r="D1234" s="4">
        <v>0.6</v>
      </c>
      <c r="E1234" s="5">
        <v>4</v>
      </c>
      <c r="F1234" s="522">
        <v>6.9</v>
      </c>
      <c r="G1234" s="146">
        <v>9</v>
      </c>
      <c r="H1234" s="486">
        <v>6.4</v>
      </c>
      <c r="I1234" s="146">
        <v>7</v>
      </c>
      <c r="J1234" s="522">
        <v>7.5</v>
      </c>
      <c r="K1234" s="146">
        <v>8</v>
      </c>
    </row>
    <row r="1235" spans="1:11" ht="25.5" customHeight="1">
      <c r="A1235" s="214" t="s">
        <v>16</v>
      </c>
      <c r="B1235" s="4">
        <v>6.3</v>
      </c>
      <c r="C1235" s="5">
        <v>21</v>
      </c>
      <c r="D1235" s="4">
        <v>1.4</v>
      </c>
      <c r="E1235" s="5">
        <v>17</v>
      </c>
      <c r="F1235" s="522">
        <v>5.0999999999999996</v>
      </c>
      <c r="G1235" s="146">
        <v>22</v>
      </c>
      <c r="H1235" s="486">
        <v>4.5</v>
      </c>
      <c r="I1235" s="146">
        <v>20</v>
      </c>
      <c r="J1235" s="522">
        <v>5.3</v>
      </c>
      <c r="K1235" s="146">
        <v>23</v>
      </c>
    </row>
    <row r="1236" spans="1:11" ht="25.5" customHeight="1">
      <c r="A1236" s="214" t="s">
        <v>17</v>
      </c>
      <c r="B1236" s="4">
        <v>6.3</v>
      </c>
      <c r="C1236" s="5">
        <v>21</v>
      </c>
      <c r="D1236" s="4">
        <v>8.3000000000000007</v>
      </c>
      <c r="E1236" s="5">
        <v>20</v>
      </c>
      <c r="F1236" s="522">
        <v>4.7</v>
      </c>
      <c r="G1236" s="146">
        <v>27</v>
      </c>
      <c r="H1236" s="486">
        <v>4.8</v>
      </c>
      <c r="I1236" s="146">
        <v>17</v>
      </c>
      <c r="J1236" s="522">
        <v>6.2</v>
      </c>
      <c r="K1236" s="146">
        <v>17</v>
      </c>
    </row>
    <row r="1237" spans="1:11" ht="25.5" customHeight="1">
      <c r="A1237" s="214" t="s">
        <v>18</v>
      </c>
      <c r="B1237" s="4">
        <v>6.9</v>
      </c>
      <c r="C1237" s="5">
        <v>19</v>
      </c>
      <c r="D1237" s="4">
        <v>4.3</v>
      </c>
      <c r="E1237" s="5">
        <v>26</v>
      </c>
      <c r="F1237" s="522">
        <v>5.3</v>
      </c>
      <c r="G1237" s="146">
        <v>19</v>
      </c>
      <c r="H1237" s="486">
        <v>3.5</v>
      </c>
      <c r="I1237" s="146">
        <v>26</v>
      </c>
      <c r="J1237" s="127">
        <v>5</v>
      </c>
      <c r="K1237" s="146">
        <v>24</v>
      </c>
    </row>
    <row r="1238" spans="1:11" ht="25.5" customHeight="1">
      <c r="A1238" s="214" t="s">
        <v>19</v>
      </c>
      <c r="B1238" s="4">
        <v>8.6999999999999993</v>
      </c>
      <c r="C1238" s="5">
        <v>9</v>
      </c>
      <c r="D1238" s="4">
        <v>8.4</v>
      </c>
      <c r="E1238" s="5">
        <v>13</v>
      </c>
      <c r="F1238" s="522">
        <v>6.6</v>
      </c>
      <c r="G1238" s="146">
        <v>15</v>
      </c>
      <c r="H1238" s="486">
        <v>5.5</v>
      </c>
      <c r="I1238" s="146">
        <v>11</v>
      </c>
      <c r="J1238" s="522">
        <v>6.8</v>
      </c>
      <c r="K1238" s="146">
        <v>11</v>
      </c>
    </row>
    <row r="1239" spans="1:11" ht="25.5" customHeight="1">
      <c r="A1239" s="214" t="s">
        <v>20</v>
      </c>
      <c r="B1239" s="4">
        <v>16.3</v>
      </c>
      <c r="C1239" s="5">
        <v>1</v>
      </c>
      <c r="D1239" s="4">
        <v>9.1</v>
      </c>
      <c r="E1239" s="5">
        <v>1</v>
      </c>
      <c r="F1239" s="522">
        <v>13.6</v>
      </c>
      <c r="G1239" s="146">
        <v>1</v>
      </c>
      <c r="H1239" s="486">
        <v>12.1</v>
      </c>
      <c r="I1239" s="146">
        <v>1</v>
      </c>
      <c r="J1239" s="820" t="s">
        <v>1185</v>
      </c>
      <c r="K1239" s="146">
        <v>1</v>
      </c>
    </row>
    <row r="1240" spans="1:11" ht="25.5" customHeight="1">
      <c r="A1240" s="214" t="s">
        <v>21</v>
      </c>
      <c r="B1240" s="4">
        <v>5</v>
      </c>
      <c r="C1240" s="5">
        <v>31</v>
      </c>
      <c r="D1240" s="4">
        <v>5.3</v>
      </c>
      <c r="E1240" s="5">
        <v>25</v>
      </c>
      <c r="F1240" s="522">
        <v>3.9</v>
      </c>
      <c r="G1240" s="146">
        <v>31</v>
      </c>
      <c r="H1240" s="486">
        <v>3</v>
      </c>
      <c r="I1240" s="146">
        <v>30</v>
      </c>
      <c r="J1240" s="522">
        <v>4.0999999999999996</v>
      </c>
      <c r="K1240" s="146">
        <v>31</v>
      </c>
    </row>
    <row r="1241" spans="1:11" ht="25.5" customHeight="1">
      <c r="A1241" s="214" t="s">
        <v>22</v>
      </c>
      <c r="B1241" s="4">
        <v>6.3</v>
      </c>
      <c r="C1241" s="5">
        <v>21</v>
      </c>
      <c r="D1241" s="4">
        <v>1.3</v>
      </c>
      <c r="E1241" s="5">
        <v>28</v>
      </c>
      <c r="F1241" s="522">
        <v>4.9000000000000004</v>
      </c>
      <c r="G1241" s="146">
        <v>25</v>
      </c>
      <c r="H1241" s="486">
        <v>3.5</v>
      </c>
      <c r="I1241" s="146">
        <v>26</v>
      </c>
      <c r="J1241" s="127">
        <v>5</v>
      </c>
      <c r="K1241" s="146">
        <v>24</v>
      </c>
    </row>
    <row r="1242" spans="1:11" ht="25.5" customHeight="1">
      <c r="A1242" s="214" t="s">
        <v>23</v>
      </c>
      <c r="B1242" s="4">
        <v>10.5</v>
      </c>
      <c r="C1242" s="5">
        <v>3</v>
      </c>
      <c r="D1242" s="4">
        <v>7.5</v>
      </c>
      <c r="E1242" s="5">
        <v>8</v>
      </c>
      <c r="F1242" s="522">
        <v>6.9</v>
      </c>
      <c r="G1242" s="146">
        <v>9</v>
      </c>
      <c r="H1242" s="486">
        <v>6.7</v>
      </c>
      <c r="I1242" s="146">
        <v>6</v>
      </c>
      <c r="J1242" s="127">
        <v>8</v>
      </c>
      <c r="K1242" s="146">
        <v>6</v>
      </c>
    </row>
    <row r="1243" spans="1:11" ht="25.5" customHeight="1">
      <c r="A1243" s="214" t="s">
        <v>24</v>
      </c>
      <c r="B1243" s="4">
        <v>8.4</v>
      </c>
      <c r="C1243" s="5">
        <v>11</v>
      </c>
      <c r="D1243" s="4">
        <v>9.5</v>
      </c>
      <c r="E1243" s="5">
        <v>6</v>
      </c>
      <c r="F1243" s="522">
        <v>6.8</v>
      </c>
      <c r="G1243" s="146">
        <v>11</v>
      </c>
      <c r="H1243" s="486">
        <v>7.4</v>
      </c>
      <c r="I1243" s="146">
        <v>4</v>
      </c>
      <c r="J1243" s="522">
        <v>8.1</v>
      </c>
      <c r="K1243" s="146">
        <v>5</v>
      </c>
    </row>
    <row r="1244" spans="1:11" ht="25.5" customHeight="1">
      <c r="A1244" s="214" t="s">
        <v>25</v>
      </c>
      <c r="B1244" s="4">
        <v>5.0999999999999996</v>
      </c>
      <c r="C1244" s="5">
        <v>30</v>
      </c>
      <c r="D1244" s="4">
        <v>0.3</v>
      </c>
      <c r="E1244" s="5">
        <v>30</v>
      </c>
      <c r="F1244" s="522">
        <v>4.2</v>
      </c>
      <c r="G1244" s="146">
        <v>28</v>
      </c>
      <c r="H1244" s="486">
        <v>3.7</v>
      </c>
      <c r="I1244" s="146">
        <v>25</v>
      </c>
      <c r="J1244" s="522">
        <v>4.4000000000000004</v>
      </c>
      <c r="K1244" s="146">
        <v>29</v>
      </c>
    </row>
    <row r="1245" spans="1:11" ht="25.5" customHeight="1">
      <c r="A1245" s="214" t="s">
        <v>26</v>
      </c>
      <c r="B1245" s="4">
        <v>6.3</v>
      </c>
      <c r="C1245" s="5">
        <v>21</v>
      </c>
      <c r="D1245" s="4">
        <v>7.3</v>
      </c>
      <c r="E1245" s="5">
        <v>24</v>
      </c>
      <c r="F1245" s="522">
        <v>5.0999999999999996</v>
      </c>
      <c r="G1245" s="146">
        <v>22</v>
      </c>
      <c r="H1245" s="486">
        <v>4.4000000000000004</v>
      </c>
      <c r="I1245" s="146">
        <v>22</v>
      </c>
      <c r="J1245" s="522">
        <v>5.5</v>
      </c>
      <c r="K1245" s="146">
        <v>21</v>
      </c>
    </row>
    <row r="1246" spans="1:11" ht="25.5" customHeight="1">
      <c r="A1246" s="214" t="s">
        <v>27</v>
      </c>
      <c r="B1246" s="4">
        <v>6</v>
      </c>
      <c r="C1246" s="5">
        <v>26</v>
      </c>
      <c r="D1246" s="4">
        <v>8.3000000000000007</v>
      </c>
      <c r="E1246" s="5">
        <v>2</v>
      </c>
      <c r="F1246" s="522">
        <v>5.4</v>
      </c>
      <c r="G1246" s="146">
        <v>18</v>
      </c>
      <c r="H1246" s="486">
        <v>4.2</v>
      </c>
      <c r="I1246" s="146">
        <v>23</v>
      </c>
      <c r="J1246" s="522">
        <v>5.4</v>
      </c>
      <c r="K1246" s="146">
        <v>22</v>
      </c>
    </row>
    <row r="1247" spans="1:11" ht="25.5" customHeight="1">
      <c r="A1247" s="214" t="s">
        <v>28</v>
      </c>
      <c r="B1247" s="4">
        <v>8.5</v>
      </c>
      <c r="C1247" s="5">
        <v>10</v>
      </c>
      <c r="D1247" s="4">
        <v>9.5</v>
      </c>
      <c r="E1247" s="5">
        <v>5</v>
      </c>
      <c r="F1247" s="522">
        <v>7.3</v>
      </c>
      <c r="G1247" s="146">
        <v>6</v>
      </c>
      <c r="H1247" s="486">
        <v>5.9</v>
      </c>
      <c r="I1247" s="146">
        <v>9</v>
      </c>
      <c r="J1247" s="522">
        <v>7.3</v>
      </c>
      <c r="K1247" s="146">
        <v>10</v>
      </c>
    </row>
    <row r="1248" spans="1:11" ht="25.5" customHeight="1">
      <c r="A1248" s="214" t="s">
        <v>29</v>
      </c>
      <c r="B1248" s="4">
        <v>5.7</v>
      </c>
      <c r="C1248" s="5">
        <v>27</v>
      </c>
      <c r="D1248" s="4">
        <v>8.3000000000000007</v>
      </c>
      <c r="E1248" s="5">
        <v>22</v>
      </c>
      <c r="F1248" s="522">
        <v>5</v>
      </c>
      <c r="G1248" s="146">
        <v>24</v>
      </c>
      <c r="H1248" s="486">
        <v>2.9</v>
      </c>
      <c r="I1248" s="146">
        <v>31</v>
      </c>
      <c r="J1248" s="522">
        <v>4.5999999999999996</v>
      </c>
      <c r="K1248" s="146">
        <v>28</v>
      </c>
    </row>
    <row r="1249" spans="1:11" ht="25.5" customHeight="1">
      <c r="A1249" s="214" t="s">
        <v>30</v>
      </c>
      <c r="B1249" s="4">
        <v>8</v>
      </c>
      <c r="C1249" s="5">
        <v>14</v>
      </c>
      <c r="D1249" s="4">
        <v>1.5</v>
      </c>
      <c r="E1249" s="5">
        <v>11</v>
      </c>
      <c r="F1249" s="522">
        <v>6.7</v>
      </c>
      <c r="G1249" s="146">
        <v>13</v>
      </c>
      <c r="H1249" s="486">
        <v>5.3</v>
      </c>
      <c r="I1249" s="146">
        <v>12</v>
      </c>
      <c r="J1249" s="522">
        <v>6.8</v>
      </c>
      <c r="K1249" s="146">
        <v>11</v>
      </c>
    </row>
    <row r="1250" spans="1:11" ht="25.5" customHeight="1">
      <c r="A1250" s="214" t="s">
        <v>31</v>
      </c>
      <c r="B1250" s="4">
        <v>6.8</v>
      </c>
      <c r="C1250" s="5">
        <v>20</v>
      </c>
      <c r="D1250" s="4">
        <v>9.3000000000000007</v>
      </c>
      <c r="E1250" s="5">
        <v>18</v>
      </c>
      <c r="F1250" s="522">
        <v>5.3</v>
      </c>
      <c r="G1250" s="146">
        <v>19</v>
      </c>
      <c r="H1250" s="486">
        <v>4.5</v>
      </c>
      <c r="I1250" s="146">
        <v>20</v>
      </c>
      <c r="J1250" s="522">
        <v>6.2</v>
      </c>
      <c r="K1250" s="146">
        <v>17</v>
      </c>
    </row>
    <row r="1251" spans="1:11" ht="25.5" customHeight="1">
      <c r="A1251" s="214" t="s">
        <v>32</v>
      </c>
      <c r="B1251" s="4">
        <v>10.5</v>
      </c>
      <c r="C1251" s="5">
        <v>3</v>
      </c>
      <c r="D1251" s="4">
        <v>7.6</v>
      </c>
      <c r="E1251" s="5">
        <v>2</v>
      </c>
      <c r="F1251" s="522">
        <v>8.1</v>
      </c>
      <c r="G1251" s="146">
        <v>3</v>
      </c>
      <c r="H1251" s="486">
        <v>6.8</v>
      </c>
      <c r="I1251" s="146">
        <v>5</v>
      </c>
      <c r="J1251" s="522">
        <v>8.4</v>
      </c>
      <c r="K1251" s="146">
        <v>4</v>
      </c>
    </row>
    <row r="1252" spans="1:11" ht="25.5" customHeight="1">
      <c r="A1252" s="214" t="s">
        <v>33</v>
      </c>
      <c r="B1252" s="4">
        <v>9.1</v>
      </c>
      <c r="C1252" s="5">
        <v>6</v>
      </c>
      <c r="D1252" s="4">
        <v>8.3000000000000007</v>
      </c>
      <c r="E1252" s="5">
        <v>19</v>
      </c>
      <c r="F1252" s="522">
        <v>7.5</v>
      </c>
      <c r="G1252" s="146">
        <v>5</v>
      </c>
      <c r="H1252" s="486">
        <v>4.8</v>
      </c>
      <c r="I1252" s="146">
        <v>17</v>
      </c>
      <c r="J1252" s="522">
        <v>6.8</v>
      </c>
      <c r="K1252" s="146">
        <v>11</v>
      </c>
    </row>
    <row r="1253" spans="1:11" ht="25.5" customHeight="1">
      <c r="A1253" s="214" t="s">
        <v>34</v>
      </c>
      <c r="B1253" s="4">
        <v>5.3</v>
      </c>
      <c r="C1253" s="5">
        <v>28</v>
      </c>
      <c r="D1253" s="4">
        <v>1.3</v>
      </c>
      <c r="E1253" s="5">
        <v>29</v>
      </c>
      <c r="F1253" s="522">
        <v>4.0999999999999996</v>
      </c>
      <c r="G1253" s="146">
        <v>30</v>
      </c>
      <c r="H1253" s="486">
        <v>3.4</v>
      </c>
      <c r="I1253" s="146">
        <v>29</v>
      </c>
      <c r="J1253" s="522">
        <v>4.8</v>
      </c>
      <c r="K1253" s="146">
        <v>27</v>
      </c>
    </row>
    <row r="1254" spans="1:11" ht="25.5" customHeight="1">
      <c r="A1254" s="214" t="s">
        <v>35</v>
      </c>
      <c r="B1254" s="4">
        <v>7</v>
      </c>
      <c r="C1254" s="5">
        <v>18</v>
      </c>
      <c r="D1254" s="4">
        <v>4.4000000000000004</v>
      </c>
      <c r="E1254" s="5">
        <v>15</v>
      </c>
      <c r="F1254" s="522">
        <v>5.3</v>
      </c>
      <c r="G1254" s="146">
        <v>19</v>
      </c>
      <c r="H1254" s="486">
        <v>4.8</v>
      </c>
      <c r="I1254" s="146">
        <v>17</v>
      </c>
      <c r="J1254" s="522">
        <v>5.7</v>
      </c>
      <c r="K1254" s="146">
        <v>20</v>
      </c>
    </row>
    <row r="1255" spans="1:11" ht="25.5" customHeight="1">
      <c r="A1255" s="214" t="s">
        <v>36</v>
      </c>
      <c r="B1255" s="4">
        <v>11.6</v>
      </c>
      <c r="C1255" s="5">
        <v>2</v>
      </c>
      <c r="D1255" s="4">
        <v>5.6</v>
      </c>
      <c r="E1255" s="5">
        <v>3</v>
      </c>
      <c r="F1255" s="522">
        <v>9.1</v>
      </c>
      <c r="G1255" s="146">
        <v>2</v>
      </c>
      <c r="H1255" s="486">
        <v>8.6</v>
      </c>
      <c r="I1255" s="146">
        <v>2</v>
      </c>
      <c r="J1255" s="522">
        <v>10.1</v>
      </c>
      <c r="K1255" s="146">
        <v>2</v>
      </c>
    </row>
    <row r="1256" spans="1:11" ht="25.5" customHeight="1">
      <c r="A1256" s="215" t="s">
        <v>736</v>
      </c>
    </row>
    <row r="1257" spans="1:11" ht="25.5" customHeight="1">
      <c r="A1257" s="215" t="s">
        <v>40</v>
      </c>
    </row>
    <row r="1258" spans="1:11" ht="25.5" customHeight="1">
      <c r="A1258" s="216"/>
    </row>
    <row r="1259" spans="1:11" ht="25.5" customHeight="1">
      <c r="A1259" s="571" t="s">
        <v>839</v>
      </c>
      <c r="C1259" s="13"/>
      <c r="E1259" s="54"/>
      <c r="I1259" s="29"/>
      <c r="K1259" s="29" t="s">
        <v>0</v>
      </c>
    </row>
    <row r="1260" spans="1:11" ht="25.5" customHeight="1">
      <c r="A1260" s="676" t="s">
        <v>73</v>
      </c>
      <c r="B1260" s="586" t="s">
        <v>90</v>
      </c>
      <c r="C1260" s="586"/>
      <c r="D1260" s="586" t="s">
        <v>91</v>
      </c>
      <c r="E1260" s="586"/>
      <c r="F1260" s="586" t="s">
        <v>414</v>
      </c>
      <c r="G1260" s="586"/>
      <c r="H1260" s="586" t="s">
        <v>1186</v>
      </c>
      <c r="I1260" s="586"/>
      <c r="J1260" s="586" t="s">
        <v>485</v>
      </c>
      <c r="K1260" s="586"/>
    </row>
    <row r="1261" spans="1:11" ht="25.5" customHeight="1">
      <c r="A1261" s="676"/>
      <c r="B1261" s="542" t="s">
        <v>39</v>
      </c>
      <c r="C1261" s="542" t="s">
        <v>149</v>
      </c>
      <c r="D1261" s="542" t="s">
        <v>39</v>
      </c>
      <c r="E1261" s="542" t="s">
        <v>149</v>
      </c>
      <c r="F1261" s="542" t="s">
        <v>39</v>
      </c>
      <c r="G1261" s="542" t="s">
        <v>149</v>
      </c>
      <c r="H1261" s="544" t="s">
        <v>77</v>
      </c>
      <c r="I1261" s="544" t="s">
        <v>3</v>
      </c>
      <c r="J1261" s="544" t="s">
        <v>77</v>
      </c>
      <c r="K1261" s="544" t="s">
        <v>3</v>
      </c>
    </row>
    <row r="1262" spans="1:11" ht="25.5" customHeight="1">
      <c r="A1262" s="221" t="s">
        <v>49</v>
      </c>
      <c r="B1262" s="3">
        <v>100</v>
      </c>
      <c r="C1262" s="3" t="s">
        <v>269</v>
      </c>
      <c r="D1262" s="3">
        <v>100</v>
      </c>
      <c r="E1262" s="79" t="s">
        <v>269</v>
      </c>
      <c r="F1262" s="3">
        <v>100</v>
      </c>
      <c r="G1262" s="79" t="s">
        <v>269</v>
      </c>
      <c r="H1262" s="3">
        <v>100</v>
      </c>
      <c r="I1262" s="79" t="s">
        <v>269</v>
      </c>
      <c r="J1262" s="3" t="s">
        <v>474</v>
      </c>
      <c r="K1262" s="79" t="s">
        <v>269</v>
      </c>
    </row>
    <row r="1263" spans="1:11" ht="25.5" customHeight="1">
      <c r="A1263" s="163" t="s">
        <v>50</v>
      </c>
      <c r="B1263" s="4">
        <v>4.8858004042845531</v>
      </c>
      <c r="C1263" s="5">
        <v>7</v>
      </c>
      <c r="D1263" s="4">
        <v>4.82</v>
      </c>
      <c r="E1263" s="5">
        <v>7</v>
      </c>
      <c r="F1263" s="4">
        <v>4.84</v>
      </c>
      <c r="G1263" s="5">
        <v>5</v>
      </c>
      <c r="H1263" s="14">
        <v>5.7</v>
      </c>
      <c r="I1263" s="146">
        <v>4</v>
      </c>
      <c r="J1263" s="14">
        <v>4.9000000000000004</v>
      </c>
      <c r="K1263" s="146">
        <v>5</v>
      </c>
    </row>
    <row r="1264" spans="1:11" ht="25.5" customHeight="1">
      <c r="A1264" s="163" t="s">
        <v>51</v>
      </c>
      <c r="B1264" s="4">
        <v>2.8409262576342882</v>
      </c>
      <c r="C1264" s="5">
        <v>10</v>
      </c>
      <c r="D1264" s="4">
        <v>2.77</v>
      </c>
      <c r="E1264" s="5">
        <v>11</v>
      </c>
      <c r="F1264" s="4">
        <v>2.64</v>
      </c>
      <c r="G1264" s="5">
        <v>12</v>
      </c>
      <c r="H1264" s="14">
        <v>2.8000000000000003</v>
      </c>
      <c r="I1264" s="146">
        <v>10</v>
      </c>
      <c r="J1264" s="14">
        <v>2.9</v>
      </c>
      <c r="K1264" s="146">
        <v>10</v>
      </c>
    </row>
    <row r="1265" spans="1:11" ht="25.5" customHeight="1">
      <c r="A1265" s="163" t="s">
        <v>52</v>
      </c>
      <c r="B1265" s="4">
        <v>1.5887951313205431</v>
      </c>
      <c r="C1265" s="5">
        <v>22</v>
      </c>
      <c r="D1265" s="4">
        <v>1.42</v>
      </c>
      <c r="E1265" s="5">
        <v>24</v>
      </c>
      <c r="F1265" s="4">
        <v>1.51</v>
      </c>
      <c r="G1265" s="5">
        <v>23</v>
      </c>
      <c r="H1265" s="14">
        <v>1.5</v>
      </c>
      <c r="I1265" s="146">
        <v>22</v>
      </c>
      <c r="J1265" s="14">
        <v>1.6</v>
      </c>
      <c r="K1265" s="146">
        <v>24</v>
      </c>
    </row>
    <row r="1266" spans="1:11" ht="25.5" customHeight="1">
      <c r="A1266" s="163" t="s">
        <v>53</v>
      </c>
      <c r="B1266" s="4">
        <v>6.7744279229701245</v>
      </c>
      <c r="C1266" s="5">
        <v>2</v>
      </c>
      <c r="D1266" s="4">
        <v>6.93</v>
      </c>
      <c r="E1266" s="5">
        <v>2</v>
      </c>
      <c r="F1266" s="4">
        <v>6.99</v>
      </c>
      <c r="G1266" s="5">
        <v>3</v>
      </c>
      <c r="H1266" s="14">
        <v>7.0000000000000009</v>
      </c>
      <c r="I1266" s="146">
        <v>2</v>
      </c>
      <c r="J1266" s="14">
        <v>6.3</v>
      </c>
      <c r="K1266" s="146">
        <v>3</v>
      </c>
    </row>
    <row r="1267" spans="1:11" ht="25.5" customHeight="1">
      <c r="A1267" s="163" t="s">
        <v>10</v>
      </c>
      <c r="B1267" s="4">
        <v>2.6645373387717517</v>
      </c>
      <c r="C1267" s="5">
        <v>11</v>
      </c>
      <c r="D1267" s="4">
        <v>2.9</v>
      </c>
      <c r="E1267" s="5">
        <v>10</v>
      </c>
      <c r="F1267" s="4">
        <v>2.91</v>
      </c>
      <c r="G1267" s="5">
        <v>10</v>
      </c>
      <c r="H1267" s="14">
        <v>2.8000000000000003</v>
      </c>
      <c r="I1267" s="146">
        <v>10</v>
      </c>
      <c r="J1267" s="14">
        <v>2.7</v>
      </c>
      <c r="K1267" s="146">
        <v>11</v>
      </c>
    </row>
    <row r="1268" spans="1:11" ht="25.5" customHeight="1">
      <c r="A1268" s="163" t="s">
        <v>54</v>
      </c>
      <c r="B1268" s="4">
        <v>0.88956989015257781</v>
      </c>
      <c r="C1268" s="5">
        <v>30</v>
      </c>
      <c r="D1268" s="4">
        <v>0.79</v>
      </c>
      <c r="E1268" s="5">
        <v>31</v>
      </c>
      <c r="F1268" s="4">
        <v>0.93</v>
      </c>
      <c r="G1268" s="5">
        <v>29</v>
      </c>
      <c r="H1268" s="14">
        <v>0.8</v>
      </c>
      <c r="I1268" s="146">
        <v>30</v>
      </c>
      <c r="J1268" s="14">
        <v>1</v>
      </c>
      <c r="K1268" s="146">
        <v>30</v>
      </c>
    </row>
    <row r="1269" spans="1:11" ht="25.5" customHeight="1">
      <c r="A1269" s="163" t="s">
        <v>12</v>
      </c>
      <c r="B1269" s="4">
        <v>1.4375840760803102</v>
      </c>
      <c r="C1269" s="5">
        <v>25</v>
      </c>
      <c r="D1269" s="4">
        <v>1.43</v>
      </c>
      <c r="E1269" s="5">
        <v>23</v>
      </c>
      <c r="F1269" s="4">
        <v>1.75</v>
      </c>
      <c r="G1269" s="5">
        <v>21</v>
      </c>
      <c r="H1269" s="14">
        <v>1.5</v>
      </c>
      <c r="I1269" s="146">
        <v>22</v>
      </c>
      <c r="J1269" s="14">
        <v>1.8</v>
      </c>
      <c r="K1269" s="146">
        <v>21</v>
      </c>
    </row>
    <row r="1270" spans="1:11" ht="25.5" customHeight="1">
      <c r="A1270" s="163" t="s">
        <v>55</v>
      </c>
      <c r="B1270" s="4">
        <v>21.267957212019191</v>
      </c>
      <c r="C1270" s="5">
        <v>1</v>
      </c>
      <c r="D1270" s="4">
        <v>22.22</v>
      </c>
      <c r="E1270" s="5">
        <v>1</v>
      </c>
      <c r="F1270" s="4">
        <v>20.64</v>
      </c>
      <c r="G1270" s="5">
        <v>1</v>
      </c>
      <c r="H1270" s="14">
        <v>21.3</v>
      </c>
      <c r="I1270" s="146">
        <v>1</v>
      </c>
      <c r="J1270" s="14">
        <v>20.2</v>
      </c>
      <c r="K1270" s="146">
        <v>1</v>
      </c>
    </row>
    <row r="1271" spans="1:11" ht="25.5" customHeight="1">
      <c r="A1271" s="163" t="s">
        <v>56</v>
      </c>
      <c r="B1271" s="4">
        <v>1.0540173079828214</v>
      </c>
      <c r="C1271" s="5">
        <v>28</v>
      </c>
      <c r="D1271" s="4">
        <v>1.03</v>
      </c>
      <c r="E1271" s="5">
        <v>28</v>
      </c>
      <c r="F1271" s="4">
        <v>0.87</v>
      </c>
      <c r="G1271" s="5">
        <v>31</v>
      </c>
      <c r="H1271" s="14">
        <v>1.3</v>
      </c>
      <c r="I1271" s="146">
        <v>26</v>
      </c>
      <c r="J1271" s="14">
        <v>1.2</v>
      </c>
      <c r="K1271" s="146">
        <v>27</v>
      </c>
    </row>
    <row r="1272" spans="1:11" ht="25.5" customHeight="1">
      <c r="A1272" s="163" t="s">
        <v>57</v>
      </c>
      <c r="B1272" s="4">
        <v>1.0580457661623899</v>
      </c>
      <c r="C1272" s="5">
        <v>27</v>
      </c>
      <c r="D1272" s="4">
        <v>1.22</v>
      </c>
      <c r="E1272" s="5">
        <v>26</v>
      </c>
      <c r="F1272" s="4">
        <v>1.28</v>
      </c>
      <c r="G1272" s="5">
        <v>27</v>
      </c>
      <c r="H1272" s="14">
        <v>1.0999999999999999</v>
      </c>
      <c r="I1272" s="146">
        <v>28</v>
      </c>
      <c r="J1272" s="14">
        <v>1.2</v>
      </c>
      <c r="K1272" s="146">
        <v>28</v>
      </c>
    </row>
    <row r="1273" spans="1:11" ht="25.5" customHeight="1">
      <c r="A1273" s="163" t="s">
        <v>58</v>
      </c>
      <c r="B1273" s="4">
        <v>6.2685686744214486</v>
      </c>
      <c r="C1273" s="5">
        <v>3</v>
      </c>
      <c r="D1273" s="4">
        <v>6.7</v>
      </c>
      <c r="E1273" s="5">
        <v>3</v>
      </c>
      <c r="F1273" s="4">
        <v>7.36</v>
      </c>
      <c r="G1273" s="5">
        <v>2</v>
      </c>
      <c r="H1273" s="14">
        <v>6.7</v>
      </c>
      <c r="I1273" s="146">
        <v>3</v>
      </c>
      <c r="J1273" s="14">
        <v>7</v>
      </c>
      <c r="K1273" s="146">
        <v>2</v>
      </c>
    </row>
    <row r="1274" spans="1:11" ht="25.5" customHeight="1">
      <c r="A1274" s="163" t="s">
        <v>59</v>
      </c>
      <c r="B1274" s="4">
        <v>0.85604736315831131</v>
      </c>
      <c r="C1274" s="5">
        <v>31</v>
      </c>
      <c r="D1274" s="4">
        <v>0.97</v>
      </c>
      <c r="E1274" s="5">
        <v>29</v>
      </c>
      <c r="F1274" s="4">
        <v>0.9</v>
      </c>
      <c r="G1274" s="5">
        <v>30</v>
      </c>
      <c r="H1274" s="14">
        <v>0.8</v>
      </c>
      <c r="I1274" s="146">
        <v>30</v>
      </c>
      <c r="J1274" s="14">
        <v>1</v>
      </c>
      <c r="K1274" s="146">
        <v>30</v>
      </c>
    </row>
    <row r="1275" spans="1:11" ht="25.5" customHeight="1">
      <c r="A1275" s="163" t="s">
        <v>60</v>
      </c>
      <c r="B1275" s="4">
        <v>5.2706620339397601</v>
      </c>
      <c r="C1275" s="5">
        <v>5</v>
      </c>
      <c r="D1275" s="4">
        <v>5.0599999999999996</v>
      </c>
      <c r="E1275" s="5">
        <v>5</v>
      </c>
      <c r="F1275" s="4">
        <v>4.53</v>
      </c>
      <c r="G1275" s="5">
        <v>6</v>
      </c>
      <c r="H1275" s="14">
        <v>5</v>
      </c>
      <c r="I1275" s="146">
        <v>6</v>
      </c>
      <c r="J1275" s="14">
        <v>4.8</v>
      </c>
      <c r="K1275" s="146">
        <v>6</v>
      </c>
    </row>
    <row r="1276" spans="1:11" ht="25.5" customHeight="1">
      <c r="A1276" s="163" t="s">
        <v>19</v>
      </c>
      <c r="B1276" s="4">
        <v>1.4499571976318422</v>
      </c>
      <c r="C1276" s="5">
        <v>24</v>
      </c>
      <c r="D1276" s="4">
        <v>1.2</v>
      </c>
      <c r="E1276" s="5">
        <v>27</v>
      </c>
      <c r="F1276" s="4">
        <v>1.41</v>
      </c>
      <c r="G1276" s="5">
        <v>25</v>
      </c>
      <c r="H1276" s="14">
        <v>1.4000000000000001</v>
      </c>
      <c r="I1276" s="146">
        <v>25</v>
      </c>
      <c r="J1276" s="14">
        <v>1.4</v>
      </c>
      <c r="K1276" s="146">
        <v>25</v>
      </c>
    </row>
    <row r="1277" spans="1:11" ht="25.5" customHeight="1">
      <c r="A1277" s="163" t="s">
        <v>61</v>
      </c>
      <c r="B1277" s="4">
        <v>2.0188330419894829</v>
      </c>
      <c r="C1277" s="5">
        <v>18</v>
      </c>
      <c r="D1277" s="4">
        <v>2.09</v>
      </c>
      <c r="E1277" s="5">
        <v>14</v>
      </c>
      <c r="F1277" s="4">
        <v>2.16</v>
      </c>
      <c r="G1277" s="5">
        <v>13</v>
      </c>
      <c r="H1277" s="14">
        <v>2</v>
      </c>
      <c r="I1277" s="146">
        <v>16</v>
      </c>
      <c r="J1277" s="14">
        <v>2</v>
      </c>
      <c r="K1277" s="146">
        <v>16</v>
      </c>
    </row>
    <row r="1278" spans="1:11" ht="25.5" customHeight="1">
      <c r="A1278" s="163" t="s">
        <v>21</v>
      </c>
      <c r="B1278" s="4">
        <v>2.0824251318241003</v>
      </c>
      <c r="C1278" s="5">
        <v>15</v>
      </c>
      <c r="D1278" s="4">
        <v>2.39</v>
      </c>
      <c r="E1278" s="5">
        <v>12</v>
      </c>
      <c r="F1278" s="4">
        <v>2.76</v>
      </c>
      <c r="G1278" s="5">
        <v>11</v>
      </c>
      <c r="H1278" s="14">
        <v>2.2999999999999998</v>
      </c>
      <c r="I1278" s="146">
        <v>12</v>
      </c>
      <c r="J1278" s="14">
        <v>2.4</v>
      </c>
      <c r="K1278" s="146">
        <v>13</v>
      </c>
    </row>
    <row r="1279" spans="1:11" ht="25.5" customHeight="1">
      <c r="A1279" s="163" t="s">
        <v>62</v>
      </c>
      <c r="B1279" s="4">
        <v>4.9657940738502706</v>
      </c>
      <c r="C1279" s="5">
        <v>6</v>
      </c>
      <c r="D1279" s="4">
        <v>5.22</v>
      </c>
      <c r="E1279" s="5">
        <v>4</v>
      </c>
      <c r="F1279" s="4">
        <v>4.12</v>
      </c>
      <c r="G1279" s="5">
        <v>7</v>
      </c>
      <c r="H1279" s="14">
        <v>4.7</v>
      </c>
      <c r="I1279" s="146">
        <v>7</v>
      </c>
      <c r="J1279" s="14">
        <v>4.8</v>
      </c>
      <c r="K1279" s="146">
        <v>6</v>
      </c>
    </row>
    <row r="1280" spans="1:11" ht="25.5" customHeight="1">
      <c r="A1280" s="163" t="s">
        <v>63</v>
      </c>
      <c r="B1280" s="4">
        <v>2.3625468488105259</v>
      </c>
      <c r="C1280" s="5">
        <v>12</v>
      </c>
      <c r="D1280" s="4">
        <v>2.0699999999999998</v>
      </c>
      <c r="E1280" s="5">
        <v>15</v>
      </c>
      <c r="F1280" s="4">
        <v>1.99</v>
      </c>
      <c r="G1280" s="5">
        <v>17</v>
      </c>
      <c r="H1280" s="14">
        <v>1.7999999999999998</v>
      </c>
      <c r="I1280" s="146">
        <v>18</v>
      </c>
      <c r="J1280" s="14">
        <v>2</v>
      </c>
      <c r="K1280" s="146">
        <v>18</v>
      </c>
    </row>
    <row r="1281" spans="1:11" ht="25.5" customHeight="1">
      <c r="A1281" s="163" t="s">
        <v>64</v>
      </c>
      <c r="B1281" s="4">
        <v>1.5942623245642429</v>
      </c>
      <c r="C1281" s="5">
        <v>21</v>
      </c>
      <c r="D1281" s="4">
        <v>1.91</v>
      </c>
      <c r="E1281" s="5">
        <v>17</v>
      </c>
      <c r="F1281" s="4">
        <v>2.16</v>
      </c>
      <c r="G1281" s="5">
        <v>14</v>
      </c>
      <c r="H1281" s="14">
        <v>1.7999999999999998</v>
      </c>
      <c r="I1281" s="146">
        <v>18</v>
      </c>
      <c r="J1281" s="14">
        <v>2.2000000000000002</v>
      </c>
      <c r="K1281" s="146">
        <v>14</v>
      </c>
    </row>
    <row r="1282" spans="1:11" ht="25.5" customHeight="1">
      <c r="A1282" s="163" t="s">
        <v>65</v>
      </c>
      <c r="B1282" s="4">
        <v>1.4316852623173706</v>
      </c>
      <c r="C1282" s="5">
        <v>26</v>
      </c>
      <c r="D1282" s="4">
        <v>1.33</v>
      </c>
      <c r="E1282" s="5">
        <v>25</v>
      </c>
      <c r="F1282" s="4">
        <v>1.33</v>
      </c>
      <c r="G1282" s="5">
        <v>26</v>
      </c>
      <c r="H1282" s="14">
        <v>1.3</v>
      </c>
      <c r="I1282" s="146">
        <v>26</v>
      </c>
      <c r="J1282" s="14">
        <v>1.4</v>
      </c>
      <c r="K1282" s="146">
        <v>26</v>
      </c>
    </row>
    <row r="1283" spans="1:11" ht="25.5" customHeight="1">
      <c r="A1283" s="163" t="s">
        <v>74</v>
      </c>
      <c r="B1283" s="4">
        <v>3.0111286157210579</v>
      </c>
      <c r="C1283" s="5">
        <v>9</v>
      </c>
      <c r="D1283" s="4">
        <v>3.33</v>
      </c>
      <c r="E1283" s="5">
        <v>8</v>
      </c>
      <c r="F1283" s="4">
        <v>3.2</v>
      </c>
      <c r="G1283" s="5">
        <v>9</v>
      </c>
      <c r="H1283" s="14">
        <v>3.2</v>
      </c>
      <c r="I1283" s="146">
        <v>9</v>
      </c>
      <c r="J1283" s="14">
        <v>3.5</v>
      </c>
      <c r="K1283" s="146">
        <v>8</v>
      </c>
    </row>
    <row r="1284" spans="1:11" ht="25.5" customHeight="1">
      <c r="A1284" s="163" t="s">
        <v>66</v>
      </c>
      <c r="B1284" s="4">
        <v>2.0372488508103674</v>
      </c>
      <c r="C1284" s="5">
        <v>16</v>
      </c>
      <c r="D1284" s="4">
        <v>1.87</v>
      </c>
      <c r="E1284" s="5">
        <v>19</v>
      </c>
      <c r="F1284" s="4">
        <v>1.96</v>
      </c>
      <c r="G1284" s="5">
        <v>19</v>
      </c>
      <c r="H1284" s="14">
        <v>2.1</v>
      </c>
      <c r="I1284" s="146">
        <v>14</v>
      </c>
      <c r="J1284" s="14">
        <v>2</v>
      </c>
      <c r="K1284" s="146">
        <v>16</v>
      </c>
    </row>
    <row r="1285" spans="1:11" ht="25.5" customHeight="1">
      <c r="A1285" s="163" t="s">
        <v>67</v>
      </c>
      <c r="B1285" s="4">
        <v>1.0435145420146608</v>
      </c>
      <c r="C1285" s="5">
        <v>29</v>
      </c>
      <c r="D1285" s="4">
        <v>0.96</v>
      </c>
      <c r="E1285" s="5">
        <v>30</v>
      </c>
      <c r="F1285" s="4">
        <v>1.17</v>
      </c>
      <c r="G1285" s="5">
        <v>28</v>
      </c>
      <c r="H1285" s="14">
        <v>1.0999999999999999</v>
      </c>
      <c r="I1285" s="146">
        <v>28</v>
      </c>
      <c r="J1285" s="14">
        <v>1</v>
      </c>
      <c r="K1285" s="146">
        <v>29</v>
      </c>
    </row>
    <row r="1286" spans="1:11" ht="25.5" customHeight="1">
      <c r="A1286" s="163" t="s">
        <v>68</v>
      </c>
      <c r="B1286" s="4">
        <v>1.772233851997324</v>
      </c>
      <c r="C1286" s="5">
        <v>20</v>
      </c>
      <c r="D1286" s="4">
        <v>1.85</v>
      </c>
      <c r="E1286" s="5">
        <v>21</v>
      </c>
      <c r="F1286" s="4">
        <v>1.96</v>
      </c>
      <c r="G1286" s="5">
        <v>18</v>
      </c>
      <c r="H1286" s="14">
        <v>1.9</v>
      </c>
      <c r="I1286" s="146">
        <v>17</v>
      </c>
      <c r="J1286" s="14">
        <v>1.7</v>
      </c>
      <c r="K1286" s="146">
        <v>23</v>
      </c>
    </row>
    <row r="1287" spans="1:11" ht="25.5" customHeight="1">
      <c r="A1287" s="163" t="s">
        <v>69</v>
      </c>
      <c r="B1287" s="4">
        <v>3.5812993216364171</v>
      </c>
      <c r="C1287" s="5">
        <v>8</v>
      </c>
      <c r="D1287" s="4">
        <v>3.03</v>
      </c>
      <c r="E1287" s="5">
        <v>9</v>
      </c>
      <c r="F1287" s="4">
        <v>3.51</v>
      </c>
      <c r="G1287" s="5">
        <v>8</v>
      </c>
      <c r="H1287" s="14">
        <v>3.3000000000000003</v>
      </c>
      <c r="I1287" s="146">
        <v>8</v>
      </c>
      <c r="J1287" s="14">
        <v>3.3</v>
      </c>
      <c r="K1287" s="146">
        <v>9</v>
      </c>
    </row>
    <row r="1288" spans="1:11" ht="25.5" customHeight="1">
      <c r="A1288" s="163" t="s">
        <v>70</v>
      </c>
      <c r="B1288" s="4">
        <v>2.1309105034853357</v>
      </c>
      <c r="C1288" s="5">
        <v>14</v>
      </c>
      <c r="D1288" s="4">
        <v>1.87</v>
      </c>
      <c r="E1288" s="5">
        <v>18</v>
      </c>
      <c r="F1288" s="4">
        <v>1.89</v>
      </c>
      <c r="G1288" s="5">
        <v>20</v>
      </c>
      <c r="H1288" s="14">
        <v>1.7999999999999998</v>
      </c>
      <c r="I1288" s="146">
        <v>18</v>
      </c>
      <c r="J1288" s="14">
        <v>2.1</v>
      </c>
      <c r="K1288" s="146">
        <v>15</v>
      </c>
    </row>
    <row r="1289" spans="1:11" ht="25.5" customHeight="1">
      <c r="A1289" s="163" t="s">
        <v>138</v>
      </c>
      <c r="B1289" s="4">
        <v>5.8127774061045532</v>
      </c>
      <c r="C1289" s="5">
        <v>4</v>
      </c>
      <c r="D1289" s="4">
        <v>5.0599999999999996</v>
      </c>
      <c r="E1289" s="5">
        <v>6</v>
      </c>
      <c r="F1289" s="4">
        <v>6.02</v>
      </c>
      <c r="G1289" s="5">
        <v>4</v>
      </c>
      <c r="H1289" s="14">
        <v>5.3</v>
      </c>
      <c r="I1289" s="146">
        <v>5</v>
      </c>
      <c r="J1289" s="14">
        <v>5.4</v>
      </c>
      <c r="K1289" s="146">
        <v>4</v>
      </c>
    </row>
    <row r="1290" spans="1:11" ht="25.5" customHeight="1">
      <c r="A1290" s="163" t="s">
        <v>71</v>
      </c>
      <c r="B1290" s="4">
        <v>2.2550733395198939</v>
      </c>
      <c r="C1290" s="5">
        <v>13</v>
      </c>
      <c r="D1290" s="4">
        <v>1.85</v>
      </c>
      <c r="E1290" s="5">
        <v>20</v>
      </c>
      <c r="F1290" s="4">
        <v>1.5</v>
      </c>
      <c r="G1290" s="5">
        <v>24</v>
      </c>
      <c r="H1290" s="14">
        <v>2.1</v>
      </c>
      <c r="I1290" s="146">
        <v>14</v>
      </c>
      <c r="J1290" s="14">
        <v>1.9</v>
      </c>
      <c r="K1290" s="146">
        <v>20</v>
      </c>
    </row>
    <row r="1291" spans="1:11" ht="25.5" customHeight="1">
      <c r="A1291" s="163" t="s">
        <v>75</v>
      </c>
      <c r="B1291" s="4">
        <v>1.5469279409543129</v>
      </c>
      <c r="C1291" s="5">
        <v>23</v>
      </c>
      <c r="D1291" s="4">
        <v>1.67</v>
      </c>
      <c r="E1291" s="5">
        <v>22</v>
      </c>
      <c r="F1291" s="4">
        <v>1.54</v>
      </c>
      <c r="G1291" s="5">
        <v>22</v>
      </c>
      <c r="H1291" s="14">
        <v>1.5</v>
      </c>
      <c r="I1291" s="146">
        <v>22</v>
      </c>
      <c r="J1291" s="14">
        <v>1.8</v>
      </c>
      <c r="K1291" s="146">
        <v>22</v>
      </c>
    </row>
    <row r="1292" spans="1:11" ht="25.5" customHeight="1">
      <c r="A1292" s="163" t="s">
        <v>72</v>
      </c>
      <c r="B1292" s="4">
        <v>2.0125026077073036</v>
      </c>
      <c r="C1292" s="5">
        <v>19</v>
      </c>
      <c r="D1292" s="4">
        <v>1.97</v>
      </c>
      <c r="E1292" s="5">
        <v>16</v>
      </c>
      <c r="F1292" s="4">
        <v>2.1</v>
      </c>
      <c r="G1292" s="5">
        <v>16</v>
      </c>
      <c r="H1292" s="14">
        <v>1.7999999999999998</v>
      </c>
      <c r="I1292" s="146">
        <v>18</v>
      </c>
      <c r="J1292" s="14">
        <v>1.9</v>
      </c>
      <c r="K1292" s="146">
        <v>19</v>
      </c>
    </row>
    <row r="1293" spans="1:11" ht="25.5" customHeight="1">
      <c r="A1293" s="163" t="s">
        <v>36</v>
      </c>
      <c r="B1293" s="4">
        <v>2.0339397601628648</v>
      </c>
      <c r="C1293" s="5">
        <v>17</v>
      </c>
      <c r="D1293" s="4">
        <v>2.1</v>
      </c>
      <c r="E1293" s="5">
        <v>13</v>
      </c>
      <c r="F1293" s="4">
        <v>2.12</v>
      </c>
      <c r="G1293" s="5">
        <v>15</v>
      </c>
      <c r="H1293" s="14">
        <v>2.1999999999999997</v>
      </c>
      <c r="I1293" s="146">
        <v>13</v>
      </c>
      <c r="J1293" s="14">
        <v>2.4</v>
      </c>
      <c r="K1293" s="146">
        <v>12</v>
      </c>
    </row>
    <row r="1294" spans="1:11" ht="25.5" customHeight="1">
      <c r="A1294" s="215" t="s">
        <v>736</v>
      </c>
    </row>
    <row r="1295" spans="1:11" ht="25.5" customHeight="1">
      <c r="A1295" s="215" t="s">
        <v>173</v>
      </c>
    </row>
  </sheetData>
  <mergeCells count="203">
    <mergeCell ref="J1222:K1222"/>
    <mergeCell ref="J1260:K1260"/>
    <mergeCell ref="J918:K918"/>
    <mergeCell ref="J956:K956"/>
    <mergeCell ref="J994:K994"/>
    <mergeCell ref="J1032:K1032"/>
    <mergeCell ref="J1070:K1070"/>
    <mergeCell ref="J1108:K1108"/>
    <mergeCell ref="J1146:K1146"/>
    <mergeCell ref="J1184:K1184"/>
    <mergeCell ref="J581:K581"/>
    <mergeCell ref="J618:K618"/>
    <mergeCell ref="J655:K655"/>
    <mergeCell ref="J692:K692"/>
    <mergeCell ref="J729:K729"/>
    <mergeCell ref="J766:K766"/>
    <mergeCell ref="J804:K804"/>
    <mergeCell ref="J842:K842"/>
    <mergeCell ref="J880:K880"/>
    <mergeCell ref="J277:K277"/>
    <mergeCell ref="J315:K315"/>
    <mergeCell ref="J353:K353"/>
    <mergeCell ref="J391:K391"/>
    <mergeCell ref="J429:K429"/>
    <mergeCell ref="J467:K467"/>
    <mergeCell ref="J506:K506"/>
    <mergeCell ref="J544:K544"/>
    <mergeCell ref="J238:K238"/>
    <mergeCell ref="J2:K2"/>
    <mergeCell ref="J40:K40"/>
    <mergeCell ref="J80:K80"/>
    <mergeCell ref="J120:K120"/>
    <mergeCell ref="J160:K160"/>
    <mergeCell ref="J199:K199"/>
    <mergeCell ref="F2:G2"/>
    <mergeCell ref="F199:G199"/>
    <mergeCell ref="F238:G238"/>
    <mergeCell ref="H2:I2"/>
    <mergeCell ref="H40:I40"/>
    <mergeCell ref="H80:I80"/>
    <mergeCell ref="H120:I120"/>
    <mergeCell ref="H160:I160"/>
    <mergeCell ref="H199:I199"/>
    <mergeCell ref="H238:I238"/>
    <mergeCell ref="F40:G40"/>
    <mergeCell ref="F80:G80"/>
    <mergeCell ref="F120:G120"/>
    <mergeCell ref="F160:G160"/>
    <mergeCell ref="D238:E238"/>
    <mergeCell ref="A277:A278"/>
    <mergeCell ref="B277:C277"/>
    <mergeCell ref="A2:A3"/>
    <mergeCell ref="B2:C2"/>
    <mergeCell ref="A40:A41"/>
    <mergeCell ref="B40:C40"/>
    <mergeCell ref="A80:A81"/>
    <mergeCell ref="B80:C80"/>
    <mergeCell ref="A160:A161"/>
    <mergeCell ref="B160:C160"/>
    <mergeCell ref="A120:A121"/>
    <mergeCell ref="D2:E2"/>
    <mergeCell ref="B120:C120"/>
    <mergeCell ref="B238:C238"/>
    <mergeCell ref="A199:A200"/>
    <mergeCell ref="B199:C199"/>
    <mergeCell ref="A238:A239"/>
    <mergeCell ref="D40:E40"/>
    <mergeCell ref="D80:E80"/>
    <mergeCell ref="D120:E120"/>
    <mergeCell ref="D160:E160"/>
    <mergeCell ref="D199:E199"/>
    <mergeCell ref="B956:C956"/>
    <mergeCell ref="A918:A919"/>
    <mergeCell ref="B918:C918"/>
    <mergeCell ref="A842:A843"/>
    <mergeCell ref="B842:C842"/>
    <mergeCell ref="A804:A805"/>
    <mergeCell ref="B729:C729"/>
    <mergeCell ref="A315:A316"/>
    <mergeCell ref="B315:C315"/>
    <mergeCell ref="A353:A354"/>
    <mergeCell ref="A467:A468"/>
    <mergeCell ref="B467:C467"/>
    <mergeCell ref="B353:C353"/>
    <mergeCell ref="A429:A430"/>
    <mergeCell ref="B429:C429"/>
    <mergeCell ref="A391:A392"/>
    <mergeCell ref="B391:C391"/>
    <mergeCell ref="A506:A507"/>
    <mergeCell ref="B506:C506"/>
    <mergeCell ref="A581:A582"/>
    <mergeCell ref="B581:C581"/>
    <mergeCell ref="A544:A545"/>
    <mergeCell ref="B544:C544"/>
    <mergeCell ref="D729:E729"/>
    <mergeCell ref="D880:E880"/>
    <mergeCell ref="A692:A693"/>
    <mergeCell ref="D692:E692"/>
    <mergeCell ref="A618:A619"/>
    <mergeCell ref="B618:C618"/>
    <mergeCell ref="B766:C766"/>
    <mergeCell ref="A729:A730"/>
    <mergeCell ref="A1108:A1109"/>
    <mergeCell ref="B1108:C1108"/>
    <mergeCell ref="A655:A656"/>
    <mergeCell ref="B655:C655"/>
    <mergeCell ref="B1032:C1032"/>
    <mergeCell ref="A994:A995"/>
    <mergeCell ref="B994:C994"/>
    <mergeCell ref="A1070:A1071"/>
    <mergeCell ref="B1070:C1070"/>
    <mergeCell ref="A1032:A1033"/>
    <mergeCell ref="A956:A957"/>
    <mergeCell ref="B692:C692"/>
    <mergeCell ref="B804:C804"/>
    <mergeCell ref="A766:A767"/>
    <mergeCell ref="B880:C880"/>
    <mergeCell ref="A880:A881"/>
    <mergeCell ref="D994:E994"/>
    <mergeCell ref="F994:G994"/>
    <mergeCell ref="D1032:E1032"/>
    <mergeCell ref="F1032:G1032"/>
    <mergeCell ref="D1108:E1108"/>
    <mergeCell ref="D1070:E1070"/>
    <mergeCell ref="F467:G467"/>
    <mergeCell ref="F506:G506"/>
    <mergeCell ref="F544:G544"/>
    <mergeCell ref="F581:G581"/>
    <mergeCell ref="F1108:G1108"/>
    <mergeCell ref="F880:G880"/>
    <mergeCell ref="D918:E918"/>
    <mergeCell ref="F918:G918"/>
    <mergeCell ref="F692:G692"/>
    <mergeCell ref="F729:G729"/>
    <mergeCell ref="D766:E766"/>
    <mergeCell ref="F766:G766"/>
    <mergeCell ref="D804:E804"/>
    <mergeCell ref="F1070:G1070"/>
    <mergeCell ref="F804:G804"/>
    <mergeCell ref="D842:E842"/>
    <mergeCell ref="F842:G842"/>
    <mergeCell ref="D956:E956"/>
    <mergeCell ref="F277:G277"/>
    <mergeCell ref="D315:E315"/>
    <mergeCell ref="F315:G315"/>
    <mergeCell ref="F353:G353"/>
    <mergeCell ref="F391:G391"/>
    <mergeCell ref="F429:G429"/>
    <mergeCell ref="F655:G655"/>
    <mergeCell ref="D391:E391"/>
    <mergeCell ref="F618:G618"/>
    <mergeCell ref="D467:E467"/>
    <mergeCell ref="D277:E277"/>
    <mergeCell ref="D429:E429"/>
    <mergeCell ref="D353:E353"/>
    <mergeCell ref="D655:E655"/>
    <mergeCell ref="D618:E618"/>
    <mergeCell ref="D506:E506"/>
    <mergeCell ref="D581:E581"/>
    <mergeCell ref="D544:E544"/>
    <mergeCell ref="D1260:E1260"/>
    <mergeCell ref="D1146:E1146"/>
    <mergeCell ref="A1184:A1185"/>
    <mergeCell ref="B1184:C1184"/>
    <mergeCell ref="D1184:E1184"/>
    <mergeCell ref="A1222:A1223"/>
    <mergeCell ref="D1222:E1222"/>
    <mergeCell ref="A1146:A1147"/>
    <mergeCell ref="B1146:C1146"/>
    <mergeCell ref="A1260:A1261"/>
    <mergeCell ref="B1260:C1260"/>
    <mergeCell ref="H277:I277"/>
    <mergeCell ref="H315:I315"/>
    <mergeCell ref="H353:I353"/>
    <mergeCell ref="H391:I391"/>
    <mergeCell ref="H429:I429"/>
    <mergeCell ref="H467:I467"/>
    <mergeCell ref="H506:I506"/>
    <mergeCell ref="H544:I544"/>
    <mergeCell ref="H581:I581"/>
    <mergeCell ref="H618:I618"/>
    <mergeCell ref="H655:I655"/>
    <mergeCell ref="H692:I692"/>
    <mergeCell ref="H729:I729"/>
    <mergeCell ref="H766:I766"/>
    <mergeCell ref="H804:I804"/>
    <mergeCell ref="H842:I842"/>
    <mergeCell ref="H880:I880"/>
    <mergeCell ref="H1260:I1260"/>
    <mergeCell ref="F1260:G1260"/>
    <mergeCell ref="H918:I918"/>
    <mergeCell ref="H956:I956"/>
    <mergeCell ref="H994:I994"/>
    <mergeCell ref="H1032:I1032"/>
    <mergeCell ref="H1070:I1070"/>
    <mergeCell ref="H1108:I1108"/>
    <mergeCell ref="F1146:G1146"/>
    <mergeCell ref="F1184:G1184"/>
    <mergeCell ref="F1222:G1222"/>
    <mergeCell ref="F956:G956"/>
    <mergeCell ref="H1146:I1146"/>
    <mergeCell ref="H1184:I1184"/>
    <mergeCell ref="H1222:I1222"/>
  </mergeCells>
  <hyperlinks>
    <hyperlink ref="A1" location="فهرست!A225" display="17-1-نسبت دانش آموز(1) به معلم مدارس دولتی"/>
    <hyperlink ref="A39" location="فهرست!A226" display="17-2-نسبت دانش آموز(1) مدارس دولتی به معلم(2) رسمی و پیمانی در دوره ابتدایی"/>
    <hyperlink ref="A79" location="فهرست!A227" display="17-3-نسبت دانش آموز مدارس دولتی(1) به معلم(2) رسمی و پیمانی در دوره اول متوسطه"/>
    <hyperlink ref="A119" location="فهرست!A228" display="17-4-نسبت دانش آموز مدارس دولتی(1) به معلم(2) رسمی و پیمانی در دوره دوم متوسطه"/>
    <hyperlink ref="A159" location="فهرست!A229" display="17-5-تراکم دانش آموز(1) در کلاس دوره ابتدايي دولتي"/>
    <hyperlink ref="A198" location="فهرست!A230" display="17-6-تراکم دانش آموز(1) در کلاس دوره اول متوسطه دولتي"/>
    <hyperlink ref="A237" location="فهرست!A231" display="17-7-تراکم دانش آموز(1) در کلاس دوره دوم متوسطه دولتي"/>
    <hyperlink ref="A314" location="فهرست!A233" display="17-9-نسبت دانش آموز(1) به کارکنان مدیریت و کیفیت بخشی"/>
    <hyperlink ref="A352" location="فهرست!A234" display="17-10-نسبت دانش آموزان ابتدایی به کل دانش آموزان(1)"/>
    <hyperlink ref="A390" location="فهرست!A235" display="17-11-نسبت دانش آموزان دوره اول متوسطه به کل دانش آموزان(1)"/>
    <hyperlink ref="A428" location="فهرست!A236" display="17-12-نسبت دانش آموزان دوره دوم متوسطه به کل دانش آموزان(1)"/>
    <hyperlink ref="A466" location="فهرست!A237" display="17-13-نسبت دانش آموزان مدارس غیردولتی به کل دانش آموزان"/>
    <hyperlink ref="A505" location="فهرست!A238" display="17-14- نسبت دانش آموزان روستایی از کل دانش‌آموزان"/>
    <hyperlink ref="A543" location="فهرست!A239" display="17-15- پوشش ظاهری تحصیلی در مقطع ابتدایی"/>
    <hyperlink ref="A580" location="فهرست!A240" display="17-16- پوشش ظاهری تحصیلی دوره اول متوسطه "/>
    <hyperlink ref="A617" location="فهرست!A241" display="17-17-پوشش ظاهری تحصیلی دوره دوم متوسطه"/>
    <hyperlink ref="A654" location="فهرست!A242" display="17-18-پوشش واقعی تحصیلی در مقطع ابتدایی"/>
    <hyperlink ref="A691" location="فهرست!A243" display="17-19-پوشش واقعی تحصیلی دوره اول متوسطه"/>
    <hyperlink ref="A728" location="فهرست!A244" display="17-20-پوشش واقعی تحصیلی دوره دوم متوسطه "/>
    <hyperlink ref="A765" location="فهرست!A245" display="17-21-نرخ ارتقاء دوره ابتدايي"/>
    <hyperlink ref="A803" location="فهرست!A246" display="17-22-نرخ ارتقاء دوره اول متوسطه "/>
    <hyperlink ref="A841" location="فهرست!A247" display="17-23-نرخ ارتقاء دوره دوم متوسطه "/>
    <hyperlink ref="A879" location="فهرست!A248" display="17-24-نرخ ترک تحصیل دوره ابتدايي"/>
    <hyperlink ref="A917" location="فهرست!A249" display="17-25-نرخ ترک تحصیل دوره اول متوسطه"/>
    <hyperlink ref="A955" location="فهرست!A250" display="17-26-نرخ ترک تحصیل دوره دوم متوسطه"/>
    <hyperlink ref="A993" location="فهرست!A251" display="17-27-نرخ تکرار پایه در دوره ابتدايي"/>
    <hyperlink ref="A1031" location="فهرست!A252" display="17-28-نرخ تکرار پایه در دوره اول متوسطه"/>
    <hyperlink ref="A1069" location="فهرست!A253" display="17-29-نرخ گذر دوره ابتدايي"/>
    <hyperlink ref="A1107" location="فهرست!A254" display="17-30-نرخ گذر دوره اول متوسطه "/>
    <hyperlink ref="A1145" location="فهرست!A255" display="17-31-نسبت دانشجويان آموزش عالي به جمعیت"/>
    <hyperlink ref="A1259" location="فهرست!A258" display="17-34-توزیع تعداد دانش آموختگان در استان ها"/>
    <hyperlink ref="A1221" location="فهرست!A257" display="17-33- نسبت دانش آموختگان دانشگاه ها و مراکز آموزش عالی به جمعیت"/>
    <hyperlink ref="A1183" location="فهرست!A256" display="17-32- تعداد دانشجويان در استان ها"/>
    <hyperlink ref="A276" location="فهرست!A232" display="17-8-نسبت  دانش آموزان(1) دختر"/>
  </hyperlinks>
  <pageMargins left="0.7" right="0.7" top="0.75" bottom="0.75" header="0.3" footer="0.3"/>
  <pageSetup paperSize="9" scale="1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7"/>
  <sheetViews>
    <sheetView rightToLeft="1" zoomScaleNormal="100" workbookViewId="0">
      <selection sqref="A1:XFD1048576"/>
    </sheetView>
  </sheetViews>
  <sheetFormatPr defaultColWidth="9.140625" defaultRowHeight="25.5" customHeight="1"/>
  <cols>
    <col min="1" max="1" width="24.140625" style="22" customWidth="1"/>
    <col min="2" max="2" width="12.28515625" style="485" customWidth="1"/>
    <col min="3" max="3" width="8.28515625" style="485" customWidth="1"/>
    <col min="4" max="4" width="12.28515625" style="485" customWidth="1"/>
    <col min="5" max="5" width="10.28515625" style="485" customWidth="1"/>
    <col min="6" max="11" width="12.28515625" style="485" customWidth="1"/>
    <col min="12" max="16384" width="9.140625" style="485"/>
  </cols>
  <sheetData>
    <row r="1" spans="1:11" ht="25.5" customHeight="1">
      <c r="A1" s="571" t="s">
        <v>518</v>
      </c>
      <c r="C1" s="13"/>
      <c r="D1" s="13"/>
      <c r="E1" s="13"/>
      <c r="F1" s="13"/>
      <c r="G1" s="13"/>
      <c r="H1" s="13"/>
      <c r="I1" s="19"/>
      <c r="J1" s="13"/>
      <c r="K1" s="19" t="s">
        <v>78</v>
      </c>
    </row>
    <row r="2" spans="1:11" ht="25.5" customHeight="1">
      <c r="A2" s="583" t="s">
        <v>1</v>
      </c>
      <c r="B2" s="586">
        <v>1397</v>
      </c>
      <c r="C2" s="586"/>
      <c r="D2" s="586">
        <v>1398</v>
      </c>
      <c r="E2" s="586"/>
      <c r="F2" s="586">
        <v>1399</v>
      </c>
      <c r="G2" s="586"/>
      <c r="H2" s="586" t="s">
        <v>514</v>
      </c>
      <c r="I2" s="586"/>
      <c r="J2" s="586">
        <v>1401</v>
      </c>
      <c r="K2" s="586"/>
    </row>
    <row r="3" spans="1:11" ht="25.5" customHeight="1">
      <c r="A3" s="583"/>
      <c r="B3" s="542" t="s">
        <v>77</v>
      </c>
      <c r="C3" s="542" t="s">
        <v>3</v>
      </c>
      <c r="D3" s="542" t="s">
        <v>77</v>
      </c>
      <c r="E3" s="542" t="s">
        <v>3</v>
      </c>
      <c r="F3" s="542" t="s">
        <v>77</v>
      </c>
      <c r="G3" s="542" t="s">
        <v>3</v>
      </c>
      <c r="H3" s="542" t="s">
        <v>77</v>
      </c>
      <c r="I3" s="542" t="s">
        <v>3</v>
      </c>
      <c r="J3" s="542" t="s">
        <v>77</v>
      </c>
      <c r="K3" s="542" t="s">
        <v>3</v>
      </c>
    </row>
    <row r="4" spans="1:11" ht="25.5" customHeight="1">
      <c r="A4" s="1" t="s">
        <v>4</v>
      </c>
      <c r="B4" s="20">
        <v>1.2377564446177087</v>
      </c>
      <c r="C4" s="3" t="s">
        <v>269</v>
      </c>
      <c r="D4" s="20">
        <v>1.249473367439061</v>
      </c>
      <c r="E4" s="3" t="s">
        <v>269</v>
      </c>
      <c r="F4" s="20">
        <v>1.228015897570147</v>
      </c>
      <c r="G4" s="3" t="s">
        <v>269</v>
      </c>
      <c r="H4" s="20">
        <v>1.2134911664981263</v>
      </c>
      <c r="I4" s="3" t="s">
        <v>269</v>
      </c>
      <c r="J4" s="20">
        <v>1.1629279811097994</v>
      </c>
      <c r="K4" s="3" t="s">
        <v>269</v>
      </c>
    </row>
    <row r="5" spans="1:11" ht="25.5" customHeight="1">
      <c r="A5" s="2" t="s">
        <v>6</v>
      </c>
      <c r="B5" s="17">
        <v>1.2296110414052697</v>
      </c>
      <c r="C5" s="5">
        <f>RANK(B5,$B$5:$B$35)</f>
        <v>20</v>
      </c>
      <c r="D5" s="17">
        <v>1.1448481831757094</v>
      </c>
      <c r="E5" s="5">
        <f>RANK(D5,$D$5:$D$35)</f>
        <v>23</v>
      </c>
      <c r="F5" s="17">
        <v>1.1355220933102939</v>
      </c>
      <c r="G5" s="5">
        <f>RANK(F5,$F$5:$F$35)</f>
        <v>24</v>
      </c>
      <c r="H5" s="17">
        <v>1.1386138613861385</v>
      </c>
      <c r="I5" s="5">
        <f>RANK(H5,$H$5:$H$35)</f>
        <v>24</v>
      </c>
      <c r="J5" s="17">
        <v>1.1335633316904878</v>
      </c>
      <c r="K5" s="5">
        <f>RANK(J5,$J$5:$J$35)</f>
        <v>24</v>
      </c>
    </row>
    <row r="6" spans="1:11" ht="25.5" customHeight="1">
      <c r="A6" s="2" t="s">
        <v>7</v>
      </c>
      <c r="B6" s="17">
        <v>1.012809055704498</v>
      </c>
      <c r="C6" s="5">
        <f t="shared" ref="C6:C35" si="0">RANK(B6,$B$5:$B$35)</f>
        <v>27</v>
      </c>
      <c r="D6" s="17">
        <v>0.88287227781047672</v>
      </c>
      <c r="E6" s="5">
        <f t="shared" ref="E6:E35" si="1">RANK(D6,$D$5:$D$35)</f>
        <v>29</v>
      </c>
      <c r="F6" s="17">
        <v>1.0758941552776968</v>
      </c>
      <c r="G6" s="5">
        <f t="shared" ref="G6:G35" si="2">RANK(F6,$F$5:$F$35)</f>
        <v>27</v>
      </c>
      <c r="H6" s="17">
        <v>1.0740203193033382</v>
      </c>
      <c r="I6" s="5">
        <f t="shared" ref="I6:I35" si="3">RANK(H6,$H$5:$H$35)</f>
        <v>26</v>
      </c>
      <c r="J6" s="17">
        <v>1.0938399539435808</v>
      </c>
      <c r="K6" s="5">
        <f t="shared" ref="K6:K35" si="4">RANK(J6,$J$5:$J$35)</f>
        <v>26</v>
      </c>
    </row>
    <row r="7" spans="1:11" ht="25.5" customHeight="1">
      <c r="A7" s="2" t="s">
        <v>8</v>
      </c>
      <c r="B7" s="17">
        <v>1.3188518231186968</v>
      </c>
      <c r="C7" s="5">
        <f t="shared" si="0"/>
        <v>13</v>
      </c>
      <c r="D7" s="17">
        <v>1.4649190439475714</v>
      </c>
      <c r="E7" s="5">
        <f t="shared" si="1"/>
        <v>10</v>
      </c>
      <c r="F7" s="17">
        <v>1.3782542113323124</v>
      </c>
      <c r="G7" s="5">
        <f t="shared" si="2"/>
        <v>12</v>
      </c>
      <c r="H7" s="17">
        <v>1.3899613899613898</v>
      </c>
      <c r="I7" s="5">
        <f t="shared" si="3"/>
        <v>12</v>
      </c>
      <c r="J7" s="17">
        <v>1.3878180416345411</v>
      </c>
      <c r="K7" s="5">
        <f t="shared" si="4"/>
        <v>12</v>
      </c>
    </row>
    <row r="8" spans="1:11" ht="25.5" customHeight="1">
      <c r="A8" s="2" t="s">
        <v>9</v>
      </c>
      <c r="B8" s="17">
        <v>1.2979576255010499</v>
      </c>
      <c r="C8" s="5">
        <f t="shared" si="0"/>
        <v>15</v>
      </c>
      <c r="D8" s="17">
        <v>1.3038548752834467</v>
      </c>
      <c r="E8" s="5">
        <f t="shared" si="1"/>
        <v>14</v>
      </c>
      <c r="F8" s="17">
        <v>1.291409320606401</v>
      </c>
      <c r="G8" s="5">
        <f t="shared" si="2"/>
        <v>14</v>
      </c>
      <c r="H8" s="17">
        <v>1.2724550898203593</v>
      </c>
      <c r="I8" s="5">
        <f t="shared" si="3"/>
        <v>17</v>
      </c>
      <c r="J8" s="17">
        <v>1.2653516933382953</v>
      </c>
      <c r="K8" s="5">
        <f t="shared" si="4"/>
        <v>17</v>
      </c>
    </row>
    <row r="9" spans="1:11" ht="25.5" customHeight="1">
      <c r="A9" s="2" t="s">
        <v>10</v>
      </c>
      <c r="B9" s="17">
        <v>0.63920454545454553</v>
      </c>
      <c r="C9" s="5">
        <f t="shared" si="0"/>
        <v>31</v>
      </c>
      <c r="D9" s="17">
        <v>0.62827225130890052</v>
      </c>
      <c r="E9" s="5">
        <f t="shared" si="1"/>
        <v>31</v>
      </c>
      <c r="F9" s="17">
        <v>0.61791967044284246</v>
      </c>
      <c r="G9" s="5">
        <f t="shared" si="2"/>
        <v>31</v>
      </c>
      <c r="H9" s="17">
        <v>0.61601642710472282</v>
      </c>
      <c r="I9" s="5">
        <f t="shared" si="3"/>
        <v>31</v>
      </c>
      <c r="J9" s="17">
        <v>0.64254311802502539</v>
      </c>
      <c r="K9" s="5">
        <f t="shared" si="4"/>
        <v>30</v>
      </c>
    </row>
    <row r="10" spans="1:11" ht="25.5" customHeight="1">
      <c r="A10" s="2" t="s">
        <v>11</v>
      </c>
      <c r="B10" s="17">
        <v>2.0270270270270272</v>
      </c>
      <c r="C10" s="5">
        <f t="shared" si="0"/>
        <v>2</v>
      </c>
      <c r="D10" s="17">
        <v>2.0100502512562812</v>
      </c>
      <c r="E10" s="5">
        <f t="shared" si="1"/>
        <v>2</v>
      </c>
      <c r="F10" s="17">
        <v>1.9933554817275747</v>
      </c>
      <c r="G10" s="5">
        <f t="shared" si="2"/>
        <v>2</v>
      </c>
      <c r="H10" s="17">
        <v>2.0202020202020203</v>
      </c>
      <c r="I10" s="5">
        <f t="shared" si="3"/>
        <v>2</v>
      </c>
      <c r="J10" s="17">
        <v>2.1848739495798317</v>
      </c>
      <c r="K10" s="5">
        <f t="shared" si="4"/>
        <v>1</v>
      </c>
    </row>
    <row r="11" spans="1:11" ht="25.5" customHeight="1">
      <c r="A11" s="2" t="s">
        <v>12</v>
      </c>
      <c r="B11" s="17">
        <v>1.4888337468982631</v>
      </c>
      <c r="C11" s="5">
        <f t="shared" si="0"/>
        <v>7</v>
      </c>
      <c r="D11" s="17">
        <v>1.4634146341463417</v>
      </c>
      <c r="E11" s="5">
        <f t="shared" si="1"/>
        <v>11</v>
      </c>
      <c r="F11" s="17">
        <v>1.5187849720223821</v>
      </c>
      <c r="G11" s="5">
        <f t="shared" si="2"/>
        <v>6</v>
      </c>
      <c r="H11" s="17">
        <v>1.5310233682514103</v>
      </c>
      <c r="I11" s="5">
        <f t="shared" si="3"/>
        <v>6</v>
      </c>
      <c r="J11" s="17">
        <v>1.4365522745411012</v>
      </c>
      <c r="K11" s="5">
        <f t="shared" si="4"/>
        <v>9</v>
      </c>
    </row>
    <row r="12" spans="1:11" ht="25.5" customHeight="1">
      <c r="A12" s="2" t="s">
        <v>13</v>
      </c>
      <c r="B12" s="17">
        <v>1.2320328542094456</v>
      </c>
      <c r="C12" s="5">
        <f t="shared" si="0"/>
        <v>19</v>
      </c>
      <c r="D12" s="17">
        <v>1.3181719417686679</v>
      </c>
      <c r="E12" s="5">
        <f t="shared" si="1"/>
        <v>13</v>
      </c>
      <c r="F12" s="17">
        <v>1.2881986688613754</v>
      </c>
      <c r="G12" s="5">
        <f t="shared" si="2"/>
        <v>15</v>
      </c>
      <c r="H12" s="17">
        <v>1.0617829402123566</v>
      </c>
      <c r="I12" s="5">
        <f t="shared" si="3"/>
        <v>27</v>
      </c>
      <c r="J12" s="17">
        <v>0.78389830508474567</v>
      </c>
      <c r="K12" s="5">
        <f t="shared" si="4"/>
        <v>29</v>
      </c>
    </row>
    <row r="13" spans="1:11" ht="25.5" customHeight="1">
      <c r="A13" s="2" t="s">
        <v>14</v>
      </c>
      <c r="B13" s="17">
        <v>1.1351909184726523</v>
      </c>
      <c r="C13" s="5">
        <f t="shared" si="0"/>
        <v>25</v>
      </c>
      <c r="D13" s="17">
        <v>1.2257405515832482</v>
      </c>
      <c r="E13" s="5">
        <f t="shared" si="1"/>
        <v>20</v>
      </c>
      <c r="F13" s="17">
        <v>1.214574898785425</v>
      </c>
      <c r="G13" s="5">
        <f t="shared" si="2"/>
        <v>20</v>
      </c>
      <c r="H13" s="17">
        <v>1.2195121951219512</v>
      </c>
      <c r="I13" s="5">
        <f t="shared" si="3"/>
        <v>20</v>
      </c>
      <c r="J13" s="17">
        <v>1.214574898785425</v>
      </c>
      <c r="K13" s="5">
        <f t="shared" si="4"/>
        <v>20</v>
      </c>
    </row>
    <row r="14" spans="1:11" ht="25.5" customHeight="1">
      <c r="A14" s="2" t="s">
        <v>15</v>
      </c>
      <c r="B14" s="17">
        <v>2.1356783919597988</v>
      </c>
      <c r="C14" s="5">
        <f t="shared" si="0"/>
        <v>1</v>
      </c>
      <c r="D14" s="17">
        <v>2.1013597033374536</v>
      </c>
      <c r="E14" s="5">
        <f t="shared" si="1"/>
        <v>1</v>
      </c>
      <c r="F14" s="17">
        <v>2.0681265206812651</v>
      </c>
      <c r="G14" s="5">
        <f t="shared" si="2"/>
        <v>1</v>
      </c>
      <c r="H14" s="17">
        <v>2.0782396088019559</v>
      </c>
      <c r="I14" s="5">
        <f t="shared" si="3"/>
        <v>1</v>
      </c>
      <c r="J14" s="17">
        <v>2.0556227327690446</v>
      </c>
      <c r="K14" s="5">
        <f t="shared" si="4"/>
        <v>2</v>
      </c>
    </row>
    <row r="15" spans="1:11" ht="25.5" customHeight="1">
      <c r="A15" s="2" t="s">
        <v>16</v>
      </c>
      <c r="B15" s="17">
        <v>0.99069348543980795</v>
      </c>
      <c r="C15" s="5">
        <f t="shared" si="0"/>
        <v>28</v>
      </c>
      <c r="D15" s="17">
        <v>1.0342789598108746</v>
      </c>
      <c r="E15" s="5">
        <f t="shared" si="1"/>
        <v>27</v>
      </c>
      <c r="F15" s="17">
        <v>0.98966671517974092</v>
      </c>
      <c r="G15" s="5">
        <f t="shared" si="2"/>
        <v>28</v>
      </c>
      <c r="H15" s="17">
        <v>1.0306285382493829</v>
      </c>
      <c r="I15" s="5">
        <f t="shared" si="3"/>
        <v>28</v>
      </c>
      <c r="J15" s="17">
        <v>0.97659055005026563</v>
      </c>
      <c r="K15" s="5">
        <f t="shared" si="4"/>
        <v>27</v>
      </c>
    </row>
    <row r="16" spans="1:11" ht="25.5" customHeight="1">
      <c r="A16" s="2" t="s">
        <v>17</v>
      </c>
      <c r="B16" s="17">
        <v>1.3574660633484164</v>
      </c>
      <c r="C16" s="5">
        <f t="shared" si="0"/>
        <v>12</v>
      </c>
      <c r="D16" s="17">
        <v>1.2331838565022422</v>
      </c>
      <c r="E16" s="5">
        <f t="shared" si="1"/>
        <v>18</v>
      </c>
      <c r="F16" s="17">
        <v>1.3348164627363739</v>
      </c>
      <c r="G16" s="5">
        <f t="shared" si="2"/>
        <v>13</v>
      </c>
      <c r="H16" s="17">
        <v>1.3683010262257698</v>
      </c>
      <c r="I16" s="5">
        <f t="shared" si="3"/>
        <v>13</v>
      </c>
      <c r="J16" s="17">
        <v>1.3683010262257698</v>
      </c>
      <c r="K16" s="5">
        <f t="shared" si="4"/>
        <v>13</v>
      </c>
    </row>
    <row r="17" spans="1:11" ht="25.5" customHeight="1">
      <c r="A17" s="2" t="s">
        <v>18</v>
      </c>
      <c r="B17" s="17">
        <v>1.2419788863589318</v>
      </c>
      <c r="C17" s="5">
        <f t="shared" si="0"/>
        <v>18</v>
      </c>
      <c r="D17" s="17">
        <v>1.2282497441146365</v>
      </c>
      <c r="E17" s="5">
        <f t="shared" si="1"/>
        <v>19</v>
      </c>
      <c r="F17" s="17">
        <v>1.1345218800648298</v>
      </c>
      <c r="G17" s="5">
        <f t="shared" si="2"/>
        <v>25</v>
      </c>
      <c r="H17" s="17">
        <v>1.2214657589106928</v>
      </c>
      <c r="I17" s="5">
        <f t="shared" si="3"/>
        <v>19</v>
      </c>
      <c r="J17" s="17">
        <v>1.2313803376365442</v>
      </c>
      <c r="K17" s="5">
        <f t="shared" si="4"/>
        <v>19</v>
      </c>
    </row>
    <row r="18" spans="1:11" ht="25.5" customHeight="1">
      <c r="A18" s="2" t="s">
        <v>19</v>
      </c>
      <c r="B18" s="17">
        <v>1.2915129151291513</v>
      </c>
      <c r="C18" s="5">
        <f t="shared" si="0"/>
        <v>16</v>
      </c>
      <c r="D18" s="17">
        <v>1.2785388127853883</v>
      </c>
      <c r="E18" s="5">
        <f t="shared" si="1"/>
        <v>16</v>
      </c>
      <c r="F18" s="17">
        <v>1.2646793134598013</v>
      </c>
      <c r="G18" s="5">
        <f t="shared" si="2"/>
        <v>17</v>
      </c>
      <c r="H18" s="17">
        <v>1.2704174228675136</v>
      </c>
      <c r="I18" s="5">
        <f t="shared" si="3"/>
        <v>18</v>
      </c>
      <c r="J18" s="17">
        <v>1.2635379061371841</v>
      </c>
      <c r="K18" s="5">
        <f t="shared" si="4"/>
        <v>18</v>
      </c>
    </row>
    <row r="19" spans="1:11" ht="25.5" customHeight="1">
      <c r="A19" s="2" t="s">
        <v>20</v>
      </c>
      <c r="B19" s="17">
        <v>1.6348773841961852</v>
      </c>
      <c r="C19" s="5">
        <f t="shared" si="0"/>
        <v>4</v>
      </c>
      <c r="D19" s="17">
        <v>1.6</v>
      </c>
      <c r="E19" s="5">
        <f t="shared" si="1"/>
        <v>4</v>
      </c>
      <c r="F19" s="17">
        <v>1.5706806282722512</v>
      </c>
      <c r="G19" s="5">
        <f t="shared" si="2"/>
        <v>4</v>
      </c>
      <c r="H19" s="17">
        <v>1.5852047556142668</v>
      </c>
      <c r="I19" s="5">
        <f t="shared" si="3"/>
        <v>5</v>
      </c>
      <c r="J19" s="17">
        <v>1.5645371577574969</v>
      </c>
      <c r="K19" s="5">
        <f t="shared" si="4"/>
        <v>6</v>
      </c>
    </row>
    <row r="20" spans="1:11" ht="25.5" customHeight="1">
      <c r="A20" s="2" t="s">
        <v>21</v>
      </c>
      <c r="B20" s="17">
        <v>0.7898351648351648</v>
      </c>
      <c r="C20" s="5">
        <f t="shared" si="0"/>
        <v>29</v>
      </c>
      <c r="D20" s="17">
        <v>0.94022834116856946</v>
      </c>
      <c r="E20" s="5">
        <f t="shared" si="1"/>
        <v>28</v>
      </c>
      <c r="F20" s="17">
        <v>0.72249589490968802</v>
      </c>
      <c r="G20" s="5">
        <f t="shared" si="2"/>
        <v>29</v>
      </c>
      <c r="H20" s="17">
        <v>0.90761750405186392</v>
      </c>
      <c r="I20" s="5">
        <f t="shared" si="3"/>
        <v>29</v>
      </c>
      <c r="J20" s="17">
        <v>0.92063492063492058</v>
      </c>
      <c r="K20" s="5">
        <f t="shared" si="4"/>
        <v>28</v>
      </c>
    </row>
    <row r="21" spans="1:11" ht="25.5" customHeight="1">
      <c r="A21" s="2" t="s">
        <v>22</v>
      </c>
      <c r="B21" s="17">
        <v>1.5728977616454931</v>
      </c>
      <c r="C21" s="5">
        <f t="shared" si="0"/>
        <v>5</v>
      </c>
      <c r="D21" s="17">
        <v>1.558130243707551</v>
      </c>
      <c r="E21" s="5">
        <f t="shared" si="1"/>
        <v>5</v>
      </c>
      <c r="F21" s="17">
        <v>1.5244506038408236</v>
      </c>
      <c r="G21" s="5">
        <f t="shared" si="2"/>
        <v>5</v>
      </c>
      <c r="H21" s="17">
        <v>1.52324431256182</v>
      </c>
      <c r="I21" s="5">
        <f t="shared" si="3"/>
        <v>7</v>
      </c>
      <c r="J21" s="17">
        <v>1.5735641227380015</v>
      </c>
      <c r="K21" s="5">
        <f t="shared" si="4"/>
        <v>4</v>
      </c>
    </row>
    <row r="22" spans="1:11" ht="25.5" customHeight="1">
      <c r="A22" s="2" t="s">
        <v>23</v>
      </c>
      <c r="B22" s="17">
        <v>1.1476664116296864</v>
      </c>
      <c r="C22" s="5">
        <f t="shared" si="0"/>
        <v>24</v>
      </c>
      <c r="D22" s="17">
        <v>1.1346444780635401</v>
      </c>
      <c r="E22" s="5">
        <f t="shared" si="1"/>
        <v>24</v>
      </c>
      <c r="F22" s="17">
        <v>1.1976047904191618</v>
      </c>
      <c r="G22" s="5">
        <f t="shared" si="2"/>
        <v>21</v>
      </c>
      <c r="H22" s="17">
        <v>1.206636500754148</v>
      </c>
      <c r="I22" s="5">
        <f t="shared" si="3"/>
        <v>21</v>
      </c>
      <c r="J22" s="17">
        <v>1.2003000750187547</v>
      </c>
      <c r="K22" s="5">
        <f t="shared" si="4"/>
        <v>21</v>
      </c>
    </row>
    <row r="23" spans="1:11" ht="25.5" customHeight="1">
      <c r="A23" s="2" t="s">
        <v>24</v>
      </c>
      <c r="B23" s="17">
        <v>0.74239049740163321</v>
      </c>
      <c r="C23" s="5">
        <f t="shared" si="0"/>
        <v>30</v>
      </c>
      <c r="D23" s="17">
        <v>0.72833211944646759</v>
      </c>
      <c r="E23" s="5">
        <f t="shared" si="1"/>
        <v>30</v>
      </c>
      <c r="F23" s="17">
        <v>0.71530758226037194</v>
      </c>
      <c r="G23" s="5">
        <f t="shared" si="2"/>
        <v>30</v>
      </c>
      <c r="H23" s="17">
        <v>0.64331665475339528</v>
      </c>
      <c r="I23" s="5">
        <f t="shared" si="3"/>
        <v>30</v>
      </c>
      <c r="J23" s="17">
        <v>0.63514467184191958</v>
      </c>
      <c r="K23" s="5">
        <f t="shared" si="4"/>
        <v>31</v>
      </c>
    </row>
    <row r="24" spans="1:11" ht="25.5" customHeight="1">
      <c r="A24" s="2" t="s">
        <v>25</v>
      </c>
      <c r="B24" s="17">
        <v>1.218769043266301</v>
      </c>
      <c r="C24" s="5">
        <f t="shared" si="0"/>
        <v>22</v>
      </c>
      <c r="D24" s="17">
        <v>1.1459589867310012</v>
      </c>
      <c r="E24" s="5">
        <f t="shared" si="1"/>
        <v>22</v>
      </c>
      <c r="F24" s="17">
        <v>1.1940298507462688</v>
      </c>
      <c r="G24" s="5">
        <f t="shared" si="2"/>
        <v>22</v>
      </c>
      <c r="H24" s="17">
        <v>1.2004801920768309</v>
      </c>
      <c r="I24" s="5">
        <f t="shared" si="3"/>
        <v>22</v>
      </c>
      <c r="J24" s="17">
        <v>1.1947431302270013</v>
      </c>
      <c r="K24" s="5">
        <f t="shared" si="4"/>
        <v>22</v>
      </c>
    </row>
    <row r="25" spans="1:11" ht="25.5" customHeight="1">
      <c r="A25" s="2" t="s">
        <v>26</v>
      </c>
      <c r="B25" s="17">
        <v>1.2285012285012284</v>
      </c>
      <c r="C25" s="5">
        <f t="shared" si="0"/>
        <v>21</v>
      </c>
      <c r="D25" s="17">
        <v>1.2731130645650197</v>
      </c>
      <c r="E25" s="5">
        <f t="shared" si="1"/>
        <v>17</v>
      </c>
      <c r="F25" s="17">
        <v>1.257108650104759</v>
      </c>
      <c r="G25" s="5">
        <f t="shared" si="2"/>
        <v>18</v>
      </c>
      <c r="H25" s="17">
        <v>1.2909036325427801</v>
      </c>
      <c r="I25" s="5">
        <f t="shared" si="3"/>
        <v>16</v>
      </c>
      <c r="J25" s="17">
        <v>1.2805241215008933</v>
      </c>
      <c r="K25" s="5">
        <f t="shared" si="4"/>
        <v>16</v>
      </c>
    </row>
    <row r="26" spans="1:11" ht="25.5" customHeight="1">
      <c r="A26" s="2" t="s">
        <v>27</v>
      </c>
      <c r="B26" s="17">
        <v>1.1627906976744187</v>
      </c>
      <c r="C26" s="5">
        <f t="shared" si="0"/>
        <v>23</v>
      </c>
      <c r="D26" s="17">
        <v>1.206636500754148</v>
      </c>
      <c r="E26" s="5">
        <f t="shared" si="1"/>
        <v>21</v>
      </c>
      <c r="F26" s="17">
        <v>1.250625312656328</v>
      </c>
      <c r="G26" s="5">
        <f t="shared" si="2"/>
        <v>19</v>
      </c>
      <c r="H26" s="17">
        <v>1.3554216867469879</v>
      </c>
      <c r="I26" s="5">
        <f t="shared" si="3"/>
        <v>14</v>
      </c>
      <c r="J26" s="17">
        <v>1.3527054108216432</v>
      </c>
      <c r="K26" s="5">
        <f t="shared" si="4"/>
        <v>14</v>
      </c>
    </row>
    <row r="27" spans="1:11" ht="25.5" customHeight="1">
      <c r="A27" s="2" t="s">
        <v>28</v>
      </c>
      <c r="B27" s="17">
        <v>1.3623978201634876</v>
      </c>
      <c r="C27" s="5">
        <f t="shared" si="0"/>
        <v>11</v>
      </c>
      <c r="D27" s="17">
        <v>1.478494623655914</v>
      </c>
      <c r="E27" s="5">
        <f t="shared" si="1"/>
        <v>9</v>
      </c>
      <c r="F27" s="17">
        <v>1.4608233731739706</v>
      </c>
      <c r="G27" s="5">
        <f t="shared" si="2"/>
        <v>8</v>
      </c>
      <c r="H27" s="17">
        <v>1.6107382550335572</v>
      </c>
      <c r="I27" s="5">
        <f t="shared" si="3"/>
        <v>3</v>
      </c>
      <c r="J27" s="17">
        <v>1.6</v>
      </c>
      <c r="K27" s="5">
        <f t="shared" si="4"/>
        <v>3</v>
      </c>
    </row>
    <row r="28" spans="1:11" ht="25.5" customHeight="1">
      <c r="A28" s="2" t="s">
        <v>29</v>
      </c>
      <c r="B28" s="17">
        <v>1.2987012987012987</v>
      </c>
      <c r="C28" s="5">
        <f t="shared" si="0"/>
        <v>14</v>
      </c>
      <c r="D28" s="17">
        <v>1.2813941568426448</v>
      </c>
      <c r="E28" s="5">
        <f t="shared" si="1"/>
        <v>15</v>
      </c>
      <c r="F28" s="17">
        <v>1.2658227848101267</v>
      </c>
      <c r="G28" s="5">
        <f t="shared" si="2"/>
        <v>16</v>
      </c>
      <c r="H28" s="17">
        <v>1.3177901672579828</v>
      </c>
      <c r="I28" s="5">
        <f t="shared" si="3"/>
        <v>15</v>
      </c>
      <c r="J28" s="17">
        <v>1.3078470824949699</v>
      </c>
      <c r="K28" s="5">
        <f t="shared" si="4"/>
        <v>15</v>
      </c>
    </row>
    <row r="29" spans="1:11" ht="25.5" customHeight="1">
      <c r="A29" s="2" t="s">
        <v>30</v>
      </c>
      <c r="B29" s="17">
        <v>1.4492753623188406</v>
      </c>
      <c r="C29" s="5">
        <f t="shared" si="0"/>
        <v>9</v>
      </c>
      <c r="D29" s="17">
        <v>1.405152224824356</v>
      </c>
      <c r="E29" s="5">
        <f t="shared" si="1"/>
        <v>12</v>
      </c>
      <c r="F29" s="17">
        <v>1.4002333722287048</v>
      </c>
      <c r="G29" s="5">
        <f t="shared" si="2"/>
        <v>10</v>
      </c>
      <c r="H29" s="17">
        <v>1.4046039797112759</v>
      </c>
      <c r="I29" s="5">
        <f t="shared" si="3"/>
        <v>11</v>
      </c>
      <c r="J29" s="17">
        <v>1.4029618082618862</v>
      </c>
      <c r="K29" s="5">
        <f t="shared" si="4"/>
        <v>11</v>
      </c>
    </row>
    <row r="30" spans="1:11" ht="25.5" customHeight="1">
      <c r="A30" s="2" t="s">
        <v>31</v>
      </c>
      <c r="B30" s="17">
        <v>1.4582164890633762</v>
      </c>
      <c r="C30" s="5">
        <f t="shared" si="0"/>
        <v>8</v>
      </c>
      <c r="D30" s="17">
        <v>1.5058561070831009</v>
      </c>
      <c r="E30" s="5">
        <f t="shared" si="1"/>
        <v>6</v>
      </c>
      <c r="F30" s="17">
        <v>1.4991671293725708</v>
      </c>
      <c r="G30" s="5">
        <f t="shared" si="2"/>
        <v>7</v>
      </c>
      <c r="H30" s="17">
        <v>1.5075376884422109</v>
      </c>
      <c r="I30" s="5">
        <f t="shared" si="3"/>
        <v>8</v>
      </c>
      <c r="J30" s="17">
        <v>1.4500836586726158</v>
      </c>
      <c r="K30" s="5">
        <f t="shared" si="4"/>
        <v>8</v>
      </c>
    </row>
    <row r="31" spans="1:11" ht="25.5" customHeight="1">
      <c r="A31" s="2" t="s">
        <v>32</v>
      </c>
      <c r="B31" s="17">
        <v>1.4375561545372868</v>
      </c>
      <c r="C31" s="5">
        <f t="shared" si="0"/>
        <v>10</v>
      </c>
      <c r="D31" s="17">
        <v>1.4858841010401187</v>
      </c>
      <c r="E31" s="5">
        <f t="shared" si="1"/>
        <v>8</v>
      </c>
      <c r="F31" s="17">
        <v>1.3860218224712475</v>
      </c>
      <c r="G31" s="5">
        <f t="shared" si="2"/>
        <v>11</v>
      </c>
      <c r="H31" s="17">
        <v>1.4218009478672986</v>
      </c>
      <c r="I31" s="5">
        <f t="shared" si="3"/>
        <v>10</v>
      </c>
      <c r="J31" s="17">
        <v>1.416347005016229</v>
      </c>
      <c r="K31" s="5">
        <f t="shared" si="4"/>
        <v>10</v>
      </c>
    </row>
    <row r="32" spans="1:11" ht="25.5" customHeight="1">
      <c r="A32" s="2" t="s">
        <v>33</v>
      </c>
      <c r="B32" s="17">
        <v>1.5109890109890109</v>
      </c>
      <c r="C32" s="5">
        <f t="shared" si="0"/>
        <v>6</v>
      </c>
      <c r="D32" s="17">
        <v>1.4996591683708249</v>
      </c>
      <c r="E32" s="5">
        <f t="shared" si="1"/>
        <v>7</v>
      </c>
      <c r="F32" s="17">
        <v>1.4208389715832206</v>
      </c>
      <c r="G32" s="5">
        <f t="shared" si="2"/>
        <v>9</v>
      </c>
      <c r="H32" s="17">
        <v>1.5037593984962405</v>
      </c>
      <c r="I32" s="5">
        <f t="shared" si="3"/>
        <v>9</v>
      </c>
      <c r="J32" s="17">
        <v>1.5006821282401093</v>
      </c>
      <c r="K32" s="5">
        <f t="shared" si="4"/>
        <v>7</v>
      </c>
    </row>
    <row r="33" spans="1:11" ht="25.5" customHeight="1">
      <c r="A33" s="2" t="s">
        <v>34</v>
      </c>
      <c r="B33" s="17">
        <v>1.1284255776464267</v>
      </c>
      <c r="C33" s="5">
        <f t="shared" si="0"/>
        <v>26</v>
      </c>
      <c r="D33" s="17">
        <v>1.1041009463722398</v>
      </c>
      <c r="E33" s="5">
        <f t="shared" si="1"/>
        <v>26</v>
      </c>
      <c r="F33" s="17">
        <v>1.1328527291452111</v>
      </c>
      <c r="G33" s="5">
        <f t="shared" si="2"/>
        <v>26</v>
      </c>
      <c r="H33" s="17">
        <v>1.1375387797311272</v>
      </c>
      <c r="I33" s="5">
        <f t="shared" si="3"/>
        <v>25</v>
      </c>
      <c r="J33" s="17">
        <v>1.1213047910295617</v>
      </c>
      <c r="K33" s="5">
        <f t="shared" si="4"/>
        <v>25</v>
      </c>
    </row>
    <row r="34" spans="1:11" ht="25.5" customHeight="1">
      <c r="A34" s="2" t="s">
        <v>35</v>
      </c>
      <c r="B34" s="17">
        <v>1.2492901760363428</v>
      </c>
      <c r="C34" s="5">
        <f t="shared" si="0"/>
        <v>17</v>
      </c>
      <c r="D34" s="17">
        <v>1.129305477131564</v>
      </c>
      <c r="E34" s="5">
        <f t="shared" si="1"/>
        <v>25</v>
      </c>
      <c r="F34" s="17">
        <v>1.1804384485666104</v>
      </c>
      <c r="G34" s="5">
        <f t="shared" si="2"/>
        <v>23</v>
      </c>
      <c r="H34" s="17">
        <v>1.189127972819932</v>
      </c>
      <c r="I34" s="5">
        <f t="shared" si="3"/>
        <v>23</v>
      </c>
      <c r="J34" s="17">
        <v>1.1877828054298643</v>
      </c>
      <c r="K34" s="5">
        <f t="shared" si="4"/>
        <v>23</v>
      </c>
    </row>
    <row r="35" spans="1:11" ht="25.5" customHeight="1">
      <c r="A35" s="2" t="s">
        <v>36</v>
      </c>
      <c r="B35" s="17">
        <v>1.6820857863751051</v>
      </c>
      <c r="C35" s="5">
        <f t="shared" si="0"/>
        <v>3</v>
      </c>
      <c r="D35" s="17">
        <v>1.6488046166529264</v>
      </c>
      <c r="E35" s="5">
        <f t="shared" si="1"/>
        <v>3</v>
      </c>
      <c r="F35" s="17">
        <v>1.6181229773462782</v>
      </c>
      <c r="G35" s="5">
        <f t="shared" si="2"/>
        <v>3</v>
      </c>
      <c r="H35" s="17">
        <v>1.596169193934557</v>
      </c>
      <c r="I35" s="5">
        <f t="shared" si="3"/>
        <v>4</v>
      </c>
      <c r="J35" s="17">
        <v>1.5710919088766693</v>
      </c>
      <c r="K35" s="5">
        <f t="shared" si="4"/>
        <v>5</v>
      </c>
    </row>
    <row r="36" spans="1:11" ht="25.5" customHeight="1">
      <c r="A36" s="9" t="s">
        <v>515</v>
      </c>
    </row>
    <row r="37" spans="1:11" ht="25.5" customHeight="1">
      <c r="A37" s="9" t="s">
        <v>79</v>
      </c>
    </row>
    <row r="38" spans="1:11" ht="25.5" customHeight="1">
      <c r="A38" s="27"/>
    </row>
    <row r="39" spans="1:11" ht="25.5" customHeight="1">
      <c r="A39" s="571" t="s">
        <v>519</v>
      </c>
      <c r="C39" s="13"/>
      <c r="I39" s="19"/>
      <c r="K39" s="19" t="s">
        <v>80</v>
      </c>
    </row>
    <row r="40" spans="1:11" ht="25.5" customHeight="1">
      <c r="A40" s="583" t="s">
        <v>1</v>
      </c>
      <c r="B40" s="586">
        <v>1397</v>
      </c>
      <c r="C40" s="586"/>
      <c r="D40" s="586">
        <v>1398</v>
      </c>
      <c r="E40" s="586"/>
      <c r="F40" s="586">
        <v>1399</v>
      </c>
      <c r="G40" s="586"/>
      <c r="H40" s="586">
        <v>1400</v>
      </c>
      <c r="I40" s="586"/>
      <c r="J40" s="586">
        <v>1401</v>
      </c>
      <c r="K40" s="586"/>
    </row>
    <row r="41" spans="1:11" ht="25.5" customHeight="1">
      <c r="A41" s="583"/>
      <c r="B41" s="542" t="s">
        <v>77</v>
      </c>
      <c r="C41" s="542" t="s">
        <v>3</v>
      </c>
      <c r="D41" s="542" t="s">
        <v>77</v>
      </c>
      <c r="E41" s="542" t="s">
        <v>3</v>
      </c>
      <c r="F41" s="542" t="s">
        <v>77</v>
      </c>
      <c r="G41" s="542" t="s">
        <v>3</v>
      </c>
      <c r="H41" s="542" t="s">
        <v>77</v>
      </c>
      <c r="I41" s="542" t="s">
        <v>3</v>
      </c>
      <c r="J41" s="542" t="s">
        <v>77</v>
      </c>
      <c r="K41" s="542" t="s">
        <v>3</v>
      </c>
    </row>
    <row r="42" spans="1:11" ht="25.5" customHeight="1">
      <c r="A42" s="1" t="s">
        <v>4</v>
      </c>
      <c r="B42" s="3">
        <v>16.826299887919692</v>
      </c>
      <c r="C42" s="3" t="s">
        <v>269</v>
      </c>
      <c r="D42" s="3">
        <v>16.411435449894675</v>
      </c>
      <c r="E42" s="3" t="s">
        <v>269</v>
      </c>
      <c r="F42" s="3">
        <v>16.988505200028559</v>
      </c>
      <c r="G42" s="3" t="s">
        <v>269</v>
      </c>
      <c r="H42" s="3">
        <v>16.846945452382368</v>
      </c>
      <c r="I42" s="3" t="s">
        <v>269</v>
      </c>
      <c r="J42" s="3">
        <v>15.742621015348288</v>
      </c>
      <c r="K42" s="3" t="s">
        <v>269</v>
      </c>
    </row>
    <row r="43" spans="1:11" ht="25.5" customHeight="1">
      <c r="A43" s="2" t="s">
        <v>6</v>
      </c>
      <c r="B43" s="14">
        <v>17.397741530740277</v>
      </c>
      <c r="C43" s="5">
        <v>8</v>
      </c>
      <c r="D43" s="14">
        <v>17.548531607765057</v>
      </c>
      <c r="E43" s="5">
        <f>RANK(D43,$D$43:$D$73)</f>
        <v>7</v>
      </c>
      <c r="F43" s="14">
        <v>19.054554431004689</v>
      </c>
      <c r="G43" s="5">
        <f>RANK(F43,$F$43:$F$73)</f>
        <v>7</v>
      </c>
      <c r="H43" s="14">
        <v>19.371287128712872</v>
      </c>
      <c r="I43" s="5">
        <f>RANK(H43,$H$43:$H$73)</f>
        <v>5</v>
      </c>
      <c r="J43" s="14">
        <v>18.876293740758992</v>
      </c>
      <c r="K43" s="5">
        <f>RANK(J43,$J$43:$J$73)</f>
        <v>6</v>
      </c>
    </row>
    <row r="44" spans="1:11" ht="25.5" customHeight="1">
      <c r="A44" s="2" t="s">
        <v>7</v>
      </c>
      <c r="B44" s="14">
        <v>11.715817694369973</v>
      </c>
      <c r="C44" s="5">
        <v>29</v>
      </c>
      <c r="D44" s="14">
        <v>11.197763390229547</v>
      </c>
      <c r="E44" s="5">
        <f t="shared" ref="E44:E72" si="5">RANK(D44,$D$43:$D$73)</f>
        <v>29</v>
      </c>
      <c r="F44" s="14">
        <v>14.524571096248911</v>
      </c>
      <c r="G44" s="5">
        <f t="shared" ref="G44:G73" si="6">RANK(F44,$F$43:$F$73)</f>
        <v>26</v>
      </c>
      <c r="H44" s="14">
        <v>16.040638606676342</v>
      </c>
      <c r="I44" s="5">
        <f t="shared" ref="I44:I73" si="7">RANK(H44,$H$43:$H$73)</f>
        <v>24</v>
      </c>
      <c r="J44" s="14">
        <v>15.926885434657457</v>
      </c>
      <c r="K44" s="5">
        <f t="shared" ref="K44:K73" si="8">RANK(J44,$J$43:$J$73)</f>
        <v>22</v>
      </c>
    </row>
    <row r="45" spans="1:11" ht="25.5" customHeight="1">
      <c r="A45" s="2" t="s">
        <v>8</v>
      </c>
      <c r="B45" s="14">
        <v>19.022498060512024</v>
      </c>
      <c r="C45" s="5">
        <v>6</v>
      </c>
      <c r="D45" s="14">
        <v>18.951426368542791</v>
      </c>
      <c r="E45" s="5">
        <f t="shared" si="5"/>
        <v>4</v>
      </c>
      <c r="F45" s="14">
        <v>20.796324655436447</v>
      </c>
      <c r="G45" s="5">
        <f t="shared" si="6"/>
        <v>4</v>
      </c>
      <c r="H45" s="14">
        <v>19.35907335907336</v>
      </c>
      <c r="I45" s="5">
        <f t="shared" si="7"/>
        <v>6</v>
      </c>
      <c r="J45" s="14">
        <v>18.758673862760215</v>
      </c>
      <c r="K45" s="5">
        <f t="shared" si="8"/>
        <v>8</v>
      </c>
    </row>
    <row r="46" spans="1:11" ht="25.5" customHeight="1">
      <c r="A46" s="2" t="s">
        <v>9</v>
      </c>
      <c r="B46" s="14">
        <v>17.138766940255774</v>
      </c>
      <c r="C46" s="5">
        <v>11</v>
      </c>
      <c r="D46" s="14">
        <v>16.742252456538171</v>
      </c>
      <c r="E46" s="5">
        <f t="shared" si="5"/>
        <v>11</v>
      </c>
      <c r="F46" s="14">
        <v>17.057832678270636</v>
      </c>
      <c r="G46" s="5">
        <f t="shared" si="6"/>
        <v>13</v>
      </c>
      <c r="H46" s="14">
        <v>17.391467065868262</v>
      </c>
      <c r="I46" s="5">
        <f t="shared" si="7"/>
        <v>15</v>
      </c>
      <c r="J46" s="14">
        <v>17.214365463342016</v>
      </c>
      <c r="K46" s="5">
        <f t="shared" si="8"/>
        <v>15</v>
      </c>
    </row>
    <row r="47" spans="1:11" ht="25.5" customHeight="1">
      <c r="A47" s="2" t="s">
        <v>10</v>
      </c>
      <c r="B47" s="14">
        <v>10.870028409090908</v>
      </c>
      <c r="C47" s="5">
        <v>31</v>
      </c>
      <c r="D47" s="14">
        <v>11.036649214659686</v>
      </c>
      <c r="E47" s="5">
        <f t="shared" si="5"/>
        <v>30</v>
      </c>
      <c r="F47" s="14">
        <v>10.329557157569516</v>
      </c>
      <c r="G47" s="5">
        <f t="shared" si="6"/>
        <v>30</v>
      </c>
      <c r="H47" s="14">
        <v>10.427789185489392</v>
      </c>
      <c r="I47" s="5">
        <f t="shared" si="7"/>
        <v>31</v>
      </c>
      <c r="J47" s="14">
        <v>10.662833953331079</v>
      </c>
      <c r="K47" s="5">
        <f t="shared" si="8"/>
        <v>30</v>
      </c>
    </row>
    <row r="48" spans="1:11" ht="25.5" customHeight="1">
      <c r="A48" s="2" t="s">
        <v>11</v>
      </c>
      <c r="B48" s="14">
        <v>16.435810810810811</v>
      </c>
      <c r="C48" s="5">
        <v>14</v>
      </c>
      <c r="D48" s="14">
        <v>15.276381909547737</v>
      </c>
      <c r="E48" s="5">
        <f t="shared" si="5"/>
        <v>21</v>
      </c>
      <c r="F48" s="14">
        <v>14.833887043189369</v>
      </c>
      <c r="G48" s="5">
        <f t="shared" si="6"/>
        <v>25</v>
      </c>
      <c r="H48" s="14">
        <v>17.525252525252526</v>
      </c>
      <c r="I48" s="5">
        <f t="shared" si="7"/>
        <v>13</v>
      </c>
      <c r="J48" s="14">
        <v>20.890756302521009</v>
      </c>
      <c r="K48" s="5">
        <f t="shared" si="8"/>
        <v>4</v>
      </c>
    </row>
    <row r="49" spans="1:11" ht="25.5" customHeight="1">
      <c r="A49" s="2" t="s">
        <v>12</v>
      </c>
      <c r="B49" s="14">
        <v>12.117452440033086</v>
      </c>
      <c r="C49" s="5">
        <v>28</v>
      </c>
      <c r="D49" s="14">
        <v>11.86178861788618</v>
      </c>
      <c r="E49" s="5">
        <f t="shared" si="5"/>
        <v>28</v>
      </c>
      <c r="F49" s="14">
        <v>11.494804156674661</v>
      </c>
      <c r="G49" s="5">
        <f t="shared" si="6"/>
        <v>29</v>
      </c>
      <c r="H49" s="14">
        <v>12.546333601933924</v>
      </c>
      <c r="I49" s="5">
        <f t="shared" si="7"/>
        <v>29</v>
      </c>
      <c r="J49" s="14">
        <v>11.795690343176377</v>
      </c>
      <c r="K49" s="5">
        <f t="shared" si="8"/>
        <v>29</v>
      </c>
    </row>
    <row r="50" spans="1:11" ht="25.5" customHeight="1">
      <c r="A50" s="2" t="s">
        <v>13</v>
      </c>
      <c r="B50" s="14">
        <v>21.379436784980932</v>
      </c>
      <c r="C50" s="5">
        <v>4</v>
      </c>
      <c r="D50" s="14">
        <v>21.509379300354894</v>
      </c>
      <c r="E50" s="5">
        <f t="shared" si="5"/>
        <v>1</v>
      </c>
      <c r="F50" s="14">
        <v>20.400772919201316</v>
      </c>
      <c r="G50" s="5">
        <f t="shared" si="6"/>
        <v>5</v>
      </c>
      <c r="H50" s="14">
        <v>16.5459987173092</v>
      </c>
      <c r="I50" s="5">
        <f t="shared" si="7"/>
        <v>20</v>
      </c>
      <c r="J50" s="14">
        <v>12.984463276836157</v>
      </c>
      <c r="K50" s="5">
        <f t="shared" si="8"/>
        <v>27</v>
      </c>
    </row>
    <row r="51" spans="1:11" ht="25.5" customHeight="1">
      <c r="A51" s="2" t="s">
        <v>14</v>
      </c>
      <c r="B51" s="14">
        <v>16.398348813209495</v>
      </c>
      <c r="C51" s="5">
        <v>15</v>
      </c>
      <c r="D51" s="14">
        <v>17.436159346271708</v>
      </c>
      <c r="E51" s="5">
        <f t="shared" si="5"/>
        <v>8</v>
      </c>
      <c r="F51" s="14">
        <v>18.25910931174089</v>
      </c>
      <c r="G51" s="5">
        <f t="shared" si="6"/>
        <v>9</v>
      </c>
      <c r="H51" s="14">
        <v>18.170731707317074</v>
      </c>
      <c r="I51" s="5">
        <f t="shared" si="7"/>
        <v>8</v>
      </c>
      <c r="J51" s="14">
        <v>18.623481781376519</v>
      </c>
      <c r="K51" s="5">
        <f t="shared" si="8"/>
        <v>9</v>
      </c>
    </row>
    <row r="52" spans="1:11" ht="25.5" customHeight="1">
      <c r="A52" s="2" t="s">
        <v>15</v>
      </c>
      <c r="B52" s="14">
        <v>17.047738693467338</v>
      </c>
      <c r="C52" s="5">
        <v>12</v>
      </c>
      <c r="D52" s="14">
        <v>16.860321384425216</v>
      </c>
      <c r="E52" s="5">
        <f t="shared" si="5"/>
        <v>10</v>
      </c>
      <c r="F52" s="14">
        <v>17.007299270072991</v>
      </c>
      <c r="G52" s="5">
        <f t="shared" si="6"/>
        <v>14</v>
      </c>
      <c r="H52" s="14">
        <v>17.1760391198044</v>
      </c>
      <c r="I52" s="5">
        <f t="shared" si="7"/>
        <v>17</v>
      </c>
      <c r="J52" s="14">
        <v>16.711003627569529</v>
      </c>
      <c r="K52" s="5">
        <f t="shared" si="8"/>
        <v>17</v>
      </c>
    </row>
    <row r="53" spans="1:11" ht="25.5" customHeight="1">
      <c r="A53" s="2" t="s">
        <v>16</v>
      </c>
      <c r="B53" s="14">
        <v>14.738817172020415</v>
      </c>
      <c r="C53" s="5">
        <v>23</v>
      </c>
      <c r="D53" s="14">
        <v>15.757978723404255</v>
      </c>
      <c r="E53" s="5">
        <f t="shared" si="5"/>
        <v>18</v>
      </c>
      <c r="F53" s="14">
        <v>14.977441420462814</v>
      </c>
      <c r="G53" s="5">
        <f t="shared" si="6"/>
        <v>23</v>
      </c>
      <c r="H53" s="14">
        <v>15.762810277253593</v>
      </c>
      <c r="I53" s="5">
        <f t="shared" si="7"/>
        <v>25</v>
      </c>
      <c r="J53" s="14">
        <v>16.20278615539279</v>
      </c>
      <c r="K53" s="5">
        <f t="shared" si="8"/>
        <v>19</v>
      </c>
    </row>
    <row r="54" spans="1:11" ht="25.5" customHeight="1">
      <c r="A54" s="2" t="s">
        <v>17</v>
      </c>
      <c r="B54" s="14">
        <v>14.502262443438914</v>
      </c>
      <c r="C54" s="5">
        <v>24</v>
      </c>
      <c r="D54" s="14">
        <v>12.81390134529148</v>
      </c>
      <c r="E54" s="5">
        <f t="shared" si="5"/>
        <v>25</v>
      </c>
      <c r="F54" s="14">
        <v>15.617352614015573</v>
      </c>
      <c r="G54" s="5">
        <f t="shared" si="6"/>
        <v>20</v>
      </c>
      <c r="H54" s="14">
        <v>17.55986316989738</v>
      </c>
      <c r="I54" s="5">
        <f t="shared" si="7"/>
        <v>12</v>
      </c>
      <c r="J54" s="14">
        <v>16.191562143671607</v>
      </c>
      <c r="K54" s="5">
        <f t="shared" si="8"/>
        <v>20</v>
      </c>
    </row>
    <row r="55" spans="1:11" ht="25.5" customHeight="1">
      <c r="A55" s="2" t="s">
        <v>18</v>
      </c>
      <c r="B55" s="14">
        <v>17.375284620161459</v>
      </c>
      <c r="C55" s="5">
        <v>9</v>
      </c>
      <c r="D55" s="14">
        <v>15.33469805527124</v>
      </c>
      <c r="E55" s="5">
        <f t="shared" si="5"/>
        <v>20</v>
      </c>
      <c r="F55" s="14">
        <v>18.19286871961102</v>
      </c>
      <c r="G55" s="5">
        <f t="shared" si="6"/>
        <v>10</v>
      </c>
      <c r="H55" s="14">
        <v>17.961553864637565</v>
      </c>
      <c r="I55" s="5">
        <f t="shared" si="7"/>
        <v>9</v>
      </c>
      <c r="J55" s="14">
        <v>17.767626613704071</v>
      </c>
      <c r="K55" s="5">
        <f t="shared" si="8"/>
        <v>12</v>
      </c>
    </row>
    <row r="56" spans="1:11" ht="25.5" customHeight="1">
      <c r="A56" s="2" t="s">
        <v>19</v>
      </c>
      <c r="B56" s="14">
        <v>18.164206642066421</v>
      </c>
      <c r="C56" s="5">
        <v>7</v>
      </c>
      <c r="D56" s="14">
        <v>18.19178082191781</v>
      </c>
      <c r="E56" s="5">
        <f t="shared" si="5"/>
        <v>5</v>
      </c>
      <c r="F56" s="14">
        <v>18.89792231255646</v>
      </c>
      <c r="G56" s="5">
        <f t="shared" si="6"/>
        <v>8</v>
      </c>
      <c r="H56" s="14">
        <v>19.736842105263158</v>
      </c>
      <c r="I56" s="5">
        <f t="shared" si="7"/>
        <v>4</v>
      </c>
      <c r="J56" s="14">
        <v>19.494584837545126</v>
      </c>
      <c r="K56" s="5">
        <f t="shared" si="8"/>
        <v>5</v>
      </c>
    </row>
    <row r="57" spans="1:11" ht="25.5" customHeight="1">
      <c r="A57" s="2" t="s">
        <v>20</v>
      </c>
      <c r="B57" s="14">
        <v>21.798365122615806</v>
      </c>
      <c r="C57" s="5">
        <v>3</v>
      </c>
      <c r="D57" s="14">
        <v>21.426666666666666</v>
      </c>
      <c r="E57" s="5">
        <f t="shared" si="5"/>
        <v>2</v>
      </c>
      <c r="F57" s="14">
        <v>22.774869109947641</v>
      </c>
      <c r="G57" s="5">
        <f t="shared" si="6"/>
        <v>1</v>
      </c>
      <c r="H57" s="14">
        <v>22.457067371202115</v>
      </c>
      <c r="I57" s="5">
        <f t="shared" si="7"/>
        <v>3</v>
      </c>
      <c r="J57" s="14">
        <v>21.734028683181226</v>
      </c>
      <c r="K57" s="5">
        <f t="shared" si="8"/>
        <v>3</v>
      </c>
    </row>
    <row r="58" spans="1:11" ht="25.5" customHeight="1">
      <c r="A58" s="2" t="s">
        <v>21</v>
      </c>
      <c r="B58" s="14">
        <v>11.428571428571427</v>
      </c>
      <c r="C58" s="5">
        <v>30</v>
      </c>
      <c r="D58" s="14">
        <v>12.283411685695098</v>
      </c>
      <c r="E58" s="5">
        <f t="shared" si="5"/>
        <v>27</v>
      </c>
      <c r="F58" s="14">
        <v>10.065681444991789</v>
      </c>
      <c r="G58" s="5">
        <f t="shared" si="6"/>
        <v>31</v>
      </c>
      <c r="H58" s="14">
        <v>12.366288492706644</v>
      </c>
      <c r="I58" s="5">
        <f t="shared" si="7"/>
        <v>30</v>
      </c>
      <c r="J58" s="14">
        <v>12.746031746031745</v>
      </c>
      <c r="K58" s="5">
        <f t="shared" si="8"/>
        <v>28</v>
      </c>
    </row>
    <row r="59" spans="1:11" ht="25.5" customHeight="1">
      <c r="A59" s="2" t="s">
        <v>22</v>
      </c>
      <c r="B59" s="14">
        <v>21.264367816091955</v>
      </c>
      <c r="C59" s="5">
        <v>5</v>
      </c>
      <c r="D59" s="14">
        <v>18.092289252896524</v>
      </c>
      <c r="E59" s="5">
        <f t="shared" si="5"/>
        <v>6</v>
      </c>
      <c r="F59" s="14">
        <v>19.548604236784794</v>
      </c>
      <c r="G59" s="5">
        <f t="shared" si="6"/>
        <v>6</v>
      </c>
      <c r="H59" s="14">
        <v>19.345202769535113</v>
      </c>
      <c r="I59" s="5">
        <f t="shared" si="7"/>
        <v>7</v>
      </c>
      <c r="J59" s="14">
        <v>18.839496459480724</v>
      </c>
      <c r="K59" s="5">
        <f t="shared" si="8"/>
        <v>7</v>
      </c>
    </row>
    <row r="60" spans="1:11" ht="25.5" customHeight="1">
      <c r="A60" s="2" t="s">
        <v>23</v>
      </c>
      <c r="B60" s="14">
        <v>14.108645753634278</v>
      </c>
      <c r="C60" s="5">
        <v>26</v>
      </c>
      <c r="D60" s="14">
        <v>16.278366111951588</v>
      </c>
      <c r="E60" s="5">
        <f t="shared" si="5"/>
        <v>14</v>
      </c>
      <c r="F60" s="14">
        <v>16.062874251497007</v>
      </c>
      <c r="G60" s="5">
        <f t="shared" si="6"/>
        <v>19</v>
      </c>
      <c r="H60" s="14">
        <v>16.297134238310708</v>
      </c>
      <c r="I60" s="5">
        <f t="shared" si="7"/>
        <v>22</v>
      </c>
      <c r="J60" s="14">
        <v>15.933983495873969</v>
      </c>
      <c r="K60" s="5">
        <f t="shared" si="8"/>
        <v>21</v>
      </c>
    </row>
    <row r="61" spans="1:11" ht="25.5" customHeight="1">
      <c r="A61" s="2" t="s">
        <v>24</v>
      </c>
      <c r="B61" s="14">
        <v>15.768374164810691</v>
      </c>
      <c r="C61" s="5">
        <v>17</v>
      </c>
      <c r="D61" s="14">
        <v>15.651857246904587</v>
      </c>
      <c r="E61" s="5">
        <f t="shared" si="5"/>
        <v>19</v>
      </c>
      <c r="F61" s="14">
        <v>16.180257510729614</v>
      </c>
      <c r="G61" s="5">
        <f t="shared" si="6"/>
        <v>18</v>
      </c>
      <c r="H61" s="14">
        <v>16.154395997140817</v>
      </c>
      <c r="I61" s="5">
        <f t="shared" si="7"/>
        <v>23</v>
      </c>
      <c r="J61" s="14">
        <v>13.796753705010584</v>
      </c>
      <c r="K61" s="5">
        <f t="shared" si="8"/>
        <v>25</v>
      </c>
    </row>
    <row r="62" spans="1:11" ht="25.5" customHeight="1">
      <c r="A62" s="2" t="s">
        <v>25</v>
      </c>
      <c r="B62" s="14">
        <v>17.20901889092017</v>
      </c>
      <c r="C62" s="5">
        <v>10</v>
      </c>
      <c r="D62" s="14">
        <v>16.718938480096501</v>
      </c>
      <c r="E62" s="5">
        <f t="shared" si="5"/>
        <v>12</v>
      </c>
      <c r="F62" s="14">
        <v>17.623880597014924</v>
      </c>
      <c r="G62" s="5">
        <f t="shared" si="6"/>
        <v>11</v>
      </c>
      <c r="H62" s="14">
        <v>17.370948379351741</v>
      </c>
      <c r="I62" s="5">
        <f t="shared" si="7"/>
        <v>16</v>
      </c>
      <c r="J62" s="14">
        <v>18.010752688172044</v>
      </c>
      <c r="K62" s="5">
        <f t="shared" si="8"/>
        <v>11</v>
      </c>
    </row>
    <row r="63" spans="1:11" ht="25.5" customHeight="1">
      <c r="A63" s="2" t="s">
        <v>26</v>
      </c>
      <c r="B63" s="14">
        <v>15.092137592137592</v>
      </c>
      <c r="C63" s="5">
        <v>21</v>
      </c>
      <c r="D63" s="14">
        <v>16.238254016368597</v>
      </c>
      <c r="E63" s="5">
        <f t="shared" si="5"/>
        <v>15</v>
      </c>
      <c r="F63" s="14">
        <v>16.947021849745585</v>
      </c>
      <c r="G63" s="5">
        <f t="shared" si="6"/>
        <v>15</v>
      </c>
      <c r="H63" s="14">
        <v>17.811468027619334</v>
      </c>
      <c r="I63" s="5">
        <f t="shared" si="7"/>
        <v>10</v>
      </c>
      <c r="J63" s="14">
        <v>17.662298987492555</v>
      </c>
      <c r="K63" s="5">
        <f t="shared" si="8"/>
        <v>13</v>
      </c>
    </row>
    <row r="64" spans="1:11" ht="25.5" customHeight="1">
      <c r="A64" s="2" t="s">
        <v>27</v>
      </c>
      <c r="B64" s="14">
        <v>15.141557128412536</v>
      </c>
      <c r="C64" s="5">
        <v>20</v>
      </c>
      <c r="D64" s="14">
        <v>16.013071895424837</v>
      </c>
      <c r="E64" s="5">
        <f t="shared" si="5"/>
        <v>16</v>
      </c>
      <c r="F64" s="14">
        <v>16.643321660830416</v>
      </c>
      <c r="G64" s="5">
        <f t="shared" si="6"/>
        <v>17</v>
      </c>
      <c r="H64" s="14">
        <v>17.11847389558233</v>
      </c>
      <c r="I64" s="5">
        <f t="shared" si="7"/>
        <v>18</v>
      </c>
      <c r="J64" s="14">
        <v>16.85370741482966</v>
      </c>
      <c r="K64" s="5">
        <f t="shared" si="8"/>
        <v>16</v>
      </c>
    </row>
    <row r="65" spans="1:11" ht="25.5" customHeight="1">
      <c r="A65" s="2" t="s">
        <v>28</v>
      </c>
      <c r="B65" s="14">
        <v>23.256130790190738</v>
      </c>
      <c r="C65" s="5">
        <v>2</v>
      </c>
      <c r="D65" s="14">
        <v>19.381720430107528</v>
      </c>
      <c r="E65" s="5">
        <f t="shared" si="5"/>
        <v>3</v>
      </c>
      <c r="F65" s="14">
        <v>22.191235059760956</v>
      </c>
      <c r="G65" s="5">
        <f t="shared" si="6"/>
        <v>3</v>
      </c>
      <c r="H65" s="14">
        <v>24.013422818791948</v>
      </c>
      <c r="I65" s="5">
        <f t="shared" si="7"/>
        <v>1</v>
      </c>
      <c r="J65" s="14">
        <v>24.293333333333329</v>
      </c>
      <c r="K65" s="5">
        <f t="shared" si="8"/>
        <v>1</v>
      </c>
    </row>
    <row r="66" spans="1:11" ht="25.5" customHeight="1">
      <c r="A66" s="2" t="s">
        <v>29</v>
      </c>
      <c r="B66" s="14">
        <v>15.184415584415586</v>
      </c>
      <c r="C66" s="5">
        <v>19</v>
      </c>
      <c r="D66" s="14">
        <v>15.904664274730907</v>
      </c>
      <c r="E66" s="5">
        <f t="shared" si="5"/>
        <v>17</v>
      </c>
      <c r="F66" s="14">
        <v>15.164556962025317</v>
      </c>
      <c r="G66" s="5">
        <f t="shared" si="6"/>
        <v>22</v>
      </c>
      <c r="H66" s="14">
        <v>15.671566142929549</v>
      </c>
      <c r="I66" s="5">
        <f t="shared" si="7"/>
        <v>26</v>
      </c>
      <c r="J66" s="14">
        <v>0</v>
      </c>
      <c r="K66" s="5">
        <f t="shared" si="8"/>
        <v>31</v>
      </c>
    </row>
    <row r="67" spans="1:11" ht="25.5" customHeight="1">
      <c r="A67" s="2" t="s">
        <v>30</v>
      </c>
      <c r="B67" s="14">
        <v>14.473168820994909</v>
      </c>
      <c r="C67" s="5">
        <v>25</v>
      </c>
      <c r="D67" s="14">
        <v>14.687743950039032</v>
      </c>
      <c r="E67" s="5">
        <f t="shared" si="5"/>
        <v>23</v>
      </c>
      <c r="F67" s="14">
        <v>14.865810968494749</v>
      </c>
      <c r="G67" s="5">
        <f t="shared" si="6"/>
        <v>24</v>
      </c>
      <c r="H67" s="14">
        <v>15.36480686695279</v>
      </c>
      <c r="I67" s="5">
        <f t="shared" si="7"/>
        <v>27</v>
      </c>
      <c r="J67" s="14">
        <v>15.015588464536243</v>
      </c>
      <c r="K67" s="5">
        <f t="shared" si="8"/>
        <v>23</v>
      </c>
    </row>
    <row r="68" spans="1:11" ht="25.5" customHeight="1">
      <c r="A68" s="2" t="s">
        <v>31</v>
      </c>
      <c r="B68" s="14">
        <v>15.367358384744811</v>
      </c>
      <c r="C68" s="5">
        <v>18</v>
      </c>
      <c r="D68" s="14">
        <v>14.088120468488567</v>
      </c>
      <c r="E68" s="5">
        <f t="shared" si="5"/>
        <v>24</v>
      </c>
      <c r="F68" s="14">
        <v>13.803442531926709</v>
      </c>
      <c r="G68" s="5">
        <f t="shared" si="6"/>
        <v>27</v>
      </c>
      <c r="H68" s="14">
        <v>17.621440536013399</v>
      </c>
      <c r="I68" s="5">
        <f t="shared" si="7"/>
        <v>11</v>
      </c>
      <c r="J68" s="14">
        <v>14.896820970440602</v>
      </c>
      <c r="K68" s="5">
        <f t="shared" si="8"/>
        <v>24</v>
      </c>
    </row>
    <row r="69" spans="1:11" ht="25.5" customHeight="1">
      <c r="A69" s="2" t="s">
        <v>32</v>
      </c>
      <c r="B69" s="14">
        <v>16.211440551063191</v>
      </c>
      <c r="C69" s="5">
        <v>16</v>
      </c>
      <c r="D69" s="14">
        <v>16.555720653789002</v>
      </c>
      <c r="E69" s="5">
        <f t="shared" si="5"/>
        <v>13</v>
      </c>
      <c r="F69" s="14">
        <v>16.779710999705102</v>
      </c>
      <c r="G69" s="5">
        <f t="shared" si="6"/>
        <v>16</v>
      </c>
      <c r="H69" s="14">
        <v>17.470379146919431</v>
      </c>
      <c r="I69" s="5">
        <f t="shared" si="7"/>
        <v>14</v>
      </c>
      <c r="J69" s="14">
        <v>17.450575390970787</v>
      </c>
      <c r="K69" s="5">
        <f t="shared" si="8"/>
        <v>14</v>
      </c>
    </row>
    <row r="70" spans="1:11" ht="25.5" customHeight="1">
      <c r="A70" s="2" t="s">
        <v>33</v>
      </c>
      <c r="B70" s="14">
        <v>14.766483516483518</v>
      </c>
      <c r="C70" s="5">
        <v>22</v>
      </c>
      <c r="D70" s="14">
        <v>15.037491479209271</v>
      </c>
      <c r="E70" s="5">
        <f t="shared" si="5"/>
        <v>22</v>
      </c>
      <c r="F70" s="14">
        <v>15.331529093369419</v>
      </c>
      <c r="G70" s="5">
        <f t="shared" si="6"/>
        <v>21</v>
      </c>
      <c r="H70" s="14">
        <v>16.493506493506494</v>
      </c>
      <c r="I70" s="5">
        <f t="shared" si="7"/>
        <v>21</v>
      </c>
      <c r="J70" s="14">
        <v>16.398362892223737</v>
      </c>
      <c r="K70" s="5">
        <f t="shared" si="8"/>
        <v>18</v>
      </c>
    </row>
    <row r="71" spans="1:11" ht="25.5" customHeight="1">
      <c r="A71" s="2" t="s">
        <v>34</v>
      </c>
      <c r="B71" s="14">
        <v>12.192369693713056</v>
      </c>
      <c r="C71" s="5">
        <v>27</v>
      </c>
      <c r="D71" s="14">
        <v>12.528916929547844</v>
      </c>
      <c r="E71" s="5">
        <f t="shared" si="5"/>
        <v>26</v>
      </c>
      <c r="F71" s="14">
        <v>13.249227600411945</v>
      </c>
      <c r="G71" s="5">
        <f t="shared" si="6"/>
        <v>28</v>
      </c>
      <c r="H71" s="14">
        <v>14.291623578076525</v>
      </c>
      <c r="I71" s="5">
        <f t="shared" si="7"/>
        <v>28</v>
      </c>
      <c r="J71" s="14">
        <v>13.577981651376147</v>
      </c>
      <c r="K71" s="5">
        <f t="shared" si="8"/>
        <v>26</v>
      </c>
    </row>
    <row r="72" spans="1:11" ht="25.5" customHeight="1">
      <c r="A72" s="2" t="s">
        <v>35</v>
      </c>
      <c r="B72" s="14">
        <v>16.547416240772289</v>
      </c>
      <c r="C72" s="5">
        <v>13</v>
      </c>
      <c r="D72" s="14">
        <v>16.984754376058724</v>
      </c>
      <c r="E72" s="5">
        <f t="shared" si="5"/>
        <v>9</v>
      </c>
      <c r="F72" s="14">
        <v>17.223159078133783</v>
      </c>
      <c r="G72" s="5">
        <f t="shared" si="6"/>
        <v>12</v>
      </c>
      <c r="H72" s="14">
        <v>16.970554926387315</v>
      </c>
      <c r="I72" s="5">
        <f t="shared" si="7"/>
        <v>19</v>
      </c>
      <c r="J72" s="14">
        <v>18.031674208144796</v>
      </c>
      <c r="K72" s="5">
        <f t="shared" si="8"/>
        <v>10</v>
      </c>
    </row>
    <row r="73" spans="1:11" ht="25.5" customHeight="1">
      <c r="A73" s="2" t="s">
        <v>36</v>
      </c>
      <c r="B73" s="14">
        <v>23.322119428090833</v>
      </c>
      <c r="C73" s="5">
        <v>1</v>
      </c>
      <c r="D73" s="32" t="s">
        <v>85</v>
      </c>
      <c r="E73" s="4" t="s">
        <v>269</v>
      </c>
      <c r="F73" s="14">
        <v>22.766990291262136</v>
      </c>
      <c r="G73" s="5">
        <f t="shared" si="6"/>
        <v>2</v>
      </c>
      <c r="H73" s="14">
        <v>22.777334397446126</v>
      </c>
      <c r="I73" s="5">
        <f t="shared" si="7"/>
        <v>2</v>
      </c>
      <c r="J73" s="14">
        <v>23.629222309505103</v>
      </c>
      <c r="K73" s="5">
        <f t="shared" si="8"/>
        <v>2</v>
      </c>
    </row>
    <row r="74" spans="1:11" ht="25.5" customHeight="1">
      <c r="A74" s="9" t="s">
        <v>79</v>
      </c>
    </row>
    <row r="75" spans="1:11" ht="25.5" customHeight="1">
      <c r="A75" s="9"/>
    </row>
    <row r="76" spans="1:11" ht="25.5" customHeight="1">
      <c r="A76" s="571" t="s">
        <v>857</v>
      </c>
      <c r="C76" s="13"/>
      <c r="E76" s="13"/>
      <c r="K76" s="19" t="s">
        <v>78</v>
      </c>
    </row>
    <row r="77" spans="1:11" ht="25.5" customHeight="1">
      <c r="A77" s="583" t="s">
        <v>1</v>
      </c>
      <c r="B77" s="586">
        <v>1397</v>
      </c>
      <c r="C77" s="586"/>
      <c r="D77" s="586">
        <v>1398</v>
      </c>
      <c r="E77" s="586"/>
      <c r="F77" s="586">
        <v>1399</v>
      </c>
      <c r="G77" s="586"/>
      <c r="H77" s="586" t="s">
        <v>514</v>
      </c>
      <c r="I77" s="586"/>
      <c r="J77" s="586">
        <v>1401</v>
      </c>
      <c r="K77" s="586"/>
    </row>
    <row r="78" spans="1:11" ht="25.5" customHeight="1">
      <c r="A78" s="583"/>
      <c r="B78" s="542" t="s">
        <v>77</v>
      </c>
      <c r="C78" s="542" t="s">
        <v>3</v>
      </c>
      <c r="D78" s="542" t="s">
        <v>77</v>
      </c>
      <c r="E78" s="542" t="s">
        <v>3</v>
      </c>
      <c r="F78" s="542" t="s">
        <v>77</v>
      </c>
      <c r="G78" s="542" t="s">
        <v>3</v>
      </c>
      <c r="H78" s="542" t="s">
        <v>77</v>
      </c>
      <c r="I78" s="542" t="s">
        <v>3</v>
      </c>
      <c r="J78" s="542" t="s">
        <v>77</v>
      </c>
      <c r="K78" s="542" t="s">
        <v>3</v>
      </c>
    </row>
    <row r="79" spans="1:11" ht="25.5" customHeight="1">
      <c r="A79" s="1" t="s">
        <v>4</v>
      </c>
      <c r="B79" s="3">
        <v>35.896155158130696</v>
      </c>
      <c r="C79" s="3" t="s">
        <v>269</v>
      </c>
      <c r="D79" s="3">
        <v>35.418597652723442</v>
      </c>
      <c r="E79" s="3" t="s">
        <v>269</v>
      </c>
      <c r="F79" s="3">
        <v>34.784264261405553</v>
      </c>
      <c r="G79" s="3" t="s">
        <v>269</v>
      </c>
      <c r="H79" s="3">
        <v>35.107965022901674</v>
      </c>
      <c r="I79" s="3" t="s">
        <v>269</v>
      </c>
      <c r="J79" s="3">
        <v>34.704840613931523</v>
      </c>
      <c r="K79" s="3" t="s">
        <v>269</v>
      </c>
    </row>
    <row r="80" spans="1:11" ht="25.5" customHeight="1">
      <c r="A80" s="2" t="s">
        <v>6</v>
      </c>
      <c r="B80" s="14">
        <v>41.05395232120452</v>
      </c>
      <c r="C80" s="5">
        <v>20</v>
      </c>
      <c r="D80" s="14">
        <v>40.293678446988551</v>
      </c>
      <c r="E80" s="5">
        <f>RANK(D80,$D$80:$D$110)</f>
        <v>19</v>
      </c>
      <c r="F80" s="14">
        <v>39.200197482103185</v>
      </c>
      <c r="G80" s="5">
        <f>RANK(F80,$F$80:$F$110)</f>
        <v>19</v>
      </c>
      <c r="H80" s="14">
        <v>39.455445544554458</v>
      </c>
      <c r="I80" s="5">
        <f>RANK(H80,$H$80:$H$110)</f>
        <v>20</v>
      </c>
      <c r="J80" s="14">
        <v>39.600788565795959</v>
      </c>
      <c r="K80" s="5">
        <f>RANK(J80,$J$80:$J$110)</f>
        <v>21</v>
      </c>
    </row>
    <row r="81" spans="1:11" ht="25.5" customHeight="1">
      <c r="A81" s="2" t="s">
        <v>7</v>
      </c>
      <c r="B81" s="14">
        <v>43.789097408400359</v>
      </c>
      <c r="C81" s="5">
        <v>17</v>
      </c>
      <c r="D81" s="14">
        <v>39.523248969982347</v>
      </c>
      <c r="E81" s="5">
        <f t="shared" ref="E81:E110" si="9">RANK(D81,$D$80:$D$110)</f>
        <v>20</v>
      </c>
      <c r="F81" s="14">
        <v>43.326548415236985</v>
      </c>
      <c r="G81" s="5">
        <f t="shared" ref="G81:G110" si="10">RANK(F81,$F$80:$F$110)</f>
        <v>16</v>
      </c>
      <c r="H81" s="14">
        <v>43.454281567489119</v>
      </c>
      <c r="I81" s="5">
        <f t="shared" ref="I81:I110" si="11">RANK(H81,$H$80:$H$110)</f>
        <v>18</v>
      </c>
      <c r="J81" s="14">
        <v>43.49453080023028</v>
      </c>
      <c r="K81" s="5">
        <f t="shared" ref="K81:K110" si="12">RANK(J81,$J$80:$J$110)</f>
        <v>19</v>
      </c>
    </row>
    <row r="82" spans="1:11" ht="25.5" customHeight="1">
      <c r="A82" s="2" t="s">
        <v>8</v>
      </c>
      <c r="B82" s="14">
        <v>59.270752521334366</v>
      </c>
      <c r="C82" s="5">
        <v>5</v>
      </c>
      <c r="D82" s="14">
        <v>66.152659984579799</v>
      </c>
      <c r="E82" s="5">
        <f t="shared" si="9"/>
        <v>2</v>
      </c>
      <c r="F82" s="14">
        <v>58.728943338437979</v>
      </c>
      <c r="G82" s="5">
        <f t="shared" si="10"/>
        <v>5</v>
      </c>
      <c r="H82" s="14">
        <v>59.3050193050193</v>
      </c>
      <c r="I82" s="5">
        <f t="shared" si="11"/>
        <v>5</v>
      </c>
      <c r="J82" s="14">
        <v>59.136468774094062</v>
      </c>
      <c r="K82" s="5">
        <f t="shared" si="12"/>
        <v>5</v>
      </c>
    </row>
    <row r="83" spans="1:11" ht="25.5" customHeight="1">
      <c r="A83" s="2" t="s">
        <v>9</v>
      </c>
      <c r="B83" s="14">
        <v>26.226379079977097</v>
      </c>
      <c r="C83" s="5">
        <v>28</v>
      </c>
      <c r="D83" s="14">
        <v>26.190476190476193</v>
      </c>
      <c r="E83" s="5">
        <f t="shared" si="9"/>
        <v>28</v>
      </c>
      <c r="F83" s="14">
        <v>25.809470335017782</v>
      </c>
      <c r="G83" s="5">
        <f t="shared" si="10"/>
        <v>28</v>
      </c>
      <c r="H83" s="14">
        <v>25.748502994011975</v>
      </c>
      <c r="I83" s="5">
        <f t="shared" si="11"/>
        <v>28</v>
      </c>
      <c r="J83" s="14">
        <v>25.753628582061776</v>
      </c>
      <c r="K83" s="5">
        <f t="shared" si="12"/>
        <v>28</v>
      </c>
    </row>
    <row r="84" spans="1:11" ht="25.5" customHeight="1">
      <c r="A84" s="2" t="s">
        <v>10</v>
      </c>
      <c r="B84" s="14">
        <v>12.393465909090908</v>
      </c>
      <c r="C84" s="5">
        <v>30</v>
      </c>
      <c r="D84" s="14">
        <v>12.286212914485166</v>
      </c>
      <c r="E84" s="5">
        <f t="shared" si="9"/>
        <v>30</v>
      </c>
      <c r="F84" s="14">
        <v>12.118091314795743</v>
      </c>
      <c r="G84" s="5">
        <f t="shared" si="10"/>
        <v>30</v>
      </c>
      <c r="H84" s="14">
        <v>12.080766598220396</v>
      </c>
      <c r="I84" s="5">
        <f t="shared" si="11"/>
        <v>30</v>
      </c>
      <c r="J84" s="14">
        <v>11.836320595197837</v>
      </c>
      <c r="K84" s="5">
        <f t="shared" si="12"/>
        <v>30</v>
      </c>
    </row>
    <row r="85" spans="1:11" ht="25.5" customHeight="1">
      <c r="A85" s="2" t="s">
        <v>11</v>
      </c>
      <c r="B85" s="14">
        <v>56.756756756756758</v>
      </c>
      <c r="C85" s="5">
        <v>7</v>
      </c>
      <c r="D85" s="14">
        <v>57.118927973199327</v>
      </c>
      <c r="E85" s="5">
        <f t="shared" si="9"/>
        <v>5</v>
      </c>
      <c r="F85" s="14">
        <v>52.159468438538205</v>
      </c>
      <c r="G85" s="5">
        <f t="shared" si="10"/>
        <v>9</v>
      </c>
      <c r="H85" s="14">
        <v>49.494949494949495</v>
      </c>
      <c r="I85" s="5">
        <f t="shared" si="11"/>
        <v>12</v>
      </c>
      <c r="J85" s="14">
        <v>57.815126050420176</v>
      </c>
      <c r="K85" s="5">
        <f t="shared" si="12"/>
        <v>6</v>
      </c>
    </row>
    <row r="86" spans="1:11" ht="25.5" customHeight="1">
      <c r="A86" s="2" t="s">
        <v>12</v>
      </c>
      <c r="B86" s="14">
        <v>35.401157981803145</v>
      </c>
      <c r="C86" s="5">
        <v>24</v>
      </c>
      <c r="D86" s="14">
        <v>35.203252032520325</v>
      </c>
      <c r="E86" s="5">
        <f t="shared" si="9"/>
        <v>22</v>
      </c>
      <c r="F86" s="14">
        <v>34.212629896083136</v>
      </c>
      <c r="G86" s="5">
        <f t="shared" si="10"/>
        <v>24</v>
      </c>
      <c r="H86" s="14">
        <v>34.568896051571315</v>
      </c>
      <c r="I86" s="5">
        <f t="shared" si="11"/>
        <v>25</v>
      </c>
      <c r="J86" s="14">
        <v>34.397446129289705</v>
      </c>
      <c r="K86" s="5">
        <f t="shared" si="12"/>
        <v>24</v>
      </c>
    </row>
    <row r="87" spans="1:11" ht="25.5" customHeight="1">
      <c r="A87" s="2" t="s">
        <v>13</v>
      </c>
      <c r="B87" s="14">
        <v>10.552948078615429</v>
      </c>
      <c r="C87" s="5">
        <v>31</v>
      </c>
      <c r="D87" s="14">
        <v>10.168754979358297</v>
      </c>
      <c r="E87" s="5">
        <f t="shared" si="9"/>
        <v>31</v>
      </c>
      <c r="F87" s="14">
        <v>10.191082802547772</v>
      </c>
      <c r="G87" s="5">
        <f t="shared" si="10"/>
        <v>31</v>
      </c>
      <c r="H87" s="14">
        <v>7.7887835815577571</v>
      </c>
      <c r="I87" s="5">
        <f t="shared" si="11"/>
        <v>31</v>
      </c>
      <c r="J87" s="14">
        <v>5.268361581920904</v>
      </c>
      <c r="K87" s="5">
        <f t="shared" si="12"/>
        <v>31</v>
      </c>
    </row>
    <row r="88" spans="1:11" ht="25.5" customHeight="1">
      <c r="A88" s="2" t="s">
        <v>14</v>
      </c>
      <c r="B88" s="14">
        <v>57.069143446852422</v>
      </c>
      <c r="C88" s="5">
        <v>6</v>
      </c>
      <c r="D88" s="14">
        <v>57.099080694586313</v>
      </c>
      <c r="E88" s="5">
        <f t="shared" si="9"/>
        <v>6</v>
      </c>
      <c r="F88" s="14">
        <v>56.983805668016196</v>
      </c>
      <c r="G88" s="5">
        <f t="shared" si="10"/>
        <v>6</v>
      </c>
      <c r="H88" s="14">
        <v>58.231707317073166</v>
      </c>
      <c r="I88" s="5">
        <f t="shared" si="11"/>
        <v>6</v>
      </c>
      <c r="J88" s="14">
        <v>56.680161943319838</v>
      </c>
      <c r="K88" s="5">
        <f t="shared" si="12"/>
        <v>7</v>
      </c>
    </row>
    <row r="89" spans="1:11" ht="25.5" customHeight="1">
      <c r="A89" s="2" t="s">
        <v>15</v>
      </c>
      <c r="B89" s="14">
        <v>61.809045226130657</v>
      </c>
      <c r="C89" s="5">
        <v>3</v>
      </c>
      <c r="D89" s="14">
        <v>60.939431396786162</v>
      </c>
      <c r="E89" s="5">
        <f t="shared" si="9"/>
        <v>3</v>
      </c>
      <c r="F89" s="14">
        <v>60.09732360097324</v>
      </c>
      <c r="G89" s="5">
        <f t="shared" si="10"/>
        <v>3</v>
      </c>
      <c r="H89" s="14">
        <v>61.002444987775064</v>
      </c>
      <c r="I89" s="5">
        <f t="shared" si="11"/>
        <v>3</v>
      </c>
      <c r="J89" s="14">
        <v>60.943168077388151</v>
      </c>
      <c r="K89" s="5">
        <f t="shared" si="12"/>
        <v>3</v>
      </c>
    </row>
    <row r="90" spans="1:11" ht="25.5" customHeight="1">
      <c r="A90" s="2" t="s">
        <v>16</v>
      </c>
      <c r="B90" s="14">
        <v>34.268988291804263</v>
      </c>
      <c r="C90" s="5">
        <v>26</v>
      </c>
      <c r="D90" s="14">
        <v>34.929078014184398</v>
      </c>
      <c r="E90" s="5">
        <f t="shared" si="9"/>
        <v>23</v>
      </c>
      <c r="F90" s="14">
        <v>33.343035948188039</v>
      </c>
      <c r="G90" s="5">
        <f t="shared" si="10"/>
        <v>26</v>
      </c>
      <c r="H90" s="14">
        <v>35.113949775003626</v>
      </c>
      <c r="I90" s="5">
        <f t="shared" si="11"/>
        <v>23</v>
      </c>
      <c r="J90" s="14">
        <v>33.591842596581934</v>
      </c>
      <c r="K90" s="5">
        <f t="shared" si="12"/>
        <v>25</v>
      </c>
    </row>
    <row r="91" spans="1:11" ht="25.5" customHeight="1">
      <c r="A91" s="2" t="s">
        <v>17</v>
      </c>
      <c r="B91" s="14">
        <v>62.443438914027148</v>
      </c>
      <c r="C91" s="5">
        <v>2</v>
      </c>
      <c r="D91" s="14">
        <v>51.233183856502237</v>
      </c>
      <c r="E91" s="5">
        <f t="shared" si="9"/>
        <v>10</v>
      </c>
      <c r="F91" s="14">
        <v>60.956618464961068</v>
      </c>
      <c r="G91" s="5">
        <f t="shared" si="10"/>
        <v>2</v>
      </c>
      <c r="H91" s="14">
        <v>61.345496009122002</v>
      </c>
      <c r="I91" s="5">
        <f t="shared" si="11"/>
        <v>2</v>
      </c>
      <c r="J91" s="14">
        <v>61.45952109464082</v>
      </c>
      <c r="K91" s="5">
        <f t="shared" si="12"/>
        <v>2</v>
      </c>
    </row>
    <row r="92" spans="1:11" ht="25.5" customHeight="1">
      <c r="A92" s="2" t="s">
        <v>18</v>
      </c>
      <c r="B92" s="14">
        <v>34.402815152142416</v>
      </c>
      <c r="C92" s="5">
        <v>25</v>
      </c>
      <c r="D92" s="14">
        <v>33.449334698055274</v>
      </c>
      <c r="E92" s="5">
        <f t="shared" si="9"/>
        <v>26</v>
      </c>
      <c r="F92" s="14">
        <v>33.691247974068069</v>
      </c>
      <c r="G92" s="5">
        <f t="shared" si="10"/>
        <v>25</v>
      </c>
      <c r="H92" s="14">
        <v>33.119743692430923</v>
      </c>
      <c r="I92" s="5">
        <f t="shared" si="11"/>
        <v>26</v>
      </c>
      <c r="J92" s="14">
        <v>33.20754716981132</v>
      </c>
      <c r="K92" s="5">
        <f t="shared" si="12"/>
        <v>26</v>
      </c>
    </row>
    <row r="93" spans="1:11" ht="25.5" customHeight="1">
      <c r="A93" s="2" t="s">
        <v>19</v>
      </c>
      <c r="B93" s="14">
        <v>61.34686346863468</v>
      </c>
      <c r="C93" s="5">
        <v>4</v>
      </c>
      <c r="D93" s="14">
        <v>60.182648401826491</v>
      </c>
      <c r="E93" s="5">
        <f t="shared" si="9"/>
        <v>4</v>
      </c>
      <c r="F93" s="14">
        <v>59.530261969286357</v>
      </c>
      <c r="G93" s="5">
        <f t="shared" si="10"/>
        <v>4</v>
      </c>
      <c r="H93" s="14">
        <v>59.800362976406532</v>
      </c>
      <c r="I93" s="5">
        <f t="shared" si="11"/>
        <v>4</v>
      </c>
      <c r="J93" s="14">
        <v>59.476534296028881</v>
      </c>
      <c r="K93" s="5">
        <f t="shared" si="12"/>
        <v>4</v>
      </c>
    </row>
    <row r="94" spans="1:11" ht="25.5" customHeight="1">
      <c r="A94" s="2" t="s">
        <v>20</v>
      </c>
      <c r="B94" s="14">
        <v>35.694822888283376</v>
      </c>
      <c r="C94" s="5">
        <v>22</v>
      </c>
      <c r="D94" s="14">
        <v>35.6</v>
      </c>
      <c r="E94" s="5">
        <f t="shared" si="9"/>
        <v>21</v>
      </c>
      <c r="F94" s="14">
        <v>34.947643979057588</v>
      </c>
      <c r="G94" s="5">
        <f t="shared" si="10"/>
        <v>22</v>
      </c>
      <c r="H94" s="14">
        <v>35.402906208718626</v>
      </c>
      <c r="I94" s="5">
        <f t="shared" si="11"/>
        <v>22</v>
      </c>
      <c r="J94" s="14">
        <v>49.934810951760106</v>
      </c>
      <c r="K94" s="5">
        <f t="shared" si="12"/>
        <v>12</v>
      </c>
    </row>
    <row r="95" spans="1:11" ht="25.5" customHeight="1">
      <c r="A95" s="2" t="s">
        <v>21</v>
      </c>
      <c r="B95" s="14">
        <v>49.793956043956044</v>
      </c>
      <c r="C95" s="5">
        <v>13</v>
      </c>
      <c r="D95" s="14">
        <v>48.32102081934184</v>
      </c>
      <c r="E95" s="5">
        <f t="shared" si="9"/>
        <v>14</v>
      </c>
      <c r="F95" s="14">
        <v>38.7192118226601</v>
      </c>
      <c r="G95" s="5">
        <f t="shared" si="10"/>
        <v>20</v>
      </c>
      <c r="H95" s="14">
        <v>48.460291734197732</v>
      </c>
      <c r="I95" s="5">
        <f t="shared" si="11"/>
        <v>13</v>
      </c>
      <c r="J95" s="14">
        <v>48.126984126984127</v>
      </c>
      <c r="K95" s="5">
        <f t="shared" si="12"/>
        <v>14</v>
      </c>
    </row>
    <row r="96" spans="1:11" ht="25.5" customHeight="1">
      <c r="A96" s="2" t="s">
        <v>22</v>
      </c>
      <c r="B96" s="14">
        <v>35.450695704779193</v>
      </c>
      <c r="C96" s="5">
        <v>23</v>
      </c>
      <c r="D96" s="14">
        <v>34.678385936875749</v>
      </c>
      <c r="E96" s="5">
        <f t="shared" si="9"/>
        <v>25</v>
      </c>
      <c r="F96" s="14">
        <v>36.28984359532766</v>
      </c>
      <c r="G96" s="5">
        <f t="shared" si="10"/>
        <v>21</v>
      </c>
      <c r="H96" s="14">
        <v>36.439169139465875</v>
      </c>
      <c r="I96" s="5">
        <f t="shared" si="11"/>
        <v>21</v>
      </c>
      <c r="J96" s="14">
        <v>36.231313926042489</v>
      </c>
      <c r="K96" s="5">
        <f t="shared" si="12"/>
        <v>22</v>
      </c>
    </row>
    <row r="97" spans="1:11" ht="25.5" customHeight="1">
      <c r="A97" s="2" t="s">
        <v>23</v>
      </c>
      <c r="B97" s="14">
        <v>36.113236419280796</v>
      </c>
      <c r="C97" s="5">
        <v>21</v>
      </c>
      <c r="D97" s="14">
        <v>34.8714069591528</v>
      </c>
      <c r="E97" s="5">
        <f t="shared" si="9"/>
        <v>24</v>
      </c>
      <c r="F97" s="14">
        <v>34.730538922155688</v>
      </c>
      <c r="G97" s="5">
        <f t="shared" si="10"/>
        <v>23</v>
      </c>
      <c r="H97" s="14">
        <v>34.766214177978881</v>
      </c>
      <c r="I97" s="5">
        <f t="shared" si="11"/>
        <v>24</v>
      </c>
      <c r="J97" s="14">
        <v>34.733683420855215</v>
      </c>
      <c r="K97" s="5">
        <f t="shared" si="12"/>
        <v>23</v>
      </c>
    </row>
    <row r="98" spans="1:11" ht="25.5" customHeight="1">
      <c r="A98" s="2" t="s">
        <v>24</v>
      </c>
      <c r="B98" s="14">
        <v>14.550853749072012</v>
      </c>
      <c r="C98" s="5">
        <v>29</v>
      </c>
      <c r="D98" s="14">
        <v>14.202476329206117</v>
      </c>
      <c r="E98" s="5">
        <f t="shared" si="9"/>
        <v>29</v>
      </c>
      <c r="F98" s="14">
        <v>13.948497854077251</v>
      </c>
      <c r="G98" s="5">
        <f t="shared" si="10"/>
        <v>29</v>
      </c>
      <c r="H98" s="14">
        <v>14.367405289492494</v>
      </c>
      <c r="I98" s="5">
        <f t="shared" si="11"/>
        <v>29</v>
      </c>
      <c r="J98" s="14">
        <v>14.184897671136204</v>
      </c>
      <c r="K98" s="5">
        <f t="shared" si="12"/>
        <v>29</v>
      </c>
    </row>
    <row r="99" spans="1:11" ht="25.5" customHeight="1">
      <c r="A99" s="2" t="s">
        <v>25</v>
      </c>
      <c r="B99" s="14">
        <v>54.96648385131018</v>
      </c>
      <c r="C99" s="5">
        <v>8</v>
      </c>
      <c r="D99" s="14">
        <v>54.523522316043426</v>
      </c>
      <c r="E99" s="5">
        <f t="shared" si="9"/>
        <v>7</v>
      </c>
      <c r="F99" s="14">
        <v>54.029850746268657</v>
      </c>
      <c r="G99" s="5">
        <f t="shared" si="10"/>
        <v>7</v>
      </c>
      <c r="H99" s="14">
        <v>53.901560624249697</v>
      </c>
      <c r="I99" s="5">
        <f t="shared" si="11"/>
        <v>7</v>
      </c>
      <c r="J99" s="14">
        <v>54.360812425328554</v>
      </c>
      <c r="K99" s="5">
        <f t="shared" si="12"/>
        <v>8</v>
      </c>
    </row>
    <row r="100" spans="1:11" ht="25.5" customHeight="1">
      <c r="A100" s="2" t="s">
        <v>26</v>
      </c>
      <c r="B100" s="14">
        <v>42.5982800982801</v>
      </c>
      <c r="C100" s="5">
        <v>18</v>
      </c>
      <c r="D100" s="14">
        <v>42.43710215216732</v>
      </c>
      <c r="E100" s="5">
        <f t="shared" si="9"/>
        <v>18</v>
      </c>
      <c r="F100" s="14">
        <v>42.44238252020353</v>
      </c>
      <c r="G100" s="5">
        <f t="shared" si="10"/>
        <v>17</v>
      </c>
      <c r="H100" s="14">
        <v>42.809966976883814</v>
      </c>
      <c r="I100" s="5">
        <f t="shared" si="11"/>
        <v>19</v>
      </c>
      <c r="J100" s="14">
        <v>43.418701608100058</v>
      </c>
      <c r="K100" s="5">
        <f t="shared" si="12"/>
        <v>20</v>
      </c>
    </row>
    <row r="101" spans="1:11" ht="25.5" customHeight="1">
      <c r="A101" s="2" t="s">
        <v>27</v>
      </c>
      <c r="B101" s="14">
        <v>47.724974721941358</v>
      </c>
      <c r="C101" s="5">
        <v>15</v>
      </c>
      <c r="D101" s="14">
        <v>45.902463549522373</v>
      </c>
      <c r="E101" s="5">
        <f t="shared" si="9"/>
        <v>15</v>
      </c>
      <c r="F101" s="14">
        <v>46.323161580790398</v>
      </c>
      <c r="G101" s="5">
        <f t="shared" si="10"/>
        <v>14</v>
      </c>
      <c r="H101" s="14">
        <v>46.03413654618474</v>
      </c>
      <c r="I101" s="5">
        <f t="shared" si="11"/>
        <v>15</v>
      </c>
      <c r="J101" s="14">
        <v>45.991983967935873</v>
      </c>
      <c r="K101" s="5">
        <f t="shared" si="12"/>
        <v>17</v>
      </c>
    </row>
    <row r="102" spans="1:11" ht="25.5" customHeight="1">
      <c r="A102" s="2" t="s">
        <v>28</v>
      </c>
      <c r="B102" s="14">
        <v>68.664850136239792</v>
      </c>
      <c r="C102" s="5">
        <v>1</v>
      </c>
      <c r="D102" s="14">
        <v>69.489247311827967</v>
      </c>
      <c r="E102" s="5">
        <f t="shared" si="9"/>
        <v>1</v>
      </c>
      <c r="F102" s="14">
        <v>63.877822045152719</v>
      </c>
      <c r="G102" s="5">
        <f t="shared" si="10"/>
        <v>1</v>
      </c>
      <c r="H102" s="14">
        <v>65.234899328859058</v>
      </c>
      <c r="I102" s="5">
        <f t="shared" si="11"/>
        <v>1</v>
      </c>
      <c r="J102" s="14">
        <v>65.2</v>
      </c>
      <c r="K102" s="5">
        <f t="shared" si="12"/>
        <v>1</v>
      </c>
    </row>
    <row r="103" spans="1:11" ht="25.5" customHeight="1">
      <c r="A103" s="2" t="s">
        <v>29</v>
      </c>
      <c r="B103" s="14">
        <v>41.558441558441558</v>
      </c>
      <c r="C103" s="5">
        <v>19</v>
      </c>
      <c r="D103" s="14">
        <v>44.028703229113276</v>
      </c>
      <c r="E103" s="5">
        <f t="shared" si="9"/>
        <v>17</v>
      </c>
      <c r="F103" s="14">
        <v>43.898734177215189</v>
      </c>
      <c r="G103" s="5">
        <f t="shared" si="10"/>
        <v>15</v>
      </c>
      <c r="H103" s="14">
        <v>46.021287379624937</v>
      </c>
      <c r="I103" s="5">
        <f t="shared" si="11"/>
        <v>16</v>
      </c>
      <c r="J103" s="14">
        <v>46.177062374245473</v>
      </c>
      <c r="K103" s="5">
        <f t="shared" si="12"/>
        <v>16</v>
      </c>
    </row>
    <row r="104" spans="1:11" ht="25.5" customHeight="1">
      <c r="A104" s="2" t="s">
        <v>30</v>
      </c>
      <c r="B104" s="14">
        <v>51.860556208382292</v>
      </c>
      <c r="C104" s="5">
        <v>10</v>
      </c>
      <c r="D104" s="14">
        <v>50.975800156128024</v>
      </c>
      <c r="E104" s="5">
        <f t="shared" si="9"/>
        <v>11</v>
      </c>
      <c r="F104" s="14">
        <v>50.836250486192149</v>
      </c>
      <c r="G104" s="5">
        <f t="shared" si="10"/>
        <v>10</v>
      </c>
      <c r="H104" s="14">
        <v>51.033944596176347</v>
      </c>
      <c r="I104" s="5">
        <f t="shared" si="11"/>
        <v>10</v>
      </c>
      <c r="J104" s="14">
        <v>51.130163678877629</v>
      </c>
      <c r="K104" s="5">
        <f t="shared" si="12"/>
        <v>11</v>
      </c>
    </row>
    <row r="105" spans="1:11" ht="25.5" customHeight="1">
      <c r="A105" s="2" t="s">
        <v>31</v>
      </c>
      <c r="B105" s="14">
        <v>49.803701626472233</v>
      </c>
      <c r="C105" s="5">
        <v>12</v>
      </c>
      <c r="D105" s="14">
        <v>52.649191299498042</v>
      </c>
      <c r="E105" s="5">
        <f t="shared" si="9"/>
        <v>9</v>
      </c>
      <c r="F105" s="14">
        <v>49.750138811771237</v>
      </c>
      <c r="G105" s="5">
        <f t="shared" si="10"/>
        <v>11</v>
      </c>
      <c r="H105" s="14">
        <v>52.707984366275831</v>
      </c>
      <c r="I105" s="5">
        <f t="shared" si="11"/>
        <v>9</v>
      </c>
      <c r="J105" s="14">
        <v>52.649191299498042</v>
      </c>
      <c r="K105" s="5">
        <f t="shared" si="12"/>
        <v>10</v>
      </c>
    </row>
    <row r="106" spans="1:11" ht="25.5" customHeight="1">
      <c r="A106" s="2" t="s">
        <v>32</v>
      </c>
      <c r="B106" s="14">
        <v>53.069781371668171</v>
      </c>
      <c r="C106" s="5">
        <v>9</v>
      </c>
      <c r="D106" s="14">
        <v>52.778603268945027</v>
      </c>
      <c r="E106" s="5">
        <f t="shared" si="9"/>
        <v>8</v>
      </c>
      <c r="F106" s="14">
        <v>52.403420819817157</v>
      </c>
      <c r="G106" s="5">
        <f t="shared" si="10"/>
        <v>8</v>
      </c>
      <c r="H106" s="14">
        <v>52.813981042654021</v>
      </c>
      <c r="I106" s="5">
        <f t="shared" si="11"/>
        <v>8</v>
      </c>
      <c r="J106" s="14">
        <v>52.876954853939218</v>
      </c>
      <c r="K106" s="5">
        <f t="shared" si="12"/>
        <v>9</v>
      </c>
    </row>
    <row r="107" spans="1:11" ht="25.5" customHeight="1">
      <c r="A107" s="2" t="s">
        <v>33</v>
      </c>
      <c r="B107" s="14">
        <v>45.329670329670328</v>
      </c>
      <c r="C107" s="5">
        <v>16</v>
      </c>
      <c r="D107" s="14">
        <v>45.057941376959782</v>
      </c>
      <c r="E107" s="5">
        <f t="shared" si="9"/>
        <v>16</v>
      </c>
      <c r="F107" s="14">
        <v>40.054127198917456</v>
      </c>
      <c r="G107" s="5">
        <f t="shared" si="10"/>
        <v>18</v>
      </c>
      <c r="H107" s="14">
        <v>45.249487354750514</v>
      </c>
      <c r="I107" s="5">
        <f t="shared" si="11"/>
        <v>17</v>
      </c>
      <c r="J107" s="14">
        <v>45.566166439290583</v>
      </c>
      <c r="K107" s="5">
        <f t="shared" si="12"/>
        <v>18</v>
      </c>
    </row>
    <row r="108" spans="1:11" ht="25.5" customHeight="1">
      <c r="A108" s="2" t="s">
        <v>34</v>
      </c>
      <c r="B108" s="14">
        <v>50.564212788823212</v>
      </c>
      <c r="C108" s="5">
        <v>11</v>
      </c>
      <c r="D108" s="14">
        <v>48.633017875920082</v>
      </c>
      <c r="E108" s="5">
        <f t="shared" si="9"/>
        <v>13</v>
      </c>
      <c r="F108" s="14">
        <v>48.455200823892895</v>
      </c>
      <c r="G108" s="5">
        <f t="shared" si="10"/>
        <v>13</v>
      </c>
      <c r="H108" s="14">
        <v>49.534643226473626</v>
      </c>
      <c r="I108" s="5">
        <f t="shared" si="11"/>
        <v>11</v>
      </c>
      <c r="J108" s="14">
        <v>49.133537206931706</v>
      </c>
      <c r="K108" s="5">
        <f t="shared" si="12"/>
        <v>13</v>
      </c>
    </row>
    <row r="109" spans="1:11" ht="25.5" customHeight="1">
      <c r="A109" s="2" t="s">
        <v>35</v>
      </c>
      <c r="B109" s="14">
        <v>48.324815445769445</v>
      </c>
      <c r="C109" s="5">
        <v>14</v>
      </c>
      <c r="D109" s="14">
        <v>48.729531338226991</v>
      </c>
      <c r="E109" s="5">
        <f t="shared" si="9"/>
        <v>12</v>
      </c>
      <c r="F109" s="14">
        <v>48.510399100618322</v>
      </c>
      <c r="G109" s="5">
        <f t="shared" si="10"/>
        <v>12</v>
      </c>
      <c r="H109" s="14">
        <v>48.187995469988678</v>
      </c>
      <c r="I109" s="5">
        <f t="shared" si="11"/>
        <v>14</v>
      </c>
      <c r="J109" s="14">
        <v>47.907239819004523</v>
      </c>
      <c r="K109" s="5">
        <f t="shared" si="12"/>
        <v>15</v>
      </c>
    </row>
    <row r="110" spans="1:11" ht="25.5" customHeight="1">
      <c r="A110" s="2" t="s">
        <v>36</v>
      </c>
      <c r="B110" s="14">
        <v>29.520605550883094</v>
      </c>
      <c r="C110" s="5">
        <v>27</v>
      </c>
      <c r="D110" s="14">
        <v>29.348722176422093</v>
      </c>
      <c r="E110" s="5">
        <f t="shared" si="9"/>
        <v>27</v>
      </c>
      <c r="F110" s="14">
        <v>29.126213592233007</v>
      </c>
      <c r="G110" s="5">
        <f t="shared" si="10"/>
        <v>27</v>
      </c>
      <c r="H110" s="14">
        <v>28.411811652035119</v>
      </c>
      <c r="I110" s="5">
        <f t="shared" si="11"/>
        <v>27</v>
      </c>
      <c r="J110" s="14">
        <v>28.043990573448546</v>
      </c>
      <c r="K110" s="5">
        <f t="shared" si="12"/>
        <v>27</v>
      </c>
    </row>
    <row r="111" spans="1:11" ht="25.5" customHeight="1">
      <c r="A111" s="9" t="s">
        <v>515</v>
      </c>
    </row>
    <row r="112" spans="1:11" ht="25.5" customHeight="1">
      <c r="A112" s="9" t="s">
        <v>79</v>
      </c>
    </row>
    <row r="114" spans="1:11" ht="25.5" customHeight="1">
      <c r="A114" s="571" t="s">
        <v>858</v>
      </c>
      <c r="C114" s="13"/>
      <c r="E114" s="13"/>
      <c r="K114" s="19" t="s">
        <v>80</v>
      </c>
    </row>
    <row r="115" spans="1:11" ht="25.5" customHeight="1">
      <c r="A115" s="583" t="s">
        <v>1</v>
      </c>
      <c r="B115" s="586">
        <v>1397</v>
      </c>
      <c r="C115" s="586"/>
      <c r="D115" s="586">
        <v>1398</v>
      </c>
      <c r="E115" s="586"/>
      <c r="F115" s="586">
        <v>1399</v>
      </c>
      <c r="G115" s="586"/>
      <c r="H115" s="586" t="s">
        <v>514</v>
      </c>
      <c r="I115" s="586"/>
      <c r="J115" s="586">
        <v>1401</v>
      </c>
      <c r="K115" s="586"/>
    </row>
    <row r="116" spans="1:11" ht="25.5" customHeight="1">
      <c r="A116" s="583"/>
      <c r="B116" s="542" t="s">
        <v>77</v>
      </c>
      <c r="C116" s="542" t="s">
        <v>3</v>
      </c>
      <c r="D116" s="542" t="s">
        <v>77</v>
      </c>
      <c r="E116" s="542" t="s">
        <v>3</v>
      </c>
      <c r="F116" s="542" t="s">
        <v>77</v>
      </c>
      <c r="G116" s="542" t="s">
        <v>3</v>
      </c>
      <c r="H116" s="542" t="s">
        <v>77</v>
      </c>
      <c r="I116" s="542" t="s">
        <v>3</v>
      </c>
      <c r="J116" s="542" t="s">
        <v>77</v>
      </c>
      <c r="K116" s="542" t="s">
        <v>3</v>
      </c>
    </row>
    <row r="117" spans="1:11" ht="25.5" customHeight="1">
      <c r="A117" s="1" t="s">
        <v>4</v>
      </c>
      <c r="B117" s="20">
        <v>1.2744531174713307</v>
      </c>
      <c r="C117" s="3" t="s">
        <v>269</v>
      </c>
      <c r="D117" s="20">
        <v>1.2883909600154531</v>
      </c>
      <c r="E117" s="3" t="s">
        <v>269</v>
      </c>
      <c r="F117" s="20">
        <v>1.2935877566834562</v>
      </c>
      <c r="G117" s="3" t="s">
        <v>269</v>
      </c>
      <c r="H117" s="20">
        <v>1.360325090440557</v>
      </c>
      <c r="I117" s="3" t="s">
        <v>269</v>
      </c>
      <c r="J117" s="3">
        <v>1.315540034921427</v>
      </c>
      <c r="K117" s="3" t="s">
        <v>269</v>
      </c>
    </row>
    <row r="118" spans="1:11" ht="25.5" customHeight="1">
      <c r="A118" s="2" t="s">
        <v>6</v>
      </c>
      <c r="B118" s="17">
        <v>1.3764813126709208</v>
      </c>
      <c r="C118" s="5">
        <v>15</v>
      </c>
      <c r="D118" s="17">
        <v>1.3553113553113552</v>
      </c>
      <c r="E118" s="5">
        <f>RANK(D118,$D$118:$D$148)</f>
        <v>17</v>
      </c>
      <c r="F118" s="17">
        <v>1.4075436982520699</v>
      </c>
      <c r="G118" s="5">
        <f>RANK(F118,$F$118:$F$148)</f>
        <v>14</v>
      </c>
      <c r="H118" s="17">
        <v>1.4379084967320259</v>
      </c>
      <c r="I118" s="5">
        <f>RANK(H118,$H$118:$H$148)</f>
        <v>15</v>
      </c>
      <c r="J118" s="14">
        <v>1.4581373471307622</v>
      </c>
      <c r="K118" s="5">
        <f>RANK(J118,$J$118:$J$148)</f>
        <v>19</v>
      </c>
    </row>
    <row r="119" spans="1:11" ht="25.5" customHeight="1">
      <c r="A119" s="2" t="s">
        <v>7</v>
      </c>
      <c r="B119" s="17">
        <v>0.99122807017543857</v>
      </c>
      <c r="C119" s="5">
        <v>28</v>
      </c>
      <c r="D119" s="17">
        <v>0.92738407699037617</v>
      </c>
      <c r="E119" s="5">
        <f t="shared" ref="E119:E148" si="13">RANK(D119,$D$118:$D$148)</f>
        <v>28</v>
      </c>
      <c r="F119" s="17">
        <v>1.0209424083769634</v>
      </c>
      <c r="G119" s="5">
        <f t="shared" ref="G119:G148" si="14">RANK(F119,$F$118:$F$148)</f>
        <v>27</v>
      </c>
      <c r="H119" s="17">
        <v>1.046613896218118</v>
      </c>
      <c r="I119" s="5">
        <f t="shared" ref="I119:I148" si="15">RANK(H119,$H$118:$H$148)</f>
        <v>28</v>
      </c>
      <c r="J119" s="14">
        <v>1.0993843447669305</v>
      </c>
      <c r="K119" s="5">
        <f t="shared" ref="K119:K148" si="16">RANK(J119,$J$118:$J$148)</f>
        <v>28</v>
      </c>
    </row>
    <row r="120" spans="1:11" ht="25.5" customHeight="1">
      <c r="A120" s="2" t="s">
        <v>8</v>
      </c>
      <c r="B120" s="17">
        <v>1.4898989898989898</v>
      </c>
      <c r="C120" s="5">
        <v>10</v>
      </c>
      <c r="D120" s="17">
        <v>1.7091836734693877</v>
      </c>
      <c r="E120" s="5">
        <f t="shared" si="13"/>
        <v>6</v>
      </c>
      <c r="F120" s="17">
        <v>1.5503875968992249</v>
      </c>
      <c r="G120" s="5">
        <f t="shared" si="14"/>
        <v>9</v>
      </c>
      <c r="H120" s="17">
        <v>1.5957446808510638</v>
      </c>
      <c r="I120" s="5">
        <f t="shared" si="15"/>
        <v>11</v>
      </c>
      <c r="J120" s="14">
        <v>1.6486486486486487</v>
      </c>
      <c r="K120" s="5">
        <f t="shared" si="16"/>
        <v>10</v>
      </c>
    </row>
    <row r="121" spans="1:11" ht="25.5" customHeight="1">
      <c r="A121" s="2" t="s">
        <v>9</v>
      </c>
      <c r="B121" s="17">
        <v>1.6006600660066006</v>
      </c>
      <c r="C121" s="5">
        <v>8</v>
      </c>
      <c r="D121" s="17">
        <v>1.6166666666666665</v>
      </c>
      <c r="E121" s="5">
        <f t="shared" si="13"/>
        <v>8</v>
      </c>
      <c r="F121" s="17">
        <v>1.6498316498316499</v>
      </c>
      <c r="G121" s="5">
        <f t="shared" si="14"/>
        <v>8</v>
      </c>
      <c r="H121" s="17">
        <v>1.6666666666666665</v>
      </c>
      <c r="I121" s="5">
        <f t="shared" si="15"/>
        <v>8</v>
      </c>
      <c r="J121" s="14">
        <v>1.6869565217391305</v>
      </c>
      <c r="K121" s="5">
        <f t="shared" si="16"/>
        <v>8</v>
      </c>
    </row>
    <row r="122" spans="1:11" ht="25.5" customHeight="1">
      <c r="A122" s="2" t="s">
        <v>10</v>
      </c>
      <c r="B122" s="17">
        <v>0.69306930693069313</v>
      </c>
      <c r="C122" s="5">
        <v>31</v>
      </c>
      <c r="D122" s="17">
        <v>0.74257425742574257</v>
      </c>
      <c r="E122" s="5">
        <f t="shared" si="13"/>
        <v>31</v>
      </c>
      <c r="F122" s="17">
        <v>0.74257425742574257</v>
      </c>
      <c r="G122" s="5">
        <f t="shared" si="14"/>
        <v>31</v>
      </c>
      <c r="H122" s="17">
        <v>0.75376884422110546</v>
      </c>
      <c r="I122" s="5">
        <f t="shared" si="15"/>
        <v>30</v>
      </c>
      <c r="J122" s="14">
        <v>0.75757575757575757</v>
      </c>
      <c r="K122" s="5">
        <f t="shared" si="16"/>
        <v>30</v>
      </c>
    </row>
    <row r="123" spans="1:11" ht="25.5" customHeight="1">
      <c r="A123" s="2" t="s">
        <v>11</v>
      </c>
      <c r="B123" s="17">
        <v>1.3661202185792352</v>
      </c>
      <c r="C123" s="5">
        <v>16</v>
      </c>
      <c r="D123" s="17">
        <v>1.5469613259668509</v>
      </c>
      <c r="E123" s="5">
        <f t="shared" si="13"/>
        <v>9</v>
      </c>
      <c r="F123" s="17">
        <v>1.3966480446927374</v>
      </c>
      <c r="G123" s="5">
        <f t="shared" si="14"/>
        <v>17</v>
      </c>
      <c r="H123" s="17">
        <v>1.264367816091954</v>
      </c>
      <c r="I123" s="5">
        <f t="shared" si="15"/>
        <v>21</v>
      </c>
      <c r="J123" s="14">
        <v>1.6860465116279069</v>
      </c>
      <c r="K123" s="5">
        <f t="shared" si="16"/>
        <v>9</v>
      </c>
    </row>
    <row r="124" spans="1:11" ht="25.5" customHeight="1">
      <c r="A124" s="2" t="s">
        <v>12</v>
      </c>
      <c r="B124" s="17">
        <v>0.90634441087613293</v>
      </c>
      <c r="C124" s="5">
        <v>29</v>
      </c>
      <c r="D124" s="17">
        <v>0.84084084084084088</v>
      </c>
      <c r="E124" s="5">
        <f t="shared" si="13"/>
        <v>29</v>
      </c>
      <c r="F124" s="17">
        <v>0.83832335329341312</v>
      </c>
      <c r="G124" s="5">
        <f t="shared" si="14"/>
        <v>29</v>
      </c>
      <c r="H124" s="17">
        <v>0.9119496855345911</v>
      </c>
      <c r="I124" s="5">
        <f t="shared" si="15"/>
        <v>29</v>
      </c>
      <c r="J124" s="14">
        <v>0.95238095238095233</v>
      </c>
      <c r="K124" s="5">
        <f t="shared" si="16"/>
        <v>29</v>
      </c>
    </row>
    <row r="125" spans="1:11" ht="25.5" customHeight="1">
      <c r="A125" s="2" t="s">
        <v>13</v>
      </c>
      <c r="B125" s="17">
        <v>0.77018633540372661</v>
      </c>
      <c r="C125" s="5">
        <v>30</v>
      </c>
      <c r="D125" s="17">
        <v>0.77403245942571774</v>
      </c>
      <c r="E125" s="5">
        <f t="shared" si="13"/>
        <v>30</v>
      </c>
      <c r="F125" s="17">
        <v>0.79145728643216073</v>
      </c>
      <c r="G125" s="5">
        <f t="shared" si="14"/>
        <v>30</v>
      </c>
      <c r="H125" s="17">
        <v>0.64766839378238339</v>
      </c>
      <c r="I125" s="5">
        <f t="shared" si="15"/>
        <v>31</v>
      </c>
      <c r="J125" s="14">
        <v>0.39215686274509803</v>
      </c>
      <c r="K125" s="5">
        <f t="shared" si="16"/>
        <v>31</v>
      </c>
    </row>
    <row r="126" spans="1:11" ht="25.5" customHeight="1">
      <c r="A126" s="2" t="s">
        <v>14</v>
      </c>
      <c r="B126" s="17">
        <v>1.8768328445747802</v>
      </c>
      <c r="C126" s="5">
        <v>5</v>
      </c>
      <c r="D126" s="17">
        <v>1.9411764705882353</v>
      </c>
      <c r="E126" s="5">
        <f t="shared" si="13"/>
        <v>3</v>
      </c>
      <c r="F126" s="17">
        <v>2.0058997050147491</v>
      </c>
      <c r="G126" s="5">
        <f t="shared" si="14"/>
        <v>2</v>
      </c>
      <c r="H126" s="17">
        <v>2.0845921450151059</v>
      </c>
      <c r="I126" s="5">
        <f t="shared" si="15"/>
        <v>2</v>
      </c>
      <c r="J126" s="14">
        <v>2.1036585365853657</v>
      </c>
      <c r="K126" s="5">
        <f t="shared" si="16"/>
        <v>4</v>
      </c>
    </row>
    <row r="127" spans="1:11" ht="25.5" customHeight="1">
      <c r="A127" s="2" t="s">
        <v>15</v>
      </c>
      <c r="B127" s="17">
        <v>1.90625</v>
      </c>
      <c r="C127" s="5">
        <v>4</v>
      </c>
      <c r="D127" s="17">
        <v>1.8944099378881987</v>
      </c>
      <c r="E127" s="5">
        <f t="shared" si="13"/>
        <v>4</v>
      </c>
      <c r="F127" s="17">
        <v>1.8518518518518516</v>
      </c>
      <c r="G127" s="5">
        <f t="shared" si="14"/>
        <v>5</v>
      </c>
      <c r="H127" s="17">
        <v>1.9292604501607715</v>
      </c>
      <c r="I127" s="5">
        <f t="shared" si="15"/>
        <v>4</v>
      </c>
      <c r="J127" s="14">
        <v>1.935483870967742</v>
      </c>
      <c r="K127" s="5">
        <f t="shared" si="16"/>
        <v>5</v>
      </c>
    </row>
    <row r="128" spans="1:11" ht="25.5" customHeight="1">
      <c r="A128" s="2" t="s">
        <v>16</v>
      </c>
      <c r="B128" s="17">
        <v>1.207977207977208</v>
      </c>
      <c r="C128" s="5">
        <v>21</v>
      </c>
      <c r="D128" s="17">
        <v>1.2698412698412698</v>
      </c>
      <c r="E128" s="5">
        <f t="shared" si="13"/>
        <v>22</v>
      </c>
      <c r="F128" s="17">
        <v>1.2478825522303783</v>
      </c>
      <c r="G128" s="5">
        <f t="shared" si="14"/>
        <v>21</v>
      </c>
      <c r="H128" s="17">
        <v>1.3659647125782584</v>
      </c>
      <c r="I128" s="5">
        <f t="shared" si="15"/>
        <v>20</v>
      </c>
      <c r="J128" s="14">
        <v>1.3303013075611143</v>
      </c>
      <c r="K128" s="5">
        <f t="shared" si="16"/>
        <v>21</v>
      </c>
    </row>
    <row r="129" spans="1:11" ht="25.5" customHeight="1">
      <c r="A129" s="2" t="s">
        <v>17</v>
      </c>
      <c r="B129" s="17">
        <v>1.693121693121693</v>
      </c>
      <c r="C129" s="5">
        <v>6</v>
      </c>
      <c r="D129" s="17">
        <v>1.4095744680851063</v>
      </c>
      <c r="E129" s="5">
        <f t="shared" si="13"/>
        <v>14</v>
      </c>
      <c r="F129" s="17">
        <v>1.6577540106951871</v>
      </c>
      <c r="G129" s="5">
        <f t="shared" si="14"/>
        <v>7</v>
      </c>
      <c r="H129" s="17">
        <v>1.8361581920903955</v>
      </c>
      <c r="I129" s="5">
        <f t="shared" si="15"/>
        <v>6</v>
      </c>
      <c r="J129" s="14">
        <v>1.8624641833810887</v>
      </c>
      <c r="K129" s="5">
        <f t="shared" si="16"/>
        <v>7</v>
      </c>
    </row>
    <row r="130" spans="1:11" ht="25.5" customHeight="1">
      <c r="A130" s="2" t="s">
        <v>18</v>
      </c>
      <c r="B130" s="17">
        <v>1.1004366812227075</v>
      </c>
      <c r="C130" s="5">
        <v>23</v>
      </c>
      <c r="D130" s="17">
        <v>1.1541850220264318</v>
      </c>
      <c r="E130" s="5">
        <f t="shared" si="13"/>
        <v>24</v>
      </c>
      <c r="F130" s="17">
        <v>1.1644444444444444</v>
      </c>
      <c r="G130" s="5">
        <f t="shared" si="14"/>
        <v>23</v>
      </c>
      <c r="H130" s="17">
        <v>1.2326227988878591</v>
      </c>
      <c r="I130" s="5">
        <f t="shared" si="15"/>
        <v>24</v>
      </c>
      <c r="J130" s="14">
        <v>1.2523540489642184</v>
      </c>
      <c r="K130" s="5">
        <f t="shared" si="16"/>
        <v>24</v>
      </c>
    </row>
    <row r="131" spans="1:11" ht="25.5" customHeight="1">
      <c r="A131" s="2" t="s">
        <v>19</v>
      </c>
      <c r="B131" s="17">
        <v>1.9540229885057472</v>
      </c>
      <c r="C131" s="5">
        <v>3</v>
      </c>
      <c r="D131" s="17">
        <v>1.867816091954023</v>
      </c>
      <c r="E131" s="5">
        <f t="shared" si="13"/>
        <v>5</v>
      </c>
      <c r="F131" s="17">
        <v>1.867816091954023</v>
      </c>
      <c r="G131" s="5">
        <f t="shared" si="14"/>
        <v>3</v>
      </c>
      <c r="H131" s="17">
        <v>1.8950437317784257</v>
      </c>
      <c r="I131" s="5">
        <f t="shared" si="15"/>
        <v>5</v>
      </c>
      <c r="J131" s="14">
        <v>1.935483870967742</v>
      </c>
      <c r="K131" s="5">
        <f t="shared" si="16"/>
        <v>5</v>
      </c>
    </row>
    <row r="132" spans="1:11" ht="25.5" customHeight="1">
      <c r="A132" s="2" t="s">
        <v>20</v>
      </c>
      <c r="B132" s="17">
        <v>1.6083916083916083</v>
      </c>
      <c r="C132" s="5">
        <v>7</v>
      </c>
      <c r="D132" s="17">
        <v>1.6666666666666665</v>
      </c>
      <c r="E132" s="5">
        <f t="shared" si="13"/>
        <v>7</v>
      </c>
      <c r="F132" s="17">
        <v>1.7361111111111112</v>
      </c>
      <c r="G132" s="5">
        <f t="shared" si="14"/>
        <v>6</v>
      </c>
      <c r="H132" s="17">
        <v>1.7985611510791366</v>
      </c>
      <c r="I132" s="5">
        <f t="shared" si="15"/>
        <v>7</v>
      </c>
      <c r="J132" s="14">
        <v>2.8260869565217388</v>
      </c>
      <c r="K132" s="5">
        <f t="shared" si="16"/>
        <v>1</v>
      </c>
    </row>
    <row r="133" spans="1:11" ht="25.5" customHeight="1">
      <c r="A133" s="2" t="s">
        <v>21</v>
      </c>
      <c r="B133" s="17">
        <v>1.1975223675154851</v>
      </c>
      <c r="C133" s="5">
        <v>22</v>
      </c>
      <c r="D133" s="17">
        <v>1.1559507523939809</v>
      </c>
      <c r="E133" s="5">
        <f t="shared" si="13"/>
        <v>23</v>
      </c>
      <c r="F133" s="17">
        <v>0.97892590074779062</v>
      </c>
      <c r="G133" s="5">
        <f t="shared" si="14"/>
        <v>28</v>
      </c>
      <c r="H133" s="17">
        <v>1.2627986348122866</v>
      </c>
      <c r="I133" s="5">
        <f t="shared" si="15"/>
        <v>22</v>
      </c>
      <c r="J133" s="14">
        <v>1.2593094109681788</v>
      </c>
      <c r="K133" s="5">
        <f t="shared" si="16"/>
        <v>23</v>
      </c>
    </row>
    <row r="134" spans="1:11" ht="25.5" customHeight="1">
      <c r="A134" s="2" t="s">
        <v>22</v>
      </c>
      <c r="B134" s="17">
        <v>1.3633217993079585</v>
      </c>
      <c r="C134" s="5">
        <v>17</v>
      </c>
      <c r="D134" s="17">
        <v>1.3680555555555558</v>
      </c>
      <c r="E134" s="5">
        <f t="shared" si="13"/>
        <v>16</v>
      </c>
      <c r="F134" s="17">
        <v>1.4644351464435146</v>
      </c>
      <c r="G134" s="5">
        <f t="shared" si="14"/>
        <v>12</v>
      </c>
      <c r="H134" s="17">
        <v>1.4468085106382977</v>
      </c>
      <c r="I134" s="5">
        <f t="shared" si="15"/>
        <v>14</v>
      </c>
      <c r="J134" s="14">
        <v>1.4714285714285713</v>
      </c>
      <c r="K134" s="5">
        <f t="shared" si="16"/>
        <v>17</v>
      </c>
    </row>
    <row r="135" spans="1:11" ht="25.5" customHeight="1">
      <c r="A135" s="2" t="s">
        <v>23</v>
      </c>
      <c r="B135" s="17">
        <v>1.2779552715654952</v>
      </c>
      <c r="C135" s="5">
        <v>19</v>
      </c>
      <c r="D135" s="17">
        <v>1.3029315960912053</v>
      </c>
      <c r="E135" s="5">
        <f t="shared" si="13"/>
        <v>19</v>
      </c>
      <c r="F135" s="17">
        <v>1.3245033112582782</v>
      </c>
      <c r="G135" s="5">
        <f t="shared" si="14"/>
        <v>18</v>
      </c>
      <c r="H135" s="17">
        <v>1.3698630136986301</v>
      </c>
      <c r="I135" s="5">
        <f t="shared" si="15"/>
        <v>18</v>
      </c>
      <c r="J135" s="14">
        <v>1.4736842105263157</v>
      </c>
      <c r="K135" s="5">
        <f t="shared" si="16"/>
        <v>16</v>
      </c>
    </row>
    <row r="136" spans="1:11" ht="25.5" customHeight="1">
      <c r="A136" s="2" t="s">
        <v>24</v>
      </c>
      <c r="B136" s="17">
        <v>1.4285714285714284</v>
      </c>
      <c r="C136" s="5">
        <v>13</v>
      </c>
      <c r="D136" s="17">
        <v>1.4285714285714284</v>
      </c>
      <c r="E136" s="5">
        <f t="shared" si="13"/>
        <v>13</v>
      </c>
      <c r="F136" s="17">
        <v>1.40625</v>
      </c>
      <c r="G136" s="5">
        <f t="shared" si="14"/>
        <v>15</v>
      </c>
      <c r="H136" s="17">
        <v>1.5</v>
      </c>
      <c r="I136" s="5">
        <f t="shared" si="15"/>
        <v>13</v>
      </c>
      <c r="J136" s="14">
        <v>1.5</v>
      </c>
      <c r="K136" s="5">
        <f t="shared" si="16"/>
        <v>15</v>
      </c>
    </row>
    <row r="137" spans="1:11" ht="25.5" customHeight="1">
      <c r="A137" s="2" t="s">
        <v>25</v>
      </c>
      <c r="B137" s="17">
        <v>1.5268817204301075</v>
      </c>
      <c r="C137" s="5">
        <v>9</v>
      </c>
      <c r="D137" s="17">
        <v>1.4502164502164503</v>
      </c>
      <c r="E137" s="5">
        <f t="shared" si="13"/>
        <v>12</v>
      </c>
      <c r="F137" s="17">
        <v>1.4814814814814814</v>
      </c>
      <c r="G137" s="5">
        <f t="shared" si="14"/>
        <v>10</v>
      </c>
      <c r="H137" s="17">
        <v>1.6210045662100456</v>
      </c>
      <c r="I137" s="5">
        <f t="shared" si="15"/>
        <v>9</v>
      </c>
      <c r="J137" s="14">
        <v>1.6473317865429236</v>
      </c>
      <c r="K137" s="5">
        <f t="shared" si="16"/>
        <v>11</v>
      </c>
    </row>
    <row r="138" spans="1:11" ht="25.5" customHeight="1">
      <c r="A138" s="2" t="s">
        <v>26</v>
      </c>
      <c r="B138" s="17">
        <v>0.99769762087490399</v>
      </c>
      <c r="C138" s="5">
        <v>26</v>
      </c>
      <c r="D138" s="17">
        <v>1.0546574287913779</v>
      </c>
      <c r="E138" s="5">
        <f t="shared" si="13"/>
        <v>26</v>
      </c>
      <c r="F138" s="17">
        <v>1.1282843894899535</v>
      </c>
      <c r="G138" s="5">
        <f t="shared" si="14"/>
        <v>24</v>
      </c>
      <c r="H138" s="17">
        <v>1.1477987421383649</v>
      </c>
      <c r="I138" s="5">
        <f t="shared" si="15"/>
        <v>25</v>
      </c>
      <c r="J138" s="14">
        <v>1.1629746835443038</v>
      </c>
      <c r="K138" s="5">
        <f t="shared" si="16"/>
        <v>26</v>
      </c>
    </row>
    <row r="139" spans="1:11" ht="25.5" customHeight="1">
      <c r="A139" s="2" t="s">
        <v>27</v>
      </c>
      <c r="B139" s="17">
        <v>1.25</v>
      </c>
      <c r="C139" s="5">
        <v>20</v>
      </c>
      <c r="D139" s="17">
        <v>1.2903225806451613</v>
      </c>
      <c r="E139" s="5">
        <f t="shared" si="13"/>
        <v>21</v>
      </c>
      <c r="F139" s="17">
        <v>1.3129102844638949</v>
      </c>
      <c r="G139" s="5">
        <f t="shared" si="14"/>
        <v>19</v>
      </c>
      <c r="H139" s="17">
        <v>1.4354066985645932</v>
      </c>
      <c r="I139" s="5">
        <f t="shared" si="15"/>
        <v>17</v>
      </c>
      <c r="J139" s="14">
        <v>1.5024630541871922</v>
      </c>
      <c r="K139" s="5">
        <f t="shared" si="16"/>
        <v>14</v>
      </c>
    </row>
    <row r="140" spans="1:11" ht="25.5" customHeight="1">
      <c r="A140" s="2" t="s">
        <v>28</v>
      </c>
      <c r="B140" s="17">
        <v>1.4596273291925466</v>
      </c>
      <c r="C140" s="5">
        <v>11</v>
      </c>
      <c r="D140" s="17">
        <v>1.4506172839506173</v>
      </c>
      <c r="E140" s="5">
        <f t="shared" si="13"/>
        <v>11</v>
      </c>
      <c r="F140" s="17">
        <v>1.4373088685015289</v>
      </c>
      <c r="G140" s="5">
        <f t="shared" si="14"/>
        <v>13</v>
      </c>
      <c r="H140" s="17">
        <v>1.6037735849056602</v>
      </c>
      <c r="I140" s="5">
        <f t="shared" si="15"/>
        <v>10</v>
      </c>
      <c r="J140" s="14">
        <v>1.6088328075709779</v>
      </c>
      <c r="K140" s="5">
        <f t="shared" si="16"/>
        <v>12</v>
      </c>
    </row>
    <row r="141" spans="1:11" ht="25.5" customHeight="1">
      <c r="A141" s="2" t="s">
        <v>29</v>
      </c>
      <c r="B141" s="17">
        <v>0.99542334096109841</v>
      </c>
      <c r="C141" s="5">
        <v>27</v>
      </c>
      <c r="D141" s="17">
        <v>1.0435779816513762</v>
      </c>
      <c r="E141" s="5">
        <f t="shared" si="13"/>
        <v>27</v>
      </c>
      <c r="F141" s="17">
        <v>1.0689655172413794</v>
      </c>
      <c r="G141" s="5">
        <f t="shared" si="14"/>
        <v>26</v>
      </c>
      <c r="H141" s="17">
        <v>1.1214953271028036</v>
      </c>
      <c r="I141" s="5">
        <f t="shared" si="15"/>
        <v>26</v>
      </c>
      <c r="J141" s="14">
        <v>1.1737089201877935</v>
      </c>
      <c r="K141" s="5">
        <f t="shared" si="16"/>
        <v>25</v>
      </c>
    </row>
    <row r="142" spans="1:11" ht="25.5" customHeight="1">
      <c r="A142" s="2" t="s">
        <v>30</v>
      </c>
      <c r="B142" s="17">
        <v>1.0647639956092205</v>
      </c>
      <c r="C142" s="5">
        <v>25</v>
      </c>
      <c r="D142" s="17">
        <v>1.0753880266075388</v>
      </c>
      <c r="E142" s="5">
        <f t="shared" si="13"/>
        <v>25</v>
      </c>
      <c r="F142" s="17">
        <v>1.0874439461883407</v>
      </c>
      <c r="G142" s="5">
        <f t="shared" si="14"/>
        <v>25</v>
      </c>
      <c r="H142" s="17">
        <v>1.1162255466052935</v>
      </c>
      <c r="I142" s="5">
        <f t="shared" si="15"/>
        <v>27</v>
      </c>
      <c r="J142" s="14">
        <v>1.1318553092182031</v>
      </c>
      <c r="K142" s="5">
        <f t="shared" si="16"/>
        <v>27</v>
      </c>
    </row>
    <row r="143" spans="1:11" ht="25.5" customHeight="1">
      <c r="A143" s="2" t="s">
        <v>31</v>
      </c>
      <c r="B143" s="17">
        <v>1.0823909531502425</v>
      </c>
      <c r="C143" s="5">
        <v>24</v>
      </c>
      <c r="D143" s="17">
        <v>1.3333333333333333</v>
      </c>
      <c r="E143" s="5">
        <f t="shared" si="13"/>
        <v>18</v>
      </c>
      <c r="F143" s="17">
        <v>1.2765957446808509</v>
      </c>
      <c r="G143" s="5">
        <f t="shared" si="14"/>
        <v>20</v>
      </c>
      <c r="H143" s="17">
        <v>1.3666666666666667</v>
      </c>
      <c r="I143" s="5">
        <f t="shared" si="15"/>
        <v>19</v>
      </c>
      <c r="J143" s="14">
        <v>1.3804713804713806</v>
      </c>
      <c r="K143" s="5">
        <f t="shared" si="16"/>
        <v>20</v>
      </c>
    </row>
    <row r="144" spans="1:11" ht="25.5" customHeight="1">
      <c r="A144" s="2" t="s">
        <v>32</v>
      </c>
      <c r="B144" s="17">
        <v>1.4492753623188406</v>
      </c>
      <c r="C144" s="5">
        <v>12</v>
      </c>
      <c r="D144" s="17">
        <v>1.4680232558139537</v>
      </c>
      <c r="E144" s="5">
        <f t="shared" si="13"/>
        <v>10</v>
      </c>
      <c r="F144" s="17">
        <v>1.4806710430342815</v>
      </c>
      <c r="G144" s="5">
        <f t="shared" si="14"/>
        <v>11</v>
      </c>
      <c r="H144" s="17">
        <v>1.5597014925373134</v>
      </c>
      <c r="I144" s="5">
        <f t="shared" si="15"/>
        <v>12</v>
      </c>
      <c r="J144" s="14">
        <v>1.6015037593984962</v>
      </c>
      <c r="K144" s="5">
        <f t="shared" si="16"/>
        <v>13</v>
      </c>
    </row>
    <row r="145" spans="1:11" ht="25.5" customHeight="1">
      <c r="A145" s="2" t="s">
        <v>33</v>
      </c>
      <c r="B145" s="17">
        <v>2.0743034055727554</v>
      </c>
      <c r="C145" s="5">
        <v>1</v>
      </c>
      <c r="D145" s="17">
        <v>2.0625</v>
      </c>
      <c r="E145" s="5">
        <f t="shared" si="13"/>
        <v>1</v>
      </c>
      <c r="F145" s="17">
        <v>1.8670886075949367</v>
      </c>
      <c r="G145" s="5">
        <f t="shared" si="14"/>
        <v>4</v>
      </c>
      <c r="H145" s="17">
        <v>2.1895424836601309</v>
      </c>
      <c r="I145" s="5">
        <f t="shared" si="15"/>
        <v>1</v>
      </c>
      <c r="J145" s="14">
        <v>2.2591362126245849</v>
      </c>
      <c r="K145" s="5">
        <f t="shared" si="16"/>
        <v>2</v>
      </c>
    </row>
    <row r="146" spans="1:11" ht="25.5" customHeight="1">
      <c r="A146" s="2" t="s">
        <v>34</v>
      </c>
      <c r="B146" s="17">
        <v>1.3122721749696233</v>
      </c>
      <c r="C146" s="5">
        <v>18</v>
      </c>
      <c r="D146" s="17">
        <v>1.2996389891696749</v>
      </c>
      <c r="E146" s="5">
        <f t="shared" si="13"/>
        <v>20</v>
      </c>
      <c r="F146" s="17">
        <v>1.2410501193317423</v>
      </c>
      <c r="G146" s="5">
        <f t="shared" si="14"/>
        <v>22</v>
      </c>
      <c r="H146" s="17">
        <v>1.2591687041564792</v>
      </c>
      <c r="I146" s="5">
        <f t="shared" si="15"/>
        <v>23</v>
      </c>
      <c r="J146" s="14">
        <v>1.2942612942612943</v>
      </c>
      <c r="K146" s="5">
        <f t="shared" si="16"/>
        <v>22</v>
      </c>
    </row>
    <row r="147" spans="1:11" ht="25.5" customHeight="1">
      <c r="A147" s="2" t="s">
        <v>35</v>
      </c>
      <c r="B147" s="17">
        <v>1.3924050632911391</v>
      </c>
      <c r="C147" s="5">
        <v>14</v>
      </c>
      <c r="D147" s="17">
        <v>1.3738019169329074</v>
      </c>
      <c r="E147" s="5">
        <f t="shared" si="13"/>
        <v>15</v>
      </c>
      <c r="F147" s="17">
        <v>1.403225806451613</v>
      </c>
      <c r="G147" s="5">
        <f t="shared" si="14"/>
        <v>16</v>
      </c>
      <c r="H147" s="17">
        <v>1.4356435643564356</v>
      </c>
      <c r="I147" s="5">
        <f t="shared" si="15"/>
        <v>16</v>
      </c>
      <c r="J147" s="14">
        <v>1.4691151919866443</v>
      </c>
      <c r="K147" s="5">
        <f t="shared" si="16"/>
        <v>18</v>
      </c>
    </row>
    <row r="148" spans="1:11" ht="25.5" customHeight="1">
      <c r="A148" s="2" t="s">
        <v>36</v>
      </c>
      <c r="B148" s="17">
        <v>2.0588235294117645</v>
      </c>
      <c r="C148" s="5">
        <v>2</v>
      </c>
      <c r="D148" s="17">
        <v>2.0467836257309941</v>
      </c>
      <c r="E148" s="5">
        <f t="shared" si="13"/>
        <v>2</v>
      </c>
      <c r="F148" s="17">
        <v>2.0348837209302326</v>
      </c>
      <c r="G148" s="5">
        <f t="shared" si="14"/>
        <v>1</v>
      </c>
      <c r="H148" s="17">
        <v>2.0710059171597632</v>
      </c>
      <c r="I148" s="5">
        <f t="shared" si="15"/>
        <v>3</v>
      </c>
      <c r="J148" s="14">
        <v>2.1301775147928996</v>
      </c>
      <c r="K148" s="5">
        <f t="shared" si="16"/>
        <v>3</v>
      </c>
    </row>
    <row r="149" spans="1:11" ht="25.5" customHeight="1">
      <c r="A149" s="9" t="s">
        <v>515</v>
      </c>
    </row>
    <row r="150" spans="1:11" ht="25.5" customHeight="1">
      <c r="A150" s="9" t="s">
        <v>79</v>
      </c>
    </row>
    <row r="152" spans="1:11" ht="25.5" customHeight="1">
      <c r="A152" s="571" t="s">
        <v>859</v>
      </c>
      <c r="C152" s="13"/>
      <c r="G152" s="19"/>
      <c r="I152" s="19"/>
      <c r="K152" s="19" t="s">
        <v>80</v>
      </c>
    </row>
    <row r="153" spans="1:11" ht="25.5" customHeight="1">
      <c r="A153" s="583" t="s">
        <v>1</v>
      </c>
      <c r="B153" s="586">
        <v>1397</v>
      </c>
      <c r="C153" s="586"/>
      <c r="D153" s="586">
        <v>1398</v>
      </c>
      <c r="E153" s="586"/>
      <c r="F153" s="586">
        <v>1399</v>
      </c>
      <c r="G153" s="586"/>
      <c r="H153" s="586" t="s">
        <v>514</v>
      </c>
      <c r="I153" s="586"/>
      <c r="J153" s="586">
        <v>1401</v>
      </c>
      <c r="K153" s="586"/>
    </row>
    <row r="154" spans="1:11" ht="25.5" customHeight="1">
      <c r="A154" s="583"/>
      <c r="B154" s="542" t="s">
        <v>77</v>
      </c>
      <c r="C154" s="542" t="s">
        <v>3</v>
      </c>
      <c r="D154" s="542" t="s">
        <v>77</v>
      </c>
      <c r="E154" s="542" t="s">
        <v>3</v>
      </c>
      <c r="F154" s="542" t="s">
        <v>77</v>
      </c>
      <c r="G154" s="542" t="s">
        <v>3</v>
      </c>
      <c r="H154" s="542" t="s">
        <v>77</v>
      </c>
      <c r="I154" s="542" t="s">
        <v>3</v>
      </c>
      <c r="J154" s="542" t="s">
        <v>77</v>
      </c>
      <c r="K154" s="542" t="s">
        <v>3</v>
      </c>
    </row>
    <row r="155" spans="1:11" ht="25.5" customHeight="1">
      <c r="A155" s="1" t="s">
        <v>4</v>
      </c>
      <c r="B155" s="20">
        <v>8.5506408403199394</v>
      </c>
      <c r="C155" s="3" t="s">
        <v>269</v>
      </c>
      <c r="D155" s="20">
        <v>8.5160324512265788</v>
      </c>
      <c r="E155" s="3" t="s">
        <v>269</v>
      </c>
      <c r="F155" s="20">
        <v>8.4749128244866334</v>
      </c>
      <c r="G155" s="3" t="s">
        <v>269</v>
      </c>
      <c r="H155" s="20">
        <v>8.8314584469002426</v>
      </c>
      <c r="I155" s="3" t="s">
        <v>269</v>
      </c>
      <c r="J155" s="20">
        <v>8.5048640558742825</v>
      </c>
      <c r="K155" s="3" t="s">
        <v>269</v>
      </c>
    </row>
    <row r="156" spans="1:11" ht="25.5" customHeight="1">
      <c r="A156" s="2" t="s">
        <v>6</v>
      </c>
      <c r="B156" s="17">
        <v>9.5077484047401999</v>
      </c>
      <c r="C156" s="5">
        <v>13</v>
      </c>
      <c r="D156" s="17">
        <v>9.4963369963369964</v>
      </c>
      <c r="E156" s="5">
        <f>RANK(D156,$D$156:$D$186)</f>
        <v>12</v>
      </c>
      <c r="F156" s="17">
        <v>9.2272309107635699</v>
      </c>
      <c r="G156" s="5">
        <f>RANK(F156,$F$156:$F$186)</f>
        <v>14</v>
      </c>
      <c r="H156" s="17">
        <v>9.3650793650793656</v>
      </c>
      <c r="I156" s="5">
        <f>RANK(H156,$H$156:$H$186)</f>
        <v>17</v>
      </c>
      <c r="J156" s="471">
        <v>9.4449670743179688</v>
      </c>
      <c r="K156" s="472">
        <f>RANK(J156,$J$156:$J$186)</f>
        <v>16</v>
      </c>
    </row>
    <row r="157" spans="1:11" ht="25.5" customHeight="1">
      <c r="A157" s="2" t="s">
        <v>7</v>
      </c>
      <c r="B157" s="17">
        <v>8.5526315789473681</v>
      </c>
      <c r="C157" s="5">
        <v>20</v>
      </c>
      <c r="D157" s="17">
        <v>7.3928258967629041</v>
      </c>
      <c r="E157" s="5">
        <f t="shared" ref="E157:E186" si="17">RANK(D157,$D$156:$D$186)</f>
        <v>23</v>
      </c>
      <c r="F157" s="17">
        <v>8.6910994764397902</v>
      </c>
      <c r="G157" s="5">
        <f t="shared" ref="G157:G186" si="18">RANK(F157,$F$156:$F$186)</f>
        <v>20</v>
      </c>
      <c r="H157" s="17">
        <v>8.7950747581354438</v>
      </c>
      <c r="I157" s="5">
        <f t="shared" ref="I157:I186" si="19">RANK(H157,$H$156:$H$186)</f>
        <v>21</v>
      </c>
      <c r="J157" s="17">
        <v>8.8302550571679852</v>
      </c>
      <c r="K157" s="5">
        <f t="shared" ref="K157:K186" si="20">RANK(J157,$J$156:$J$186)</f>
        <v>22</v>
      </c>
    </row>
    <row r="158" spans="1:11" ht="25.5" customHeight="1">
      <c r="A158" s="2" t="s">
        <v>8</v>
      </c>
      <c r="B158" s="17">
        <v>13.30808080808081</v>
      </c>
      <c r="C158" s="5">
        <v>3</v>
      </c>
      <c r="D158" s="17">
        <v>14.948979591836736</v>
      </c>
      <c r="E158" s="5">
        <f t="shared" si="17"/>
        <v>1</v>
      </c>
      <c r="F158" s="17">
        <v>13.436692506459949</v>
      </c>
      <c r="G158" s="5">
        <f t="shared" si="18"/>
        <v>3</v>
      </c>
      <c r="H158" s="17">
        <v>13.776595744680851</v>
      </c>
      <c r="I158" s="5">
        <f t="shared" si="19"/>
        <v>3</v>
      </c>
      <c r="J158" s="17">
        <v>14.027027027027028</v>
      </c>
      <c r="K158" s="5">
        <f t="shared" si="20"/>
        <v>4</v>
      </c>
    </row>
    <row r="159" spans="1:11" ht="25.5" customHeight="1">
      <c r="A159" s="2" t="s">
        <v>9</v>
      </c>
      <c r="B159" s="17">
        <v>8.6963696369636967</v>
      </c>
      <c r="C159" s="5">
        <v>19</v>
      </c>
      <c r="D159" s="17">
        <v>8.7833333333333332</v>
      </c>
      <c r="E159" s="5">
        <f t="shared" si="17"/>
        <v>18</v>
      </c>
      <c r="F159" s="17">
        <v>8.8888888888888893</v>
      </c>
      <c r="G159" s="5">
        <f t="shared" si="18"/>
        <v>19</v>
      </c>
      <c r="H159" s="17">
        <v>9.0549828178694156</v>
      </c>
      <c r="I159" s="5">
        <f t="shared" si="19"/>
        <v>19</v>
      </c>
      <c r="J159" s="17">
        <v>9.1826086956521742</v>
      </c>
      <c r="K159" s="5">
        <f t="shared" si="20"/>
        <v>18</v>
      </c>
    </row>
    <row r="160" spans="1:11" ht="25.5" customHeight="1">
      <c r="A160" s="2" t="s">
        <v>10</v>
      </c>
      <c r="B160" s="17">
        <v>3.7623762376237622</v>
      </c>
      <c r="C160" s="5">
        <v>30</v>
      </c>
      <c r="D160" s="17">
        <v>3.9108910891089108</v>
      </c>
      <c r="E160" s="5">
        <f t="shared" si="17"/>
        <v>30</v>
      </c>
      <c r="F160" s="17">
        <v>3.9108910891089108</v>
      </c>
      <c r="G160" s="5">
        <f t="shared" si="18"/>
        <v>30</v>
      </c>
      <c r="H160" s="17">
        <v>3.9698492462311559</v>
      </c>
      <c r="I160" s="5">
        <f t="shared" si="19"/>
        <v>30</v>
      </c>
      <c r="J160" s="17">
        <v>3.9898989898989901</v>
      </c>
      <c r="K160" s="5">
        <f t="shared" si="20"/>
        <v>30</v>
      </c>
    </row>
    <row r="161" spans="1:11" ht="25.5" customHeight="1">
      <c r="A161" s="2" t="s">
        <v>11</v>
      </c>
      <c r="B161" s="17">
        <v>11.038251366120218</v>
      </c>
      <c r="C161" s="5">
        <v>6</v>
      </c>
      <c r="D161" s="17">
        <v>11.104972375690608</v>
      </c>
      <c r="E161" s="5">
        <f t="shared" si="17"/>
        <v>6</v>
      </c>
      <c r="F161" s="17">
        <v>10.11173184357542</v>
      </c>
      <c r="G161" s="5">
        <f t="shared" si="18"/>
        <v>9</v>
      </c>
      <c r="H161" s="17">
        <v>10.114942528735632</v>
      </c>
      <c r="I161" s="5">
        <f t="shared" si="19"/>
        <v>12</v>
      </c>
      <c r="J161" s="17">
        <v>11.511627906976745</v>
      </c>
      <c r="K161" s="5">
        <f t="shared" si="20"/>
        <v>7</v>
      </c>
    </row>
    <row r="162" spans="1:11" ht="25.5" customHeight="1">
      <c r="A162" s="2" t="s">
        <v>12</v>
      </c>
      <c r="B162" s="17">
        <v>6.5861027190332324</v>
      </c>
      <c r="C162" s="5">
        <v>28</v>
      </c>
      <c r="D162" s="17">
        <v>6.5765765765765769</v>
      </c>
      <c r="E162" s="5">
        <f t="shared" si="17"/>
        <v>28</v>
      </c>
      <c r="F162" s="17">
        <v>6.5269461077844317</v>
      </c>
      <c r="G162" s="5">
        <f t="shared" si="18"/>
        <v>28</v>
      </c>
      <c r="H162" s="17">
        <v>6.8553459119496853</v>
      </c>
      <c r="I162" s="5">
        <f t="shared" si="19"/>
        <v>27</v>
      </c>
      <c r="J162" s="17">
        <v>6.9523809523809526</v>
      </c>
      <c r="K162" s="5">
        <f t="shared" si="20"/>
        <v>27</v>
      </c>
    </row>
    <row r="163" spans="1:11" ht="25.5" customHeight="1">
      <c r="A163" s="2" t="s">
        <v>13</v>
      </c>
      <c r="B163" s="17">
        <v>3.316770186335404</v>
      </c>
      <c r="C163" s="5">
        <v>31</v>
      </c>
      <c r="D163" s="17">
        <v>3.4082397003745317</v>
      </c>
      <c r="E163" s="5">
        <f t="shared" si="17"/>
        <v>31</v>
      </c>
      <c r="F163" s="17">
        <v>3.4296482412060305</v>
      </c>
      <c r="G163" s="5">
        <f t="shared" si="18"/>
        <v>31</v>
      </c>
      <c r="H163" s="17">
        <v>2.9533678756476682</v>
      </c>
      <c r="I163" s="5">
        <f t="shared" si="19"/>
        <v>31</v>
      </c>
      <c r="J163" s="17">
        <v>2.6797385620915031</v>
      </c>
      <c r="K163" s="5">
        <f t="shared" si="20"/>
        <v>31</v>
      </c>
    </row>
    <row r="164" spans="1:11" ht="25.5" customHeight="1">
      <c r="A164" s="2" t="s">
        <v>14</v>
      </c>
      <c r="B164" s="17">
        <v>8.9442815249266854</v>
      </c>
      <c r="C164" s="5">
        <v>17</v>
      </c>
      <c r="D164" s="17">
        <v>9.0294117647058822</v>
      </c>
      <c r="E164" s="5">
        <f t="shared" si="17"/>
        <v>16</v>
      </c>
      <c r="F164" s="17">
        <v>9.0855457227138654</v>
      </c>
      <c r="G164" s="5">
        <f t="shared" si="18"/>
        <v>18</v>
      </c>
      <c r="H164" s="17">
        <v>9.5468277945619349</v>
      </c>
      <c r="I164" s="5">
        <f t="shared" si="19"/>
        <v>15</v>
      </c>
      <c r="J164" s="17">
        <v>9.2073170731707314</v>
      </c>
      <c r="K164" s="5">
        <f t="shared" si="20"/>
        <v>17</v>
      </c>
    </row>
    <row r="165" spans="1:11" ht="25.5" customHeight="1">
      <c r="A165" s="2" t="s">
        <v>15</v>
      </c>
      <c r="B165" s="17">
        <v>9.84375</v>
      </c>
      <c r="C165" s="5">
        <v>12</v>
      </c>
      <c r="D165" s="17">
        <v>9.8447204968944106</v>
      </c>
      <c r="E165" s="5">
        <f t="shared" si="17"/>
        <v>11</v>
      </c>
      <c r="F165" s="17">
        <v>9.7222222222222214</v>
      </c>
      <c r="G165" s="5">
        <f t="shared" si="18"/>
        <v>12</v>
      </c>
      <c r="H165" s="17">
        <v>10.289389067524116</v>
      </c>
      <c r="I165" s="5">
        <f t="shared" si="19"/>
        <v>10</v>
      </c>
      <c r="J165" s="17">
        <v>10.451612903225806</v>
      </c>
      <c r="K165" s="5">
        <f t="shared" si="20"/>
        <v>11</v>
      </c>
    </row>
    <row r="166" spans="1:11" ht="25.5" customHeight="1">
      <c r="A166" s="2" t="s">
        <v>16</v>
      </c>
      <c r="B166" s="17">
        <v>8.0854700854700852</v>
      </c>
      <c r="C166" s="5">
        <v>22</v>
      </c>
      <c r="D166" s="17">
        <v>8.1179138321995463</v>
      </c>
      <c r="E166" s="5">
        <f t="shared" si="17"/>
        <v>22</v>
      </c>
      <c r="F166" s="17">
        <v>7.8486730660643698</v>
      </c>
      <c r="G166" s="5">
        <f t="shared" si="18"/>
        <v>23</v>
      </c>
      <c r="H166" s="17">
        <v>8.2128628343767787</v>
      </c>
      <c r="I166" s="5">
        <f t="shared" si="19"/>
        <v>23</v>
      </c>
      <c r="J166" s="17">
        <v>7.9704377487208644</v>
      </c>
      <c r="K166" s="5">
        <f t="shared" si="20"/>
        <v>23</v>
      </c>
    </row>
    <row r="167" spans="1:11" ht="25.5" customHeight="1">
      <c r="A167" s="2" t="s">
        <v>17</v>
      </c>
      <c r="B167" s="17">
        <v>10.211640211640212</v>
      </c>
      <c r="C167" s="5">
        <v>9</v>
      </c>
      <c r="D167" s="17">
        <v>8.537234042553191</v>
      </c>
      <c r="E167" s="5">
        <f t="shared" si="17"/>
        <v>19</v>
      </c>
      <c r="F167" s="17">
        <v>10.213903743315509</v>
      </c>
      <c r="G167" s="5">
        <f t="shared" si="18"/>
        <v>7</v>
      </c>
      <c r="H167" s="17">
        <v>10.819209039548024</v>
      </c>
      <c r="I167" s="5">
        <f t="shared" si="19"/>
        <v>7</v>
      </c>
      <c r="J167" s="17">
        <v>10.945558739255015</v>
      </c>
      <c r="K167" s="5">
        <f t="shared" si="20"/>
        <v>9</v>
      </c>
    </row>
    <row r="168" spans="1:11" ht="25.5" customHeight="1">
      <c r="A168" s="2" t="s">
        <v>18</v>
      </c>
      <c r="B168" s="17">
        <v>7.9039301310043664</v>
      </c>
      <c r="C168" s="5">
        <v>23</v>
      </c>
      <c r="D168" s="17">
        <v>8.1321585903083697</v>
      </c>
      <c r="E168" s="5">
        <f t="shared" si="17"/>
        <v>21</v>
      </c>
      <c r="F168" s="17">
        <v>8.32</v>
      </c>
      <c r="G168" s="5">
        <f t="shared" si="18"/>
        <v>22</v>
      </c>
      <c r="H168" s="17">
        <v>8.6932344763670066</v>
      </c>
      <c r="I168" s="5">
        <f t="shared" si="19"/>
        <v>22</v>
      </c>
      <c r="J168" s="17">
        <v>8.9265536723163841</v>
      </c>
      <c r="K168" s="5">
        <f t="shared" si="20"/>
        <v>21</v>
      </c>
    </row>
    <row r="169" spans="1:11" ht="25.5" customHeight="1">
      <c r="A169" s="2" t="s">
        <v>19</v>
      </c>
      <c r="B169" s="17">
        <v>13.132183908045977</v>
      </c>
      <c r="C169" s="5">
        <v>4</v>
      </c>
      <c r="D169" s="17">
        <v>13.017241379310345</v>
      </c>
      <c r="E169" s="5">
        <f t="shared" si="17"/>
        <v>4</v>
      </c>
      <c r="F169" s="17">
        <v>13.017241379310345</v>
      </c>
      <c r="G169" s="5">
        <f t="shared" si="18"/>
        <v>4</v>
      </c>
      <c r="H169" s="17">
        <v>13.206997084548105</v>
      </c>
      <c r="I169" s="5">
        <f t="shared" si="19"/>
        <v>4</v>
      </c>
      <c r="J169" s="17">
        <v>13.284457478005864</v>
      </c>
      <c r="K169" s="5">
        <f t="shared" si="20"/>
        <v>5</v>
      </c>
    </row>
    <row r="170" spans="1:11" ht="25.5" customHeight="1">
      <c r="A170" s="2" t="s">
        <v>20</v>
      </c>
      <c r="B170" s="17">
        <v>9.37062937062937</v>
      </c>
      <c r="C170" s="5">
        <v>14</v>
      </c>
      <c r="D170" s="17">
        <v>9.3055555555555554</v>
      </c>
      <c r="E170" s="5">
        <f t="shared" si="17"/>
        <v>14</v>
      </c>
      <c r="F170" s="17">
        <v>9.2361111111111107</v>
      </c>
      <c r="G170" s="5">
        <f t="shared" si="18"/>
        <v>13</v>
      </c>
      <c r="H170" s="17">
        <v>9.7841726618705032</v>
      </c>
      <c r="I170" s="5">
        <f t="shared" si="19"/>
        <v>14</v>
      </c>
      <c r="J170" s="17">
        <v>14.492753623188406</v>
      </c>
      <c r="K170" s="5">
        <f t="shared" si="20"/>
        <v>3</v>
      </c>
    </row>
    <row r="171" spans="1:11" ht="25.5" customHeight="1">
      <c r="A171" s="2" t="s">
        <v>21</v>
      </c>
      <c r="B171" s="17">
        <v>6.6689607708189946</v>
      </c>
      <c r="C171" s="5">
        <v>27</v>
      </c>
      <c r="D171" s="17">
        <v>6.6347469220246236</v>
      </c>
      <c r="E171" s="5">
        <f t="shared" si="17"/>
        <v>27</v>
      </c>
      <c r="F171" s="17">
        <v>5.254928619986404</v>
      </c>
      <c r="G171" s="5">
        <f t="shared" si="18"/>
        <v>29</v>
      </c>
      <c r="H171" s="17">
        <v>6.8191126279863479</v>
      </c>
      <c r="I171" s="5">
        <f t="shared" si="19"/>
        <v>28</v>
      </c>
      <c r="J171" s="17">
        <v>6.8517264725795535</v>
      </c>
      <c r="K171" s="5">
        <f t="shared" si="20"/>
        <v>29</v>
      </c>
    </row>
    <row r="172" spans="1:11" ht="25.5" customHeight="1">
      <c r="A172" s="2" t="s">
        <v>22</v>
      </c>
      <c r="B172" s="17">
        <v>7.1557093425605531</v>
      </c>
      <c r="C172" s="5">
        <v>25</v>
      </c>
      <c r="D172" s="17">
        <v>7.1111111111111116</v>
      </c>
      <c r="E172" s="5">
        <f t="shared" si="17"/>
        <v>25</v>
      </c>
      <c r="F172" s="17">
        <v>7.5523012552301259</v>
      </c>
      <c r="G172" s="5">
        <f t="shared" si="18"/>
        <v>24</v>
      </c>
      <c r="H172" s="17">
        <v>7.7021276595744679</v>
      </c>
      <c r="I172" s="5">
        <f t="shared" si="19"/>
        <v>24</v>
      </c>
      <c r="J172" s="17">
        <v>7.7714285714285714</v>
      </c>
      <c r="K172" s="5">
        <f t="shared" si="20"/>
        <v>24</v>
      </c>
    </row>
    <row r="173" spans="1:11" ht="25.5" customHeight="1">
      <c r="A173" s="2" t="s">
        <v>23</v>
      </c>
      <c r="B173" s="17">
        <v>8.3067092651757193</v>
      </c>
      <c r="C173" s="5">
        <v>21</v>
      </c>
      <c r="D173" s="17">
        <v>8.4364820846905548</v>
      </c>
      <c r="E173" s="5">
        <f t="shared" si="17"/>
        <v>20</v>
      </c>
      <c r="F173" s="17">
        <v>8.5761589403973524</v>
      </c>
      <c r="G173" s="5">
        <f t="shared" si="18"/>
        <v>21</v>
      </c>
      <c r="H173" s="17">
        <v>8.8698630136986303</v>
      </c>
      <c r="I173" s="5">
        <f t="shared" si="19"/>
        <v>20</v>
      </c>
      <c r="J173" s="17">
        <v>9.1228070175438596</v>
      </c>
      <c r="K173" s="5">
        <f t="shared" si="20"/>
        <v>20</v>
      </c>
    </row>
    <row r="174" spans="1:11" ht="25.5" customHeight="1">
      <c r="A174" s="2" t="s">
        <v>24</v>
      </c>
      <c r="B174" s="17">
        <v>9.3650793650793656</v>
      </c>
      <c r="C174" s="5">
        <v>15</v>
      </c>
      <c r="D174" s="17">
        <v>9.3650793650793656</v>
      </c>
      <c r="E174" s="5">
        <f t="shared" si="17"/>
        <v>13</v>
      </c>
      <c r="F174" s="17">
        <v>9.21875</v>
      </c>
      <c r="G174" s="5">
        <f t="shared" si="18"/>
        <v>15</v>
      </c>
      <c r="H174" s="17">
        <v>10</v>
      </c>
      <c r="I174" s="5">
        <f t="shared" si="19"/>
        <v>13</v>
      </c>
      <c r="J174" s="17">
        <v>10</v>
      </c>
      <c r="K174" s="5">
        <f t="shared" si="20"/>
        <v>14</v>
      </c>
    </row>
    <row r="175" spans="1:11" ht="25.5" customHeight="1">
      <c r="A175" s="2" t="s">
        <v>25</v>
      </c>
      <c r="B175" s="17">
        <v>13.548387096774192</v>
      </c>
      <c r="C175" s="5">
        <v>2</v>
      </c>
      <c r="D175" s="17">
        <v>13.636363636363635</v>
      </c>
      <c r="E175" s="5">
        <f t="shared" si="17"/>
        <v>2</v>
      </c>
      <c r="F175" s="17">
        <v>13.725490196078432</v>
      </c>
      <c r="G175" s="5">
        <f t="shared" si="18"/>
        <v>2</v>
      </c>
      <c r="H175" s="17">
        <v>14.406392694063928</v>
      </c>
      <c r="I175" s="5">
        <f t="shared" si="19"/>
        <v>2</v>
      </c>
      <c r="J175" s="17">
        <v>14.617169373549883</v>
      </c>
      <c r="K175" s="5">
        <f t="shared" si="20"/>
        <v>2</v>
      </c>
    </row>
    <row r="176" spans="1:11" ht="25.5" customHeight="1">
      <c r="A176" s="2" t="s">
        <v>26</v>
      </c>
      <c r="B176" s="17">
        <v>6.9301611665387561</v>
      </c>
      <c r="C176" s="5">
        <v>26</v>
      </c>
      <c r="D176" s="17">
        <v>7.0053887605850651</v>
      </c>
      <c r="E176" s="5">
        <f t="shared" si="17"/>
        <v>26</v>
      </c>
      <c r="F176" s="17">
        <v>7.1251931993817621</v>
      </c>
      <c r="G176" s="5">
        <f t="shared" si="18"/>
        <v>26</v>
      </c>
      <c r="H176" s="17">
        <v>7.2562893081761004</v>
      </c>
      <c r="I176" s="5">
        <f t="shared" si="19"/>
        <v>26</v>
      </c>
      <c r="J176" s="17">
        <v>7.5316455696202533</v>
      </c>
      <c r="K176" s="5">
        <f t="shared" si="20"/>
        <v>26</v>
      </c>
    </row>
    <row r="177" spans="1:11" ht="25.5" customHeight="1">
      <c r="A177" s="2" t="s">
        <v>27</v>
      </c>
      <c r="B177" s="17">
        <v>13.707627118644067</v>
      </c>
      <c r="C177" s="5">
        <v>1</v>
      </c>
      <c r="D177" s="17">
        <v>13.526881720430108</v>
      </c>
      <c r="E177" s="5">
        <f t="shared" si="17"/>
        <v>3</v>
      </c>
      <c r="F177" s="17">
        <v>13.763676148796499</v>
      </c>
      <c r="G177" s="5">
        <f t="shared" si="18"/>
        <v>1</v>
      </c>
      <c r="H177" s="17">
        <v>15.095693779904307</v>
      </c>
      <c r="I177" s="5">
        <f t="shared" si="19"/>
        <v>1</v>
      </c>
      <c r="J177" s="17">
        <v>15.541871921182267</v>
      </c>
      <c r="K177" s="5">
        <f t="shared" si="20"/>
        <v>1</v>
      </c>
    </row>
    <row r="178" spans="1:11" ht="25.5" customHeight="1">
      <c r="A178" s="2" t="s">
        <v>28</v>
      </c>
      <c r="B178" s="17">
        <v>10.90062111801242</v>
      </c>
      <c r="C178" s="5">
        <v>7</v>
      </c>
      <c r="D178" s="17">
        <v>10.185185185185187</v>
      </c>
      <c r="E178" s="5">
        <f t="shared" si="17"/>
        <v>9</v>
      </c>
      <c r="F178" s="17">
        <v>10.061162079510703</v>
      </c>
      <c r="G178" s="5">
        <f t="shared" si="18"/>
        <v>10</v>
      </c>
      <c r="H178" s="17">
        <v>10.345911949685537</v>
      </c>
      <c r="I178" s="5">
        <f t="shared" si="19"/>
        <v>9</v>
      </c>
      <c r="J178" s="17">
        <v>10.441640378548895</v>
      </c>
      <c r="K178" s="5">
        <f t="shared" si="20"/>
        <v>12</v>
      </c>
    </row>
    <row r="179" spans="1:11" ht="25.5" customHeight="1">
      <c r="A179" s="2" t="s">
        <v>29</v>
      </c>
      <c r="B179" s="17">
        <v>6.5217391304347831</v>
      </c>
      <c r="C179" s="5">
        <v>29</v>
      </c>
      <c r="D179" s="17">
        <v>6.5596330275229349</v>
      </c>
      <c r="E179" s="5">
        <f t="shared" si="17"/>
        <v>29</v>
      </c>
      <c r="F179" s="17">
        <v>6.6206896551724137</v>
      </c>
      <c r="G179" s="5">
        <f t="shared" si="18"/>
        <v>27</v>
      </c>
      <c r="H179" s="17">
        <v>6.787383177570093</v>
      </c>
      <c r="I179" s="5">
        <f t="shared" si="19"/>
        <v>29</v>
      </c>
      <c r="J179" s="17">
        <v>6.936619718309859</v>
      </c>
      <c r="K179" s="5">
        <f t="shared" si="20"/>
        <v>28</v>
      </c>
    </row>
    <row r="180" spans="1:11" ht="25.5" customHeight="1">
      <c r="A180" s="2" t="s">
        <v>30</v>
      </c>
      <c r="B180" s="17">
        <v>10.636663007683865</v>
      </c>
      <c r="C180" s="5">
        <v>8</v>
      </c>
      <c r="D180" s="17">
        <v>10.676274944567627</v>
      </c>
      <c r="E180" s="5">
        <f t="shared" si="17"/>
        <v>7</v>
      </c>
      <c r="F180" s="17">
        <v>10.795964125560538</v>
      </c>
      <c r="G180" s="5">
        <f t="shared" si="18"/>
        <v>5</v>
      </c>
      <c r="H180" s="17">
        <v>11.058688147295744</v>
      </c>
      <c r="I180" s="5">
        <f t="shared" si="19"/>
        <v>6</v>
      </c>
      <c r="J180" s="17">
        <v>11.1901983663944</v>
      </c>
      <c r="K180" s="5">
        <f t="shared" si="20"/>
        <v>8</v>
      </c>
    </row>
    <row r="181" spans="1:11" ht="25.5" customHeight="1">
      <c r="A181" s="2" t="s">
        <v>31</v>
      </c>
      <c r="B181" s="17">
        <v>10.080775444264944</v>
      </c>
      <c r="C181" s="5">
        <v>10</v>
      </c>
      <c r="D181" s="17">
        <v>10.536585365853659</v>
      </c>
      <c r="E181" s="5">
        <f t="shared" si="17"/>
        <v>8</v>
      </c>
      <c r="F181" s="17">
        <v>10</v>
      </c>
      <c r="G181" s="5">
        <f t="shared" si="18"/>
        <v>11</v>
      </c>
      <c r="H181" s="17">
        <v>10.600000000000001</v>
      </c>
      <c r="I181" s="5">
        <f t="shared" si="19"/>
        <v>8</v>
      </c>
      <c r="J181" s="17">
        <v>10.673400673400673</v>
      </c>
      <c r="K181" s="5">
        <f t="shared" si="20"/>
        <v>10</v>
      </c>
    </row>
    <row r="182" spans="1:11" ht="25.5" customHeight="1">
      <c r="A182" s="2" t="s">
        <v>32</v>
      </c>
      <c r="B182" s="17">
        <v>9.1159420289855078</v>
      </c>
      <c r="C182" s="5">
        <v>16</v>
      </c>
      <c r="D182" s="17">
        <v>9.1424418604651159</v>
      </c>
      <c r="E182" s="5">
        <f t="shared" si="17"/>
        <v>15</v>
      </c>
      <c r="F182" s="17">
        <v>9.1757840991976654</v>
      </c>
      <c r="G182" s="5">
        <f t="shared" si="18"/>
        <v>16</v>
      </c>
      <c r="H182" s="17">
        <v>9.4029850746268657</v>
      </c>
      <c r="I182" s="5">
        <f t="shared" si="19"/>
        <v>16</v>
      </c>
      <c r="J182" s="17">
        <v>9.496240601503759</v>
      </c>
      <c r="K182" s="5">
        <f t="shared" si="20"/>
        <v>15</v>
      </c>
    </row>
    <row r="183" spans="1:11" ht="25.5" customHeight="1">
      <c r="A183" s="2" t="s">
        <v>33</v>
      </c>
      <c r="B183" s="17">
        <v>12.074303405572754</v>
      </c>
      <c r="C183" s="5">
        <v>5</v>
      </c>
      <c r="D183" s="17">
        <v>12.1875</v>
      </c>
      <c r="E183" s="5">
        <f t="shared" si="17"/>
        <v>5</v>
      </c>
      <c r="F183" s="17">
        <v>10.759493670886076</v>
      </c>
      <c r="G183" s="5">
        <f t="shared" si="18"/>
        <v>6</v>
      </c>
      <c r="H183" s="17">
        <v>12.647058823529411</v>
      </c>
      <c r="I183" s="5">
        <f t="shared" si="19"/>
        <v>5</v>
      </c>
      <c r="J183" s="17">
        <v>12.956810631229237</v>
      </c>
      <c r="K183" s="5">
        <f t="shared" si="20"/>
        <v>6</v>
      </c>
    </row>
    <row r="184" spans="1:11" ht="25.5" customHeight="1">
      <c r="A184" s="2" t="s">
        <v>34</v>
      </c>
      <c r="B184" s="17">
        <v>7.2417982989064402</v>
      </c>
      <c r="C184" s="5">
        <v>24</v>
      </c>
      <c r="D184" s="17">
        <v>7.2442839951865228</v>
      </c>
      <c r="E184" s="5">
        <f t="shared" si="17"/>
        <v>24</v>
      </c>
      <c r="F184" s="17">
        <v>7.3150357995226738</v>
      </c>
      <c r="G184" s="5">
        <f t="shared" si="18"/>
        <v>25</v>
      </c>
      <c r="H184" s="17">
        <v>7.5305623471882646</v>
      </c>
      <c r="I184" s="5">
        <f t="shared" si="19"/>
        <v>25</v>
      </c>
      <c r="J184" s="17">
        <v>7.5457875457875456</v>
      </c>
      <c r="K184" s="5">
        <f t="shared" si="20"/>
        <v>25</v>
      </c>
    </row>
    <row r="185" spans="1:11" ht="25.5" customHeight="1">
      <c r="A185" s="2" t="s">
        <v>35</v>
      </c>
      <c r="B185" s="17">
        <v>8.8449367088607609</v>
      </c>
      <c r="C185" s="5">
        <v>18</v>
      </c>
      <c r="D185" s="17">
        <v>9.0255591054313093</v>
      </c>
      <c r="E185" s="5">
        <f t="shared" si="17"/>
        <v>17</v>
      </c>
      <c r="F185" s="17">
        <v>9.0967741935483879</v>
      </c>
      <c r="G185" s="5">
        <f t="shared" si="18"/>
        <v>17</v>
      </c>
      <c r="H185" s="17">
        <v>9.1254125412541249</v>
      </c>
      <c r="I185" s="5">
        <f t="shared" si="19"/>
        <v>18</v>
      </c>
      <c r="J185" s="17">
        <v>9.1318864774624373</v>
      </c>
      <c r="K185" s="5">
        <f t="shared" si="20"/>
        <v>19</v>
      </c>
    </row>
    <row r="186" spans="1:11" ht="25.5" customHeight="1">
      <c r="A186" s="2" t="s">
        <v>36</v>
      </c>
      <c r="B186" s="17">
        <v>10.058823529411764</v>
      </c>
      <c r="C186" s="5">
        <v>11</v>
      </c>
      <c r="D186" s="17">
        <v>10.058479532163743</v>
      </c>
      <c r="E186" s="5">
        <f t="shared" si="17"/>
        <v>10</v>
      </c>
      <c r="F186" s="17">
        <v>10.174418604651162</v>
      </c>
      <c r="G186" s="5">
        <f t="shared" si="18"/>
        <v>8</v>
      </c>
      <c r="H186" s="17">
        <v>10.118343195266274</v>
      </c>
      <c r="I186" s="5">
        <f t="shared" si="19"/>
        <v>11</v>
      </c>
      <c r="J186" s="17">
        <v>10.118343195266274</v>
      </c>
      <c r="K186" s="5">
        <f t="shared" si="20"/>
        <v>13</v>
      </c>
    </row>
    <row r="187" spans="1:11" ht="25.5" customHeight="1">
      <c r="A187" s="9" t="s">
        <v>515</v>
      </c>
    </row>
    <row r="188" spans="1:11" ht="25.5" customHeight="1">
      <c r="A188" s="9" t="s">
        <v>79</v>
      </c>
    </row>
    <row r="190" spans="1:11" ht="25.5" customHeight="1">
      <c r="A190" s="571" t="s">
        <v>884</v>
      </c>
      <c r="C190" s="13"/>
      <c r="D190" s="13"/>
      <c r="E190" s="13"/>
      <c r="F190" s="13"/>
      <c r="G190" s="13"/>
      <c r="I190" s="19"/>
      <c r="K190" s="19" t="s">
        <v>81</v>
      </c>
    </row>
    <row r="191" spans="1:11" ht="25.5" customHeight="1">
      <c r="A191" s="583" t="s">
        <v>1</v>
      </c>
      <c r="B191" s="586">
        <v>1397</v>
      </c>
      <c r="C191" s="586"/>
      <c r="D191" s="586">
        <v>1398</v>
      </c>
      <c r="E191" s="586"/>
      <c r="F191" s="586">
        <v>1399</v>
      </c>
      <c r="G191" s="586"/>
      <c r="H191" s="586" t="s">
        <v>514</v>
      </c>
      <c r="I191" s="586"/>
      <c r="J191" s="586">
        <v>1401</v>
      </c>
      <c r="K191" s="586"/>
    </row>
    <row r="192" spans="1:11" ht="25.5" customHeight="1">
      <c r="A192" s="583"/>
      <c r="B192" s="542" t="s">
        <v>77</v>
      </c>
      <c r="C192" s="542" t="s">
        <v>3</v>
      </c>
      <c r="D192" s="542" t="s">
        <v>77</v>
      </c>
      <c r="E192" s="542" t="s">
        <v>3</v>
      </c>
      <c r="F192" s="542" t="s">
        <v>77</v>
      </c>
      <c r="G192" s="542" t="s">
        <v>3</v>
      </c>
      <c r="H192" s="542" t="s">
        <v>77</v>
      </c>
      <c r="I192" s="542" t="s">
        <v>3</v>
      </c>
      <c r="J192" s="542" t="s">
        <v>77</v>
      </c>
      <c r="K192" s="542" t="s">
        <v>3</v>
      </c>
    </row>
    <row r="193" spans="1:11" ht="25.5" customHeight="1">
      <c r="A193" s="1" t="s">
        <v>4</v>
      </c>
      <c r="B193" s="20">
        <v>6.5286779396715566</v>
      </c>
      <c r="C193" s="3" t="s">
        <v>269</v>
      </c>
      <c r="D193" s="20">
        <v>6.1306048751128506</v>
      </c>
      <c r="E193" s="3" t="s">
        <v>269</v>
      </c>
      <c r="F193" s="20">
        <v>6.1186606059163715</v>
      </c>
      <c r="G193" s="3" t="s">
        <v>269</v>
      </c>
      <c r="H193" s="20">
        <v>5.7200642436499907</v>
      </c>
      <c r="I193" s="3" t="s">
        <v>269</v>
      </c>
      <c r="J193" s="20">
        <v>5.8170011806375443</v>
      </c>
      <c r="K193" s="3" t="s">
        <v>269</v>
      </c>
    </row>
    <row r="194" spans="1:11" ht="25.5" customHeight="1">
      <c r="A194" s="2" t="s">
        <v>6</v>
      </c>
      <c r="B194" s="17">
        <v>4.4667503136762861</v>
      </c>
      <c r="C194" s="5">
        <v>26</v>
      </c>
      <c r="D194" s="17">
        <v>5.3509208561473374</v>
      </c>
      <c r="E194" s="5">
        <f>RANK(D194,$D$194:$D$224)</f>
        <v>20</v>
      </c>
      <c r="F194" s="17">
        <v>4.3692915329548265</v>
      </c>
      <c r="G194" s="5">
        <f>RANK(F194,$F$194:$F$224)</f>
        <v>26</v>
      </c>
      <c r="H194" s="17">
        <v>4.3811881188118811</v>
      </c>
      <c r="I194" s="5">
        <f t="shared" ref="I194:I223" si="21">RANK(H194,$H$194:$H$224)</f>
        <v>25</v>
      </c>
      <c r="J194" s="17">
        <v>4.4356826022671267</v>
      </c>
      <c r="K194" s="5">
        <f>RANK(J194,$J$194:$J$224)</f>
        <v>27</v>
      </c>
    </row>
    <row r="195" spans="1:11" ht="25.5" customHeight="1">
      <c r="A195" s="2" t="s">
        <v>7</v>
      </c>
      <c r="B195" s="17">
        <v>5.1236222817992259</v>
      </c>
      <c r="C195" s="5">
        <v>22</v>
      </c>
      <c r="D195" s="17">
        <v>2.2071806945261918</v>
      </c>
      <c r="E195" s="5">
        <f t="shared" ref="E195:E224" si="22">RANK(D195,$D$194:$D$224)</f>
        <v>31</v>
      </c>
      <c r="F195" s="17">
        <v>2.4425705146845016</v>
      </c>
      <c r="G195" s="5">
        <f t="shared" ref="G195:G224" si="23">RANK(F195,$F$194:$F$224)</f>
        <v>30</v>
      </c>
      <c r="H195" s="17">
        <v>2.4092888243831641</v>
      </c>
      <c r="I195" s="5">
        <f t="shared" si="21"/>
        <v>30</v>
      </c>
      <c r="J195" s="17">
        <v>2.6194588370754177</v>
      </c>
      <c r="K195" s="5">
        <f t="shared" ref="K195:K224" si="24">RANK(J195,$J$194:$J$224)</f>
        <v>31</v>
      </c>
    </row>
    <row r="196" spans="1:11" ht="25.5" customHeight="1">
      <c r="A196" s="2" t="s">
        <v>8</v>
      </c>
      <c r="B196" s="17">
        <v>4.5771916214119477</v>
      </c>
      <c r="C196" s="5">
        <v>25</v>
      </c>
      <c r="D196" s="17">
        <v>4.548959136468774</v>
      </c>
      <c r="E196" s="5">
        <f t="shared" si="22"/>
        <v>24</v>
      </c>
      <c r="F196" s="17">
        <v>4.8238897396630929</v>
      </c>
      <c r="G196" s="5">
        <f t="shared" si="23"/>
        <v>20</v>
      </c>
      <c r="H196" s="17">
        <v>5.019305019305019</v>
      </c>
      <c r="I196" s="5">
        <f t="shared" si="21"/>
        <v>21</v>
      </c>
      <c r="J196" s="17">
        <v>4.7802621434078647</v>
      </c>
      <c r="K196" s="5">
        <f t="shared" si="24"/>
        <v>22</v>
      </c>
    </row>
    <row r="197" spans="1:11" ht="25.5" customHeight="1">
      <c r="A197" s="2" t="s">
        <v>9</v>
      </c>
      <c r="B197" s="17">
        <v>6.6424890246230204</v>
      </c>
      <c r="C197" s="5">
        <v>15</v>
      </c>
      <c r="D197" s="17">
        <v>6.9538926681783826</v>
      </c>
      <c r="E197" s="5">
        <f t="shared" si="22"/>
        <v>10</v>
      </c>
      <c r="F197" s="17">
        <v>7.0372449934493737</v>
      </c>
      <c r="G197" s="5">
        <f t="shared" si="23"/>
        <v>9</v>
      </c>
      <c r="H197" s="17">
        <v>6.773952095808383</v>
      </c>
      <c r="I197" s="5">
        <f t="shared" si="21"/>
        <v>11</v>
      </c>
      <c r="J197" s="17">
        <v>6.6617045031633797</v>
      </c>
      <c r="K197" s="5">
        <f t="shared" si="24"/>
        <v>12</v>
      </c>
    </row>
    <row r="198" spans="1:11" ht="25.5" customHeight="1">
      <c r="A198" s="2" t="s">
        <v>10</v>
      </c>
      <c r="B198" s="17">
        <v>6.3210227272727275</v>
      </c>
      <c r="C198" s="5">
        <v>18</v>
      </c>
      <c r="D198" s="17">
        <v>5.3752181500872602</v>
      </c>
      <c r="E198" s="5">
        <f t="shared" si="22"/>
        <v>19</v>
      </c>
      <c r="F198" s="17">
        <v>5.4239615516649495</v>
      </c>
      <c r="G198" s="5">
        <f t="shared" si="23"/>
        <v>18</v>
      </c>
      <c r="H198" s="17">
        <v>5.6125941136208075</v>
      </c>
      <c r="I198" s="5">
        <f t="shared" si="21"/>
        <v>18</v>
      </c>
      <c r="J198" s="17">
        <v>5.9181602975989183</v>
      </c>
      <c r="K198" s="5">
        <f t="shared" si="24"/>
        <v>18</v>
      </c>
    </row>
    <row r="199" spans="1:11" ht="25.5" customHeight="1">
      <c r="A199" s="2" t="s">
        <v>219</v>
      </c>
      <c r="B199" s="17">
        <v>9.628378378378379</v>
      </c>
      <c r="C199" s="5">
        <v>4</v>
      </c>
      <c r="D199" s="17">
        <v>10.385259631490786</v>
      </c>
      <c r="E199" s="5">
        <f t="shared" si="22"/>
        <v>3</v>
      </c>
      <c r="F199" s="17">
        <v>9.8006644518272434</v>
      </c>
      <c r="G199" s="5">
        <f t="shared" si="23"/>
        <v>3</v>
      </c>
      <c r="H199" s="17">
        <v>10.44</v>
      </c>
      <c r="I199" s="5">
        <f t="shared" si="21"/>
        <v>3</v>
      </c>
      <c r="J199" s="17">
        <v>10.084033613445378</v>
      </c>
      <c r="K199" s="5">
        <f t="shared" si="24"/>
        <v>4</v>
      </c>
    </row>
    <row r="200" spans="1:11" ht="25.5" customHeight="1">
      <c r="A200" s="2" t="s">
        <v>12</v>
      </c>
      <c r="B200" s="17">
        <v>6.7824648469809761</v>
      </c>
      <c r="C200" s="5">
        <v>14</v>
      </c>
      <c r="D200" s="17">
        <v>6.666666666666667</v>
      </c>
      <c r="E200" s="5">
        <f t="shared" si="22"/>
        <v>13</v>
      </c>
      <c r="F200" s="17">
        <v>6.7146282973621103</v>
      </c>
      <c r="G200" s="5">
        <f t="shared" si="23"/>
        <v>12</v>
      </c>
      <c r="H200" s="17">
        <v>7.2522159548751004</v>
      </c>
      <c r="I200" s="5">
        <f t="shared" si="21"/>
        <v>5</v>
      </c>
      <c r="J200" s="17">
        <v>6.863527533918595</v>
      </c>
      <c r="K200" s="5">
        <f t="shared" si="24"/>
        <v>10</v>
      </c>
    </row>
    <row r="201" spans="1:11" ht="25.5" customHeight="1">
      <c r="A201" s="2" t="s">
        <v>13</v>
      </c>
      <c r="B201" s="17">
        <v>8.8442358462892354</v>
      </c>
      <c r="C201" s="5">
        <v>7</v>
      </c>
      <c r="D201" s="17">
        <v>7.6845078583327302</v>
      </c>
      <c r="E201" s="5">
        <f t="shared" si="22"/>
        <v>5</v>
      </c>
      <c r="F201" s="17">
        <v>7.4071423459529093</v>
      </c>
      <c r="G201" s="5">
        <f t="shared" si="23"/>
        <v>7</v>
      </c>
      <c r="H201" s="17">
        <v>5.9716382811943278</v>
      </c>
      <c r="I201" s="5">
        <f t="shared" si="21"/>
        <v>16</v>
      </c>
      <c r="J201" s="17">
        <v>4.5762711864406782</v>
      </c>
      <c r="K201" s="5">
        <f t="shared" si="24"/>
        <v>25</v>
      </c>
    </row>
    <row r="202" spans="1:11" ht="25.5" customHeight="1">
      <c r="A202" s="2" t="s">
        <v>14</v>
      </c>
      <c r="B202" s="17">
        <v>13.209494324045407</v>
      </c>
      <c r="C202" s="5">
        <v>1</v>
      </c>
      <c r="D202" s="17">
        <v>13.074565883554648</v>
      </c>
      <c r="E202" s="5">
        <f t="shared" si="22"/>
        <v>1</v>
      </c>
      <c r="F202" s="17">
        <v>13.360323886639677</v>
      </c>
      <c r="G202" s="5">
        <f t="shared" si="23"/>
        <v>2</v>
      </c>
      <c r="H202" s="17">
        <v>13.821138211382115</v>
      </c>
      <c r="I202" s="5">
        <f t="shared" si="21"/>
        <v>1</v>
      </c>
      <c r="J202" s="17">
        <v>14.17004048582996</v>
      </c>
      <c r="K202" s="5">
        <f t="shared" si="24"/>
        <v>1</v>
      </c>
    </row>
    <row r="203" spans="1:11" ht="25.5" customHeight="1">
      <c r="A203" s="2" t="s">
        <v>15</v>
      </c>
      <c r="B203" s="17">
        <v>4.7738693467336679</v>
      </c>
      <c r="C203" s="5">
        <v>24</v>
      </c>
      <c r="D203" s="17">
        <v>4.6971569839307792</v>
      </c>
      <c r="E203" s="5">
        <f t="shared" si="22"/>
        <v>22</v>
      </c>
      <c r="F203" s="17">
        <v>4.6228710462287106</v>
      </c>
      <c r="G203" s="5">
        <f t="shared" si="23"/>
        <v>24</v>
      </c>
      <c r="H203" s="17">
        <v>4.6454767726161368</v>
      </c>
      <c r="I203" s="5">
        <f t="shared" si="21"/>
        <v>23</v>
      </c>
      <c r="J203" s="17">
        <v>4.5949214026602174</v>
      </c>
      <c r="K203" s="5">
        <f t="shared" si="24"/>
        <v>23</v>
      </c>
    </row>
    <row r="204" spans="1:11" ht="25.5" customHeight="1">
      <c r="A204" s="2" t="s">
        <v>16</v>
      </c>
      <c r="B204" s="17">
        <v>6.4094866406484545</v>
      </c>
      <c r="C204" s="5">
        <v>16</v>
      </c>
      <c r="D204" s="17">
        <v>6.3977541371158395</v>
      </c>
      <c r="E204" s="5">
        <f t="shared" si="22"/>
        <v>14</v>
      </c>
      <c r="F204" s="17">
        <v>6.4764954155144814</v>
      </c>
      <c r="G204" s="5">
        <f t="shared" si="23"/>
        <v>14</v>
      </c>
      <c r="H204" s="17">
        <v>6.5031209174045577</v>
      </c>
      <c r="I204" s="5">
        <f t="shared" si="21"/>
        <v>12</v>
      </c>
      <c r="J204" s="17">
        <v>6.3622002010627607</v>
      </c>
      <c r="K204" s="5">
        <f t="shared" si="24"/>
        <v>14</v>
      </c>
    </row>
    <row r="205" spans="1:11" ht="25.5" customHeight="1">
      <c r="A205" s="2" t="s">
        <v>17</v>
      </c>
      <c r="B205" s="17">
        <v>8.2579185520361982</v>
      </c>
      <c r="C205" s="5">
        <v>8</v>
      </c>
      <c r="D205" s="17">
        <v>6.73</v>
      </c>
      <c r="E205" s="5">
        <f t="shared" si="22"/>
        <v>12</v>
      </c>
      <c r="F205" s="32" t="s">
        <v>85</v>
      </c>
      <c r="G205" s="4" t="s">
        <v>269</v>
      </c>
      <c r="H205" s="17">
        <v>4.3329532497149374</v>
      </c>
      <c r="I205" s="5">
        <f t="shared" si="21"/>
        <v>26</v>
      </c>
      <c r="J205" s="17">
        <v>4.3329532497149374</v>
      </c>
      <c r="K205" s="5">
        <f t="shared" si="24"/>
        <v>28</v>
      </c>
    </row>
    <row r="206" spans="1:11" ht="25.5" customHeight="1">
      <c r="A206" s="2" t="s">
        <v>18</v>
      </c>
      <c r="B206" s="17">
        <v>3.9743324363485821</v>
      </c>
      <c r="C206" s="5">
        <v>29</v>
      </c>
      <c r="D206" s="17">
        <v>4.6059365404298873</v>
      </c>
      <c r="E206" s="5">
        <f t="shared" si="22"/>
        <v>23</v>
      </c>
      <c r="F206" s="17">
        <v>4.7609400324149105</v>
      </c>
      <c r="G206" s="5">
        <f t="shared" si="23"/>
        <v>21</v>
      </c>
      <c r="H206" s="17">
        <v>5.4064877853424109</v>
      </c>
      <c r="I206" s="5">
        <f t="shared" si="21"/>
        <v>19</v>
      </c>
      <c r="J206" s="17">
        <v>5.7795431976166833</v>
      </c>
      <c r="K206" s="5">
        <f t="shared" si="24"/>
        <v>19</v>
      </c>
    </row>
    <row r="207" spans="1:11" ht="25.5" customHeight="1">
      <c r="A207" s="2" t="s">
        <v>19</v>
      </c>
      <c r="B207" s="17">
        <v>7.0110701107011062</v>
      </c>
      <c r="C207" s="5">
        <v>11</v>
      </c>
      <c r="D207" s="17">
        <v>6.7579908675799087</v>
      </c>
      <c r="E207" s="5">
        <f t="shared" si="22"/>
        <v>11</v>
      </c>
      <c r="F207" s="17">
        <v>6.8654019873532066</v>
      </c>
      <c r="G207" s="5">
        <f t="shared" si="23"/>
        <v>11</v>
      </c>
      <c r="H207" s="17">
        <v>6.442831215970962</v>
      </c>
      <c r="I207" s="5">
        <f t="shared" si="21"/>
        <v>13</v>
      </c>
      <c r="J207" s="17">
        <v>6.8592057761732859</v>
      </c>
      <c r="K207" s="5">
        <f t="shared" si="24"/>
        <v>11</v>
      </c>
    </row>
    <row r="208" spans="1:11" ht="25.5" customHeight="1">
      <c r="A208" s="2" t="s">
        <v>20</v>
      </c>
      <c r="B208" s="17">
        <v>9.2643051771117158</v>
      </c>
      <c r="C208" s="5">
        <v>5</v>
      </c>
      <c r="D208" s="17">
        <v>4.8</v>
      </c>
      <c r="E208" s="5">
        <f t="shared" si="22"/>
        <v>21</v>
      </c>
      <c r="F208" s="17">
        <v>4.7120418848167542</v>
      </c>
      <c r="G208" s="5">
        <f t="shared" si="23"/>
        <v>22</v>
      </c>
      <c r="H208" s="17">
        <v>6.8692206076618234</v>
      </c>
      <c r="I208" s="5">
        <f t="shared" si="21"/>
        <v>10</v>
      </c>
      <c r="J208" s="17">
        <v>6.9100391134289438</v>
      </c>
      <c r="K208" s="5">
        <f t="shared" si="24"/>
        <v>9</v>
      </c>
    </row>
    <row r="209" spans="1:11" ht="25.5" customHeight="1">
      <c r="A209" s="2" t="s">
        <v>21</v>
      </c>
      <c r="B209" s="17">
        <v>5.3914835164835164</v>
      </c>
      <c r="C209" s="5">
        <v>21</v>
      </c>
      <c r="D209" s="17">
        <v>4.4660846205507054</v>
      </c>
      <c r="E209" s="5">
        <f t="shared" si="22"/>
        <v>25</v>
      </c>
      <c r="F209" s="17">
        <v>4.6633825944170777</v>
      </c>
      <c r="G209" s="5">
        <f t="shared" si="23"/>
        <v>23</v>
      </c>
      <c r="H209" s="17">
        <v>4.7974068071312805</v>
      </c>
      <c r="I209" s="5">
        <f t="shared" si="21"/>
        <v>22</v>
      </c>
      <c r="J209" s="17">
        <v>5.0158730158730158</v>
      </c>
      <c r="K209" s="5">
        <f t="shared" si="24"/>
        <v>20</v>
      </c>
    </row>
    <row r="210" spans="1:11" ht="25.5" customHeight="1">
      <c r="A210" s="2" t="s">
        <v>22</v>
      </c>
      <c r="B210" s="17">
        <v>6.9973785037305909</v>
      </c>
      <c r="C210" s="5">
        <v>12</v>
      </c>
      <c r="D210" s="17">
        <v>6.991610067918498</v>
      </c>
      <c r="E210" s="5">
        <f t="shared" si="22"/>
        <v>8</v>
      </c>
      <c r="F210" s="17">
        <v>7.2460898831914475</v>
      </c>
      <c r="G210" s="5">
        <f t="shared" si="23"/>
        <v>8</v>
      </c>
      <c r="H210" s="17">
        <v>7.0029673590504453</v>
      </c>
      <c r="I210" s="5">
        <f t="shared" si="21"/>
        <v>9</v>
      </c>
      <c r="J210" s="17">
        <v>7.5531077891424072</v>
      </c>
      <c r="K210" s="5">
        <f t="shared" si="24"/>
        <v>5</v>
      </c>
    </row>
    <row r="211" spans="1:11" ht="25.5" customHeight="1">
      <c r="A211" s="2" t="s">
        <v>23</v>
      </c>
      <c r="B211" s="17">
        <v>7.1920428462127015</v>
      </c>
      <c r="C211" s="5">
        <v>9</v>
      </c>
      <c r="D211" s="17">
        <v>7.034795763993948</v>
      </c>
      <c r="E211" s="5">
        <f t="shared" si="22"/>
        <v>7</v>
      </c>
      <c r="F211" s="17">
        <v>6.6616766467065869</v>
      </c>
      <c r="G211" s="5">
        <f t="shared" si="23"/>
        <v>13</v>
      </c>
      <c r="H211" s="17">
        <v>7.0135746606334841</v>
      </c>
      <c r="I211" s="5">
        <f t="shared" si="21"/>
        <v>8</v>
      </c>
      <c r="J211" s="17">
        <v>6.5266316579144794</v>
      </c>
      <c r="K211" s="5">
        <f t="shared" si="24"/>
        <v>13</v>
      </c>
    </row>
    <row r="212" spans="1:11" ht="25.5" customHeight="1">
      <c r="A212" s="2" t="s">
        <v>24</v>
      </c>
      <c r="B212" s="17">
        <v>4.4543429844097995</v>
      </c>
      <c r="C212" s="5">
        <v>27</v>
      </c>
      <c r="D212" s="17">
        <v>4.3699927166788051</v>
      </c>
      <c r="E212" s="5">
        <f t="shared" si="22"/>
        <v>26</v>
      </c>
      <c r="F212" s="17">
        <v>4.4349070100143066</v>
      </c>
      <c r="G212" s="5">
        <f t="shared" si="23"/>
        <v>25</v>
      </c>
      <c r="H212" s="17">
        <v>4.5746962115796999</v>
      </c>
      <c r="I212" s="5">
        <f t="shared" si="21"/>
        <v>24</v>
      </c>
      <c r="J212" s="17">
        <v>4.5871559633027523</v>
      </c>
      <c r="K212" s="5">
        <f t="shared" si="24"/>
        <v>24</v>
      </c>
    </row>
    <row r="213" spans="1:11" ht="25.5" customHeight="1">
      <c r="A213" s="2" t="s">
        <v>25</v>
      </c>
      <c r="B213" s="17">
        <v>3.1078610603290677</v>
      </c>
      <c r="C213" s="5">
        <v>30</v>
      </c>
      <c r="D213" s="17">
        <v>3.1363088057901085</v>
      </c>
      <c r="E213" s="5">
        <f t="shared" si="22"/>
        <v>29</v>
      </c>
      <c r="F213" s="17">
        <v>3.2238805970149254</v>
      </c>
      <c r="G213" s="5">
        <f t="shared" si="23"/>
        <v>28</v>
      </c>
      <c r="H213" s="17">
        <v>3.3013205282112845</v>
      </c>
      <c r="I213" s="5">
        <f t="shared" si="21"/>
        <v>28</v>
      </c>
      <c r="J213" s="17">
        <v>3.6439665471923539</v>
      </c>
      <c r="K213" s="5">
        <f t="shared" si="24"/>
        <v>29</v>
      </c>
    </row>
    <row r="214" spans="1:11" ht="25.5" customHeight="1">
      <c r="A214" s="2" t="s">
        <v>26</v>
      </c>
      <c r="B214" s="17">
        <v>6.2039312039312042</v>
      </c>
      <c r="C214" s="5">
        <v>19</v>
      </c>
      <c r="D214" s="17">
        <v>5.6683843588966356</v>
      </c>
      <c r="E214" s="5">
        <f t="shared" si="22"/>
        <v>18</v>
      </c>
      <c r="F214" s="17">
        <v>5.776713558814726</v>
      </c>
      <c r="G214" s="5">
        <f t="shared" si="23"/>
        <v>17</v>
      </c>
      <c r="H214" s="17">
        <v>5.9741819273491448</v>
      </c>
      <c r="I214" s="5">
        <f t="shared" si="21"/>
        <v>15</v>
      </c>
      <c r="J214" s="17">
        <v>6.0750446694460987</v>
      </c>
      <c r="K214" s="5">
        <f t="shared" si="24"/>
        <v>15</v>
      </c>
    </row>
    <row r="215" spans="1:11" ht="25.5" customHeight="1">
      <c r="A215" s="2" t="s">
        <v>27</v>
      </c>
      <c r="B215" s="17">
        <v>6.8756319514661266</v>
      </c>
      <c r="C215" s="5">
        <v>13</v>
      </c>
      <c r="D215" s="17">
        <v>6.9884364002011061</v>
      </c>
      <c r="E215" s="5">
        <f t="shared" si="22"/>
        <v>9</v>
      </c>
      <c r="F215" s="17">
        <v>6.9534767383691838</v>
      </c>
      <c r="G215" s="5">
        <f t="shared" si="23"/>
        <v>10</v>
      </c>
      <c r="H215" s="17">
        <v>7.2791164658634537</v>
      </c>
      <c r="I215" s="5">
        <f t="shared" si="21"/>
        <v>4</v>
      </c>
      <c r="J215" s="17">
        <v>7.1643286573146296</v>
      </c>
      <c r="K215" s="5">
        <f t="shared" si="24"/>
        <v>8</v>
      </c>
    </row>
    <row r="216" spans="1:11" ht="25.5" customHeight="1">
      <c r="A216" s="2" t="s">
        <v>28</v>
      </c>
      <c r="B216" s="17">
        <v>10.081743869209809</v>
      </c>
      <c r="C216" s="5">
        <v>3</v>
      </c>
      <c r="D216" s="17">
        <v>4.032258064516129</v>
      </c>
      <c r="E216" s="5">
        <f t="shared" si="22"/>
        <v>27</v>
      </c>
      <c r="F216" s="17">
        <v>9.1633466135458175</v>
      </c>
      <c r="G216" s="5">
        <f t="shared" si="23"/>
        <v>4</v>
      </c>
      <c r="H216" s="17">
        <v>10.604026845637584</v>
      </c>
      <c r="I216" s="5">
        <f t="shared" si="21"/>
        <v>2</v>
      </c>
      <c r="J216" s="17">
        <v>10.8</v>
      </c>
      <c r="K216" s="5">
        <f t="shared" si="24"/>
        <v>3</v>
      </c>
    </row>
    <row r="217" spans="1:11" ht="25.5" customHeight="1">
      <c r="A217" s="2" t="s">
        <v>29</v>
      </c>
      <c r="B217" s="17">
        <v>6.337662337662338</v>
      </c>
      <c r="C217" s="5">
        <v>17</v>
      </c>
      <c r="D217" s="17">
        <v>5.7406458226550487</v>
      </c>
      <c r="E217" s="5">
        <f t="shared" si="22"/>
        <v>17</v>
      </c>
      <c r="F217" s="17">
        <v>6.2278481012658222</v>
      </c>
      <c r="G217" s="5">
        <f t="shared" si="23"/>
        <v>15</v>
      </c>
      <c r="H217" s="17">
        <v>6.3862138874809933</v>
      </c>
      <c r="I217" s="5">
        <f t="shared" si="21"/>
        <v>14</v>
      </c>
      <c r="J217" s="17">
        <v>4.8792756539235409</v>
      </c>
      <c r="K217" s="5">
        <f t="shared" si="24"/>
        <v>21</v>
      </c>
    </row>
    <row r="218" spans="1:11" ht="25.5" customHeight="1">
      <c r="A218" s="2" t="s">
        <v>30</v>
      </c>
      <c r="B218" s="17">
        <v>5.7971014492753623</v>
      </c>
      <c r="C218" s="5">
        <v>20</v>
      </c>
      <c r="D218" s="17">
        <v>5.7767369242779081</v>
      </c>
      <c r="E218" s="5">
        <f t="shared" si="22"/>
        <v>16</v>
      </c>
      <c r="F218" s="17">
        <v>5.8732010890704007</v>
      </c>
      <c r="G218" s="5">
        <f t="shared" si="23"/>
        <v>16</v>
      </c>
      <c r="H218" s="17">
        <v>5.7744830277019119</v>
      </c>
      <c r="I218" s="5">
        <f t="shared" si="21"/>
        <v>17</v>
      </c>
      <c r="J218" s="17">
        <v>6.0015588464536247</v>
      </c>
      <c r="K218" s="5">
        <f t="shared" si="24"/>
        <v>16</v>
      </c>
    </row>
    <row r="219" spans="1:11" ht="25.5" customHeight="1">
      <c r="A219" s="2" t="s">
        <v>31</v>
      </c>
      <c r="B219" s="17">
        <v>4.8233314638250135</v>
      </c>
      <c r="C219" s="5">
        <v>23</v>
      </c>
      <c r="D219" s="17">
        <v>3.6809815950920246</v>
      </c>
      <c r="E219" s="5">
        <f t="shared" si="22"/>
        <v>28</v>
      </c>
      <c r="F219" s="17">
        <v>3.6646307606885067</v>
      </c>
      <c r="G219" s="5">
        <f t="shared" si="23"/>
        <v>27</v>
      </c>
      <c r="H219" s="17">
        <v>3.7409268565047462</v>
      </c>
      <c r="I219" s="5">
        <f t="shared" si="21"/>
        <v>27</v>
      </c>
      <c r="J219" s="17">
        <v>4.5175683212493034</v>
      </c>
      <c r="K219" s="5">
        <f t="shared" si="24"/>
        <v>26</v>
      </c>
    </row>
    <row r="220" spans="1:11" ht="25.5" customHeight="1">
      <c r="A220" s="2" t="s">
        <v>32</v>
      </c>
      <c r="B220" s="17">
        <v>4.3725666367175799</v>
      </c>
      <c r="C220" s="5">
        <v>28</v>
      </c>
      <c r="D220" s="17">
        <v>5.854383358098068</v>
      </c>
      <c r="E220" s="5">
        <f t="shared" si="22"/>
        <v>15</v>
      </c>
      <c r="F220" s="17">
        <v>5.0132704217045116</v>
      </c>
      <c r="G220" s="5">
        <f t="shared" si="23"/>
        <v>19</v>
      </c>
      <c r="H220" s="17">
        <v>5.0651658767772512</v>
      </c>
      <c r="I220" s="5">
        <f t="shared" si="21"/>
        <v>20</v>
      </c>
      <c r="J220" s="17">
        <v>5.9899675420478022</v>
      </c>
      <c r="K220" s="5">
        <f t="shared" si="24"/>
        <v>17</v>
      </c>
    </row>
    <row r="221" spans="1:11" ht="25.5" customHeight="1">
      <c r="A221" s="2" t="s">
        <v>33</v>
      </c>
      <c r="B221" s="17">
        <v>9.1346153846153832</v>
      </c>
      <c r="C221" s="5">
        <v>6</v>
      </c>
      <c r="D221" s="17">
        <v>8.657123381049761</v>
      </c>
      <c r="E221" s="5">
        <f t="shared" si="22"/>
        <v>4</v>
      </c>
      <c r="F221" s="17">
        <v>8.051420838971584</v>
      </c>
      <c r="G221" s="5">
        <f t="shared" si="23"/>
        <v>5</v>
      </c>
      <c r="H221" s="17">
        <v>7.245386192754613</v>
      </c>
      <c r="I221" s="5">
        <f t="shared" si="21"/>
        <v>6</v>
      </c>
      <c r="J221" s="17">
        <v>7.2305593451568893</v>
      </c>
      <c r="K221" s="5">
        <f t="shared" si="24"/>
        <v>7</v>
      </c>
    </row>
    <row r="222" spans="1:11" ht="25.5" customHeight="1">
      <c r="A222" s="2" t="s">
        <v>34</v>
      </c>
      <c r="B222" s="17">
        <v>2.7404621171413219</v>
      </c>
      <c r="C222" s="5">
        <v>31</v>
      </c>
      <c r="D222" s="17">
        <v>3.0494216614090432</v>
      </c>
      <c r="E222" s="5">
        <f t="shared" si="22"/>
        <v>30</v>
      </c>
      <c r="F222" s="17">
        <v>3.0895983522142121</v>
      </c>
      <c r="G222" s="5">
        <f t="shared" si="23"/>
        <v>29</v>
      </c>
      <c r="H222" s="17">
        <v>3.2057911065149951</v>
      </c>
      <c r="I222" s="5">
        <f t="shared" si="21"/>
        <v>29</v>
      </c>
      <c r="J222" s="17">
        <v>3.4148827726809374</v>
      </c>
      <c r="K222" s="5">
        <f t="shared" si="24"/>
        <v>30</v>
      </c>
    </row>
    <row r="223" spans="1:11" ht="25.5" customHeight="1">
      <c r="A223" s="2" t="s">
        <v>219</v>
      </c>
      <c r="B223" s="17">
        <v>7.1550255536626919</v>
      </c>
      <c r="C223" s="5">
        <v>10</v>
      </c>
      <c r="D223" s="17">
        <v>7.4534161490683228</v>
      </c>
      <c r="E223" s="5">
        <f t="shared" si="22"/>
        <v>6</v>
      </c>
      <c r="F223" s="17">
        <v>7.4198988195615518</v>
      </c>
      <c r="G223" s="5">
        <f t="shared" si="23"/>
        <v>6</v>
      </c>
      <c r="H223" s="17">
        <v>7.1347678369195924</v>
      </c>
      <c r="I223" s="5">
        <f t="shared" si="21"/>
        <v>7</v>
      </c>
      <c r="J223" s="17">
        <v>7.4095022624434392</v>
      </c>
      <c r="K223" s="5">
        <f t="shared" si="24"/>
        <v>6</v>
      </c>
    </row>
    <row r="224" spans="1:11" ht="25.5" customHeight="1">
      <c r="A224" s="2" t="s">
        <v>36</v>
      </c>
      <c r="B224" s="17">
        <v>12.111017661900757</v>
      </c>
      <c r="C224" s="5">
        <v>2</v>
      </c>
      <c r="D224" s="17">
        <v>12.366034624896951</v>
      </c>
      <c r="E224" s="5">
        <f t="shared" si="22"/>
        <v>2</v>
      </c>
      <c r="F224" s="17">
        <v>13.754045307443366</v>
      </c>
      <c r="G224" s="5">
        <f t="shared" si="23"/>
        <v>1</v>
      </c>
      <c r="H224" s="32" t="s">
        <v>85</v>
      </c>
      <c r="I224" s="5" t="s">
        <v>269</v>
      </c>
      <c r="J224" s="17">
        <v>13.040062843676356</v>
      </c>
      <c r="K224" s="5">
        <f t="shared" si="24"/>
        <v>2</v>
      </c>
    </row>
    <row r="225" spans="1:11" ht="25.5" customHeight="1">
      <c r="A225" s="9" t="s">
        <v>513</v>
      </c>
    </row>
    <row r="226" spans="1:11" ht="25.5" customHeight="1">
      <c r="A226" s="9" t="s">
        <v>79</v>
      </c>
    </row>
    <row r="228" spans="1:11" ht="25.5" customHeight="1">
      <c r="A228" s="571" t="s">
        <v>1104</v>
      </c>
      <c r="C228" s="13"/>
      <c r="D228" s="13"/>
      <c r="E228" s="13"/>
      <c r="F228" s="13"/>
      <c r="G228" s="13"/>
      <c r="I228" s="19"/>
      <c r="K228" s="19" t="s">
        <v>81</v>
      </c>
    </row>
    <row r="229" spans="1:11" ht="25.5" customHeight="1">
      <c r="A229" s="583" t="s">
        <v>1</v>
      </c>
      <c r="B229" s="586">
        <v>1397</v>
      </c>
      <c r="C229" s="586"/>
      <c r="D229" s="586">
        <v>1398</v>
      </c>
      <c r="E229" s="586"/>
      <c r="F229" s="586">
        <v>1399</v>
      </c>
      <c r="G229" s="586"/>
      <c r="H229" s="586" t="s">
        <v>514</v>
      </c>
      <c r="I229" s="586"/>
      <c r="J229" s="586">
        <v>1401</v>
      </c>
      <c r="K229" s="586"/>
    </row>
    <row r="230" spans="1:11" ht="25.5" customHeight="1">
      <c r="A230" s="583"/>
      <c r="B230" s="542" t="s">
        <v>77</v>
      </c>
      <c r="C230" s="542" t="s">
        <v>3</v>
      </c>
      <c r="D230" s="542" t="s">
        <v>77</v>
      </c>
      <c r="E230" s="542" t="s">
        <v>3</v>
      </c>
      <c r="F230" s="542" t="s">
        <v>77</v>
      </c>
      <c r="G230" s="542" t="s">
        <v>3</v>
      </c>
      <c r="H230" s="542" t="s">
        <v>77</v>
      </c>
      <c r="I230" s="542" t="s">
        <v>3</v>
      </c>
      <c r="J230" s="542" t="s">
        <v>77</v>
      </c>
      <c r="K230" s="542" t="s">
        <v>3</v>
      </c>
    </row>
    <row r="231" spans="1:11" ht="25.5" customHeight="1">
      <c r="A231" s="1" t="s">
        <v>4</v>
      </c>
      <c r="B231" s="20">
        <v>11.516251644656693</v>
      </c>
      <c r="C231" s="3" t="s">
        <v>269</v>
      </c>
      <c r="D231" s="20">
        <v>10.890159494432741</v>
      </c>
      <c r="E231" s="3" t="s">
        <v>269</v>
      </c>
      <c r="F231" s="20">
        <v>10.546419476903306</v>
      </c>
      <c r="G231" s="3" t="s">
        <v>269</v>
      </c>
      <c r="H231" s="20">
        <v>10.771518648503955</v>
      </c>
      <c r="I231" s="3" t="s">
        <v>269</v>
      </c>
      <c r="J231" s="20">
        <v>10.838252656434474</v>
      </c>
      <c r="K231" s="3" t="s">
        <v>269</v>
      </c>
    </row>
    <row r="232" spans="1:11" ht="25.5" customHeight="1">
      <c r="A232" s="2" t="s">
        <v>6</v>
      </c>
      <c r="B232" s="17">
        <v>3.5884567126725218</v>
      </c>
      <c r="C232" s="5">
        <v>30</v>
      </c>
      <c r="D232" s="17">
        <v>3.7332005973120954</v>
      </c>
      <c r="E232" s="5">
        <f>RANK(D232,$D$232:$D$262)</f>
        <v>31</v>
      </c>
      <c r="F232" s="17">
        <v>5.8504073068378171</v>
      </c>
      <c r="G232" s="5">
        <f>RANK(F232,$F$232:$F$262)</f>
        <v>28</v>
      </c>
      <c r="H232" s="17">
        <v>3.7623762376237622</v>
      </c>
      <c r="I232" s="5">
        <f>RANK(H232,$H$232:$H$261)</f>
        <v>30</v>
      </c>
      <c r="J232" s="17">
        <v>5.544603252833908</v>
      </c>
      <c r="K232" s="5">
        <f>RANK(J232,$J$232:$J$262)</f>
        <v>30</v>
      </c>
    </row>
    <row r="233" spans="1:11" ht="25.5" customHeight="1">
      <c r="A233" s="2" t="s">
        <v>7</v>
      </c>
      <c r="B233" s="17">
        <v>6.5534703604408699</v>
      </c>
      <c r="C233" s="5">
        <v>26</v>
      </c>
      <c r="D233" s="17">
        <v>5.8269570335491467</v>
      </c>
      <c r="E233" s="5">
        <f t="shared" ref="E233:E262" si="25">RANK(D233,$D$232:$D$262)</f>
        <v>27</v>
      </c>
      <c r="F233" s="17">
        <v>6.4553649316661827</v>
      </c>
      <c r="G233" s="5">
        <f t="shared" ref="G233:G262" si="26">RANK(F233,$F$232:$F$262)</f>
        <v>27</v>
      </c>
      <c r="H233" s="17">
        <v>6.7924528301886795</v>
      </c>
      <c r="I233" s="5">
        <f t="shared" ref="I233:I261" si="27">RANK(H233,$H$232:$H$261)</f>
        <v>27</v>
      </c>
      <c r="J233" s="17">
        <v>7.3114565342544626</v>
      </c>
      <c r="K233" s="5">
        <f t="shared" ref="K233:K262" si="28">RANK(J233,$J$232:$J$262)</f>
        <v>27</v>
      </c>
    </row>
    <row r="234" spans="1:11" ht="25.5" customHeight="1">
      <c r="A234" s="2" t="s">
        <v>8</v>
      </c>
      <c r="B234" s="17">
        <v>8.223429014740109</v>
      </c>
      <c r="C234" s="5">
        <v>20</v>
      </c>
      <c r="D234" s="17">
        <v>8.6353122590593667</v>
      </c>
      <c r="E234" s="5">
        <f t="shared" si="25"/>
        <v>20</v>
      </c>
      <c r="F234" s="17">
        <v>7.1975497702909648</v>
      </c>
      <c r="G234" s="5">
        <f t="shared" si="26"/>
        <v>25</v>
      </c>
      <c r="H234" s="17">
        <v>13.050193050193052</v>
      </c>
      <c r="I234" s="5">
        <f t="shared" si="27"/>
        <v>8</v>
      </c>
      <c r="J234" s="17">
        <v>8.1727062451811872</v>
      </c>
      <c r="K234" s="5">
        <f t="shared" si="28"/>
        <v>26</v>
      </c>
    </row>
    <row r="235" spans="1:11" ht="25.5" customHeight="1">
      <c r="A235" s="2" t="s">
        <v>9</v>
      </c>
      <c r="B235" s="17">
        <v>11.528917732391678</v>
      </c>
      <c r="C235" s="5">
        <v>9</v>
      </c>
      <c r="D235" s="17">
        <v>11.45124716553288</v>
      </c>
      <c r="E235" s="5">
        <f t="shared" si="25"/>
        <v>12</v>
      </c>
      <c r="F235" s="17">
        <v>6.9062324536777089</v>
      </c>
      <c r="G235" s="5">
        <f t="shared" si="26"/>
        <v>26</v>
      </c>
      <c r="H235" s="17">
        <v>16.130239520958085</v>
      </c>
      <c r="I235" s="5">
        <f t="shared" si="27"/>
        <v>2</v>
      </c>
      <c r="J235" s="17">
        <v>17.398585783401561</v>
      </c>
      <c r="K235" s="5">
        <f t="shared" si="28"/>
        <v>3</v>
      </c>
    </row>
    <row r="236" spans="1:11" ht="25.5" customHeight="1">
      <c r="A236" s="2" t="s">
        <v>10</v>
      </c>
      <c r="B236" s="17">
        <v>28.05397727272727</v>
      </c>
      <c r="C236" s="5">
        <v>1</v>
      </c>
      <c r="D236" s="17">
        <v>16.753926701570681</v>
      </c>
      <c r="E236" s="5">
        <f t="shared" si="25"/>
        <v>2</v>
      </c>
      <c r="F236" s="17">
        <v>16.237555784414692</v>
      </c>
      <c r="G236" s="5">
        <f t="shared" si="26"/>
        <v>3</v>
      </c>
      <c r="H236" s="17">
        <v>18.30937713894593</v>
      </c>
      <c r="I236" s="5">
        <f t="shared" si="27"/>
        <v>1</v>
      </c>
      <c r="J236" s="17">
        <v>19.073385187690224</v>
      </c>
      <c r="K236" s="5">
        <f t="shared" si="28"/>
        <v>2</v>
      </c>
    </row>
    <row r="237" spans="1:11" ht="25.5" customHeight="1">
      <c r="A237" s="2" t="s">
        <v>11</v>
      </c>
      <c r="B237" s="17">
        <v>6.4189189189189184</v>
      </c>
      <c r="C237" s="5">
        <v>27</v>
      </c>
      <c r="D237" s="17">
        <v>4.857621440536013</v>
      </c>
      <c r="E237" s="5">
        <f t="shared" si="25"/>
        <v>28</v>
      </c>
      <c r="F237" s="17">
        <v>4.8172757475083063</v>
      </c>
      <c r="G237" s="5">
        <f t="shared" si="26"/>
        <v>30</v>
      </c>
      <c r="H237" s="17">
        <v>4.8821548821548824</v>
      </c>
      <c r="I237" s="5">
        <f t="shared" si="27"/>
        <v>29</v>
      </c>
      <c r="J237" s="17">
        <v>13.445378151260504</v>
      </c>
      <c r="K237" s="5">
        <f t="shared" si="28"/>
        <v>8</v>
      </c>
    </row>
    <row r="238" spans="1:11" ht="25.5" customHeight="1">
      <c r="A238" s="2" t="s">
        <v>12</v>
      </c>
      <c r="B238" s="17">
        <v>6.7824648469809761</v>
      </c>
      <c r="C238" s="5">
        <v>24</v>
      </c>
      <c r="D238" s="17">
        <v>8.2113821138211378</v>
      </c>
      <c r="E238" s="5">
        <f t="shared" si="25"/>
        <v>22</v>
      </c>
      <c r="F238" s="17">
        <v>8.0735411670663471</v>
      </c>
      <c r="G238" s="5">
        <f t="shared" si="26"/>
        <v>24</v>
      </c>
      <c r="H238" s="17">
        <v>8.2997582594681703</v>
      </c>
      <c r="I238" s="5">
        <f t="shared" si="27"/>
        <v>25</v>
      </c>
      <c r="J238" s="17">
        <v>9.6568236233040707</v>
      </c>
      <c r="K238" s="5">
        <f t="shared" si="28"/>
        <v>22</v>
      </c>
    </row>
    <row r="239" spans="1:11" ht="25.5" customHeight="1">
      <c r="A239" s="2" t="s">
        <v>13</v>
      </c>
      <c r="B239" s="17">
        <v>15.723085948958641</v>
      </c>
      <c r="C239" s="5">
        <v>5</v>
      </c>
      <c r="D239" s="17">
        <v>15.608024914898241</v>
      </c>
      <c r="E239" s="5">
        <f t="shared" si="25"/>
        <v>3</v>
      </c>
      <c r="F239" s="17">
        <v>11.393401560151721</v>
      </c>
      <c r="G239" s="5">
        <f t="shared" si="26"/>
        <v>12</v>
      </c>
      <c r="H239" s="17">
        <v>8.4016247416803242</v>
      </c>
      <c r="I239" s="5">
        <f t="shared" si="27"/>
        <v>24</v>
      </c>
      <c r="J239" s="17">
        <v>6.0240112994350277</v>
      </c>
      <c r="K239" s="5">
        <f t="shared" si="28"/>
        <v>29</v>
      </c>
    </row>
    <row r="240" spans="1:11" ht="25.5" customHeight="1">
      <c r="A240" s="2" t="s">
        <v>14</v>
      </c>
      <c r="B240" s="17">
        <v>7.3271413828689376</v>
      </c>
      <c r="C240" s="5">
        <v>23</v>
      </c>
      <c r="D240" s="17">
        <v>13.381001021450459</v>
      </c>
      <c r="E240" s="5">
        <f t="shared" si="25"/>
        <v>6</v>
      </c>
      <c r="F240" s="17">
        <v>11.032388663967611</v>
      </c>
      <c r="G240" s="5">
        <f t="shared" si="26"/>
        <v>15</v>
      </c>
      <c r="H240" s="17">
        <v>11.38211382113821</v>
      </c>
      <c r="I240" s="5">
        <f t="shared" si="27"/>
        <v>17</v>
      </c>
      <c r="J240" s="17">
        <v>12.955465587044534</v>
      </c>
      <c r="K240" s="5">
        <f t="shared" si="28"/>
        <v>10</v>
      </c>
    </row>
    <row r="241" spans="1:11" ht="25.5" customHeight="1">
      <c r="A241" s="2" t="s">
        <v>15</v>
      </c>
      <c r="B241" s="17">
        <v>27.386934673366838</v>
      </c>
      <c r="C241" s="5">
        <v>2</v>
      </c>
      <c r="D241" s="17">
        <v>27.194066749072931</v>
      </c>
      <c r="E241" s="5">
        <f t="shared" si="25"/>
        <v>1</v>
      </c>
      <c r="F241" s="17">
        <v>13.868613138686131</v>
      </c>
      <c r="G241" s="5">
        <f t="shared" si="26"/>
        <v>6</v>
      </c>
      <c r="H241" s="17">
        <v>15.403422982885084</v>
      </c>
      <c r="I241" s="5">
        <f t="shared" si="27"/>
        <v>4</v>
      </c>
      <c r="J241" s="17">
        <v>16.444981862152357</v>
      </c>
      <c r="K241" s="5">
        <f t="shared" si="28"/>
        <v>4</v>
      </c>
    </row>
    <row r="242" spans="1:11" ht="25.5" customHeight="1">
      <c r="A242" s="2" t="s">
        <v>16</v>
      </c>
      <c r="B242" s="17">
        <v>20.324226958871211</v>
      </c>
      <c r="C242" s="5">
        <v>3</v>
      </c>
      <c r="D242" s="17">
        <v>11.613475177304965</v>
      </c>
      <c r="E242" s="5">
        <f t="shared" si="25"/>
        <v>10</v>
      </c>
      <c r="F242" s="17">
        <v>12.079755494105662</v>
      </c>
      <c r="G242" s="5">
        <f t="shared" si="26"/>
        <v>9</v>
      </c>
      <c r="H242" s="17">
        <v>12.744955726520541</v>
      </c>
      <c r="I242" s="5">
        <f t="shared" si="27"/>
        <v>9</v>
      </c>
      <c r="J242" s="17">
        <v>13.916415338216288</v>
      </c>
      <c r="K242" s="5">
        <f t="shared" si="28"/>
        <v>6</v>
      </c>
    </row>
    <row r="243" spans="1:11" ht="25.5" customHeight="1">
      <c r="A243" s="2" t="s">
        <v>17</v>
      </c>
      <c r="B243" s="17">
        <v>8.3710407239818991</v>
      </c>
      <c r="C243" s="5">
        <v>17</v>
      </c>
      <c r="D243" s="17">
        <v>8.071748878923767</v>
      </c>
      <c r="E243" s="5">
        <f t="shared" si="25"/>
        <v>24</v>
      </c>
      <c r="F243" s="17">
        <v>9.3437152391546174</v>
      </c>
      <c r="G243" s="5">
        <f t="shared" si="26"/>
        <v>21</v>
      </c>
      <c r="H243" s="17">
        <v>12.314709236031927</v>
      </c>
      <c r="I243" s="5">
        <f t="shared" si="27"/>
        <v>11</v>
      </c>
      <c r="J243" s="17">
        <v>10.376282782212087</v>
      </c>
      <c r="K243" s="5">
        <f t="shared" si="28"/>
        <v>20</v>
      </c>
    </row>
    <row r="244" spans="1:11" ht="25.5" customHeight="1">
      <c r="A244" s="2" t="s">
        <v>18</v>
      </c>
      <c r="B244" s="17">
        <v>9.5632374249637753</v>
      </c>
      <c r="C244" s="5">
        <v>15</v>
      </c>
      <c r="D244" s="17">
        <v>9.2118730808597746</v>
      </c>
      <c r="E244" s="5">
        <f t="shared" si="25"/>
        <v>18</v>
      </c>
      <c r="F244" s="17">
        <v>11.446515397082658</v>
      </c>
      <c r="G244" s="5">
        <f t="shared" si="26"/>
        <v>11</v>
      </c>
      <c r="H244" s="17">
        <v>11.093311974369243</v>
      </c>
      <c r="I244" s="5">
        <f t="shared" si="27"/>
        <v>19</v>
      </c>
      <c r="J244" s="17">
        <v>11.161866931479643</v>
      </c>
      <c r="K244" s="5">
        <f t="shared" si="28"/>
        <v>17</v>
      </c>
    </row>
    <row r="245" spans="1:11" ht="25.5" customHeight="1">
      <c r="A245" s="2" t="s">
        <v>19</v>
      </c>
      <c r="B245" s="17">
        <v>7.8413284132841339</v>
      </c>
      <c r="C245" s="5">
        <v>21</v>
      </c>
      <c r="D245" s="17">
        <v>8.493150684931507</v>
      </c>
      <c r="E245" s="5">
        <f t="shared" si="25"/>
        <v>21</v>
      </c>
      <c r="F245" s="17">
        <v>8.4010840108401084</v>
      </c>
      <c r="G245" s="5">
        <f t="shared" si="26"/>
        <v>23</v>
      </c>
      <c r="H245" s="17">
        <v>8.5299455535390205</v>
      </c>
      <c r="I245" s="5">
        <f t="shared" si="27"/>
        <v>23</v>
      </c>
      <c r="J245" s="17">
        <v>10.559566787003611</v>
      </c>
      <c r="K245" s="5">
        <f t="shared" si="28"/>
        <v>19</v>
      </c>
    </row>
    <row r="246" spans="1:11" ht="25.5" customHeight="1">
      <c r="A246" s="2" t="s">
        <v>20</v>
      </c>
      <c r="B246" s="17">
        <v>11.716621253405995</v>
      </c>
      <c r="C246" s="5">
        <v>7</v>
      </c>
      <c r="D246" s="17">
        <v>13.600000000000001</v>
      </c>
      <c r="E246" s="5">
        <f t="shared" si="25"/>
        <v>5</v>
      </c>
      <c r="F246" s="17">
        <v>16.361256544502616</v>
      </c>
      <c r="G246" s="5">
        <f t="shared" si="26"/>
        <v>2</v>
      </c>
      <c r="H246" s="17">
        <v>14.795244385733158</v>
      </c>
      <c r="I246" s="5">
        <f t="shared" si="27"/>
        <v>5</v>
      </c>
      <c r="J246" s="17">
        <v>8.604954367666231</v>
      </c>
      <c r="K246" s="5">
        <f t="shared" si="28"/>
        <v>25</v>
      </c>
    </row>
    <row r="247" spans="1:11" ht="25.5" customHeight="1">
      <c r="A247" s="2" t="s">
        <v>21</v>
      </c>
      <c r="B247" s="17">
        <v>5.9409340659340657</v>
      </c>
      <c r="C247" s="5">
        <v>28</v>
      </c>
      <c r="D247" s="17">
        <v>4.8354600402954997</v>
      </c>
      <c r="E247" s="5">
        <f t="shared" si="25"/>
        <v>29</v>
      </c>
      <c r="F247" s="17">
        <v>5.2873563218390807</v>
      </c>
      <c r="G247" s="5">
        <f t="shared" si="26"/>
        <v>29</v>
      </c>
      <c r="H247" s="17">
        <v>6.8719611021069689</v>
      </c>
      <c r="I247" s="5">
        <f t="shared" si="27"/>
        <v>26</v>
      </c>
      <c r="J247" s="17">
        <v>6.1269841269841274</v>
      </c>
      <c r="K247" s="5">
        <f t="shared" si="28"/>
        <v>28</v>
      </c>
    </row>
    <row r="248" spans="1:11" ht="25.5" customHeight="1">
      <c r="A248" s="2" t="s">
        <v>22</v>
      </c>
      <c r="B248" s="17">
        <v>6.7755595886267397</v>
      </c>
      <c r="C248" s="5">
        <v>25</v>
      </c>
      <c r="D248" s="17">
        <v>13.363963244107072</v>
      </c>
      <c r="E248" s="5">
        <f t="shared" si="25"/>
        <v>7</v>
      </c>
      <c r="F248" s="17">
        <v>14.630766184913879</v>
      </c>
      <c r="G248" s="5">
        <f t="shared" si="26"/>
        <v>4</v>
      </c>
      <c r="H248" s="17">
        <v>15.62809099901088</v>
      </c>
      <c r="I248" s="5">
        <f t="shared" si="27"/>
        <v>3</v>
      </c>
      <c r="J248" s="17">
        <v>15.95200629425649</v>
      </c>
      <c r="K248" s="5">
        <f t="shared" si="28"/>
        <v>5</v>
      </c>
    </row>
    <row r="249" spans="1:11" ht="25.5" customHeight="1">
      <c r="A249" s="2" t="s">
        <v>23</v>
      </c>
      <c r="B249" s="17">
        <v>9.1813312930374913</v>
      </c>
      <c r="C249" s="5">
        <v>16</v>
      </c>
      <c r="D249" s="17">
        <v>11.497730711043873</v>
      </c>
      <c r="E249" s="5">
        <f t="shared" si="25"/>
        <v>11</v>
      </c>
      <c r="F249" s="17">
        <v>11.002994011976048</v>
      </c>
      <c r="G249" s="5">
        <f t="shared" si="26"/>
        <v>16</v>
      </c>
      <c r="H249" s="17">
        <v>12.141779788838612</v>
      </c>
      <c r="I249" s="5">
        <f t="shared" si="27"/>
        <v>13</v>
      </c>
      <c r="J249" s="17">
        <v>12.228057014253563</v>
      </c>
      <c r="K249" s="5">
        <f t="shared" si="28"/>
        <v>12</v>
      </c>
    </row>
    <row r="250" spans="1:11" ht="25.5" customHeight="1">
      <c r="A250" s="2" t="s">
        <v>24</v>
      </c>
      <c r="B250" s="17">
        <v>14.253897550111358</v>
      </c>
      <c r="C250" s="5">
        <v>6</v>
      </c>
      <c r="D250" s="17">
        <v>14.12964311726147</v>
      </c>
      <c r="E250" s="5">
        <f t="shared" si="25"/>
        <v>4</v>
      </c>
      <c r="F250" s="17">
        <v>13.733905579399142</v>
      </c>
      <c r="G250" s="5">
        <f t="shared" si="26"/>
        <v>7</v>
      </c>
      <c r="H250" s="17">
        <v>13.509649749821302</v>
      </c>
      <c r="I250" s="5">
        <f t="shared" si="27"/>
        <v>7</v>
      </c>
      <c r="J250" s="17">
        <v>12.985179957657023</v>
      </c>
      <c r="K250" s="5">
        <f t="shared" si="28"/>
        <v>9</v>
      </c>
    </row>
    <row r="251" spans="1:11" ht="25.5" customHeight="1">
      <c r="A251" s="2" t="s">
        <v>25</v>
      </c>
      <c r="B251" s="17">
        <v>8.3485679463741622</v>
      </c>
      <c r="C251" s="5">
        <v>18</v>
      </c>
      <c r="D251" s="17">
        <v>9.5898673100120622</v>
      </c>
      <c r="E251" s="5">
        <f t="shared" si="25"/>
        <v>17</v>
      </c>
      <c r="F251" s="17">
        <v>9.6119402985074629</v>
      </c>
      <c r="G251" s="5">
        <f t="shared" si="26"/>
        <v>20</v>
      </c>
      <c r="H251" s="17">
        <v>11.224489795918368</v>
      </c>
      <c r="I251" s="5">
        <f t="shared" si="27"/>
        <v>18</v>
      </c>
      <c r="J251" s="17">
        <v>12.126642771804063</v>
      </c>
      <c r="K251" s="5">
        <f t="shared" si="28"/>
        <v>13</v>
      </c>
    </row>
    <row r="252" spans="1:11" ht="25.5" customHeight="1">
      <c r="A252" s="2" t="s">
        <v>26</v>
      </c>
      <c r="B252" s="17">
        <v>7.8316953316953324</v>
      </c>
      <c r="C252" s="5">
        <v>22</v>
      </c>
      <c r="D252" s="17">
        <v>8.729918157017277</v>
      </c>
      <c r="E252" s="5">
        <f t="shared" si="25"/>
        <v>19</v>
      </c>
      <c r="F252" s="17">
        <v>9.0092786590841065</v>
      </c>
      <c r="G252" s="5">
        <f t="shared" si="26"/>
        <v>22</v>
      </c>
      <c r="H252" s="17">
        <v>9.5767036925848092</v>
      </c>
      <c r="I252" s="5">
        <f t="shared" si="27"/>
        <v>22</v>
      </c>
      <c r="J252" s="17">
        <v>9.5592614651578334</v>
      </c>
      <c r="K252" s="5">
        <f t="shared" si="28"/>
        <v>23</v>
      </c>
    </row>
    <row r="253" spans="1:11" ht="25.5" customHeight="1">
      <c r="A253" s="2" t="s">
        <v>27</v>
      </c>
      <c r="B253" s="17">
        <v>9.7067745197168858</v>
      </c>
      <c r="C253" s="5">
        <v>14</v>
      </c>
      <c r="D253" s="17">
        <v>12.066365007541478</v>
      </c>
      <c r="E253" s="5">
        <f t="shared" si="25"/>
        <v>9</v>
      </c>
      <c r="F253" s="17">
        <v>11.205602801400701</v>
      </c>
      <c r="G253" s="5">
        <f t="shared" si="26"/>
        <v>13</v>
      </c>
      <c r="H253" s="17">
        <v>10.692771084337348</v>
      </c>
      <c r="I253" s="5">
        <f t="shared" si="27"/>
        <v>20</v>
      </c>
      <c r="J253" s="17">
        <v>10.92184368737475</v>
      </c>
      <c r="K253" s="5">
        <f t="shared" si="28"/>
        <v>18</v>
      </c>
    </row>
    <row r="254" spans="1:11" ht="25.5" customHeight="1">
      <c r="A254" s="2" t="s">
        <v>28</v>
      </c>
      <c r="B254" s="17">
        <v>11.716621253405995</v>
      </c>
      <c r="C254" s="5">
        <v>7</v>
      </c>
      <c r="D254" s="17">
        <v>10.75268817204301</v>
      </c>
      <c r="E254" s="5">
        <f t="shared" si="25"/>
        <v>13</v>
      </c>
      <c r="F254" s="17">
        <v>10.756972111553784</v>
      </c>
      <c r="G254" s="5">
        <f t="shared" si="26"/>
        <v>18</v>
      </c>
      <c r="H254" s="17">
        <v>11.946308724832216</v>
      </c>
      <c r="I254" s="5">
        <f t="shared" si="27"/>
        <v>14</v>
      </c>
      <c r="J254" s="17">
        <v>11.866666666666667</v>
      </c>
      <c r="K254" s="5">
        <f t="shared" si="28"/>
        <v>14</v>
      </c>
    </row>
    <row r="255" spans="1:11" ht="25.5" customHeight="1">
      <c r="A255" s="2" t="s">
        <v>29</v>
      </c>
      <c r="B255" s="17">
        <v>10.38961038961039</v>
      </c>
      <c r="C255" s="5">
        <v>11</v>
      </c>
      <c r="D255" s="17">
        <v>7.6371091747821627</v>
      </c>
      <c r="E255" s="5">
        <f t="shared" si="25"/>
        <v>25</v>
      </c>
      <c r="F255" s="17">
        <v>12.151898734177214</v>
      </c>
      <c r="G255" s="5">
        <f t="shared" si="26"/>
        <v>8</v>
      </c>
      <c r="H255" s="17">
        <v>12.417638114546376</v>
      </c>
      <c r="I255" s="5">
        <f t="shared" si="27"/>
        <v>10</v>
      </c>
      <c r="J255" s="17">
        <v>12.575452716297786</v>
      </c>
      <c r="K255" s="5">
        <f t="shared" si="28"/>
        <v>11</v>
      </c>
    </row>
    <row r="256" spans="1:11" ht="25.5" customHeight="1">
      <c r="A256" s="2" t="s">
        <v>30</v>
      </c>
      <c r="B256" s="17">
        <v>10.027418723070896</v>
      </c>
      <c r="C256" s="5">
        <v>12</v>
      </c>
      <c r="D256" s="17">
        <v>10.460577673692429</v>
      </c>
      <c r="E256" s="5">
        <f t="shared" si="25"/>
        <v>14</v>
      </c>
      <c r="F256" s="17">
        <v>11.046285492026449</v>
      </c>
      <c r="G256" s="5">
        <f t="shared" si="26"/>
        <v>14</v>
      </c>
      <c r="H256" s="17">
        <v>11.470932500975421</v>
      </c>
      <c r="I256" s="5">
        <f t="shared" si="27"/>
        <v>16</v>
      </c>
      <c r="J256" s="17">
        <v>11.535463756819954</v>
      </c>
      <c r="K256" s="5">
        <f t="shared" si="28"/>
        <v>15</v>
      </c>
    </row>
    <row r="257" spans="1:11" ht="25.5" customHeight="1">
      <c r="A257" s="2" t="s">
        <v>31</v>
      </c>
      <c r="B257" s="17">
        <v>5.2720134604598989</v>
      </c>
      <c r="C257" s="5">
        <v>29</v>
      </c>
      <c r="D257" s="17">
        <v>6.9157836029001674</v>
      </c>
      <c r="E257" s="5">
        <f t="shared" si="25"/>
        <v>26</v>
      </c>
      <c r="F257" s="17">
        <v>10.771793448084397</v>
      </c>
      <c r="G257" s="5">
        <f t="shared" si="26"/>
        <v>17</v>
      </c>
      <c r="H257" s="17">
        <v>11.501954215522055</v>
      </c>
      <c r="I257" s="5">
        <f t="shared" si="27"/>
        <v>15</v>
      </c>
      <c r="J257" s="17">
        <v>11.21026213050753</v>
      </c>
      <c r="K257" s="5">
        <f t="shared" si="28"/>
        <v>16</v>
      </c>
    </row>
    <row r="258" spans="1:11" ht="25.5" customHeight="1">
      <c r="A258" s="2" t="s">
        <v>32</v>
      </c>
      <c r="B258" s="17">
        <v>11.500449236298294</v>
      </c>
      <c r="C258" s="5">
        <v>10</v>
      </c>
      <c r="D258" s="17">
        <v>10.193164933135215</v>
      </c>
      <c r="E258" s="5">
        <f t="shared" si="25"/>
        <v>16</v>
      </c>
      <c r="F258" s="17">
        <v>12.002359186080803</v>
      </c>
      <c r="G258" s="5">
        <f t="shared" si="26"/>
        <v>10</v>
      </c>
      <c r="H258" s="17">
        <v>12.144549763033176</v>
      </c>
      <c r="I258" s="5">
        <f t="shared" si="27"/>
        <v>12</v>
      </c>
      <c r="J258" s="17">
        <v>9.1767483033343176</v>
      </c>
      <c r="K258" s="5">
        <f t="shared" si="28"/>
        <v>24</v>
      </c>
    </row>
    <row r="259" spans="1:11" ht="25.5" customHeight="1">
      <c r="A259" s="2" t="s">
        <v>33</v>
      </c>
      <c r="B259" s="17">
        <v>9.7527472527472536</v>
      </c>
      <c r="C259" s="5">
        <v>13</v>
      </c>
      <c r="D259" s="17">
        <v>12.406271301976822</v>
      </c>
      <c r="E259" s="5">
        <f t="shared" si="25"/>
        <v>8</v>
      </c>
      <c r="F259" s="17">
        <v>14.546684709066307</v>
      </c>
      <c r="G259" s="5">
        <f t="shared" si="26"/>
        <v>5</v>
      </c>
      <c r="H259" s="17">
        <v>14.627477785372523</v>
      </c>
      <c r="I259" s="5">
        <f t="shared" si="27"/>
        <v>6</v>
      </c>
      <c r="J259" s="17">
        <v>13.574351978171897</v>
      </c>
      <c r="K259" s="5">
        <f t="shared" si="28"/>
        <v>7</v>
      </c>
    </row>
    <row r="260" spans="1:11" ht="25.5" customHeight="1">
      <c r="A260" s="2" t="s">
        <v>34</v>
      </c>
      <c r="B260" s="17">
        <v>3.4390112842557765</v>
      </c>
      <c r="C260" s="5">
        <v>31</v>
      </c>
      <c r="D260" s="17">
        <v>4.6267087276550996</v>
      </c>
      <c r="E260" s="5">
        <f t="shared" si="25"/>
        <v>30</v>
      </c>
      <c r="F260" s="17">
        <v>4.6343975283213181</v>
      </c>
      <c r="G260" s="5">
        <f t="shared" si="26"/>
        <v>31</v>
      </c>
      <c r="H260" s="17">
        <v>5.1189245087900721</v>
      </c>
      <c r="I260" s="5">
        <f t="shared" si="27"/>
        <v>28</v>
      </c>
      <c r="J260" s="17">
        <v>5.3516819571865444</v>
      </c>
      <c r="K260" s="5">
        <f t="shared" si="28"/>
        <v>31</v>
      </c>
    </row>
    <row r="261" spans="1:11" ht="25.5" customHeight="1">
      <c r="A261" s="2" t="s">
        <v>35</v>
      </c>
      <c r="B261" s="17">
        <v>8.3475298126064725</v>
      </c>
      <c r="C261" s="5">
        <v>19</v>
      </c>
      <c r="D261" s="17">
        <v>10.333145115753812</v>
      </c>
      <c r="E261" s="5">
        <f t="shared" si="25"/>
        <v>15</v>
      </c>
      <c r="F261" s="17">
        <v>9.6121416526138272</v>
      </c>
      <c r="G261" s="5">
        <f t="shared" si="26"/>
        <v>19</v>
      </c>
      <c r="H261" s="17">
        <v>10.135900339750849</v>
      </c>
      <c r="I261" s="5">
        <f t="shared" si="27"/>
        <v>21</v>
      </c>
      <c r="J261" s="17">
        <v>10.067873303167421</v>
      </c>
      <c r="K261" s="5">
        <f t="shared" si="28"/>
        <v>21</v>
      </c>
    </row>
    <row r="262" spans="1:11" ht="25.5" customHeight="1">
      <c r="A262" s="2" t="s">
        <v>36</v>
      </c>
      <c r="B262" s="17">
        <v>16.65264928511354</v>
      </c>
      <c r="C262" s="5">
        <v>4</v>
      </c>
      <c r="D262" s="17">
        <v>8.1615828524319873</v>
      </c>
      <c r="E262" s="5">
        <f t="shared" si="25"/>
        <v>23</v>
      </c>
      <c r="F262" s="17">
        <v>17.718446601941746</v>
      </c>
      <c r="G262" s="5">
        <f t="shared" si="26"/>
        <v>1</v>
      </c>
      <c r="H262" s="32" t="s">
        <v>85</v>
      </c>
      <c r="I262" s="5" t="s">
        <v>269</v>
      </c>
      <c r="J262" s="17">
        <v>19.717203456402199</v>
      </c>
      <c r="K262" s="5">
        <f t="shared" si="28"/>
        <v>1</v>
      </c>
    </row>
    <row r="263" spans="1:11" ht="25.5" customHeight="1">
      <c r="A263" s="9" t="s">
        <v>516</v>
      </c>
      <c r="F263" s="485" t="e">
        <v>#VALUE!</v>
      </c>
    </row>
    <row r="264" spans="1:11" ht="25.5" customHeight="1">
      <c r="A264" s="9" t="s">
        <v>79</v>
      </c>
    </row>
    <row r="266" spans="1:11" ht="25.5" customHeight="1">
      <c r="A266" s="571" t="s">
        <v>860</v>
      </c>
      <c r="C266" s="13"/>
      <c r="D266" s="13"/>
      <c r="E266" s="13"/>
      <c r="F266" s="13"/>
      <c r="G266" s="13"/>
      <c r="I266" s="19"/>
      <c r="K266" s="19" t="s">
        <v>81</v>
      </c>
    </row>
    <row r="267" spans="1:11" ht="25.5" customHeight="1">
      <c r="A267" s="583" t="s">
        <v>1</v>
      </c>
      <c r="B267" s="586">
        <v>1397</v>
      </c>
      <c r="C267" s="586"/>
      <c r="D267" s="586">
        <v>1398</v>
      </c>
      <c r="E267" s="586"/>
      <c r="F267" s="586">
        <v>1399</v>
      </c>
      <c r="G267" s="586"/>
      <c r="H267" s="586" t="s">
        <v>514</v>
      </c>
      <c r="I267" s="586"/>
      <c r="J267" s="586">
        <v>1401</v>
      </c>
      <c r="K267" s="586"/>
    </row>
    <row r="268" spans="1:11" ht="25.5" customHeight="1">
      <c r="A268" s="583"/>
      <c r="B268" s="542" t="s">
        <v>77</v>
      </c>
      <c r="C268" s="542" t="s">
        <v>3</v>
      </c>
      <c r="D268" s="542" t="s">
        <v>77</v>
      </c>
      <c r="E268" s="542" t="s">
        <v>3</v>
      </c>
      <c r="F268" s="542" t="s">
        <v>77</v>
      </c>
      <c r="G268" s="542" t="s">
        <v>3</v>
      </c>
      <c r="H268" s="542" t="s">
        <v>77</v>
      </c>
      <c r="I268" s="542" t="s">
        <v>3</v>
      </c>
      <c r="J268" s="542" t="s">
        <v>77</v>
      </c>
      <c r="K268" s="542" t="s">
        <v>3</v>
      </c>
    </row>
    <row r="269" spans="1:11" ht="25.5" customHeight="1">
      <c r="A269" s="1" t="s">
        <v>4</v>
      </c>
      <c r="B269" s="20">
        <v>4.0153988597046926</v>
      </c>
      <c r="C269" s="3" t="s">
        <v>269</v>
      </c>
      <c r="D269" s="20">
        <v>3.8013842913030391</v>
      </c>
      <c r="E269" s="3" t="s">
        <v>269</v>
      </c>
      <c r="F269" s="20">
        <v>4.0089007353816131</v>
      </c>
      <c r="G269" s="3" t="s">
        <v>269</v>
      </c>
      <c r="H269" s="20">
        <v>3.986675391112962</v>
      </c>
      <c r="I269" s="3" t="s">
        <v>269</v>
      </c>
      <c r="J269" s="20">
        <v>3.7981109799291617</v>
      </c>
      <c r="K269" s="3" t="s">
        <v>269</v>
      </c>
    </row>
    <row r="270" spans="1:11" ht="25.5" customHeight="1">
      <c r="A270" s="2" t="s">
        <v>6</v>
      </c>
      <c r="B270" s="17">
        <v>1.8569636135508156</v>
      </c>
      <c r="C270" s="5">
        <f>RANK(B270,$B$270:$B$300)</f>
        <v>29</v>
      </c>
      <c r="D270" s="17">
        <v>2.2896963663514187</v>
      </c>
      <c r="E270" s="5">
        <f>RANK(D270,$D$270:$D$300)</f>
        <v>27</v>
      </c>
      <c r="F270" s="17">
        <v>2.4438410269069366</v>
      </c>
      <c r="G270" s="5">
        <f>RANK(F270,$F$270:$F$300)</f>
        <v>28</v>
      </c>
      <c r="H270" s="17">
        <v>2.4257425742574257</v>
      </c>
      <c r="I270" s="5">
        <f>RANK(H270,$H$270:$H$299)</f>
        <v>28</v>
      </c>
      <c r="J270" s="17">
        <v>2.2671266633809757</v>
      </c>
      <c r="K270" s="5">
        <f>RANK(J270,$J$270:$J$300)</f>
        <v>29</v>
      </c>
    </row>
    <row r="271" spans="1:11" ht="25.5" customHeight="1">
      <c r="A271" s="2" t="s">
        <v>7</v>
      </c>
      <c r="B271" s="17">
        <v>2.6213881441763478</v>
      </c>
      <c r="C271" s="5">
        <f t="shared" ref="C271:C300" si="29">RANK(B271,$B$270:$B$300)</f>
        <v>25</v>
      </c>
      <c r="D271" s="17">
        <v>1.5597410241318423</v>
      </c>
      <c r="E271" s="5">
        <f t="shared" ref="E271:E300" si="30">RANK(D271,$D$270:$D$300)</f>
        <v>29</v>
      </c>
      <c r="F271" s="17">
        <v>2.1517883105553937</v>
      </c>
      <c r="G271" s="5">
        <f t="shared" ref="G271:G300" si="31">RANK(F271,$F$270:$F$300)</f>
        <v>29</v>
      </c>
      <c r="H271" s="17">
        <v>2.1190130624092891</v>
      </c>
      <c r="I271" s="5">
        <f t="shared" ref="I271:I299" si="32">RANK(H271,$H$270:$H$299)</f>
        <v>29</v>
      </c>
      <c r="J271" s="17">
        <v>2.4179620034542317</v>
      </c>
      <c r="K271" s="5">
        <f t="shared" ref="K271:K300" si="33">RANK(J271,$J$270:$J$300)</f>
        <v>28</v>
      </c>
    </row>
    <row r="272" spans="1:11" ht="25.5" customHeight="1">
      <c r="A272" s="2" t="s">
        <v>8</v>
      </c>
      <c r="B272" s="17">
        <v>4.4996121024049653</v>
      </c>
      <c r="C272" s="5">
        <f t="shared" si="29"/>
        <v>6</v>
      </c>
      <c r="D272" s="17">
        <v>5.0115651503469545</v>
      </c>
      <c r="E272" s="5">
        <f t="shared" si="30"/>
        <v>4</v>
      </c>
      <c r="F272" s="17">
        <v>4.9004594180704446</v>
      </c>
      <c r="G272" s="5">
        <f t="shared" si="31"/>
        <v>4</v>
      </c>
      <c r="H272" s="17">
        <v>4.3243243243243246</v>
      </c>
      <c r="I272" s="5">
        <f t="shared" si="32"/>
        <v>8</v>
      </c>
      <c r="J272" s="17">
        <v>4.3947571318427139</v>
      </c>
      <c r="K272" s="5">
        <f t="shared" si="33"/>
        <v>11</v>
      </c>
    </row>
    <row r="273" spans="1:11" ht="25.5" customHeight="1">
      <c r="A273" s="2" t="s">
        <v>9</v>
      </c>
      <c r="B273" s="17">
        <v>4.8482534834892155</v>
      </c>
      <c r="C273" s="5">
        <f t="shared" si="29"/>
        <v>4</v>
      </c>
      <c r="D273" s="17">
        <v>4.9130763416477699</v>
      </c>
      <c r="E273" s="5">
        <f t="shared" si="30"/>
        <v>5</v>
      </c>
      <c r="F273" s="17">
        <v>4.8848961257720385</v>
      </c>
      <c r="G273" s="5">
        <f t="shared" si="31"/>
        <v>5</v>
      </c>
      <c r="H273" s="17">
        <v>4.8091317365269459</v>
      </c>
      <c r="I273" s="5">
        <f t="shared" si="32"/>
        <v>4</v>
      </c>
      <c r="J273" s="17">
        <v>5.4149609229624112</v>
      </c>
      <c r="K273" s="5">
        <f t="shared" si="33"/>
        <v>4</v>
      </c>
    </row>
    <row r="274" spans="1:11" ht="25.5" customHeight="1">
      <c r="A274" s="2" t="s">
        <v>10</v>
      </c>
      <c r="B274" s="17">
        <v>4.4744318181818183</v>
      </c>
      <c r="C274" s="5">
        <f t="shared" si="29"/>
        <v>7</v>
      </c>
      <c r="D274" s="17">
        <v>3.6998254799301917</v>
      </c>
      <c r="E274" s="5">
        <f t="shared" si="30"/>
        <v>12</v>
      </c>
      <c r="F274" s="17">
        <v>4.462753175420529</v>
      </c>
      <c r="G274" s="5">
        <f t="shared" si="31"/>
        <v>6</v>
      </c>
      <c r="H274" s="17">
        <v>4.1409993155373037</v>
      </c>
      <c r="I274" s="5">
        <f t="shared" si="32"/>
        <v>11</v>
      </c>
      <c r="J274" s="17">
        <v>4.8359824146094015</v>
      </c>
      <c r="K274" s="5">
        <f t="shared" si="33"/>
        <v>7</v>
      </c>
    </row>
    <row r="275" spans="1:11" ht="25.5" customHeight="1">
      <c r="A275" s="2" t="s">
        <v>11</v>
      </c>
      <c r="B275" s="17">
        <v>2.5337837837837838</v>
      </c>
      <c r="C275" s="5">
        <f t="shared" si="29"/>
        <v>26</v>
      </c>
      <c r="D275" s="17">
        <v>2.3450586264656614</v>
      </c>
      <c r="E275" s="5">
        <f t="shared" si="30"/>
        <v>26</v>
      </c>
      <c r="F275" s="17">
        <v>3.8205980066445182</v>
      </c>
      <c r="G275" s="5">
        <f t="shared" si="31"/>
        <v>14</v>
      </c>
      <c r="H275" s="17">
        <v>2.6936026936026933</v>
      </c>
      <c r="I275" s="5">
        <f t="shared" si="32"/>
        <v>25</v>
      </c>
      <c r="J275" s="17">
        <v>4.3697478991596634</v>
      </c>
      <c r="K275" s="5">
        <f t="shared" si="33"/>
        <v>12</v>
      </c>
    </row>
    <row r="276" spans="1:11" ht="25.5" customHeight="1">
      <c r="A276" s="2" t="s">
        <v>12</v>
      </c>
      <c r="B276" s="17">
        <v>4.3010752688172049</v>
      </c>
      <c r="C276" s="5">
        <f t="shared" si="29"/>
        <v>9</v>
      </c>
      <c r="D276" s="17">
        <v>4.2276422764227641</v>
      </c>
      <c r="E276" s="5">
        <f t="shared" si="30"/>
        <v>9</v>
      </c>
      <c r="F276" s="17">
        <v>3.9968025579536368</v>
      </c>
      <c r="G276" s="5">
        <f t="shared" si="31"/>
        <v>12</v>
      </c>
      <c r="H276" s="17">
        <v>4.5124899274778407</v>
      </c>
      <c r="I276" s="5">
        <f t="shared" si="32"/>
        <v>5</v>
      </c>
      <c r="J276" s="17">
        <v>4.8683160415003996</v>
      </c>
      <c r="K276" s="5">
        <f t="shared" si="33"/>
        <v>6</v>
      </c>
    </row>
    <row r="277" spans="1:11" ht="25.5" customHeight="1">
      <c r="A277" s="2" t="s">
        <v>13</v>
      </c>
      <c r="B277" s="17">
        <v>6.9668524493986501</v>
      </c>
      <c r="C277" s="5">
        <f t="shared" si="29"/>
        <v>1</v>
      </c>
      <c r="D277" s="17">
        <v>5.6855218367494746</v>
      </c>
      <c r="E277" s="5">
        <f t="shared" si="30"/>
        <v>1</v>
      </c>
      <c r="F277" s="17">
        <v>6.1761969512631509</v>
      </c>
      <c r="G277" s="5">
        <f t="shared" si="31"/>
        <v>1</v>
      </c>
      <c r="H277" s="17">
        <v>5.8006128411601221</v>
      </c>
      <c r="I277" s="5">
        <f t="shared" si="32"/>
        <v>1</v>
      </c>
      <c r="J277" s="17">
        <v>3.2203389830508473</v>
      </c>
      <c r="K277" s="5">
        <f t="shared" si="33"/>
        <v>23</v>
      </c>
    </row>
    <row r="278" spans="1:11" ht="25.5" customHeight="1">
      <c r="A278" s="2" t="s">
        <v>14</v>
      </c>
      <c r="B278" s="17">
        <v>4.2311661506707949</v>
      </c>
      <c r="C278" s="5">
        <f t="shared" si="29"/>
        <v>10</v>
      </c>
      <c r="D278" s="17">
        <v>4.1879468845760979</v>
      </c>
      <c r="E278" s="5">
        <f t="shared" si="30"/>
        <v>10</v>
      </c>
      <c r="F278" s="17">
        <v>3.6437246963562751</v>
      </c>
      <c r="G278" s="5">
        <f t="shared" si="31"/>
        <v>16</v>
      </c>
      <c r="H278" s="17">
        <v>4.1666666666666661</v>
      </c>
      <c r="I278" s="5">
        <f t="shared" si="32"/>
        <v>10</v>
      </c>
      <c r="J278" s="17">
        <v>4.4534412955465585</v>
      </c>
      <c r="K278" s="5">
        <f t="shared" si="33"/>
        <v>10</v>
      </c>
    </row>
    <row r="279" spans="1:11" ht="25.5" customHeight="1">
      <c r="A279" s="2" t="s">
        <v>15</v>
      </c>
      <c r="B279" s="17">
        <v>4.0201005025125625</v>
      </c>
      <c r="C279" s="5">
        <f t="shared" si="29"/>
        <v>12</v>
      </c>
      <c r="D279" s="32" t="s">
        <v>85</v>
      </c>
      <c r="E279" s="4" t="s">
        <v>269</v>
      </c>
      <c r="F279" s="17">
        <v>4.1362530413625302</v>
      </c>
      <c r="G279" s="5">
        <f t="shared" si="31"/>
        <v>10</v>
      </c>
      <c r="H279" s="17">
        <v>3.5452322738386304</v>
      </c>
      <c r="I279" s="5">
        <f t="shared" si="32"/>
        <v>21</v>
      </c>
      <c r="J279" s="17">
        <v>4.2321644498186215</v>
      </c>
      <c r="K279" s="5">
        <f t="shared" si="33"/>
        <v>14</v>
      </c>
    </row>
    <row r="280" spans="1:11" ht="25.5" customHeight="1">
      <c r="A280" s="2" t="s">
        <v>16</v>
      </c>
      <c r="B280" s="17">
        <v>3.212248574001801</v>
      </c>
      <c r="C280" s="5">
        <f t="shared" si="29"/>
        <v>21</v>
      </c>
      <c r="D280" s="17">
        <v>3.5904255319148941</v>
      </c>
      <c r="E280" s="5">
        <f t="shared" si="30"/>
        <v>13</v>
      </c>
      <c r="F280" s="17">
        <v>3.6821423373599185</v>
      </c>
      <c r="G280" s="5">
        <f t="shared" si="31"/>
        <v>15</v>
      </c>
      <c r="H280" s="17">
        <v>3.9338075192335604</v>
      </c>
      <c r="I280" s="5">
        <f t="shared" si="32"/>
        <v>13</v>
      </c>
      <c r="J280" s="17">
        <v>4.0212552060893296</v>
      </c>
      <c r="K280" s="5">
        <f t="shared" si="33"/>
        <v>15</v>
      </c>
    </row>
    <row r="281" spans="1:11" ht="25.5" customHeight="1">
      <c r="A281" s="2" t="s">
        <v>17</v>
      </c>
      <c r="B281" s="17">
        <v>3.5067873303167421</v>
      </c>
      <c r="C281" s="5">
        <f t="shared" si="29"/>
        <v>18</v>
      </c>
      <c r="D281" s="17">
        <v>3.1390134529147984</v>
      </c>
      <c r="E281" s="5">
        <f t="shared" si="30"/>
        <v>17</v>
      </c>
      <c r="F281" s="17">
        <v>3.1145717463848719</v>
      </c>
      <c r="G281" s="5">
        <f t="shared" si="31"/>
        <v>23</v>
      </c>
      <c r="H281" s="17">
        <v>3.6488027366020526</v>
      </c>
      <c r="I281" s="5">
        <f t="shared" si="32"/>
        <v>17</v>
      </c>
      <c r="J281" s="17">
        <v>3.6488027366020526</v>
      </c>
      <c r="K281" s="5">
        <f t="shared" si="33"/>
        <v>19</v>
      </c>
    </row>
    <row r="282" spans="1:11" ht="25.5" customHeight="1">
      <c r="A282" s="2" t="s">
        <v>18</v>
      </c>
      <c r="B282" s="17">
        <v>1.9871662181742911</v>
      </c>
      <c r="C282" s="5">
        <f t="shared" si="29"/>
        <v>28</v>
      </c>
      <c r="D282" s="17">
        <v>2.9477993858751281</v>
      </c>
      <c r="E282" s="5">
        <f t="shared" si="30"/>
        <v>19</v>
      </c>
      <c r="F282" s="17">
        <v>3.3427876823338734</v>
      </c>
      <c r="G282" s="5">
        <f t="shared" si="31"/>
        <v>21</v>
      </c>
      <c r="H282" s="17">
        <v>3.6043251902282738</v>
      </c>
      <c r="I282" s="5">
        <f t="shared" si="32"/>
        <v>20</v>
      </c>
      <c r="J282" s="17">
        <v>3.6941410129096326</v>
      </c>
      <c r="K282" s="5">
        <f t="shared" si="33"/>
        <v>18</v>
      </c>
    </row>
    <row r="283" spans="1:11" ht="25.5" customHeight="1">
      <c r="A283" s="2" t="s">
        <v>19</v>
      </c>
      <c r="B283" s="17">
        <v>3.6900369003690034</v>
      </c>
      <c r="C283" s="5">
        <f t="shared" si="29"/>
        <v>15</v>
      </c>
      <c r="D283" s="17">
        <v>3.5616438356164384</v>
      </c>
      <c r="E283" s="5">
        <f t="shared" si="30"/>
        <v>15</v>
      </c>
      <c r="F283" s="17">
        <v>3.5230352303523031</v>
      </c>
      <c r="G283" s="5">
        <f t="shared" si="31"/>
        <v>19</v>
      </c>
      <c r="H283" s="17">
        <v>3.7205081669691471</v>
      </c>
      <c r="I283" s="5">
        <f t="shared" si="32"/>
        <v>15</v>
      </c>
      <c r="J283" s="17">
        <v>3.5198555956678703</v>
      </c>
      <c r="K283" s="5">
        <f t="shared" si="33"/>
        <v>20</v>
      </c>
    </row>
    <row r="284" spans="1:11" ht="25.5" customHeight="1">
      <c r="A284" s="2" t="s">
        <v>20</v>
      </c>
      <c r="B284" s="17">
        <v>3.1335149863760217</v>
      </c>
      <c r="C284" s="5">
        <f t="shared" si="29"/>
        <v>22</v>
      </c>
      <c r="D284" s="17">
        <v>2.9333333333333331</v>
      </c>
      <c r="E284" s="5">
        <f t="shared" si="30"/>
        <v>20</v>
      </c>
      <c r="F284" s="17">
        <v>3.1413612565445024</v>
      </c>
      <c r="G284" s="5">
        <f t="shared" si="31"/>
        <v>22</v>
      </c>
      <c r="H284" s="17">
        <v>2.6420079260237781</v>
      </c>
      <c r="I284" s="5">
        <f t="shared" si="32"/>
        <v>26</v>
      </c>
      <c r="J284" s="17">
        <v>2.9986962190352022</v>
      </c>
      <c r="K284" s="5">
        <f t="shared" si="33"/>
        <v>24</v>
      </c>
    </row>
    <row r="285" spans="1:11" ht="25.5" customHeight="1">
      <c r="A285" s="2" t="s">
        <v>21</v>
      </c>
      <c r="B285" s="17">
        <v>0.99587912087912078</v>
      </c>
      <c r="C285" s="5">
        <f t="shared" si="29"/>
        <v>31</v>
      </c>
      <c r="D285" s="17">
        <v>0.87306917394224315</v>
      </c>
      <c r="E285" s="5">
        <f t="shared" si="30"/>
        <v>30</v>
      </c>
      <c r="F285" s="17">
        <v>0.98522167487684731</v>
      </c>
      <c r="G285" s="5">
        <f t="shared" si="31"/>
        <v>30</v>
      </c>
      <c r="H285" s="17">
        <v>1.2965964343598055</v>
      </c>
      <c r="I285" s="5">
        <f t="shared" si="32"/>
        <v>30</v>
      </c>
      <c r="J285" s="17">
        <v>1.6190476190476188</v>
      </c>
      <c r="K285" s="5">
        <f t="shared" si="33"/>
        <v>31</v>
      </c>
    </row>
    <row r="286" spans="1:11" ht="25.5" customHeight="1">
      <c r="A286" s="2" t="s">
        <v>22</v>
      </c>
      <c r="B286" s="17">
        <v>4.8195200645291392</v>
      </c>
      <c r="C286" s="5">
        <f t="shared" si="29"/>
        <v>5</v>
      </c>
      <c r="D286" s="17">
        <v>4.8541749900119857</v>
      </c>
      <c r="E286" s="5">
        <f t="shared" si="30"/>
        <v>6</v>
      </c>
      <c r="F286" s="17">
        <v>5.6424470401900617</v>
      </c>
      <c r="G286" s="5">
        <f t="shared" si="31"/>
        <v>3</v>
      </c>
      <c r="H286" s="17">
        <v>5.5192878338278932</v>
      </c>
      <c r="I286" s="5">
        <f t="shared" si="32"/>
        <v>2</v>
      </c>
      <c r="J286" s="17">
        <v>5.6648308418568059</v>
      </c>
      <c r="K286" s="5">
        <f t="shared" si="33"/>
        <v>2</v>
      </c>
    </row>
    <row r="287" spans="1:11" ht="25.5" customHeight="1">
      <c r="A287" s="2" t="s">
        <v>23</v>
      </c>
      <c r="B287" s="17">
        <v>3.9020657995409334</v>
      </c>
      <c r="C287" s="5">
        <f t="shared" si="29"/>
        <v>13</v>
      </c>
      <c r="D287" s="17">
        <v>4.3116490166414518</v>
      </c>
      <c r="E287" s="5">
        <f t="shared" si="30"/>
        <v>7</v>
      </c>
      <c r="F287" s="17">
        <v>4.1167664670658679</v>
      </c>
      <c r="G287" s="5">
        <f t="shared" si="31"/>
        <v>11</v>
      </c>
      <c r="H287" s="17">
        <v>4.2986425339366514</v>
      </c>
      <c r="I287" s="5">
        <f t="shared" si="32"/>
        <v>9</v>
      </c>
      <c r="J287" s="17">
        <v>3.9009752438109531</v>
      </c>
      <c r="K287" s="5">
        <f t="shared" si="33"/>
        <v>16</v>
      </c>
    </row>
    <row r="288" spans="1:11" ht="25.5" customHeight="1">
      <c r="A288" s="2" t="s">
        <v>24</v>
      </c>
      <c r="B288" s="17">
        <v>3.7119524870081659</v>
      </c>
      <c r="C288" s="5">
        <f t="shared" si="29"/>
        <v>14</v>
      </c>
      <c r="D288" s="17">
        <v>3.5688273852876913</v>
      </c>
      <c r="E288" s="5">
        <f t="shared" si="30"/>
        <v>14</v>
      </c>
      <c r="F288" s="17">
        <v>3.3619456366237483</v>
      </c>
      <c r="G288" s="5">
        <f t="shared" si="31"/>
        <v>20</v>
      </c>
      <c r="H288" s="17">
        <v>3.6454610436025736</v>
      </c>
      <c r="I288" s="5">
        <f t="shared" si="32"/>
        <v>18</v>
      </c>
      <c r="J288" s="17">
        <v>3.4580098800282286</v>
      </c>
      <c r="K288" s="5">
        <f t="shared" si="33"/>
        <v>21</v>
      </c>
    </row>
    <row r="289" spans="1:11" ht="25.5" customHeight="1">
      <c r="A289" s="2" t="s">
        <v>25</v>
      </c>
      <c r="B289" s="17">
        <v>2.1328458257160268</v>
      </c>
      <c r="C289" s="5">
        <f t="shared" si="29"/>
        <v>27</v>
      </c>
      <c r="D289" s="17">
        <v>2.2316043425814236</v>
      </c>
      <c r="E289" s="5">
        <f t="shared" si="30"/>
        <v>28</v>
      </c>
      <c r="F289" s="17">
        <v>2.5074626865671643</v>
      </c>
      <c r="G289" s="5">
        <f t="shared" si="31"/>
        <v>27</v>
      </c>
      <c r="H289" s="17">
        <v>2.6410564225690276</v>
      </c>
      <c r="I289" s="5">
        <f t="shared" si="32"/>
        <v>27</v>
      </c>
      <c r="J289" s="17">
        <v>2.6284348864994027</v>
      </c>
      <c r="K289" s="5">
        <f t="shared" si="33"/>
        <v>27</v>
      </c>
    </row>
    <row r="290" spans="1:11" ht="25.5" customHeight="1">
      <c r="A290" s="2" t="s">
        <v>26</v>
      </c>
      <c r="B290" s="17">
        <v>2.8255528255528257</v>
      </c>
      <c r="C290" s="5">
        <f t="shared" si="29"/>
        <v>24</v>
      </c>
      <c r="D290" s="17">
        <v>2.8493482873598057</v>
      </c>
      <c r="E290" s="5">
        <f t="shared" si="30"/>
        <v>21</v>
      </c>
      <c r="F290" s="17">
        <v>3.0529781502544147</v>
      </c>
      <c r="G290" s="5">
        <f t="shared" si="31"/>
        <v>24</v>
      </c>
      <c r="H290" s="17">
        <v>3.0921645151606123</v>
      </c>
      <c r="I290" s="5">
        <f t="shared" si="32"/>
        <v>22</v>
      </c>
      <c r="J290" s="17">
        <v>2.9184038117927336</v>
      </c>
      <c r="K290" s="5">
        <f t="shared" si="33"/>
        <v>25</v>
      </c>
    </row>
    <row r="291" spans="1:11" ht="25.5" customHeight="1">
      <c r="A291" s="2" t="s">
        <v>27</v>
      </c>
      <c r="B291" s="17">
        <v>4.1456016177957533</v>
      </c>
      <c r="C291" s="5">
        <f t="shared" si="29"/>
        <v>11</v>
      </c>
      <c r="D291" s="17">
        <v>4.2735042735042734</v>
      </c>
      <c r="E291" s="5">
        <f t="shared" si="30"/>
        <v>8</v>
      </c>
      <c r="F291" s="17">
        <v>4.2521260630315156</v>
      </c>
      <c r="G291" s="5">
        <f t="shared" si="31"/>
        <v>7</v>
      </c>
      <c r="H291" s="17">
        <v>4.4678714859437747</v>
      </c>
      <c r="I291" s="5">
        <f t="shared" si="32"/>
        <v>6</v>
      </c>
      <c r="J291" s="17">
        <v>4.5090180360721446</v>
      </c>
      <c r="K291" s="5">
        <f t="shared" si="33"/>
        <v>9</v>
      </c>
    </row>
    <row r="292" spans="1:11" ht="25.5" customHeight="1">
      <c r="A292" s="2" t="s">
        <v>28</v>
      </c>
      <c r="B292" s="17">
        <v>4.3596730245231603</v>
      </c>
      <c r="C292" s="5">
        <f t="shared" si="29"/>
        <v>8</v>
      </c>
      <c r="D292" s="17">
        <v>2.82258064516129</v>
      </c>
      <c r="E292" s="5">
        <f t="shared" si="30"/>
        <v>23</v>
      </c>
      <c r="F292" s="17">
        <v>4.2496679946879148</v>
      </c>
      <c r="G292" s="5">
        <f t="shared" si="31"/>
        <v>8</v>
      </c>
      <c r="H292" s="17">
        <v>5.1006711409395971</v>
      </c>
      <c r="I292" s="5">
        <f t="shared" si="32"/>
        <v>3</v>
      </c>
      <c r="J292" s="17">
        <v>5.4666666666666668</v>
      </c>
      <c r="K292" s="5">
        <f t="shared" si="33"/>
        <v>3</v>
      </c>
    </row>
    <row r="293" spans="1:11" ht="25.5" customHeight="1">
      <c r="A293" s="2" t="s">
        <v>29</v>
      </c>
      <c r="B293" s="17">
        <v>1.7662337662337664</v>
      </c>
      <c r="C293" s="5">
        <f t="shared" si="29"/>
        <v>30</v>
      </c>
      <c r="D293" s="17">
        <v>3.5366478728856996</v>
      </c>
      <c r="E293" s="5">
        <f t="shared" si="30"/>
        <v>16</v>
      </c>
      <c r="F293" s="17">
        <v>3.5443037974683547</v>
      </c>
      <c r="G293" s="5">
        <f t="shared" si="31"/>
        <v>18</v>
      </c>
      <c r="H293" s="17">
        <v>3.6999493157627974</v>
      </c>
      <c r="I293" s="5">
        <f t="shared" si="32"/>
        <v>16</v>
      </c>
      <c r="J293" s="17">
        <v>4.3259557344064383</v>
      </c>
      <c r="K293" s="5">
        <f t="shared" si="33"/>
        <v>13</v>
      </c>
    </row>
    <row r="294" spans="1:11" ht="25.5" customHeight="1">
      <c r="A294" s="2" t="s">
        <v>30</v>
      </c>
      <c r="B294" s="17">
        <v>3.6427732079905994</v>
      </c>
      <c r="C294" s="5">
        <f t="shared" si="29"/>
        <v>16</v>
      </c>
      <c r="D294" s="17">
        <v>2.7712724434035909</v>
      </c>
      <c r="E294" s="5">
        <f t="shared" si="30"/>
        <v>24</v>
      </c>
      <c r="F294" s="17">
        <v>2.8782574873590043</v>
      </c>
      <c r="G294" s="5">
        <f t="shared" si="31"/>
        <v>26</v>
      </c>
      <c r="H294" s="17">
        <v>2.96527506827936</v>
      </c>
      <c r="I294" s="5">
        <f t="shared" si="32"/>
        <v>24</v>
      </c>
      <c r="J294" s="17">
        <v>2.8838659392049886</v>
      </c>
      <c r="K294" s="5">
        <f t="shared" si="33"/>
        <v>26</v>
      </c>
    </row>
    <row r="295" spans="1:11" ht="25.5" customHeight="1">
      <c r="A295" s="2" t="s">
        <v>31</v>
      </c>
      <c r="B295" s="17">
        <v>3.3090297251822767</v>
      </c>
      <c r="C295" s="5">
        <f t="shared" si="29"/>
        <v>20</v>
      </c>
      <c r="D295" s="17">
        <v>2.5655326268823204</v>
      </c>
      <c r="E295" s="5">
        <f t="shared" si="30"/>
        <v>25</v>
      </c>
      <c r="F295" s="17">
        <v>3.553581343697946</v>
      </c>
      <c r="G295" s="5">
        <f t="shared" si="31"/>
        <v>17</v>
      </c>
      <c r="H295" s="17">
        <v>3.6292573981016192</v>
      </c>
      <c r="I295" s="5">
        <f t="shared" si="32"/>
        <v>19</v>
      </c>
      <c r="J295" s="17">
        <v>3.7925264919129953</v>
      </c>
      <c r="K295" s="5">
        <f t="shared" si="33"/>
        <v>17</v>
      </c>
    </row>
    <row r="296" spans="1:11" ht="25.5" customHeight="1">
      <c r="A296" s="2" t="s">
        <v>32</v>
      </c>
      <c r="B296" s="17">
        <v>5.0913447139862233</v>
      </c>
      <c r="C296" s="5">
        <f t="shared" si="29"/>
        <v>3</v>
      </c>
      <c r="D296" s="17">
        <v>5.2600297176820208</v>
      </c>
      <c r="E296" s="5">
        <f t="shared" si="30"/>
        <v>3</v>
      </c>
      <c r="F296" s="17">
        <v>4.217045119433795</v>
      </c>
      <c r="G296" s="5">
        <f t="shared" si="31"/>
        <v>9</v>
      </c>
      <c r="H296" s="17">
        <v>4.3246445497630335</v>
      </c>
      <c r="I296" s="5">
        <f t="shared" si="32"/>
        <v>7</v>
      </c>
      <c r="J296" s="17">
        <v>5.3703157273532014</v>
      </c>
      <c r="K296" s="5">
        <f t="shared" si="33"/>
        <v>5</v>
      </c>
    </row>
    <row r="297" spans="1:11" ht="25.5" customHeight="1">
      <c r="A297" s="2" t="s">
        <v>33</v>
      </c>
      <c r="B297" s="17">
        <v>3.6401098901098905</v>
      </c>
      <c r="C297" s="5">
        <f t="shared" si="29"/>
        <v>17</v>
      </c>
      <c r="D297" s="17">
        <v>3.7491479209270624</v>
      </c>
      <c r="E297" s="5">
        <f t="shared" si="30"/>
        <v>11</v>
      </c>
      <c r="F297" s="17">
        <v>3.9242219215155618</v>
      </c>
      <c r="G297" s="5">
        <f t="shared" si="31"/>
        <v>13</v>
      </c>
      <c r="H297" s="17">
        <v>4.1011619958988383</v>
      </c>
      <c r="I297" s="5">
        <f t="shared" si="32"/>
        <v>12</v>
      </c>
      <c r="J297" s="17">
        <v>4.6384720327421549</v>
      </c>
      <c r="K297" s="5">
        <f t="shared" si="33"/>
        <v>8</v>
      </c>
    </row>
    <row r="298" spans="1:11" ht="25.5" customHeight="1">
      <c r="A298" s="2" t="s">
        <v>34</v>
      </c>
      <c r="B298" s="17">
        <v>2.8479312197743147</v>
      </c>
      <c r="C298" s="5">
        <f t="shared" si="29"/>
        <v>23</v>
      </c>
      <c r="D298" s="17">
        <v>2.8391167192429023</v>
      </c>
      <c r="E298" s="5">
        <f t="shared" si="30"/>
        <v>22</v>
      </c>
      <c r="F298" s="17">
        <v>2.9866117404737382</v>
      </c>
      <c r="G298" s="5">
        <f t="shared" si="31"/>
        <v>25</v>
      </c>
      <c r="H298" s="17">
        <v>2.9989658738366081</v>
      </c>
      <c r="I298" s="5">
        <f t="shared" si="32"/>
        <v>23</v>
      </c>
      <c r="J298" s="17">
        <v>3.3129459734964324</v>
      </c>
      <c r="K298" s="5">
        <f t="shared" si="33"/>
        <v>22</v>
      </c>
    </row>
    <row r="299" spans="1:11" ht="25.5" customHeight="1">
      <c r="A299" s="2" t="s">
        <v>35</v>
      </c>
      <c r="B299" s="17">
        <v>3.4639409426462238</v>
      </c>
      <c r="C299" s="5">
        <f t="shared" si="29"/>
        <v>19</v>
      </c>
      <c r="D299" s="17">
        <v>2.9926595143986447</v>
      </c>
      <c r="E299" s="5">
        <f t="shared" si="30"/>
        <v>18</v>
      </c>
      <c r="F299" s="32" t="s">
        <v>85</v>
      </c>
      <c r="G299" s="4" t="s">
        <v>269</v>
      </c>
      <c r="H299" s="17">
        <v>3.7938844847112114</v>
      </c>
      <c r="I299" s="5">
        <f t="shared" si="32"/>
        <v>14</v>
      </c>
      <c r="J299" s="17">
        <v>1.9796380090497736</v>
      </c>
      <c r="K299" s="5">
        <f t="shared" si="33"/>
        <v>30</v>
      </c>
    </row>
    <row r="300" spans="1:11" ht="25.5" customHeight="1">
      <c r="A300" s="2" t="s">
        <v>36</v>
      </c>
      <c r="B300" s="17">
        <v>5.8031959629941126</v>
      </c>
      <c r="C300" s="5">
        <f t="shared" si="29"/>
        <v>2</v>
      </c>
      <c r="D300" s="17">
        <v>5.6059356966199507</v>
      </c>
      <c r="E300" s="5">
        <f t="shared" si="30"/>
        <v>2</v>
      </c>
      <c r="F300" s="17">
        <v>5.9870550161812295</v>
      </c>
      <c r="G300" s="5">
        <f t="shared" si="31"/>
        <v>2</v>
      </c>
      <c r="H300" s="32" t="s">
        <v>85</v>
      </c>
      <c r="I300" s="5" t="s">
        <v>269</v>
      </c>
      <c r="J300" s="17">
        <v>6.0487038491751761</v>
      </c>
      <c r="K300" s="5">
        <f t="shared" si="33"/>
        <v>1</v>
      </c>
    </row>
    <row r="301" spans="1:11" ht="25.5" customHeight="1">
      <c r="A301" s="9" t="s">
        <v>513</v>
      </c>
    </row>
    <row r="302" spans="1:11" ht="25.5" customHeight="1">
      <c r="A302" s="9" t="s">
        <v>79</v>
      </c>
    </row>
    <row r="303" spans="1:11" ht="25.5" customHeight="1">
      <c r="A303" s="24"/>
    </row>
    <row r="304" spans="1:11" ht="25.5" customHeight="1">
      <c r="A304" s="571" t="s">
        <v>861</v>
      </c>
      <c r="C304" s="13"/>
      <c r="D304" s="13"/>
      <c r="E304" s="13"/>
      <c r="F304" s="13"/>
      <c r="G304" s="13"/>
      <c r="I304" s="19"/>
      <c r="K304" s="19" t="s">
        <v>80</v>
      </c>
    </row>
    <row r="305" spans="1:11" ht="25.5" customHeight="1">
      <c r="A305" s="583" t="s">
        <v>1</v>
      </c>
      <c r="B305" s="586">
        <v>1397</v>
      </c>
      <c r="C305" s="586"/>
      <c r="D305" s="586">
        <v>1398</v>
      </c>
      <c r="E305" s="586"/>
      <c r="F305" s="586">
        <v>1399</v>
      </c>
      <c r="G305" s="586"/>
      <c r="H305" s="586" t="s">
        <v>514</v>
      </c>
      <c r="I305" s="586"/>
      <c r="J305" s="586">
        <v>1401</v>
      </c>
      <c r="K305" s="586"/>
    </row>
    <row r="306" spans="1:11" ht="25.5" customHeight="1">
      <c r="A306" s="583"/>
      <c r="B306" s="542" t="s">
        <v>77</v>
      </c>
      <c r="C306" s="542" t="s">
        <v>3</v>
      </c>
      <c r="D306" s="542" t="s">
        <v>77</v>
      </c>
      <c r="E306" s="542" t="s">
        <v>3</v>
      </c>
      <c r="F306" s="542" t="s">
        <v>77</v>
      </c>
      <c r="G306" s="542" t="s">
        <v>3</v>
      </c>
      <c r="H306" s="542" t="s">
        <v>77</v>
      </c>
      <c r="I306" s="542" t="s">
        <v>3</v>
      </c>
      <c r="J306" s="542" t="s">
        <v>77</v>
      </c>
      <c r="K306" s="542" t="s">
        <v>3</v>
      </c>
    </row>
    <row r="307" spans="1:11" ht="25.5" customHeight="1">
      <c r="A307" s="1" t="s">
        <v>4</v>
      </c>
      <c r="B307" s="20">
        <v>1.370912723551484</v>
      </c>
      <c r="C307" s="3" t="s">
        <v>269</v>
      </c>
      <c r="D307" s="20">
        <v>1.4589226602467651</v>
      </c>
      <c r="E307" s="3" t="s">
        <v>269</v>
      </c>
      <c r="F307" s="20">
        <v>1.4843285180513577</v>
      </c>
      <c r="G307" s="3" t="s">
        <v>269</v>
      </c>
      <c r="H307" s="20">
        <v>1.5527928142287788</v>
      </c>
      <c r="I307" s="3" t="s">
        <v>269</v>
      </c>
      <c r="J307" s="20">
        <v>1.5572609208972845</v>
      </c>
      <c r="K307" s="3" t="s">
        <v>269</v>
      </c>
    </row>
    <row r="308" spans="1:11" ht="25.5" customHeight="1">
      <c r="A308" s="2" t="s">
        <v>6</v>
      </c>
      <c r="B308" s="17">
        <v>1.550815558343789</v>
      </c>
      <c r="C308" s="5">
        <v>5</v>
      </c>
      <c r="D308" s="17">
        <v>1.5181682429069188</v>
      </c>
      <c r="E308" s="5">
        <f>RANK(D308,$D$308:$D$338)</f>
        <v>8</v>
      </c>
      <c r="F308" s="17">
        <v>1.624290298691681</v>
      </c>
      <c r="G308" s="5">
        <f>RANK(F308,$F$308:$F$338)</f>
        <v>6</v>
      </c>
      <c r="H308" s="17">
        <v>1.7995049504950495</v>
      </c>
      <c r="I308" s="5">
        <f>RANK(H308,$H$308:$H$338)</f>
        <v>5</v>
      </c>
      <c r="J308" s="17">
        <v>1.9541646131099064</v>
      </c>
      <c r="K308" s="5">
        <f>RANK(J308,$J$308:$J$338)</f>
        <v>5</v>
      </c>
    </row>
    <row r="309" spans="1:11" ht="25.5" customHeight="1">
      <c r="A309" s="2" t="s">
        <v>7</v>
      </c>
      <c r="B309" s="17">
        <v>1.1081322609472744</v>
      </c>
      <c r="C309" s="5">
        <v>20</v>
      </c>
      <c r="D309" s="17">
        <v>1.1094761624484992</v>
      </c>
      <c r="E309" s="5">
        <f t="shared" ref="E309:E338" si="34">RANK(D309,$D$308:$D$338)</f>
        <v>23</v>
      </c>
      <c r="F309" s="17">
        <v>1.276533876126781</v>
      </c>
      <c r="G309" s="5">
        <f t="shared" ref="G309:G338" si="35">RANK(F309,$F$308:$F$338)</f>
        <v>17</v>
      </c>
      <c r="H309" s="17">
        <v>1.4542815674891147</v>
      </c>
      <c r="I309" s="5">
        <f t="shared" ref="I309:I338" si="36">RANK(H309,$H$308:$H$338)</f>
        <v>12</v>
      </c>
      <c r="J309" s="17">
        <v>1.5716753022452503</v>
      </c>
      <c r="K309" s="5">
        <f t="shared" ref="K309:K338" si="37">RANK(J309,$J$308:$J$338)</f>
        <v>14</v>
      </c>
    </row>
    <row r="310" spans="1:11" ht="25.5" customHeight="1">
      <c r="A310" s="2" t="s">
        <v>8</v>
      </c>
      <c r="B310" s="17">
        <v>8.5337470907680374E-2</v>
      </c>
      <c r="C310" s="5">
        <v>31</v>
      </c>
      <c r="D310" s="17">
        <v>1.2027756360832691</v>
      </c>
      <c r="E310" s="5">
        <f t="shared" si="34"/>
        <v>18</v>
      </c>
      <c r="F310" s="17">
        <v>1.3093415007656968</v>
      </c>
      <c r="G310" s="5">
        <f t="shared" si="35"/>
        <v>13</v>
      </c>
      <c r="H310" s="17">
        <v>1.4208494208494207</v>
      </c>
      <c r="I310" s="5">
        <f t="shared" si="36"/>
        <v>15</v>
      </c>
      <c r="J310" s="17">
        <v>1.7733230531996915</v>
      </c>
      <c r="K310" s="5">
        <f t="shared" si="37"/>
        <v>8</v>
      </c>
    </row>
    <row r="311" spans="1:11" ht="25.5" customHeight="1">
      <c r="A311" s="2" t="s">
        <v>9</v>
      </c>
      <c r="B311" s="17">
        <v>1.6758923458675321</v>
      </c>
      <c r="C311" s="5">
        <v>3</v>
      </c>
      <c r="D311" s="17">
        <v>1.7214663643235073</v>
      </c>
      <c r="E311" s="5">
        <f t="shared" si="34"/>
        <v>3</v>
      </c>
      <c r="F311" s="17">
        <v>1.6938049784765115</v>
      </c>
      <c r="G311" s="5">
        <f t="shared" si="35"/>
        <v>3</v>
      </c>
      <c r="H311" s="17">
        <v>1.8169910179640718</v>
      </c>
      <c r="I311" s="5">
        <f t="shared" si="36"/>
        <v>4</v>
      </c>
      <c r="J311" s="17">
        <v>1.9240788983997024</v>
      </c>
      <c r="K311" s="5">
        <f t="shared" si="37"/>
        <v>7</v>
      </c>
    </row>
    <row r="312" spans="1:11" ht="25.5" customHeight="1">
      <c r="A312" s="2" t="s">
        <v>10</v>
      </c>
      <c r="B312" s="17">
        <v>1.5696022727272727</v>
      </c>
      <c r="C312" s="5">
        <v>4</v>
      </c>
      <c r="D312" s="17">
        <v>1.5462478184991273</v>
      </c>
      <c r="E312" s="5">
        <f t="shared" si="34"/>
        <v>7</v>
      </c>
      <c r="F312" s="17">
        <v>1.5207689667009956</v>
      </c>
      <c r="G312" s="5">
        <f t="shared" si="35"/>
        <v>10</v>
      </c>
      <c r="H312" s="17">
        <v>1.5434633812457221</v>
      </c>
      <c r="I312" s="5">
        <f t="shared" si="36"/>
        <v>9</v>
      </c>
      <c r="J312" s="17">
        <v>1.7686844775109909</v>
      </c>
      <c r="K312" s="5">
        <f t="shared" si="37"/>
        <v>9</v>
      </c>
    </row>
    <row r="313" spans="1:11" ht="25.5" customHeight="1">
      <c r="A313" s="2" t="s">
        <v>11</v>
      </c>
      <c r="B313" s="17">
        <v>1.3344594594594594</v>
      </c>
      <c r="C313" s="5">
        <v>11</v>
      </c>
      <c r="D313" s="17">
        <v>1.3232830820770518</v>
      </c>
      <c r="E313" s="5">
        <f t="shared" si="34"/>
        <v>12</v>
      </c>
      <c r="F313" s="32" t="s">
        <v>85</v>
      </c>
      <c r="G313" s="4" t="s">
        <v>269</v>
      </c>
      <c r="H313" s="32" t="s">
        <v>85</v>
      </c>
      <c r="I313" s="4" t="s">
        <v>269</v>
      </c>
      <c r="J313" s="32" t="s">
        <v>85</v>
      </c>
      <c r="K313" s="4" t="s">
        <v>269</v>
      </c>
    </row>
    <row r="314" spans="1:11" ht="25.5" customHeight="1">
      <c r="A314" s="2" t="s">
        <v>12</v>
      </c>
      <c r="B314" s="17">
        <v>1.0339123242349049</v>
      </c>
      <c r="C314" s="5">
        <v>26</v>
      </c>
      <c r="D314" s="17">
        <v>1.0813008130081301</v>
      </c>
      <c r="E314" s="5">
        <f t="shared" si="34"/>
        <v>25</v>
      </c>
      <c r="F314" s="17">
        <v>1.0471622701838528</v>
      </c>
      <c r="G314" s="5">
        <f t="shared" si="35"/>
        <v>25</v>
      </c>
      <c r="H314" s="17">
        <v>1.0878323932312652</v>
      </c>
      <c r="I314" s="5">
        <f t="shared" si="36"/>
        <v>28</v>
      </c>
      <c r="J314" s="17">
        <v>1.2210694333599361</v>
      </c>
      <c r="K314" s="5">
        <f t="shared" si="37"/>
        <v>26</v>
      </c>
    </row>
    <row r="315" spans="1:11" ht="25.5" customHeight="1">
      <c r="A315" s="2" t="s">
        <v>13</v>
      </c>
      <c r="B315" s="17">
        <v>2.0123203285420947</v>
      </c>
      <c r="C315" s="5">
        <v>1</v>
      </c>
      <c r="D315" s="17">
        <v>2.0518577533135365</v>
      </c>
      <c r="E315" s="5">
        <f t="shared" si="34"/>
        <v>1</v>
      </c>
      <c r="F315" s="17">
        <v>2.1949473985543548</v>
      </c>
      <c r="G315" s="5">
        <f t="shared" si="35"/>
        <v>1</v>
      </c>
      <c r="H315" s="17">
        <v>1.934725290386945</v>
      </c>
      <c r="I315" s="5">
        <f t="shared" si="36"/>
        <v>2</v>
      </c>
      <c r="J315" s="17">
        <v>1.1235875706214689</v>
      </c>
      <c r="K315" s="5">
        <f t="shared" si="37"/>
        <v>27</v>
      </c>
    </row>
    <row r="316" spans="1:11" ht="25.5" customHeight="1">
      <c r="A316" s="2" t="s">
        <v>14</v>
      </c>
      <c r="B316" s="17">
        <v>1.021671826625387</v>
      </c>
      <c r="C316" s="5">
        <v>27</v>
      </c>
      <c r="D316" s="17">
        <v>1.0316649642492339</v>
      </c>
      <c r="E316" s="5">
        <f t="shared" si="34"/>
        <v>27</v>
      </c>
      <c r="F316" s="17">
        <v>1.0222672064777327</v>
      </c>
      <c r="G316" s="5">
        <f t="shared" si="35"/>
        <v>26</v>
      </c>
      <c r="H316" s="17">
        <v>1.1382113821138211</v>
      </c>
      <c r="I316" s="5">
        <f t="shared" si="36"/>
        <v>26</v>
      </c>
      <c r="J316" s="17">
        <v>1.3259109311740891</v>
      </c>
      <c r="K316" s="5">
        <f t="shared" si="37"/>
        <v>22</v>
      </c>
    </row>
    <row r="317" spans="1:11" ht="25.5" customHeight="1">
      <c r="A317" s="2" t="s">
        <v>15</v>
      </c>
      <c r="B317" s="17">
        <v>1.1055276381909549</v>
      </c>
      <c r="C317" s="5">
        <v>21</v>
      </c>
      <c r="D317" s="17">
        <v>1.1248454882571075</v>
      </c>
      <c r="E317" s="5">
        <f t="shared" si="34"/>
        <v>22</v>
      </c>
      <c r="F317" s="17">
        <v>1.1070559610705597</v>
      </c>
      <c r="G317" s="5">
        <f t="shared" si="35"/>
        <v>23</v>
      </c>
      <c r="H317" s="17">
        <v>1.1735941320293399</v>
      </c>
      <c r="I317" s="5">
        <f t="shared" si="36"/>
        <v>25</v>
      </c>
      <c r="J317" s="17">
        <v>1.4631197097944377</v>
      </c>
      <c r="K317" s="5">
        <f t="shared" si="37"/>
        <v>19</v>
      </c>
    </row>
    <row r="318" spans="1:11" ht="25.5" customHeight="1">
      <c r="A318" s="2" t="s">
        <v>16</v>
      </c>
      <c r="B318" s="17">
        <v>1.5295706994896427</v>
      </c>
      <c r="C318" s="5">
        <v>7</v>
      </c>
      <c r="D318" s="17">
        <v>1.5691489361702127</v>
      </c>
      <c r="E318" s="5">
        <f t="shared" si="34"/>
        <v>5</v>
      </c>
      <c r="F318" s="17">
        <v>1.5776451753747636</v>
      </c>
      <c r="G318" s="5">
        <f t="shared" si="35"/>
        <v>9</v>
      </c>
      <c r="H318" s="17">
        <v>1.6519088401799973</v>
      </c>
      <c r="I318" s="5">
        <f t="shared" si="36"/>
        <v>8</v>
      </c>
      <c r="J318" s="17">
        <v>1.7592991526640818</v>
      </c>
      <c r="K318" s="5">
        <f t="shared" si="37"/>
        <v>10</v>
      </c>
    </row>
    <row r="319" spans="1:11" ht="25.5" customHeight="1">
      <c r="A319" s="2" t="s">
        <v>17</v>
      </c>
      <c r="B319" s="17">
        <v>1.1085972850678734</v>
      </c>
      <c r="C319" s="5">
        <v>19</v>
      </c>
      <c r="D319" s="17">
        <v>0.952914798206278</v>
      </c>
      <c r="E319" s="5">
        <f t="shared" si="34"/>
        <v>29</v>
      </c>
      <c r="F319" s="17">
        <v>1.0901001112347053</v>
      </c>
      <c r="G319" s="5">
        <f t="shared" si="35"/>
        <v>24</v>
      </c>
      <c r="H319" s="17">
        <v>1.3568985176738881</v>
      </c>
      <c r="I319" s="5">
        <f t="shared" si="36"/>
        <v>18</v>
      </c>
      <c r="J319" s="17">
        <v>1.4481185860889396</v>
      </c>
      <c r="K319" s="5">
        <f t="shared" si="37"/>
        <v>21</v>
      </c>
    </row>
    <row r="320" spans="1:11" ht="25.5" customHeight="1">
      <c r="A320" s="2" t="s">
        <v>18</v>
      </c>
      <c r="B320" s="17">
        <v>1.3785965638584143</v>
      </c>
      <c r="C320" s="5">
        <v>10</v>
      </c>
      <c r="D320" s="17">
        <v>1.3920163766632547</v>
      </c>
      <c r="E320" s="5">
        <f t="shared" si="34"/>
        <v>10</v>
      </c>
      <c r="F320" s="17">
        <v>1.3026742301458671</v>
      </c>
      <c r="G320" s="5">
        <f t="shared" si="35"/>
        <v>15</v>
      </c>
      <c r="H320" s="17">
        <v>1.4397276732078494</v>
      </c>
      <c r="I320" s="5">
        <f t="shared" si="36"/>
        <v>13</v>
      </c>
      <c r="J320" s="17">
        <v>1.529294935451837</v>
      </c>
      <c r="K320" s="5">
        <f t="shared" si="37"/>
        <v>17</v>
      </c>
    </row>
    <row r="321" spans="1:11" ht="25.5" customHeight="1">
      <c r="A321" s="2" t="s">
        <v>19</v>
      </c>
      <c r="B321" s="17">
        <v>1.1623616236162362</v>
      </c>
      <c r="C321" s="5">
        <v>18</v>
      </c>
      <c r="D321" s="17">
        <v>1.2054794520547945</v>
      </c>
      <c r="E321" s="5">
        <f t="shared" si="34"/>
        <v>17</v>
      </c>
      <c r="F321" s="17">
        <v>1.2827461607949413</v>
      </c>
      <c r="G321" s="5">
        <f t="shared" si="35"/>
        <v>16</v>
      </c>
      <c r="H321" s="17">
        <v>1.3248638838475499</v>
      </c>
      <c r="I321" s="5">
        <f t="shared" si="36"/>
        <v>21</v>
      </c>
      <c r="J321" s="17">
        <v>1.5433212996389891</v>
      </c>
      <c r="K321" s="5">
        <f t="shared" si="37"/>
        <v>15</v>
      </c>
    </row>
    <row r="322" spans="1:11" ht="25.5" customHeight="1">
      <c r="A322" s="2" t="s">
        <v>20</v>
      </c>
      <c r="B322" s="17">
        <v>1.0354223433242506</v>
      </c>
      <c r="C322" s="5">
        <v>24</v>
      </c>
      <c r="D322" s="17">
        <v>0.97333333333333327</v>
      </c>
      <c r="E322" s="5">
        <f t="shared" si="34"/>
        <v>28</v>
      </c>
      <c r="F322" s="17">
        <v>1.0209424083769634</v>
      </c>
      <c r="G322" s="5">
        <f t="shared" si="35"/>
        <v>27</v>
      </c>
      <c r="H322" s="17">
        <v>1.1360634081902246</v>
      </c>
      <c r="I322" s="5">
        <f t="shared" si="36"/>
        <v>27</v>
      </c>
      <c r="J322" s="17">
        <v>0.9256844850065189</v>
      </c>
      <c r="K322" s="5">
        <f t="shared" si="37"/>
        <v>29</v>
      </c>
    </row>
    <row r="323" spans="1:11" ht="25.5" customHeight="1">
      <c r="A323" s="2" t="s">
        <v>21</v>
      </c>
      <c r="B323" s="17">
        <v>0.70741758241758235</v>
      </c>
      <c r="C323" s="5">
        <v>28</v>
      </c>
      <c r="D323" s="17">
        <v>0.76561450638012096</v>
      </c>
      <c r="E323" s="5">
        <f t="shared" si="34"/>
        <v>30</v>
      </c>
      <c r="F323" s="17">
        <v>0.7027914614121511</v>
      </c>
      <c r="G323" s="5">
        <f t="shared" si="35"/>
        <v>29</v>
      </c>
      <c r="H323" s="17">
        <v>0.87196110210696931</v>
      </c>
      <c r="I323" s="5">
        <f t="shared" si="36"/>
        <v>29</v>
      </c>
      <c r="J323" s="17">
        <v>0.946031746031746</v>
      </c>
      <c r="K323" s="5">
        <f t="shared" si="37"/>
        <v>28</v>
      </c>
    </row>
    <row r="324" spans="1:11" ht="25.5" customHeight="1">
      <c r="A324" s="2" t="s">
        <v>22</v>
      </c>
      <c r="B324" s="17">
        <v>1.482153660012099</v>
      </c>
      <c r="C324" s="5">
        <v>8</v>
      </c>
      <c r="D324" s="17">
        <v>1.6220535357570913</v>
      </c>
      <c r="E324" s="5">
        <f t="shared" si="34"/>
        <v>4</v>
      </c>
      <c r="F324" s="17">
        <v>1.6175014848544842</v>
      </c>
      <c r="G324" s="5">
        <f t="shared" si="35"/>
        <v>7</v>
      </c>
      <c r="H324" s="17">
        <v>1.8358061325420374</v>
      </c>
      <c r="I324" s="5">
        <f t="shared" si="36"/>
        <v>3</v>
      </c>
      <c r="J324" s="17">
        <v>1.974822974036192</v>
      </c>
      <c r="K324" s="5">
        <f t="shared" si="37"/>
        <v>4</v>
      </c>
    </row>
    <row r="325" spans="1:11" ht="25.5" customHeight="1">
      <c r="A325" s="2" t="s">
        <v>23</v>
      </c>
      <c r="B325" s="17">
        <v>1.1782708492731446</v>
      </c>
      <c r="C325" s="5">
        <v>17</v>
      </c>
      <c r="D325" s="17">
        <v>1.2027231467473525</v>
      </c>
      <c r="E325" s="5">
        <f t="shared" si="34"/>
        <v>19</v>
      </c>
      <c r="F325" s="17">
        <v>1.2275449101796407</v>
      </c>
      <c r="G325" s="5">
        <f t="shared" si="35"/>
        <v>19</v>
      </c>
      <c r="H325" s="17">
        <v>1.3800904977375565</v>
      </c>
      <c r="I325" s="5">
        <f t="shared" si="36"/>
        <v>16</v>
      </c>
      <c r="J325" s="17">
        <v>1.4553638409602401</v>
      </c>
      <c r="K325" s="5">
        <f t="shared" si="37"/>
        <v>20</v>
      </c>
    </row>
    <row r="326" spans="1:11" ht="25.5" customHeight="1">
      <c r="A326" s="2" t="s">
        <v>24</v>
      </c>
      <c r="B326" s="17">
        <v>1.2472160356347439</v>
      </c>
      <c r="C326" s="5">
        <v>15</v>
      </c>
      <c r="D326" s="17">
        <v>1.2235979606700655</v>
      </c>
      <c r="E326" s="5">
        <f t="shared" si="34"/>
        <v>15</v>
      </c>
      <c r="F326" s="17">
        <v>1.194563662374821</v>
      </c>
      <c r="G326" s="5">
        <f t="shared" si="35"/>
        <v>21</v>
      </c>
      <c r="H326" s="17">
        <v>1.3152251608291636</v>
      </c>
      <c r="I326" s="5">
        <f t="shared" si="36"/>
        <v>22</v>
      </c>
      <c r="J326" s="17">
        <v>1.3196894848270997</v>
      </c>
      <c r="K326" s="5">
        <f t="shared" si="37"/>
        <v>23</v>
      </c>
    </row>
    <row r="327" spans="1:11" ht="25.5" customHeight="1">
      <c r="A327" s="2" t="s">
        <v>25</v>
      </c>
      <c r="B327" s="17">
        <v>1.0359536867763559</v>
      </c>
      <c r="C327" s="5">
        <v>23</v>
      </c>
      <c r="D327" s="17">
        <v>1.0615199034981906</v>
      </c>
      <c r="E327" s="5">
        <f t="shared" si="34"/>
        <v>26</v>
      </c>
      <c r="F327" s="17">
        <v>1.2</v>
      </c>
      <c r="G327" s="5">
        <f t="shared" si="35"/>
        <v>20</v>
      </c>
      <c r="H327" s="17">
        <v>1.1764705882352942</v>
      </c>
      <c r="I327" s="5">
        <f t="shared" si="36"/>
        <v>24</v>
      </c>
      <c r="J327" s="17">
        <v>1.2544802867383511</v>
      </c>
      <c r="K327" s="5">
        <f t="shared" si="37"/>
        <v>25</v>
      </c>
    </row>
    <row r="328" spans="1:11" ht="25.5" customHeight="1">
      <c r="A328" s="2" t="s">
        <v>26</v>
      </c>
      <c r="B328" s="17">
        <v>1.0350122850122849</v>
      </c>
      <c r="C328" s="5">
        <v>25</v>
      </c>
      <c r="D328" s="17">
        <v>1.0821461048802667</v>
      </c>
      <c r="E328" s="5">
        <f t="shared" si="34"/>
        <v>24</v>
      </c>
      <c r="F328" s="17">
        <v>1.1194253217599521</v>
      </c>
      <c r="G328" s="5">
        <f t="shared" si="35"/>
        <v>22</v>
      </c>
      <c r="H328" s="17">
        <v>1.269888922245572</v>
      </c>
      <c r="I328" s="5">
        <f t="shared" si="36"/>
        <v>23</v>
      </c>
      <c r="J328" s="17">
        <v>1.3162596783799883</v>
      </c>
      <c r="K328" s="5">
        <f t="shared" si="37"/>
        <v>24</v>
      </c>
    </row>
    <row r="329" spans="1:11" ht="25.5" customHeight="1">
      <c r="A329" s="2" t="s">
        <v>27</v>
      </c>
      <c r="B329" s="17">
        <v>1.3852376137512641</v>
      </c>
      <c r="C329" s="5">
        <v>9</v>
      </c>
      <c r="D329" s="17">
        <v>1.4982403217697335</v>
      </c>
      <c r="E329" s="5">
        <f t="shared" si="34"/>
        <v>9</v>
      </c>
      <c r="F329" s="17">
        <v>1.6758379189594796</v>
      </c>
      <c r="G329" s="5">
        <f t="shared" si="35"/>
        <v>5</v>
      </c>
      <c r="H329" s="17">
        <v>1.7720883534136547</v>
      </c>
      <c r="I329" s="5">
        <f t="shared" si="36"/>
        <v>6</v>
      </c>
      <c r="J329" s="17">
        <v>1.9539078156312626</v>
      </c>
      <c r="K329" s="5">
        <f t="shared" si="37"/>
        <v>6</v>
      </c>
    </row>
    <row r="330" spans="1:11" ht="25.5" customHeight="1">
      <c r="A330" s="2" t="s">
        <v>28</v>
      </c>
      <c r="B330" s="17">
        <v>1.0626702997275204</v>
      </c>
      <c r="C330" s="5">
        <v>22</v>
      </c>
      <c r="D330" s="17">
        <v>1.2365591397849462</v>
      </c>
      <c r="E330" s="5">
        <f t="shared" si="34"/>
        <v>14</v>
      </c>
      <c r="F330" s="17">
        <v>1.3545816733067728</v>
      </c>
      <c r="G330" s="5">
        <f t="shared" si="35"/>
        <v>11</v>
      </c>
      <c r="H330" s="17">
        <v>1.476510067114094</v>
      </c>
      <c r="I330" s="5">
        <f t="shared" si="36"/>
        <v>11</v>
      </c>
      <c r="J330" s="17">
        <v>1.6266666666666665</v>
      </c>
      <c r="K330" s="5">
        <f t="shared" si="37"/>
        <v>12</v>
      </c>
    </row>
    <row r="331" spans="1:11" ht="25.5" customHeight="1">
      <c r="A331" s="2" t="s">
        <v>29</v>
      </c>
      <c r="B331" s="17">
        <v>1.3298701298701299</v>
      </c>
      <c r="C331" s="5">
        <v>12</v>
      </c>
      <c r="D331" s="17">
        <v>1.2865197334700154</v>
      </c>
      <c r="E331" s="5">
        <f t="shared" si="34"/>
        <v>13</v>
      </c>
      <c r="F331" s="17">
        <v>1.311392405063291</v>
      </c>
      <c r="G331" s="5">
        <f t="shared" si="35"/>
        <v>12</v>
      </c>
      <c r="H331" s="17">
        <v>1.3583375570197667</v>
      </c>
      <c r="I331" s="5">
        <f t="shared" si="36"/>
        <v>17</v>
      </c>
      <c r="J331" s="17">
        <v>1.6348088531187122</v>
      </c>
      <c r="K331" s="5">
        <f t="shared" si="37"/>
        <v>11</v>
      </c>
    </row>
    <row r="332" spans="1:11" ht="25.5" customHeight="1">
      <c r="A332" s="2" t="s">
        <v>30</v>
      </c>
      <c r="B332" s="17">
        <v>1.5432824128476303</v>
      </c>
      <c r="C332" s="5">
        <v>6</v>
      </c>
      <c r="D332" s="17">
        <v>1.5612802498048399</v>
      </c>
      <c r="E332" s="5">
        <f t="shared" si="34"/>
        <v>6</v>
      </c>
      <c r="F332" s="17">
        <v>1.6024893037728511</v>
      </c>
      <c r="G332" s="5">
        <f t="shared" si="35"/>
        <v>8</v>
      </c>
      <c r="H332" s="17">
        <v>1.685524775653531</v>
      </c>
      <c r="I332" s="5">
        <f t="shared" si="36"/>
        <v>7</v>
      </c>
      <c r="J332" s="17">
        <v>2.0576773187840995</v>
      </c>
      <c r="K332" s="5">
        <f t="shared" si="37"/>
        <v>3</v>
      </c>
    </row>
    <row r="333" spans="1:11" ht="25.5" customHeight="1">
      <c r="A333" s="2" t="s">
        <v>31</v>
      </c>
      <c r="B333" s="17">
        <v>1.1833987661245091</v>
      </c>
      <c r="C333" s="5">
        <v>16</v>
      </c>
      <c r="D333" s="17">
        <v>1.1991076408254322</v>
      </c>
      <c r="E333" s="5">
        <f t="shared" si="34"/>
        <v>20</v>
      </c>
      <c r="F333" s="17">
        <v>1.243753470294281</v>
      </c>
      <c r="G333" s="5">
        <f t="shared" si="35"/>
        <v>18</v>
      </c>
      <c r="H333" s="17">
        <v>1.3456169737576773</v>
      </c>
      <c r="I333" s="5">
        <f t="shared" si="36"/>
        <v>19</v>
      </c>
      <c r="J333" s="17">
        <v>1.5393195761293921</v>
      </c>
      <c r="K333" s="5">
        <f t="shared" si="37"/>
        <v>16</v>
      </c>
    </row>
    <row r="334" spans="1:11" ht="25.5" customHeight="1">
      <c r="A334" s="2" t="s">
        <v>32</v>
      </c>
      <c r="B334" s="17">
        <v>0.26355196166516925</v>
      </c>
      <c r="C334" s="5">
        <v>30</v>
      </c>
      <c r="D334" s="17">
        <v>1.3818722139673105</v>
      </c>
      <c r="E334" s="5">
        <f t="shared" si="34"/>
        <v>11</v>
      </c>
      <c r="F334" s="17">
        <v>1.6809200825715129</v>
      </c>
      <c r="G334" s="5">
        <f t="shared" si="35"/>
        <v>4</v>
      </c>
      <c r="H334" s="17">
        <v>1.481042654028436</v>
      </c>
      <c r="I334" s="5">
        <f t="shared" si="36"/>
        <v>10</v>
      </c>
      <c r="J334" s="17">
        <v>2.2277958099734434</v>
      </c>
      <c r="K334" s="5">
        <f t="shared" si="37"/>
        <v>2</v>
      </c>
    </row>
    <row r="335" spans="1:11" ht="25.5" customHeight="1">
      <c r="A335" s="2" t="s">
        <v>33</v>
      </c>
      <c r="B335" s="17">
        <v>1.2843406593406592</v>
      </c>
      <c r="C335" s="5">
        <v>13</v>
      </c>
      <c r="D335" s="17">
        <v>1.2201772324471711</v>
      </c>
      <c r="E335" s="5">
        <f t="shared" si="34"/>
        <v>16</v>
      </c>
      <c r="F335" s="17">
        <v>1.3058186738836266</v>
      </c>
      <c r="G335" s="5">
        <f t="shared" si="35"/>
        <v>14</v>
      </c>
      <c r="H335" s="17">
        <v>1.4285714285714284</v>
      </c>
      <c r="I335" s="5">
        <f t="shared" si="36"/>
        <v>14</v>
      </c>
      <c r="J335" s="17">
        <v>1.4870395634379263</v>
      </c>
      <c r="K335" s="5">
        <f t="shared" si="37"/>
        <v>18</v>
      </c>
    </row>
    <row r="336" spans="1:11" ht="25.5" customHeight="1">
      <c r="A336" s="2" t="s">
        <v>34</v>
      </c>
      <c r="B336" s="17">
        <v>0.67168189145620627</v>
      </c>
      <c r="C336" s="5">
        <v>29</v>
      </c>
      <c r="D336" s="17">
        <v>0.66246056782334395</v>
      </c>
      <c r="E336" s="5">
        <f t="shared" si="34"/>
        <v>31</v>
      </c>
      <c r="F336" s="17">
        <v>0.77239958805355302</v>
      </c>
      <c r="G336" s="5">
        <f t="shared" si="35"/>
        <v>28</v>
      </c>
      <c r="H336" s="17">
        <v>0.82730093071354704</v>
      </c>
      <c r="I336" s="5">
        <f t="shared" si="36"/>
        <v>30</v>
      </c>
      <c r="J336" s="17">
        <v>0.91743119266055051</v>
      </c>
      <c r="K336" s="5">
        <f t="shared" si="37"/>
        <v>30</v>
      </c>
    </row>
    <row r="337" spans="1:11" ht="25.5" customHeight="1">
      <c r="A337" s="2" t="s">
        <v>35</v>
      </c>
      <c r="B337" s="17">
        <v>1.2663259511641112</v>
      </c>
      <c r="C337" s="5">
        <v>14</v>
      </c>
      <c r="D337" s="17">
        <v>1.1857707509881423</v>
      </c>
      <c r="E337" s="5">
        <f t="shared" si="34"/>
        <v>21</v>
      </c>
      <c r="F337" s="17">
        <v>5.6211354693648116E-2</v>
      </c>
      <c r="G337" s="5">
        <f t="shared" si="35"/>
        <v>30</v>
      </c>
      <c r="H337" s="17">
        <v>1.3306908267270667</v>
      </c>
      <c r="I337" s="5">
        <f t="shared" si="36"/>
        <v>20</v>
      </c>
      <c r="J337" s="17">
        <v>1.6063348416289593</v>
      </c>
      <c r="K337" s="5">
        <f t="shared" si="37"/>
        <v>13</v>
      </c>
    </row>
    <row r="338" spans="1:11" ht="25.5" customHeight="1">
      <c r="A338" s="2" t="s">
        <v>36</v>
      </c>
      <c r="B338" s="17">
        <v>1.7325483599663583</v>
      </c>
      <c r="C338" s="5">
        <v>2</v>
      </c>
      <c r="D338" s="17">
        <v>1.7971970321516899</v>
      </c>
      <c r="E338" s="5">
        <f t="shared" si="34"/>
        <v>2</v>
      </c>
      <c r="F338" s="17">
        <v>1.8689320388349515</v>
      </c>
      <c r="G338" s="5">
        <f t="shared" si="35"/>
        <v>2</v>
      </c>
      <c r="H338" s="17">
        <v>2.0830007980845968</v>
      </c>
      <c r="I338" s="5">
        <f t="shared" si="36"/>
        <v>1</v>
      </c>
      <c r="J338" s="17">
        <v>2.2859387274155538</v>
      </c>
      <c r="K338" s="5">
        <f t="shared" si="37"/>
        <v>1</v>
      </c>
    </row>
    <row r="339" spans="1:11" ht="25.5" customHeight="1">
      <c r="A339" s="9" t="s">
        <v>517</v>
      </c>
    </row>
    <row r="340" spans="1:11" ht="25.5" customHeight="1">
      <c r="A340" s="9" t="s">
        <v>79</v>
      </c>
    </row>
    <row r="342" spans="1:11" ht="25.5" customHeight="1">
      <c r="A342" s="571" t="s">
        <v>867</v>
      </c>
      <c r="B342" s="346"/>
      <c r="C342" s="346"/>
      <c r="D342" s="346"/>
      <c r="E342" s="467"/>
      <c r="F342" s="346"/>
      <c r="G342" s="346"/>
      <c r="H342" s="346"/>
      <c r="I342" s="362"/>
      <c r="J342" s="346"/>
      <c r="K342" s="362" t="s">
        <v>868</v>
      </c>
    </row>
    <row r="343" spans="1:11" ht="25.5" customHeight="1">
      <c r="A343" s="583" t="s">
        <v>1</v>
      </c>
      <c r="B343" s="586">
        <v>1397</v>
      </c>
      <c r="C343" s="586"/>
      <c r="D343" s="586">
        <v>1398</v>
      </c>
      <c r="E343" s="586"/>
      <c r="F343" s="586">
        <v>1399</v>
      </c>
      <c r="G343" s="586"/>
      <c r="H343" s="586" t="s">
        <v>514</v>
      </c>
      <c r="I343" s="586"/>
      <c r="J343" s="586">
        <v>1401</v>
      </c>
      <c r="K343" s="586"/>
    </row>
    <row r="344" spans="1:11" ht="25.5" customHeight="1">
      <c r="A344" s="583"/>
      <c r="B344" s="542" t="s">
        <v>77</v>
      </c>
      <c r="C344" s="542" t="s">
        <v>3</v>
      </c>
      <c r="D344" s="542" t="s">
        <v>77</v>
      </c>
      <c r="E344" s="542" t="s">
        <v>3</v>
      </c>
      <c r="F344" s="542" t="s">
        <v>77</v>
      </c>
      <c r="G344" s="542" t="s">
        <v>3</v>
      </c>
      <c r="H344" s="542" t="s">
        <v>77</v>
      </c>
      <c r="I344" s="542" t="s">
        <v>3</v>
      </c>
      <c r="J344" s="542" t="s">
        <v>77</v>
      </c>
      <c r="K344" s="542" t="s">
        <v>3</v>
      </c>
    </row>
    <row r="345" spans="1:11" ht="25.5" customHeight="1">
      <c r="A345" s="466" t="s">
        <v>4</v>
      </c>
      <c r="B345" s="468">
        <v>1.5505789972644082</v>
      </c>
      <c r="C345" s="469" t="s">
        <v>269</v>
      </c>
      <c r="D345" s="468">
        <v>1.5997813162098073</v>
      </c>
      <c r="E345" s="469" t="s">
        <v>269</v>
      </c>
      <c r="F345" s="468">
        <v>1.6482223756120973</v>
      </c>
      <c r="G345" s="469" t="s">
        <v>269</v>
      </c>
      <c r="H345" s="468">
        <v>1.7555285198576767</v>
      </c>
      <c r="I345" s="469" t="s">
        <v>269</v>
      </c>
      <c r="J345" s="468">
        <v>1.8205253843721416</v>
      </c>
      <c r="K345" s="469" t="s">
        <v>269</v>
      </c>
    </row>
    <row r="346" spans="1:11" ht="25.5" customHeight="1">
      <c r="A346" s="470" t="s">
        <v>6</v>
      </c>
      <c r="B346" s="471">
        <v>2.5731896511150709</v>
      </c>
      <c r="C346" s="472">
        <v>11</v>
      </c>
      <c r="D346" s="471">
        <v>2.6171757989973798</v>
      </c>
      <c r="E346" s="472">
        <f>RANK(D346,$D$346:$D$376)</f>
        <v>15</v>
      </c>
      <c r="F346" s="471">
        <v>2.7931203905266155</v>
      </c>
      <c r="G346" s="472">
        <f>RANK(F346,$F$346:$F$376)</f>
        <v>11</v>
      </c>
      <c r="H346" s="471">
        <v>3.0570372778204686</v>
      </c>
      <c r="I346" s="472">
        <f>RANK(H346,$H$346:$H$375)</f>
        <v>11</v>
      </c>
      <c r="J346" s="471">
        <v>2.9470719081146965</v>
      </c>
      <c r="K346" s="472">
        <f>RANK(J346,$J$346:$J$376)</f>
        <v>15</v>
      </c>
    </row>
    <row r="347" spans="1:11" ht="25.5" customHeight="1">
      <c r="A347" s="470" t="s">
        <v>7</v>
      </c>
      <c r="B347" s="471">
        <v>1.7055270208777824</v>
      </c>
      <c r="C347" s="472">
        <v>22</v>
      </c>
      <c r="D347" s="471">
        <v>2.104256591450592</v>
      </c>
      <c r="E347" s="472">
        <f t="shared" ref="E347:E376" si="38">RANK(D347,$D$346:$D$376)</f>
        <v>20</v>
      </c>
      <c r="F347" s="471">
        <v>2.2374373883778449</v>
      </c>
      <c r="G347" s="472">
        <f t="shared" ref="G347:G376" si="39">RANK(F347,$F$346:$F$376)</f>
        <v>18</v>
      </c>
      <c r="H347" s="471">
        <v>2.8767052136286577</v>
      </c>
      <c r="I347" s="472">
        <f t="shared" ref="I347:I375" si="40">RANK(H347,$H$346:$H$375)</f>
        <v>14</v>
      </c>
      <c r="J347" s="471">
        <v>3.0897944887122621</v>
      </c>
      <c r="K347" s="472">
        <f t="shared" ref="K347:K376" si="41">RANK(J347,$J$346:$J$376)</f>
        <v>11</v>
      </c>
    </row>
    <row r="348" spans="1:11" ht="25.5" customHeight="1">
      <c r="A348" s="470" t="s">
        <v>8</v>
      </c>
      <c r="B348" s="471">
        <v>2.9649453946566089</v>
      </c>
      <c r="C348" s="472">
        <v>7</v>
      </c>
      <c r="D348" s="471">
        <v>3.1327724924673599</v>
      </c>
      <c r="E348" s="472">
        <f t="shared" si="38"/>
        <v>9</v>
      </c>
      <c r="F348" s="471">
        <v>3.2446572243411946</v>
      </c>
      <c r="G348" s="472">
        <f t="shared" si="39"/>
        <v>7</v>
      </c>
      <c r="H348" s="471">
        <v>3.3005995902781113</v>
      </c>
      <c r="I348" s="472">
        <f t="shared" si="40"/>
        <v>9</v>
      </c>
      <c r="J348" s="471">
        <v>3.5803114199626975</v>
      </c>
      <c r="K348" s="472">
        <f t="shared" si="41"/>
        <v>7</v>
      </c>
    </row>
    <row r="349" spans="1:11" ht="25.5" customHeight="1">
      <c r="A349" s="470" t="s">
        <v>9</v>
      </c>
      <c r="B349" s="471">
        <v>1.5590570337604932</v>
      </c>
      <c r="C349" s="472">
        <v>24</v>
      </c>
      <c r="D349" s="471">
        <v>1.5683916796821393</v>
      </c>
      <c r="E349" s="472">
        <f t="shared" si="38"/>
        <v>25</v>
      </c>
      <c r="F349" s="471">
        <v>1.6524126625222539</v>
      </c>
      <c r="G349" s="472">
        <f t="shared" si="39"/>
        <v>25</v>
      </c>
      <c r="H349" s="471">
        <v>1.7270979806023556</v>
      </c>
      <c r="I349" s="472">
        <f t="shared" si="40"/>
        <v>25</v>
      </c>
      <c r="J349" s="471">
        <v>1.7551049748823939</v>
      </c>
      <c r="K349" s="472">
        <f t="shared" si="41"/>
        <v>25</v>
      </c>
    </row>
    <row r="350" spans="1:11" ht="25.5" customHeight="1">
      <c r="A350" s="470" t="s">
        <v>10</v>
      </c>
      <c r="B350" s="471">
        <v>10.806575801375137</v>
      </c>
      <c r="C350" s="472">
        <v>1</v>
      </c>
      <c r="D350" s="471">
        <v>10.998977288076722</v>
      </c>
      <c r="E350" s="472">
        <f t="shared" si="38"/>
        <v>2</v>
      </c>
      <c r="F350" s="471">
        <v>12.350372344428729</v>
      </c>
      <c r="G350" s="472">
        <f t="shared" si="39"/>
        <v>1</v>
      </c>
      <c r="H350" s="471">
        <v>13.122270615955525</v>
      </c>
      <c r="I350" s="472">
        <f t="shared" si="40"/>
        <v>1</v>
      </c>
      <c r="J350" s="471">
        <v>13.315245183837224</v>
      </c>
      <c r="K350" s="472">
        <f t="shared" si="41"/>
        <v>1</v>
      </c>
    </row>
    <row r="351" spans="1:11" ht="25.5" customHeight="1">
      <c r="A351" s="470" t="s">
        <v>11</v>
      </c>
      <c r="B351" s="471">
        <v>1.9837225644970198</v>
      </c>
      <c r="C351" s="472">
        <v>18</v>
      </c>
      <c r="D351" s="471">
        <v>1.9837225644970198</v>
      </c>
      <c r="E351" s="472">
        <f t="shared" si="38"/>
        <v>21</v>
      </c>
      <c r="F351" s="471">
        <v>2.0829086927218707</v>
      </c>
      <c r="G351" s="472">
        <f t="shared" si="39"/>
        <v>19</v>
      </c>
      <c r="H351" s="471">
        <v>2.2316878850591468</v>
      </c>
      <c r="I351" s="472">
        <f t="shared" si="40"/>
        <v>19</v>
      </c>
      <c r="J351" s="471">
        <v>2.3804670773964238</v>
      </c>
      <c r="K351" s="472">
        <f t="shared" si="41"/>
        <v>18</v>
      </c>
    </row>
    <row r="352" spans="1:11" ht="25.5" customHeight="1">
      <c r="A352" s="470" t="s">
        <v>12</v>
      </c>
      <c r="B352" s="471">
        <v>2.2696303383233194</v>
      </c>
      <c r="C352" s="472">
        <v>17</v>
      </c>
      <c r="D352" s="471">
        <v>2.2696303383233194</v>
      </c>
      <c r="E352" s="472">
        <f t="shared" si="38"/>
        <v>18</v>
      </c>
      <c r="F352" s="471">
        <v>2.2696303383233194</v>
      </c>
      <c r="G352" s="472">
        <f t="shared" si="39"/>
        <v>17</v>
      </c>
      <c r="H352" s="471">
        <v>2.3132770755987675</v>
      </c>
      <c r="I352" s="472">
        <f t="shared" si="40"/>
        <v>18</v>
      </c>
      <c r="J352" s="471">
        <v>2.3132770755987675</v>
      </c>
      <c r="K352" s="472">
        <f t="shared" si="41"/>
        <v>20</v>
      </c>
    </row>
    <row r="353" spans="1:11" ht="25.5" customHeight="1">
      <c r="A353" s="470" t="s">
        <v>735</v>
      </c>
      <c r="B353" s="471">
        <v>5.687513249320638</v>
      </c>
      <c r="C353" s="472">
        <v>2</v>
      </c>
      <c r="D353" s="471">
        <v>5.9091046746188445</v>
      </c>
      <c r="E353" s="472">
        <f t="shared" si="38"/>
        <v>3</v>
      </c>
      <c r="F353" s="471">
        <v>5.9091046746188445</v>
      </c>
      <c r="G353" s="472">
        <f t="shared" si="39"/>
        <v>2</v>
      </c>
      <c r="H353" s="471">
        <v>5.9091046746188445</v>
      </c>
      <c r="I353" s="472">
        <f t="shared" si="40"/>
        <v>2</v>
      </c>
      <c r="J353" s="471">
        <v>3.0284161457421579</v>
      </c>
      <c r="K353" s="472">
        <f t="shared" si="41"/>
        <v>13</v>
      </c>
    </row>
    <row r="354" spans="1:11" ht="25.5" customHeight="1">
      <c r="A354" s="470" t="s">
        <v>14</v>
      </c>
      <c r="B354" s="471">
        <v>3.0022412650096744</v>
      </c>
      <c r="C354" s="472">
        <v>6</v>
      </c>
      <c r="D354" s="471">
        <v>31.231245942999916</v>
      </c>
      <c r="E354" s="472">
        <f t="shared" si="38"/>
        <v>1</v>
      </c>
      <c r="F354" s="471">
        <v>3.1248123580814391</v>
      </c>
      <c r="G354" s="472">
        <f t="shared" si="39"/>
        <v>8</v>
      </c>
      <c r="H354" s="471">
        <v>3.4311665108345211</v>
      </c>
      <c r="I354" s="472">
        <f t="shared" si="40"/>
        <v>7</v>
      </c>
      <c r="J354" s="471">
        <v>3.6762498330369868</v>
      </c>
      <c r="K354" s="472">
        <f t="shared" si="41"/>
        <v>5</v>
      </c>
    </row>
    <row r="355" spans="1:11" ht="25.5" customHeight="1">
      <c r="A355" s="470" t="s">
        <v>15</v>
      </c>
      <c r="B355" s="471">
        <v>0.47014639895338783</v>
      </c>
      <c r="C355" s="472">
        <v>31</v>
      </c>
      <c r="D355" s="471">
        <v>0.52311541051647392</v>
      </c>
      <c r="E355" s="472">
        <f t="shared" si="38"/>
        <v>31</v>
      </c>
      <c r="F355" s="471">
        <v>0.52973712457364441</v>
      </c>
      <c r="G355" s="472">
        <f t="shared" si="39"/>
        <v>30</v>
      </c>
      <c r="H355" s="471">
        <v>0.54960226674515611</v>
      </c>
      <c r="I355" s="472">
        <f t="shared" si="40"/>
        <v>29</v>
      </c>
      <c r="J355" s="471">
        <v>0.5562239808023266</v>
      </c>
      <c r="K355" s="472">
        <f t="shared" si="41"/>
        <v>30</v>
      </c>
    </row>
    <row r="356" spans="1:11" ht="25.5" customHeight="1">
      <c r="A356" s="470" t="s">
        <v>16</v>
      </c>
      <c r="B356" s="471">
        <v>1.8897564784211647</v>
      </c>
      <c r="C356" s="472">
        <v>20</v>
      </c>
      <c r="D356" s="471">
        <v>1.8057530452135366</v>
      </c>
      <c r="E356" s="472">
        <f t="shared" si="38"/>
        <v>23</v>
      </c>
      <c r="F356" s="471">
        <v>1.9401346671829161</v>
      </c>
      <c r="G356" s="472">
        <f t="shared" si="39"/>
        <v>21</v>
      </c>
      <c r="H356" s="471">
        <v>2.2004990597485889</v>
      </c>
      <c r="I356" s="472">
        <f t="shared" si="40"/>
        <v>20</v>
      </c>
      <c r="J356" s="471">
        <v>2.1417071001369856</v>
      </c>
      <c r="K356" s="472">
        <f t="shared" si="41"/>
        <v>22</v>
      </c>
    </row>
    <row r="357" spans="1:11" ht="25.5" customHeight="1">
      <c r="A357" s="470" t="s">
        <v>17</v>
      </c>
      <c r="B357" s="471">
        <v>1.5148574043587733</v>
      </c>
      <c r="C357" s="472">
        <v>25</v>
      </c>
      <c r="D357" s="471">
        <v>1.2330230342794495</v>
      </c>
      <c r="E357" s="472">
        <f t="shared" si="38"/>
        <v>26</v>
      </c>
      <c r="F357" s="471">
        <v>1.8319199366437537</v>
      </c>
      <c r="G357" s="472">
        <f t="shared" si="39"/>
        <v>23</v>
      </c>
      <c r="H357" s="471">
        <v>1.9376076252962777</v>
      </c>
      <c r="I357" s="472">
        <f t="shared" si="40"/>
        <v>23</v>
      </c>
      <c r="J357" s="471">
        <v>2.0432953139488021</v>
      </c>
      <c r="K357" s="472">
        <f t="shared" si="41"/>
        <v>23</v>
      </c>
    </row>
    <row r="358" spans="1:11" ht="25.5" customHeight="1">
      <c r="A358" s="470" t="s">
        <v>18</v>
      </c>
      <c r="B358" s="471">
        <v>2.5455438934807844</v>
      </c>
      <c r="C358" s="472">
        <v>12</v>
      </c>
      <c r="D358" s="471">
        <v>2.638674367249767</v>
      </c>
      <c r="E358" s="472">
        <f t="shared" si="38"/>
        <v>14</v>
      </c>
      <c r="F358" s="471">
        <v>2.7007608229497615</v>
      </c>
      <c r="G358" s="472">
        <f t="shared" si="39"/>
        <v>13</v>
      </c>
      <c r="H358" s="471">
        <v>2.8404553482747494</v>
      </c>
      <c r="I358" s="472">
        <f t="shared" si="40"/>
        <v>16</v>
      </c>
      <c r="J358" s="471">
        <v>3.011193101449734</v>
      </c>
      <c r="K358" s="472">
        <f t="shared" si="41"/>
        <v>14</v>
      </c>
    </row>
    <row r="359" spans="1:11" ht="25.5" customHeight="1">
      <c r="A359" s="470" t="s">
        <v>19</v>
      </c>
      <c r="B359" s="471">
        <v>2.3466488014606282</v>
      </c>
      <c r="C359" s="472">
        <v>16</v>
      </c>
      <c r="D359" s="471">
        <v>2.67</v>
      </c>
      <c r="E359" s="472">
        <f t="shared" si="38"/>
        <v>13</v>
      </c>
      <c r="F359" s="471">
        <v>2.7147505742387654</v>
      </c>
      <c r="G359" s="472">
        <f t="shared" si="39"/>
        <v>12</v>
      </c>
      <c r="H359" s="471">
        <v>2.8527887390305673</v>
      </c>
      <c r="I359" s="472">
        <f t="shared" si="40"/>
        <v>15</v>
      </c>
      <c r="J359" s="471">
        <v>2.8527887390305673</v>
      </c>
      <c r="K359" s="472">
        <f t="shared" si="41"/>
        <v>17</v>
      </c>
    </row>
    <row r="360" spans="1:11" ht="25.5" customHeight="1">
      <c r="A360" s="470" t="s">
        <v>20</v>
      </c>
      <c r="B360" s="471">
        <v>0.48081388901505995</v>
      </c>
      <c r="C360" s="472">
        <v>30</v>
      </c>
      <c r="D360" s="471">
        <v>4.910028836190186</v>
      </c>
      <c r="E360" s="472">
        <f t="shared" si="38"/>
        <v>4</v>
      </c>
      <c r="F360" s="471">
        <v>0.50127410578581821</v>
      </c>
      <c r="G360" s="472">
        <f t="shared" si="39"/>
        <v>31</v>
      </c>
      <c r="H360" s="471">
        <v>0.51150418957736565</v>
      </c>
      <c r="I360" s="472">
        <f t="shared" si="40"/>
        <v>30</v>
      </c>
      <c r="J360" s="471">
        <v>0.5319643571604602</v>
      </c>
      <c r="K360" s="472">
        <f t="shared" si="41"/>
        <v>31</v>
      </c>
    </row>
    <row r="361" spans="1:11" ht="25.5" customHeight="1">
      <c r="A361" s="470" t="s">
        <v>21</v>
      </c>
      <c r="B361" s="471">
        <v>0.78437132994437386</v>
      </c>
      <c r="C361" s="472">
        <v>28</v>
      </c>
      <c r="D361" s="471">
        <v>0.84470531577443297</v>
      </c>
      <c r="E361" s="472">
        <f t="shared" si="38"/>
        <v>29</v>
      </c>
      <c r="F361" s="471">
        <v>0.74048842616589894</v>
      </c>
      <c r="G361" s="472">
        <f t="shared" si="39"/>
        <v>29</v>
      </c>
      <c r="H361" s="471">
        <v>0.95989240428912836</v>
      </c>
      <c r="I361" s="472">
        <f t="shared" si="40"/>
        <v>27</v>
      </c>
      <c r="J361" s="471">
        <v>0.9653775037422091</v>
      </c>
      <c r="K361" s="472">
        <f t="shared" si="41"/>
        <v>27</v>
      </c>
    </row>
    <row r="362" spans="1:11" ht="25.5" customHeight="1">
      <c r="A362" s="470" t="s">
        <v>22</v>
      </c>
      <c r="B362" s="471">
        <v>1.5630196426560663</v>
      </c>
      <c r="C362" s="472">
        <v>23</v>
      </c>
      <c r="D362" s="471">
        <v>1.6366692471485131</v>
      </c>
      <c r="E362" s="472">
        <f t="shared" si="38"/>
        <v>24</v>
      </c>
      <c r="F362" s="471">
        <v>1.6939526707987109</v>
      </c>
      <c r="G362" s="472">
        <f t="shared" si="39"/>
        <v>24</v>
      </c>
      <c r="H362" s="471">
        <v>1.7757861331561366</v>
      </c>
      <c r="I362" s="472">
        <f t="shared" si="40"/>
        <v>24</v>
      </c>
      <c r="J362" s="471">
        <v>1.8821696342207899</v>
      </c>
      <c r="K362" s="472">
        <f t="shared" si="41"/>
        <v>24</v>
      </c>
    </row>
    <row r="363" spans="1:11" ht="25.5" customHeight="1">
      <c r="A363" s="470" t="s">
        <v>23</v>
      </c>
      <c r="B363" s="471">
        <v>2.5008143677556536</v>
      </c>
      <c r="C363" s="472">
        <v>14</v>
      </c>
      <c r="D363" s="471">
        <v>2.7573081490639262</v>
      </c>
      <c r="E363" s="472">
        <f t="shared" si="38"/>
        <v>12</v>
      </c>
      <c r="F363" s="471">
        <v>2.6290612584097901</v>
      </c>
      <c r="G363" s="472">
        <f t="shared" si="39"/>
        <v>15</v>
      </c>
      <c r="H363" s="471">
        <v>3.1420488210263344</v>
      </c>
      <c r="I363" s="472">
        <f t="shared" si="40"/>
        <v>10</v>
      </c>
      <c r="J363" s="471">
        <v>3.5267894929887427</v>
      </c>
      <c r="K363" s="472">
        <f t="shared" si="41"/>
        <v>8</v>
      </c>
    </row>
    <row r="364" spans="1:11" ht="25.5" customHeight="1">
      <c r="A364" s="470" t="s">
        <v>24</v>
      </c>
      <c r="B364" s="471">
        <v>3.4047011065278596</v>
      </c>
      <c r="C364" s="472">
        <v>5</v>
      </c>
      <c r="D364" s="471">
        <v>3.4920011349003688</v>
      </c>
      <c r="E364" s="472">
        <f t="shared" si="38"/>
        <v>7</v>
      </c>
      <c r="F364" s="471">
        <v>3.6666011916453871</v>
      </c>
      <c r="G364" s="472">
        <f t="shared" si="39"/>
        <v>5</v>
      </c>
      <c r="H364" s="471">
        <v>3.6666011916453871</v>
      </c>
      <c r="I364" s="472">
        <f t="shared" si="40"/>
        <v>5</v>
      </c>
      <c r="J364" s="471">
        <v>3.6666011916453871</v>
      </c>
      <c r="K364" s="472">
        <f t="shared" si="41"/>
        <v>6</v>
      </c>
    </row>
    <row r="365" spans="1:11" ht="25.5" customHeight="1">
      <c r="A365" s="470" t="s">
        <v>25</v>
      </c>
      <c r="B365" s="471">
        <v>1.9178817817669718</v>
      </c>
      <c r="C365" s="472">
        <v>19</v>
      </c>
      <c r="D365" s="471">
        <v>1.9519665549365577</v>
      </c>
      <c r="E365" s="472">
        <f t="shared" si="38"/>
        <v>22</v>
      </c>
      <c r="F365" s="471">
        <v>2.020456609495735</v>
      </c>
      <c r="G365" s="472">
        <f t="shared" si="39"/>
        <v>20</v>
      </c>
      <c r="H365" s="471">
        <v>2.0889466640549124</v>
      </c>
      <c r="I365" s="472">
        <f t="shared" si="40"/>
        <v>22</v>
      </c>
      <c r="J365" s="471">
        <v>2.1916817458936788</v>
      </c>
      <c r="K365" s="472">
        <f t="shared" si="41"/>
        <v>21</v>
      </c>
    </row>
    <row r="366" spans="1:11" ht="25.5" customHeight="1">
      <c r="A366" s="470" t="s">
        <v>26</v>
      </c>
      <c r="B366" s="471">
        <v>0.88323481217018085</v>
      </c>
      <c r="C366" s="472">
        <v>27</v>
      </c>
      <c r="D366" s="471">
        <v>0.90531558252365563</v>
      </c>
      <c r="E366" s="472">
        <f t="shared" si="38"/>
        <v>28</v>
      </c>
      <c r="F366" s="471">
        <v>0.91635601645687093</v>
      </c>
      <c r="G366" s="472">
        <f t="shared" si="39"/>
        <v>27</v>
      </c>
      <c r="H366" s="471">
        <v>0.94395710128990917</v>
      </c>
      <c r="I366" s="472">
        <f t="shared" si="40"/>
        <v>28</v>
      </c>
      <c r="J366" s="471">
        <v>0.83355276195775596</v>
      </c>
      <c r="K366" s="472">
        <f t="shared" si="41"/>
        <v>29</v>
      </c>
    </row>
    <row r="367" spans="1:11" ht="25.5" customHeight="1">
      <c r="A367" s="470" t="s">
        <v>27</v>
      </c>
      <c r="B367" s="471">
        <v>2.5012982929234702</v>
      </c>
      <c r="C367" s="472">
        <v>13</v>
      </c>
      <c r="D367" s="471">
        <v>2.4616010094152267</v>
      </c>
      <c r="E367" s="472">
        <f t="shared" si="38"/>
        <v>16</v>
      </c>
      <c r="F367" s="471">
        <v>2.5807107356772541</v>
      </c>
      <c r="G367" s="472">
        <f t="shared" si="39"/>
        <v>16</v>
      </c>
      <c r="H367" s="471">
        <v>2.8189301882013083</v>
      </c>
      <c r="I367" s="472">
        <f t="shared" si="40"/>
        <v>17</v>
      </c>
      <c r="J367" s="471">
        <v>2.8586334302886502</v>
      </c>
      <c r="K367" s="472">
        <f t="shared" si="41"/>
        <v>16</v>
      </c>
    </row>
    <row r="368" spans="1:11" ht="25.5" customHeight="1">
      <c r="A368" s="470" t="s">
        <v>28</v>
      </c>
      <c r="B368" s="471">
        <v>2.7732488545837288</v>
      </c>
      <c r="C368" s="472">
        <v>10</v>
      </c>
      <c r="D368" s="471">
        <v>2.8377137314387721</v>
      </c>
      <c r="E368" s="472">
        <f t="shared" si="38"/>
        <v>10</v>
      </c>
      <c r="F368" s="471">
        <v>3.0311942131277796</v>
      </c>
      <c r="G368" s="472">
        <f t="shared" si="39"/>
        <v>9</v>
      </c>
      <c r="H368" s="471">
        <v>3.3536616826094581</v>
      </c>
      <c r="I368" s="472">
        <f t="shared" si="40"/>
        <v>8</v>
      </c>
      <c r="J368" s="471">
        <v>3.224674694816787</v>
      </c>
      <c r="K368" s="472">
        <f t="shared" si="41"/>
        <v>10</v>
      </c>
    </row>
    <row r="369" spans="1:11" ht="25.5" customHeight="1">
      <c r="A369" s="470" t="s">
        <v>29</v>
      </c>
      <c r="B369" s="471">
        <v>2.792491431460502</v>
      </c>
      <c r="C369" s="472">
        <v>9</v>
      </c>
      <c r="D369" s="471">
        <v>2.792491431460502</v>
      </c>
      <c r="E369" s="472">
        <f t="shared" si="38"/>
        <v>11</v>
      </c>
      <c r="F369" s="471">
        <v>2.8414825092054232</v>
      </c>
      <c r="G369" s="472">
        <f t="shared" si="39"/>
        <v>10</v>
      </c>
      <c r="H369" s="471">
        <v>2.9884557424401867</v>
      </c>
      <c r="I369" s="472">
        <f t="shared" si="40"/>
        <v>12</v>
      </c>
      <c r="J369" s="471">
        <v>3.0864378979300291</v>
      </c>
      <c r="K369" s="472">
        <f t="shared" si="41"/>
        <v>12</v>
      </c>
    </row>
    <row r="370" spans="1:11" ht="25.5" customHeight="1">
      <c r="A370" s="470" t="s">
        <v>30</v>
      </c>
      <c r="B370" s="471">
        <v>4.4323262420879406</v>
      </c>
      <c r="C370" s="472">
        <v>3</v>
      </c>
      <c r="D370" s="471">
        <v>4.4323262420879406</v>
      </c>
      <c r="E370" s="472">
        <f t="shared" si="38"/>
        <v>5</v>
      </c>
      <c r="F370" s="471">
        <v>4.7182827738355497</v>
      </c>
      <c r="G370" s="472">
        <f t="shared" si="39"/>
        <v>3</v>
      </c>
      <c r="H370" s="471">
        <v>5.3616849702676692</v>
      </c>
      <c r="I370" s="472">
        <f t="shared" si="40"/>
        <v>3</v>
      </c>
      <c r="J370" s="471">
        <v>5.6476415020152793</v>
      </c>
      <c r="K370" s="472">
        <f t="shared" si="41"/>
        <v>2</v>
      </c>
    </row>
    <row r="371" spans="1:11" ht="25.5" customHeight="1">
      <c r="A371" s="470" t="s">
        <v>31</v>
      </c>
      <c r="B371" s="471">
        <v>2.4207265454737041</v>
      </c>
      <c r="C371" s="472">
        <v>15</v>
      </c>
      <c r="D371" s="471">
        <v>2.4300000000000002</v>
      </c>
      <c r="E371" s="472">
        <f t="shared" si="38"/>
        <v>17</v>
      </c>
      <c r="F371" s="471">
        <v>2.6699189839783499</v>
      </c>
      <c r="G371" s="472">
        <f t="shared" si="39"/>
        <v>14</v>
      </c>
      <c r="H371" s="471">
        <v>2.9547103422693741</v>
      </c>
      <c r="I371" s="472">
        <f t="shared" si="40"/>
        <v>13</v>
      </c>
      <c r="J371" s="471">
        <v>3.4174962994922882</v>
      </c>
      <c r="K371" s="472">
        <f t="shared" si="41"/>
        <v>9</v>
      </c>
    </row>
    <row r="372" spans="1:11" ht="25.5" customHeight="1">
      <c r="A372" s="470" t="s">
        <v>32</v>
      </c>
      <c r="B372" s="471">
        <v>4.2909463555982965</v>
      </c>
      <c r="C372" s="472">
        <v>4</v>
      </c>
      <c r="D372" s="471">
        <v>3.83</v>
      </c>
      <c r="E372" s="472">
        <f t="shared" si="38"/>
        <v>6</v>
      </c>
      <c r="F372" s="471">
        <v>3.7440326849846621</v>
      </c>
      <c r="G372" s="472">
        <f t="shared" si="39"/>
        <v>4</v>
      </c>
      <c r="H372" s="471">
        <v>4.1647105147582195</v>
      </c>
      <c r="I372" s="472">
        <f t="shared" si="40"/>
        <v>4</v>
      </c>
      <c r="J372" s="471">
        <v>4.8798628253732677</v>
      </c>
      <c r="K372" s="472">
        <f t="shared" si="41"/>
        <v>3</v>
      </c>
    </row>
    <row r="373" spans="1:11" ht="25.5" customHeight="1">
      <c r="A373" s="470" t="s">
        <v>33</v>
      </c>
      <c r="B373" s="471">
        <v>1.8153065967214195</v>
      </c>
      <c r="C373" s="472">
        <v>21</v>
      </c>
      <c r="D373" s="471">
        <v>2.1578157971981962</v>
      </c>
      <c r="E373" s="472">
        <f t="shared" si="38"/>
        <v>19</v>
      </c>
      <c r="F373" s="471">
        <v>1.8838074419984252</v>
      </c>
      <c r="G373" s="472">
        <f t="shared" si="39"/>
        <v>22</v>
      </c>
      <c r="H373" s="471">
        <v>2.1578157971981962</v>
      </c>
      <c r="I373" s="472">
        <f t="shared" si="40"/>
        <v>21</v>
      </c>
      <c r="J373" s="471">
        <v>2.3290710191980533</v>
      </c>
      <c r="K373" s="472">
        <f t="shared" si="41"/>
        <v>19</v>
      </c>
    </row>
    <row r="374" spans="1:11" ht="25.5" customHeight="1">
      <c r="A374" s="470" t="s">
        <v>34</v>
      </c>
      <c r="B374" s="471">
        <v>0.9846473780809617</v>
      </c>
      <c r="C374" s="472">
        <v>26</v>
      </c>
      <c r="D374" s="471">
        <v>1.1253592533578962</v>
      </c>
      <c r="E374" s="472">
        <f t="shared" si="38"/>
        <v>27</v>
      </c>
      <c r="F374" s="471">
        <v>1.1112922626909225</v>
      </c>
      <c r="G374" s="472">
        <f t="shared" si="39"/>
        <v>26</v>
      </c>
      <c r="H374" s="471">
        <v>1.1956942066927647</v>
      </c>
      <c r="I374" s="472">
        <f t="shared" si="40"/>
        <v>26</v>
      </c>
      <c r="J374" s="471">
        <v>1.2800961506946069</v>
      </c>
      <c r="K374" s="472">
        <f t="shared" si="41"/>
        <v>26</v>
      </c>
    </row>
    <row r="375" spans="1:11" ht="25.5" customHeight="1">
      <c r="A375" s="470" t="s">
        <v>35</v>
      </c>
      <c r="B375" s="471">
        <v>2.8391185104848646</v>
      </c>
      <c r="C375" s="472">
        <v>8</v>
      </c>
      <c r="D375" s="471">
        <v>3.1488421552534041</v>
      </c>
      <c r="E375" s="472">
        <f t="shared" si="38"/>
        <v>8</v>
      </c>
      <c r="F375" s="471">
        <v>3.5101846976595326</v>
      </c>
      <c r="G375" s="472">
        <f t="shared" si="39"/>
        <v>6</v>
      </c>
      <c r="H375" s="471">
        <v>3.6650457872621591</v>
      </c>
      <c r="I375" s="472">
        <f t="shared" si="40"/>
        <v>6</v>
      </c>
      <c r="J375" s="471">
        <v>3.7682865136639099</v>
      </c>
      <c r="K375" s="472">
        <f t="shared" si="41"/>
        <v>4</v>
      </c>
    </row>
    <row r="376" spans="1:11" ht="25.5" customHeight="1">
      <c r="A376" s="470" t="s">
        <v>36</v>
      </c>
      <c r="B376" s="471">
        <v>0.69083346619460617</v>
      </c>
      <c r="C376" s="472">
        <v>29</v>
      </c>
      <c r="D376" s="471">
        <v>0.75856264840228416</v>
      </c>
      <c r="E376" s="472">
        <f t="shared" si="38"/>
        <v>30</v>
      </c>
      <c r="F376" s="471">
        <v>0.75856264840228416</v>
      </c>
      <c r="G376" s="472">
        <f t="shared" si="39"/>
        <v>28</v>
      </c>
      <c r="H376" s="473" t="s">
        <v>85</v>
      </c>
      <c r="I376" s="5" t="s">
        <v>269</v>
      </c>
      <c r="J376" s="471">
        <v>0.88047450260979421</v>
      </c>
      <c r="K376" s="472">
        <f t="shared" si="41"/>
        <v>28</v>
      </c>
    </row>
    <row r="377" spans="1:11" ht="25.5" customHeight="1">
      <c r="A377" s="474" t="s">
        <v>734</v>
      </c>
      <c r="B377" s="346"/>
      <c r="C377" s="346"/>
      <c r="D377" s="346"/>
      <c r="E377" s="346"/>
      <c r="F377" s="346"/>
      <c r="G377" s="346"/>
      <c r="H377" s="346"/>
      <c r="I377" s="346"/>
      <c r="J377" s="346"/>
      <c r="K377" s="346"/>
    </row>
    <row r="378" spans="1:11" ht="25.5" customHeight="1">
      <c r="A378" s="410" t="s">
        <v>731</v>
      </c>
      <c r="B378" s="346"/>
      <c r="C378" s="346"/>
      <c r="D378" s="346"/>
      <c r="E378" s="346"/>
      <c r="F378" s="346"/>
      <c r="G378" s="346"/>
      <c r="H378" s="346"/>
      <c r="I378" s="346"/>
      <c r="J378" s="346"/>
      <c r="K378" s="346"/>
    </row>
    <row r="379" spans="1:11" ht="25.5" customHeight="1">
      <c r="A379" s="410" t="s">
        <v>79</v>
      </c>
      <c r="B379" s="346"/>
      <c r="C379" s="346"/>
      <c r="D379" s="346"/>
      <c r="E379" s="346"/>
      <c r="F379" s="346"/>
      <c r="G379" s="346"/>
      <c r="H379" s="346"/>
      <c r="I379" s="346"/>
      <c r="J379" s="346"/>
      <c r="K379" s="346"/>
    </row>
    <row r="380" spans="1:11" ht="25.5" customHeight="1">
      <c r="A380" s="9"/>
    </row>
    <row r="381" spans="1:11" ht="25.5" customHeight="1">
      <c r="A381" s="571" t="s">
        <v>863</v>
      </c>
      <c r="E381" s="13"/>
      <c r="I381" s="29"/>
      <c r="K381" s="29" t="s">
        <v>82</v>
      </c>
    </row>
    <row r="382" spans="1:11" ht="25.5" customHeight="1">
      <c r="A382" s="583" t="s">
        <v>1</v>
      </c>
      <c r="B382" s="586">
        <v>1397</v>
      </c>
      <c r="C382" s="586"/>
      <c r="D382" s="586">
        <v>1398</v>
      </c>
      <c r="E382" s="586"/>
      <c r="F382" s="586">
        <v>1399</v>
      </c>
      <c r="G382" s="586"/>
      <c r="H382" s="586">
        <v>1400</v>
      </c>
      <c r="I382" s="586"/>
      <c r="J382" s="586">
        <v>1401</v>
      </c>
      <c r="K382" s="586"/>
    </row>
    <row r="383" spans="1:11" ht="25.5" customHeight="1">
      <c r="A383" s="583"/>
      <c r="B383" s="542" t="s">
        <v>77</v>
      </c>
      <c r="C383" s="542" t="s">
        <v>3</v>
      </c>
      <c r="D383" s="542" t="s">
        <v>77</v>
      </c>
      <c r="E383" s="542" t="s">
        <v>3</v>
      </c>
      <c r="F383" s="542" t="s">
        <v>77</v>
      </c>
      <c r="G383" s="542" t="s">
        <v>3</v>
      </c>
      <c r="H383" s="542" t="s">
        <v>77</v>
      </c>
      <c r="I383" s="542" t="s">
        <v>3</v>
      </c>
      <c r="J383" s="542" t="s">
        <v>77</v>
      </c>
      <c r="K383" s="542" t="s">
        <v>3</v>
      </c>
    </row>
    <row r="384" spans="1:11" ht="25.5" customHeight="1">
      <c r="A384" s="1" t="s">
        <v>4</v>
      </c>
      <c r="B384" s="20">
        <v>25.522233321962869</v>
      </c>
      <c r="C384" s="3" t="s">
        <v>269</v>
      </c>
      <c r="D384" s="20">
        <v>24.079518507372857</v>
      </c>
      <c r="E384" s="3" t="s">
        <v>269</v>
      </c>
      <c r="F384" s="20">
        <v>22.67339774863752</v>
      </c>
      <c r="G384" s="3" t="s">
        <v>269</v>
      </c>
      <c r="H384" s="20">
        <v>24.207792516804474</v>
      </c>
      <c r="I384" s="3" t="s">
        <v>269</v>
      </c>
      <c r="J384" s="20">
        <v>26.251381345926802</v>
      </c>
      <c r="K384" s="3" t="s">
        <v>269</v>
      </c>
    </row>
    <row r="385" spans="1:11" ht="25.5" customHeight="1">
      <c r="A385" s="2" t="s">
        <v>6</v>
      </c>
      <c r="B385" s="17">
        <v>23.702132998745295</v>
      </c>
      <c r="C385" s="5">
        <f>RANK(B385,$B$385:$B$415)</f>
        <v>18</v>
      </c>
      <c r="D385" s="17">
        <v>21.221503235440519</v>
      </c>
      <c r="E385" s="5">
        <f>RANK(D385,$D$385:$D$415)</f>
        <v>22</v>
      </c>
      <c r="F385" s="17">
        <v>19.605529498889162</v>
      </c>
      <c r="G385" s="5">
        <f>RANK(F385,$F$385:$F$415)</f>
        <v>25</v>
      </c>
      <c r="H385" s="17">
        <v>21.58861386138614</v>
      </c>
      <c r="I385" s="5">
        <f>RANK(H385,$H$385:$H$415)</f>
        <v>24</v>
      </c>
      <c r="J385" s="17">
        <v>23.115574174470183</v>
      </c>
      <c r="K385" s="5">
        <f>RANK(J385,$J$385:$J$415)</f>
        <v>24</v>
      </c>
    </row>
    <row r="386" spans="1:11" ht="25.5" customHeight="1">
      <c r="A386" s="2" t="s">
        <v>7</v>
      </c>
      <c r="B386" s="17">
        <v>23.334822758415253</v>
      </c>
      <c r="C386" s="5">
        <f t="shared" ref="C386:C415" si="42">RANK(B386,$B$385:$B$415)</f>
        <v>20</v>
      </c>
      <c r="D386" s="17">
        <v>20.736021188934668</v>
      </c>
      <c r="E386" s="5">
        <f t="shared" ref="E386:E415" si="43">RANK(D386,$D$385:$D$415)</f>
        <v>27</v>
      </c>
      <c r="F386" s="17">
        <v>18.301831927886013</v>
      </c>
      <c r="G386" s="5">
        <f t="shared" ref="G386:G415" si="44">RANK(F386,$F$385:$F$415)</f>
        <v>29</v>
      </c>
      <c r="H386" s="17">
        <v>18.725689404934688</v>
      </c>
      <c r="I386" s="5">
        <f t="shared" ref="I386:I415" si="45">RANK(H386,$H$385:$H$415)</f>
        <v>28</v>
      </c>
      <c r="J386" s="17">
        <v>20.199194012665515</v>
      </c>
      <c r="K386" s="5">
        <f t="shared" ref="K386:K415" si="46">RANK(J386,$J$385:$J$415)</f>
        <v>30</v>
      </c>
    </row>
    <row r="387" spans="1:11" ht="25.5" customHeight="1">
      <c r="A387" s="2" t="s">
        <v>8</v>
      </c>
      <c r="B387" s="17">
        <v>31.450737005430565</v>
      </c>
      <c r="C387" s="5">
        <f t="shared" si="42"/>
        <v>6</v>
      </c>
      <c r="D387" s="17">
        <v>27.909791827293756</v>
      </c>
      <c r="E387" s="5">
        <f t="shared" si="43"/>
        <v>9</v>
      </c>
      <c r="F387" s="17">
        <v>25.473200612557427</v>
      </c>
      <c r="G387" s="5">
        <f t="shared" si="44"/>
        <v>10</v>
      </c>
      <c r="H387" s="17">
        <v>26.063320463320462</v>
      </c>
      <c r="I387" s="5">
        <f t="shared" si="45"/>
        <v>10</v>
      </c>
      <c r="J387" s="17">
        <v>28.865844255975329</v>
      </c>
      <c r="K387" s="5">
        <f t="shared" si="46"/>
        <v>11</v>
      </c>
    </row>
    <row r="388" spans="1:11" ht="25.5" customHeight="1">
      <c r="A388" s="2" t="s">
        <v>9</v>
      </c>
      <c r="B388" s="17">
        <v>24.528345104027487</v>
      </c>
      <c r="C388" s="5">
        <f t="shared" si="42"/>
        <v>16</v>
      </c>
      <c r="D388" s="17">
        <v>23.575018896447467</v>
      </c>
      <c r="E388" s="5">
        <f t="shared" si="43"/>
        <v>15</v>
      </c>
      <c r="F388" s="17">
        <v>23.024892382556615</v>
      </c>
      <c r="G388" s="5">
        <f t="shared" si="44"/>
        <v>14</v>
      </c>
      <c r="H388" s="17">
        <v>24.558570359281436</v>
      </c>
      <c r="I388" s="5">
        <f t="shared" si="45"/>
        <v>14</v>
      </c>
      <c r="J388" s="17">
        <v>25.549125418682546</v>
      </c>
      <c r="K388" s="5">
        <f t="shared" si="46"/>
        <v>20</v>
      </c>
    </row>
    <row r="389" spans="1:11" ht="25.5" customHeight="1">
      <c r="A389" s="2" t="s">
        <v>10</v>
      </c>
      <c r="B389" s="17">
        <v>21.19247159090909</v>
      </c>
      <c r="C389" s="5">
        <f t="shared" si="42"/>
        <v>28</v>
      </c>
      <c r="D389" s="17">
        <v>20.62129144851658</v>
      </c>
      <c r="E389" s="5">
        <f t="shared" si="43"/>
        <v>28</v>
      </c>
      <c r="F389" s="17">
        <v>16.707861311362855</v>
      </c>
      <c r="G389" s="5">
        <f t="shared" si="44"/>
        <v>30</v>
      </c>
      <c r="H389" s="17">
        <v>18.078713210130047</v>
      </c>
      <c r="I389" s="5">
        <f t="shared" si="45"/>
        <v>30</v>
      </c>
      <c r="J389" s="17">
        <v>20.407169428474806</v>
      </c>
      <c r="K389" s="5">
        <f t="shared" si="46"/>
        <v>29</v>
      </c>
    </row>
    <row r="390" spans="1:11" ht="25.5" customHeight="1">
      <c r="A390" s="2" t="s">
        <v>11</v>
      </c>
      <c r="B390" s="17">
        <v>23.567567567567568</v>
      </c>
      <c r="C390" s="5">
        <f t="shared" si="42"/>
        <v>19</v>
      </c>
      <c r="D390" s="17">
        <v>22.373534338358461</v>
      </c>
      <c r="E390" s="5">
        <f t="shared" si="43"/>
        <v>18</v>
      </c>
      <c r="F390" s="17">
        <v>21.423588039867109</v>
      </c>
      <c r="G390" s="5">
        <f t="shared" si="44"/>
        <v>19</v>
      </c>
      <c r="H390" s="17">
        <v>24.464646464646464</v>
      </c>
      <c r="I390" s="5">
        <f t="shared" si="45"/>
        <v>15</v>
      </c>
      <c r="J390" s="17">
        <v>30.589915966386556</v>
      </c>
      <c r="K390" s="5">
        <f t="shared" si="46"/>
        <v>6</v>
      </c>
    </row>
    <row r="391" spans="1:11" ht="25.5" customHeight="1">
      <c r="A391" s="2" t="s">
        <v>12</v>
      </c>
      <c r="B391" s="17">
        <v>26.581472291149712</v>
      </c>
      <c r="C391" s="5">
        <f t="shared" si="42"/>
        <v>12</v>
      </c>
      <c r="D391" s="17">
        <v>24.773983739837398</v>
      </c>
      <c r="E391" s="5">
        <f t="shared" si="43"/>
        <v>13</v>
      </c>
      <c r="F391" s="17">
        <v>24.38369304556355</v>
      </c>
      <c r="G391" s="5">
        <f t="shared" si="44"/>
        <v>12</v>
      </c>
      <c r="H391" s="17">
        <v>25.241740531829169</v>
      </c>
      <c r="I391" s="5">
        <f t="shared" si="45"/>
        <v>12</v>
      </c>
      <c r="J391" s="17">
        <v>28.732641660015961</v>
      </c>
      <c r="K391" s="5">
        <f t="shared" si="46"/>
        <v>12</v>
      </c>
    </row>
    <row r="392" spans="1:11" ht="25.5" customHeight="1">
      <c r="A392" s="2" t="s">
        <v>13</v>
      </c>
      <c r="B392" s="17">
        <v>23.164417717805808</v>
      </c>
      <c r="C392" s="5">
        <f t="shared" si="42"/>
        <v>23</v>
      </c>
      <c r="D392" s="17">
        <v>22.070181791844718</v>
      </c>
      <c r="E392" s="5">
        <f t="shared" si="43"/>
        <v>19</v>
      </c>
      <c r="F392" s="17">
        <v>20.651399126887569</v>
      </c>
      <c r="G392" s="5">
        <f t="shared" si="44"/>
        <v>21</v>
      </c>
      <c r="H392" s="17">
        <v>23.119931589823985</v>
      </c>
      <c r="I392" s="5">
        <f t="shared" si="45"/>
        <v>18</v>
      </c>
      <c r="J392" s="17">
        <v>26.096257062146893</v>
      </c>
      <c r="K392" s="5">
        <f t="shared" si="46"/>
        <v>18</v>
      </c>
    </row>
    <row r="393" spans="1:11" ht="25.5" customHeight="1">
      <c r="A393" s="2" t="s">
        <v>14</v>
      </c>
      <c r="B393" s="17">
        <v>23.309597523219814</v>
      </c>
      <c r="C393" s="5">
        <f t="shared" si="42"/>
        <v>21</v>
      </c>
      <c r="D393" s="17">
        <v>24.665985699693564</v>
      </c>
      <c r="E393" s="5">
        <f t="shared" si="43"/>
        <v>14</v>
      </c>
      <c r="F393" s="17">
        <v>22.901821862348179</v>
      </c>
      <c r="G393" s="5">
        <f t="shared" si="44"/>
        <v>15</v>
      </c>
      <c r="H393" s="17">
        <v>22.609756097560975</v>
      </c>
      <c r="I393" s="5">
        <f t="shared" si="45"/>
        <v>21</v>
      </c>
      <c r="J393" s="17">
        <v>24.565789473684209</v>
      </c>
      <c r="K393" s="5">
        <f t="shared" si="46"/>
        <v>22</v>
      </c>
    </row>
    <row r="394" spans="1:11" ht="25.5" customHeight="1">
      <c r="A394" s="2" t="s">
        <v>15</v>
      </c>
      <c r="B394" s="17">
        <v>27.535175879396984</v>
      </c>
      <c r="C394" s="5">
        <f t="shared" si="42"/>
        <v>11</v>
      </c>
      <c r="D394" s="17">
        <v>25.296662546353524</v>
      </c>
      <c r="E394" s="5">
        <f t="shared" si="43"/>
        <v>11</v>
      </c>
      <c r="F394" s="17">
        <v>25.670316301703163</v>
      </c>
      <c r="G394" s="5">
        <f t="shared" si="44"/>
        <v>9</v>
      </c>
      <c r="H394" s="17">
        <v>26.180929095354522</v>
      </c>
      <c r="I394" s="5">
        <f t="shared" si="45"/>
        <v>9</v>
      </c>
      <c r="J394" s="17">
        <v>26.706166868198306</v>
      </c>
      <c r="K394" s="5">
        <f t="shared" si="46"/>
        <v>16</v>
      </c>
    </row>
    <row r="395" spans="1:11" ht="25.5" customHeight="1">
      <c r="A395" s="2" t="s">
        <v>16</v>
      </c>
      <c r="B395" s="17">
        <v>22.683578504953466</v>
      </c>
      <c r="C395" s="5">
        <f t="shared" si="42"/>
        <v>24</v>
      </c>
      <c r="D395" s="17">
        <v>20.820626477541371</v>
      </c>
      <c r="E395" s="5">
        <f t="shared" si="43"/>
        <v>26</v>
      </c>
      <c r="F395" s="17">
        <v>18.550574879930142</v>
      </c>
      <c r="G395" s="5">
        <f t="shared" si="44"/>
        <v>28</v>
      </c>
      <c r="H395" s="17">
        <v>20.73943968645667</v>
      </c>
      <c r="I395" s="5">
        <f t="shared" si="45"/>
        <v>26</v>
      </c>
      <c r="J395" s="17">
        <v>21.690363349131122</v>
      </c>
      <c r="K395" s="5">
        <f t="shared" si="46"/>
        <v>27</v>
      </c>
    </row>
    <row r="396" spans="1:11" ht="25.5" customHeight="1">
      <c r="A396" s="2" t="s">
        <v>17</v>
      </c>
      <c r="B396" s="17">
        <v>19.356334841628961</v>
      </c>
      <c r="C396" s="5">
        <f t="shared" si="42"/>
        <v>30</v>
      </c>
      <c r="D396" s="17">
        <v>21.468609865470853</v>
      </c>
      <c r="E396" s="5">
        <f t="shared" si="43"/>
        <v>21</v>
      </c>
      <c r="F396" s="17">
        <v>21.032258064516128</v>
      </c>
      <c r="G396" s="5">
        <f t="shared" si="44"/>
        <v>20</v>
      </c>
      <c r="H396" s="17">
        <v>21.768529076396806</v>
      </c>
      <c r="I396" s="5">
        <f t="shared" si="45"/>
        <v>22</v>
      </c>
      <c r="J396" s="17">
        <v>29.212086659064994</v>
      </c>
      <c r="K396" s="5">
        <f t="shared" si="46"/>
        <v>10</v>
      </c>
    </row>
    <row r="397" spans="1:11" ht="25.5" customHeight="1">
      <c r="A397" s="2" t="s">
        <v>18</v>
      </c>
      <c r="B397" s="17">
        <v>23.208859449389362</v>
      </c>
      <c r="C397" s="5">
        <f t="shared" si="42"/>
        <v>22</v>
      </c>
      <c r="D397" s="17">
        <v>21.858751279426816</v>
      </c>
      <c r="E397" s="5">
        <f t="shared" si="43"/>
        <v>20</v>
      </c>
      <c r="F397" s="17">
        <v>22.23581847649919</v>
      </c>
      <c r="G397" s="5">
        <f t="shared" si="44"/>
        <v>16</v>
      </c>
      <c r="H397" s="17">
        <v>23.001802162595116</v>
      </c>
      <c r="I397" s="5">
        <f t="shared" si="45"/>
        <v>19</v>
      </c>
      <c r="J397" s="17">
        <v>24.982125124131084</v>
      </c>
      <c r="K397" s="5">
        <f t="shared" si="46"/>
        <v>21</v>
      </c>
    </row>
    <row r="398" spans="1:11" ht="25.5" customHeight="1">
      <c r="A398" s="2" t="s">
        <v>19</v>
      </c>
      <c r="B398" s="17">
        <v>21.361623616236162</v>
      </c>
      <c r="C398" s="5">
        <f t="shared" si="42"/>
        <v>26</v>
      </c>
      <c r="D398" s="17">
        <v>21.111415525114154</v>
      </c>
      <c r="E398" s="5">
        <f t="shared" si="43"/>
        <v>23</v>
      </c>
      <c r="F398" s="17">
        <v>20.044263775971093</v>
      </c>
      <c r="G398" s="5">
        <f t="shared" si="44"/>
        <v>23</v>
      </c>
      <c r="H398" s="17">
        <v>21.048094373865698</v>
      </c>
      <c r="I398" s="5">
        <f t="shared" si="45"/>
        <v>25</v>
      </c>
      <c r="J398" s="17">
        <v>22.990072202166065</v>
      </c>
      <c r="K398" s="5">
        <f t="shared" si="46"/>
        <v>25</v>
      </c>
    </row>
    <row r="399" spans="1:11" ht="25.5" customHeight="1">
      <c r="A399" s="2" t="s">
        <v>20</v>
      </c>
      <c r="B399" s="17">
        <v>42.675749318801088</v>
      </c>
      <c r="C399" s="5">
        <f t="shared" si="42"/>
        <v>1</v>
      </c>
      <c r="D399" s="17">
        <v>40.531999999999996</v>
      </c>
      <c r="E399" s="5">
        <f t="shared" si="43"/>
        <v>1</v>
      </c>
      <c r="F399" s="17">
        <v>40.298429319371728</v>
      </c>
      <c r="G399" s="5">
        <f t="shared" si="44"/>
        <v>1</v>
      </c>
      <c r="H399" s="17">
        <v>39.066050198150592</v>
      </c>
      <c r="I399" s="5">
        <f t="shared" si="45"/>
        <v>1</v>
      </c>
      <c r="J399" s="17">
        <v>39.779661016949156</v>
      </c>
      <c r="K399" s="5">
        <f t="shared" si="46"/>
        <v>1</v>
      </c>
    </row>
    <row r="400" spans="1:11" ht="25.5" customHeight="1">
      <c r="A400" s="2" t="s">
        <v>21</v>
      </c>
      <c r="B400" s="17">
        <v>23.839285714285715</v>
      </c>
      <c r="C400" s="5">
        <f t="shared" si="42"/>
        <v>17</v>
      </c>
      <c r="D400" s="17">
        <v>20.605104096709201</v>
      </c>
      <c r="E400" s="5">
        <f t="shared" si="43"/>
        <v>29</v>
      </c>
      <c r="F400" s="17">
        <v>19.347783251231526</v>
      </c>
      <c r="G400" s="5">
        <f t="shared" si="44"/>
        <v>26</v>
      </c>
      <c r="H400" s="17">
        <v>18.660291734197731</v>
      </c>
      <c r="I400" s="5">
        <f t="shared" si="45"/>
        <v>29</v>
      </c>
      <c r="J400" s="17">
        <v>17.759047619047617</v>
      </c>
      <c r="K400" s="5">
        <f t="shared" si="46"/>
        <v>31</v>
      </c>
    </row>
    <row r="401" spans="1:11" ht="25.5" customHeight="1">
      <c r="A401" s="2" t="s">
        <v>22</v>
      </c>
      <c r="B401" s="17">
        <v>32.105868118572296</v>
      </c>
      <c r="C401" s="5">
        <f t="shared" si="42"/>
        <v>4</v>
      </c>
      <c r="D401" s="17">
        <v>30.36675988813424</v>
      </c>
      <c r="E401" s="5">
        <f t="shared" si="43"/>
        <v>5</v>
      </c>
      <c r="F401" s="17">
        <v>28.565630568204316</v>
      </c>
      <c r="G401" s="5">
        <f t="shared" si="44"/>
        <v>6</v>
      </c>
      <c r="H401" s="17">
        <v>30.339663699307618</v>
      </c>
      <c r="I401" s="5">
        <f t="shared" si="45"/>
        <v>5</v>
      </c>
      <c r="J401" s="17">
        <v>32.088709677419352</v>
      </c>
      <c r="K401" s="5">
        <f t="shared" si="46"/>
        <v>5</v>
      </c>
    </row>
    <row r="402" spans="1:11" ht="25.5" customHeight="1">
      <c r="A402" s="2" t="s">
        <v>23</v>
      </c>
      <c r="B402" s="17">
        <v>30.720734506503444</v>
      </c>
      <c r="C402" s="5">
        <f t="shared" si="42"/>
        <v>7</v>
      </c>
      <c r="D402" s="17">
        <v>28.805597579425115</v>
      </c>
      <c r="E402" s="5">
        <f t="shared" si="43"/>
        <v>7</v>
      </c>
      <c r="F402" s="17">
        <v>26.563622754491018</v>
      </c>
      <c r="G402" s="5">
        <f t="shared" si="44"/>
        <v>8</v>
      </c>
      <c r="H402" s="17">
        <v>29.021870286576171</v>
      </c>
      <c r="I402" s="5">
        <f t="shared" si="45"/>
        <v>6</v>
      </c>
      <c r="J402" s="17">
        <v>29.232558139534884</v>
      </c>
      <c r="K402" s="5">
        <f t="shared" si="46"/>
        <v>9</v>
      </c>
    </row>
    <row r="403" spans="1:11" ht="25.5" customHeight="1">
      <c r="A403" s="2" t="s">
        <v>24</v>
      </c>
      <c r="B403" s="17">
        <v>30.337045285820341</v>
      </c>
      <c r="C403" s="5">
        <f t="shared" si="42"/>
        <v>9</v>
      </c>
      <c r="D403" s="17">
        <v>28.420975965040057</v>
      </c>
      <c r="E403" s="5">
        <f t="shared" si="43"/>
        <v>8</v>
      </c>
      <c r="F403" s="17">
        <v>28.586552217453505</v>
      </c>
      <c r="G403" s="5">
        <f t="shared" si="44"/>
        <v>5</v>
      </c>
      <c r="H403" s="17">
        <v>26.355253752680486</v>
      </c>
      <c r="I403" s="5">
        <f t="shared" si="45"/>
        <v>8</v>
      </c>
      <c r="J403" s="17">
        <v>28.212420606916019</v>
      </c>
      <c r="K403" s="5">
        <f t="shared" si="46"/>
        <v>13</v>
      </c>
    </row>
    <row r="404" spans="1:11" ht="25.5" customHeight="1">
      <c r="A404" s="2" t="s">
        <v>25</v>
      </c>
      <c r="B404" s="17">
        <v>16.236441194393663</v>
      </c>
      <c r="C404" s="5">
        <f t="shared" si="42"/>
        <v>31</v>
      </c>
      <c r="D404" s="17">
        <v>15.661640530759952</v>
      </c>
      <c r="E404" s="5">
        <f t="shared" si="43"/>
        <v>31</v>
      </c>
      <c r="F404" s="17">
        <v>16.16776119402985</v>
      </c>
      <c r="G404" s="5">
        <f t="shared" si="44"/>
        <v>31</v>
      </c>
      <c r="H404" s="17">
        <v>17.384753901560625</v>
      </c>
      <c r="I404" s="5">
        <f t="shared" si="45"/>
        <v>31</v>
      </c>
      <c r="J404" s="17">
        <v>20.718040621266429</v>
      </c>
      <c r="K404" s="5">
        <f t="shared" si="46"/>
        <v>28</v>
      </c>
    </row>
    <row r="405" spans="1:11" ht="25.5" customHeight="1">
      <c r="A405" s="2" t="s">
        <v>26</v>
      </c>
      <c r="B405" s="17">
        <v>21.307125307125308</v>
      </c>
      <c r="C405" s="5">
        <f t="shared" si="42"/>
        <v>27</v>
      </c>
      <c r="D405" s="17">
        <v>20.895422855410729</v>
      </c>
      <c r="E405" s="5">
        <f t="shared" si="43"/>
        <v>25</v>
      </c>
      <c r="F405" s="17">
        <v>20.329542053277461</v>
      </c>
      <c r="G405" s="5">
        <f t="shared" si="44"/>
        <v>22</v>
      </c>
      <c r="H405" s="17">
        <v>21.752326628640049</v>
      </c>
      <c r="I405" s="5">
        <f t="shared" si="45"/>
        <v>23</v>
      </c>
      <c r="J405" s="17">
        <v>22.985407980941037</v>
      </c>
      <c r="K405" s="5">
        <f t="shared" si="46"/>
        <v>26</v>
      </c>
    </row>
    <row r="406" spans="1:11" ht="25.5" customHeight="1">
      <c r="A406" s="2" t="s">
        <v>27</v>
      </c>
      <c r="B406" s="17">
        <v>25.424671385237612</v>
      </c>
      <c r="C406" s="5">
        <f t="shared" si="42"/>
        <v>13</v>
      </c>
      <c r="D406" s="17">
        <v>22.642031171442937</v>
      </c>
      <c r="E406" s="5">
        <f t="shared" si="43"/>
        <v>17</v>
      </c>
      <c r="F406" s="17">
        <v>21.444722361180592</v>
      </c>
      <c r="G406" s="5">
        <f t="shared" si="44"/>
        <v>18</v>
      </c>
      <c r="H406" s="17">
        <v>23.46586345381526</v>
      </c>
      <c r="I406" s="5">
        <f t="shared" si="45"/>
        <v>16</v>
      </c>
      <c r="J406" s="17">
        <v>25.693887775551101</v>
      </c>
      <c r="K406" s="5">
        <f t="shared" si="46"/>
        <v>19</v>
      </c>
    </row>
    <row r="407" spans="1:11" ht="25.5" customHeight="1">
      <c r="A407" s="2" t="s">
        <v>28</v>
      </c>
      <c r="B407" s="17">
        <v>25.019073569482288</v>
      </c>
      <c r="C407" s="5">
        <f t="shared" si="42"/>
        <v>14</v>
      </c>
      <c r="D407" s="17">
        <v>23.40456989247312</v>
      </c>
      <c r="E407" s="5">
        <f t="shared" si="43"/>
        <v>16</v>
      </c>
      <c r="F407" s="17">
        <v>21.697211155378486</v>
      </c>
      <c r="G407" s="5">
        <f t="shared" si="44"/>
        <v>17</v>
      </c>
      <c r="H407" s="17">
        <v>23.402684563758388</v>
      </c>
      <c r="I407" s="5">
        <f t="shared" si="45"/>
        <v>17</v>
      </c>
      <c r="J407" s="17">
        <v>27.998666666666665</v>
      </c>
      <c r="K407" s="5">
        <f t="shared" si="46"/>
        <v>15</v>
      </c>
    </row>
    <row r="408" spans="1:11" ht="25.5" customHeight="1">
      <c r="A408" s="2" t="s">
        <v>29</v>
      </c>
      <c r="B408" s="17">
        <v>24.678441558441559</v>
      </c>
      <c r="C408" s="5">
        <f t="shared" si="42"/>
        <v>15</v>
      </c>
      <c r="D408" s="17">
        <v>24.85187083546899</v>
      </c>
      <c r="E408" s="5">
        <f t="shared" si="43"/>
        <v>12</v>
      </c>
      <c r="F408" s="17">
        <v>24.725569620253165</v>
      </c>
      <c r="G408" s="5">
        <f t="shared" si="44"/>
        <v>11</v>
      </c>
      <c r="H408" s="17">
        <v>26.04662949822605</v>
      </c>
      <c r="I408" s="5">
        <f t="shared" si="45"/>
        <v>11</v>
      </c>
      <c r="J408" s="17">
        <v>30.207243460764587</v>
      </c>
      <c r="K408" s="5">
        <f t="shared" si="46"/>
        <v>7</v>
      </c>
    </row>
    <row r="409" spans="1:11" ht="25.5" customHeight="1">
      <c r="A409" s="2" t="s">
        <v>30</v>
      </c>
      <c r="B409" s="17">
        <v>32.084998041519782</v>
      </c>
      <c r="C409" s="5">
        <f t="shared" si="42"/>
        <v>5</v>
      </c>
      <c r="D409" s="17">
        <v>31.100312256049961</v>
      </c>
      <c r="E409" s="5">
        <f t="shared" si="43"/>
        <v>3</v>
      </c>
      <c r="F409" s="17">
        <v>29.185919875534811</v>
      </c>
      <c r="G409" s="5">
        <f t="shared" si="44"/>
        <v>4</v>
      </c>
      <c r="H409" s="17">
        <v>31.271166601638704</v>
      </c>
      <c r="I409" s="5">
        <f t="shared" si="45"/>
        <v>4</v>
      </c>
      <c r="J409" s="17">
        <v>33.772798129384256</v>
      </c>
      <c r="K409" s="5">
        <f t="shared" si="46"/>
        <v>4</v>
      </c>
    </row>
    <row r="410" spans="1:11" ht="25.5" customHeight="1">
      <c r="A410" s="2" t="s">
        <v>31</v>
      </c>
      <c r="B410" s="17">
        <v>21.427369601794727</v>
      </c>
      <c r="C410" s="5">
        <f t="shared" si="42"/>
        <v>25</v>
      </c>
      <c r="D410" s="17">
        <v>21.001115448968211</v>
      </c>
      <c r="E410" s="5">
        <f t="shared" si="43"/>
        <v>24</v>
      </c>
      <c r="F410" s="17">
        <v>19.745696835091614</v>
      </c>
      <c r="G410" s="5">
        <f t="shared" si="44"/>
        <v>24</v>
      </c>
      <c r="H410" s="17">
        <v>22.868788386376327</v>
      </c>
      <c r="I410" s="5">
        <f t="shared" si="45"/>
        <v>20</v>
      </c>
      <c r="J410" s="17">
        <v>28.184606804238705</v>
      </c>
      <c r="K410" s="5">
        <f t="shared" si="46"/>
        <v>14</v>
      </c>
    </row>
    <row r="411" spans="1:11" ht="25.5" customHeight="1">
      <c r="A411" s="2" t="s">
        <v>32</v>
      </c>
      <c r="B411" s="17">
        <v>39.262054507337524</v>
      </c>
      <c r="C411" s="5">
        <f t="shared" si="42"/>
        <v>2</v>
      </c>
      <c r="D411" s="17">
        <v>38.385735512630013</v>
      </c>
      <c r="E411" s="5">
        <f t="shared" si="43"/>
        <v>2</v>
      </c>
      <c r="F411" s="17">
        <v>36.063698024181654</v>
      </c>
      <c r="G411" s="5">
        <f t="shared" si="44"/>
        <v>2</v>
      </c>
      <c r="H411" s="17">
        <v>37.645438388625593</v>
      </c>
      <c r="I411" s="5">
        <f t="shared" si="45"/>
        <v>2</v>
      </c>
      <c r="J411" s="17">
        <v>39.462968427264677</v>
      </c>
      <c r="K411" s="5">
        <f t="shared" si="46"/>
        <v>2</v>
      </c>
    </row>
    <row r="412" spans="1:11" ht="25.5" customHeight="1">
      <c r="A412" s="2" t="s">
        <v>33</v>
      </c>
      <c r="B412" s="17">
        <v>28.707417582417584</v>
      </c>
      <c r="C412" s="5">
        <f t="shared" si="42"/>
        <v>10</v>
      </c>
      <c r="D412" s="17">
        <v>27.880027266530334</v>
      </c>
      <c r="E412" s="5">
        <f t="shared" si="43"/>
        <v>10</v>
      </c>
      <c r="F412" s="17">
        <v>24.373477672530445</v>
      </c>
      <c r="G412" s="5">
        <f t="shared" si="44"/>
        <v>13</v>
      </c>
      <c r="H412" s="17">
        <v>25.086124401913874</v>
      </c>
      <c r="I412" s="5">
        <f t="shared" si="45"/>
        <v>13</v>
      </c>
      <c r="J412" s="17">
        <v>26.131650750341063</v>
      </c>
      <c r="K412" s="5">
        <f t="shared" si="46"/>
        <v>17</v>
      </c>
    </row>
    <row r="413" spans="1:11" ht="25.5" customHeight="1">
      <c r="A413" s="2" t="s">
        <v>34</v>
      </c>
      <c r="B413" s="17">
        <v>30.512090274046212</v>
      </c>
      <c r="C413" s="5">
        <f t="shared" si="42"/>
        <v>8</v>
      </c>
      <c r="D413" s="17">
        <v>29.127234490010515</v>
      </c>
      <c r="E413" s="5">
        <f t="shared" si="43"/>
        <v>6</v>
      </c>
      <c r="F413" s="17">
        <v>26.697219361483008</v>
      </c>
      <c r="G413" s="5">
        <f t="shared" si="44"/>
        <v>7</v>
      </c>
      <c r="H413" s="17">
        <v>28.550155118924508</v>
      </c>
      <c r="I413" s="5">
        <f t="shared" si="45"/>
        <v>7</v>
      </c>
      <c r="J413" s="17">
        <v>30.141692150866461</v>
      </c>
      <c r="K413" s="5">
        <f t="shared" si="46"/>
        <v>8</v>
      </c>
    </row>
    <row r="414" spans="1:11" ht="25.5" customHeight="1">
      <c r="A414" s="2" t="s">
        <v>35</v>
      </c>
      <c r="B414" s="17">
        <v>20.923339011925041</v>
      </c>
      <c r="C414" s="5">
        <f t="shared" si="42"/>
        <v>29</v>
      </c>
      <c r="D414" s="17">
        <v>19.354037267080745</v>
      </c>
      <c r="E414" s="5">
        <f t="shared" si="43"/>
        <v>30</v>
      </c>
      <c r="F414" s="17">
        <v>18.779089376053964</v>
      </c>
      <c r="G414" s="5">
        <f t="shared" si="44"/>
        <v>27</v>
      </c>
      <c r="H414" s="17">
        <v>20.5</v>
      </c>
      <c r="I414" s="5">
        <f t="shared" si="45"/>
        <v>27</v>
      </c>
      <c r="J414" s="17">
        <v>23.734728506787331</v>
      </c>
      <c r="K414" s="5">
        <f t="shared" si="46"/>
        <v>23</v>
      </c>
    </row>
    <row r="415" spans="1:11" ht="25.5" customHeight="1">
      <c r="A415" s="2" t="s">
        <v>36</v>
      </c>
      <c r="B415" s="17">
        <v>36.746846089150544</v>
      </c>
      <c r="C415" s="5">
        <f t="shared" si="42"/>
        <v>3</v>
      </c>
      <c r="D415" s="17">
        <v>31.096455070074196</v>
      </c>
      <c r="E415" s="5">
        <f t="shared" si="43"/>
        <v>4</v>
      </c>
      <c r="F415" s="17">
        <v>30.29935275080906</v>
      </c>
      <c r="G415" s="5">
        <f t="shared" si="44"/>
        <v>3</v>
      </c>
      <c r="H415" s="17">
        <v>33.581803671189149</v>
      </c>
      <c r="I415" s="5">
        <f t="shared" si="45"/>
        <v>3</v>
      </c>
      <c r="J415" s="17">
        <v>34.06048703849175</v>
      </c>
      <c r="K415" s="5">
        <f t="shared" si="46"/>
        <v>3</v>
      </c>
    </row>
    <row r="416" spans="1:11" ht="25.5" customHeight="1">
      <c r="A416" s="9" t="s">
        <v>79</v>
      </c>
    </row>
    <row r="418" spans="1:11" ht="25.5" customHeight="1">
      <c r="A418" s="571" t="s">
        <v>864</v>
      </c>
      <c r="C418" s="13"/>
      <c r="I418" s="29"/>
      <c r="K418" s="29" t="s">
        <v>83</v>
      </c>
    </row>
    <row r="419" spans="1:11" ht="25.5" customHeight="1">
      <c r="A419" s="583" t="s">
        <v>1</v>
      </c>
      <c r="B419" s="586">
        <v>1397</v>
      </c>
      <c r="C419" s="586"/>
      <c r="D419" s="586">
        <v>1398</v>
      </c>
      <c r="E419" s="586"/>
      <c r="F419" s="586">
        <v>1399</v>
      </c>
      <c r="G419" s="586"/>
      <c r="H419" s="586">
        <v>1400</v>
      </c>
      <c r="I419" s="586"/>
      <c r="J419" s="586">
        <v>1401</v>
      </c>
      <c r="K419" s="586"/>
    </row>
    <row r="420" spans="1:11" ht="25.5" customHeight="1">
      <c r="A420" s="583"/>
      <c r="B420" s="542" t="s">
        <v>84</v>
      </c>
      <c r="C420" s="542" t="s">
        <v>3</v>
      </c>
      <c r="D420" s="542" t="s">
        <v>84</v>
      </c>
      <c r="E420" s="542" t="s">
        <v>3</v>
      </c>
      <c r="F420" s="542" t="s">
        <v>84</v>
      </c>
      <c r="G420" s="542" t="s">
        <v>3</v>
      </c>
      <c r="H420" s="542" t="s">
        <v>84</v>
      </c>
      <c r="I420" s="542" t="s">
        <v>3</v>
      </c>
      <c r="J420" s="542" t="s">
        <v>84</v>
      </c>
      <c r="K420" s="542" t="s">
        <v>3</v>
      </c>
    </row>
    <row r="421" spans="1:11" ht="25.5" customHeight="1">
      <c r="A421" s="1" t="s">
        <v>4</v>
      </c>
      <c r="B421" s="18">
        <v>83</v>
      </c>
      <c r="C421" s="3" t="s">
        <v>269</v>
      </c>
      <c r="D421" s="18">
        <v>94</v>
      </c>
      <c r="E421" s="3" t="s">
        <v>269</v>
      </c>
      <c r="F421" s="18">
        <v>110</v>
      </c>
      <c r="G421" s="3" t="s">
        <v>269</v>
      </c>
      <c r="H421" s="18">
        <v>136</v>
      </c>
      <c r="I421" s="3" t="s">
        <v>269</v>
      </c>
      <c r="J421" s="79" t="s">
        <v>85</v>
      </c>
      <c r="K421" s="18" t="s">
        <v>269</v>
      </c>
    </row>
    <row r="422" spans="1:11" ht="25.5" customHeight="1">
      <c r="A422" s="2" t="s">
        <v>6</v>
      </c>
      <c r="B422" s="31">
        <v>0</v>
      </c>
      <c r="C422" s="5">
        <v>18</v>
      </c>
      <c r="D422" s="31">
        <v>0</v>
      </c>
      <c r="E422" s="5">
        <f>RANK(D422,$D$422:$D$452)</f>
        <v>17</v>
      </c>
      <c r="F422" s="31">
        <v>1</v>
      </c>
      <c r="G422" s="5">
        <f>RANK(F422,$F$422:$F$452)</f>
        <v>14</v>
      </c>
      <c r="H422" s="31">
        <v>2</v>
      </c>
      <c r="I422" s="5">
        <f>RANK(H422,$H$422:$H$452)</f>
        <v>11</v>
      </c>
      <c r="J422" s="131" t="s">
        <v>85</v>
      </c>
      <c r="K422" s="5" t="s">
        <v>269</v>
      </c>
    </row>
    <row r="423" spans="1:11" ht="25.5" customHeight="1">
      <c r="A423" s="2" t="s">
        <v>7</v>
      </c>
      <c r="B423" s="31">
        <v>15</v>
      </c>
      <c r="C423" s="5">
        <v>2</v>
      </c>
      <c r="D423" s="31">
        <v>18</v>
      </c>
      <c r="E423" s="5">
        <f t="shared" ref="E423:E452" si="47">RANK(D423,$D$422:$D$452)</f>
        <v>2</v>
      </c>
      <c r="F423" s="31">
        <v>15</v>
      </c>
      <c r="G423" s="5">
        <f t="shared" ref="G423:G452" si="48">RANK(F423,$F$422:$F$452)</f>
        <v>2</v>
      </c>
      <c r="H423" s="31">
        <v>22</v>
      </c>
      <c r="I423" s="5">
        <f t="shared" ref="I423:I452" si="49">RANK(H423,$H$422:$H$452)</f>
        <v>2</v>
      </c>
      <c r="J423" s="131" t="s">
        <v>85</v>
      </c>
      <c r="K423" s="5" t="s">
        <v>269</v>
      </c>
    </row>
    <row r="424" spans="1:11" ht="25.5" customHeight="1">
      <c r="A424" s="2" t="s">
        <v>8</v>
      </c>
      <c r="B424" s="31">
        <v>0</v>
      </c>
      <c r="C424" s="5">
        <v>18</v>
      </c>
      <c r="D424" s="31">
        <v>0</v>
      </c>
      <c r="E424" s="5">
        <f t="shared" si="47"/>
        <v>17</v>
      </c>
      <c r="F424" s="31">
        <v>0</v>
      </c>
      <c r="G424" s="5">
        <f t="shared" si="48"/>
        <v>20</v>
      </c>
      <c r="H424" s="31">
        <v>0</v>
      </c>
      <c r="I424" s="5">
        <f>RANK(H424,$H$422:$H$452)</f>
        <v>23</v>
      </c>
      <c r="J424" s="131" t="s">
        <v>85</v>
      </c>
      <c r="K424" s="5" t="s">
        <v>269</v>
      </c>
    </row>
    <row r="425" spans="1:11" ht="25.5" customHeight="1">
      <c r="A425" s="2" t="s">
        <v>9</v>
      </c>
      <c r="B425" s="31">
        <v>2</v>
      </c>
      <c r="C425" s="5">
        <v>8</v>
      </c>
      <c r="D425" s="31">
        <v>3</v>
      </c>
      <c r="E425" s="5">
        <f t="shared" si="47"/>
        <v>8</v>
      </c>
      <c r="F425" s="31">
        <v>2</v>
      </c>
      <c r="G425" s="5">
        <f t="shared" si="48"/>
        <v>11</v>
      </c>
      <c r="H425" s="31">
        <v>2</v>
      </c>
      <c r="I425" s="5">
        <f t="shared" si="49"/>
        <v>11</v>
      </c>
      <c r="J425" s="131" t="s">
        <v>85</v>
      </c>
      <c r="K425" s="5" t="s">
        <v>269</v>
      </c>
    </row>
    <row r="426" spans="1:11" ht="25.5" customHeight="1">
      <c r="A426" s="2" t="s">
        <v>10</v>
      </c>
      <c r="B426" s="31">
        <v>5</v>
      </c>
      <c r="C426" s="5">
        <v>7</v>
      </c>
      <c r="D426" s="31">
        <v>4</v>
      </c>
      <c r="E426" s="5">
        <f t="shared" si="47"/>
        <v>7</v>
      </c>
      <c r="F426" s="31">
        <v>6</v>
      </c>
      <c r="G426" s="5">
        <f t="shared" si="48"/>
        <v>7</v>
      </c>
      <c r="H426" s="31">
        <v>6</v>
      </c>
      <c r="I426" s="5">
        <f t="shared" si="49"/>
        <v>7</v>
      </c>
      <c r="J426" s="131" t="s">
        <v>85</v>
      </c>
      <c r="K426" s="5" t="s">
        <v>269</v>
      </c>
    </row>
    <row r="427" spans="1:11" ht="25.5" customHeight="1">
      <c r="A427" s="2" t="s">
        <v>11</v>
      </c>
      <c r="B427" s="31">
        <v>1</v>
      </c>
      <c r="C427" s="5">
        <v>10</v>
      </c>
      <c r="D427" s="31">
        <v>1</v>
      </c>
      <c r="E427" s="5">
        <f t="shared" si="47"/>
        <v>11</v>
      </c>
      <c r="F427" s="31">
        <v>3</v>
      </c>
      <c r="G427" s="5">
        <f t="shared" si="48"/>
        <v>8</v>
      </c>
      <c r="H427" s="31">
        <v>3</v>
      </c>
      <c r="I427" s="5">
        <f t="shared" si="49"/>
        <v>10</v>
      </c>
      <c r="J427" s="131" t="s">
        <v>85</v>
      </c>
      <c r="K427" s="5" t="s">
        <v>269</v>
      </c>
    </row>
    <row r="428" spans="1:11" ht="25.5" customHeight="1">
      <c r="A428" s="2" t="s">
        <v>12</v>
      </c>
      <c r="B428" s="31">
        <v>0</v>
      </c>
      <c r="C428" s="5">
        <v>18</v>
      </c>
      <c r="D428" s="31">
        <v>0</v>
      </c>
      <c r="E428" s="5">
        <f t="shared" si="47"/>
        <v>17</v>
      </c>
      <c r="F428" s="31" t="s">
        <v>423</v>
      </c>
      <c r="G428" s="5">
        <f t="shared" si="48"/>
        <v>20</v>
      </c>
      <c r="H428" s="31" t="s">
        <v>423</v>
      </c>
      <c r="I428" s="5">
        <f t="shared" si="49"/>
        <v>23</v>
      </c>
      <c r="J428" s="131" t="s">
        <v>85</v>
      </c>
      <c r="K428" s="5" t="s">
        <v>269</v>
      </c>
    </row>
    <row r="429" spans="1:11" ht="25.5" customHeight="1">
      <c r="A429" s="2" t="s">
        <v>13</v>
      </c>
      <c r="B429" s="31">
        <v>23</v>
      </c>
      <c r="C429" s="5">
        <v>1</v>
      </c>
      <c r="D429" s="31">
        <v>26</v>
      </c>
      <c r="E429" s="5">
        <f t="shared" si="47"/>
        <v>1</v>
      </c>
      <c r="F429" s="31">
        <v>30</v>
      </c>
      <c r="G429" s="5">
        <f t="shared" si="48"/>
        <v>1</v>
      </c>
      <c r="H429" s="31">
        <v>35</v>
      </c>
      <c r="I429" s="5">
        <f t="shared" si="49"/>
        <v>1</v>
      </c>
      <c r="J429" s="131" t="s">
        <v>85</v>
      </c>
      <c r="K429" s="5" t="s">
        <v>269</v>
      </c>
    </row>
    <row r="430" spans="1:11" ht="25.5" customHeight="1">
      <c r="A430" s="2" t="s">
        <v>14</v>
      </c>
      <c r="B430" s="31">
        <v>0</v>
      </c>
      <c r="C430" s="5">
        <v>18</v>
      </c>
      <c r="D430" s="31">
        <v>0</v>
      </c>
      <c r="E430" s="5">
        <f t="shared" si="47"/>
        <v>17</v>
      </c>
      <c r="F430" s="31" t="s">
        <v>423</v>
      </c>
      <c r="G430" s="5">
        <f t="shared" si="48"/>
        <v>20</v>
      </c>
      <c r="H430" s="31">
        <v>2</v>
      </c>
      <c r="I430" s="5">
        <f t="shared" si="49"/>
        <v>11</v>
      </c>
      <c r="J430" s="131" t="s">
        <v>85</v>
      </c>
      <c r="K430" s="5" t="s">
        <v>269</v>
      </c>
    </row>
    <row r="431" spans="1:11" ht="25.5" customHeight="1">
      <c r="A431" s="2" t="s">
        <v>15</v>
      </c>
      <c r="B431" s="31">
        <v>1</v>
      </c>
      <c r="C431" s="5">
        <v>10</v>
      </c>
      <c r="D431" s="31">
        <v>0</v>
      </c>
      <c r="E431" s="5">
        <f t="shared" si="47"/>
        <v>17</v>
      </c>
      <c r="F431" s="31">
        <v>3</v>
      </c>
      <c r="G431" s="5">
        <f>RANK(F432,$F$422:$F$452)</f>
        <v>4</v>
      </c>
      <c r="H431" s="31" t="s">
        <v>423</v>
      </c>
      <c r="I431" s="5">
        <f t="shared" si="49"/>
        <v>23</v>
      </c>
      <c r="J431" s="131" t="s">
        <v>85</v>
      </c>
      <c r="K431" s="5" t="s">
        <v>269</v>
      </c>
    </row>
    <row r="432" spans="1:11" ht="25.5" customHeight="1">
      <c r="A432" s="2" t="s">
        <v>16</v>
      </c>
      <c r="B432" s="31">
        <v>8</v>
      </c>
      <c r="C432" s="5">
        <v>3</v>
      </c>
      <c r="D432" s="31">
        <v>9</v>
      </c>
      <c r="E432" s="5">
        <f t="shared" si="47"/>
        <v>3</v>
      </c>
      <c r="F432" s="31">
        <v>9</v>
      </c>
      <c r="G432" s="5">
        <f>RANK(F431,$F$422:$F$452)</f>
        <v>8</v>
      </c>
      <c r="H432" s="31">
        <v>11</v>
      </c>
      <c r="I432" s="5">
        <f t="shared" si="49"/>
        <v>4</v>
      </c>
      <c r="J432" s="131" t="s">
        <v>85</v>
      </c>
      <c r="K432" s="5" t="s">
        <v>269</v>
      </c>
    </row>
    <row r="433" spans="1:11" ht="25.5" customHeight="1">
      <c r="A433" s="2" t="s">
        <v>17</v>
      </c>
      <c r="B433" s="31">
        <v>1</v>
      </c>
      <c r="C433" s="5">
        <v>10</v>
      </c>
      <c r="D433" s="31">
        <v>2</v>
      </c>
      <c r="E433" s="5">
        <f t="shared" si="47"/>
        <v>9</v>
      </c>
      <c r="F433" s="31" t="s">
        <v>423</v>
      </c>
      <c r="G433" s="5">
        <f t="shared" si="48"/>
        <v>20</v>
      </c>
      <c r="H433" s="31">
        <v>4</v>
      </c>
      <c r="I433" s="5">
        <f t="shared" si="49"/>
        <v>9</v>
      </c>
      <c r="J433" s="131" t="s">
        <v>85</v>
      </c>
      <c r="K433" s="5" t="s">
        <v>269</v>
      </c>
    </row>
    <row r="434" spans="1:11" ht="25.5" customHeight="1">
      <c r="A434" s="2" t="s">
        <v>18</v>
      </c>
      <c r="B434" s="31">
        <v>0</v>
      </c>
      <c r="C434" s="5">
        <v>18</v>
      </c>
      <c r="D434" s="31">
        <v>0</v>
      </c>
      <c r="E434" s="5">
        <f t="shared" si="47"/>
        <v>17</v>
      </c>
      <c r="F434" s="31" t="s">
        <v>423</v>
      </c>
      <c r="G434" s="5">
        <f t="shared" si="48"/>
        <v>20</v>
      </c>
      <c r="H434" s="31" t="s">
        <v>423</v>
      </c>
      <c r="I434" s="5">
        <f t="shared" si="49"/>
        <v>23</v>
      </c>
      <c r="J434" s="131" t="s">
        <v>85</v>
      </c>
      <c r="K434" s="5" t="s">
        <v>269</v>
      </c>
    </row>
    <row r="435" spans="1:11" ht="25.5" customHeight="1">
      <c r="A435" s="2" t="s">
        <v>19</v>
      </c>
      <c r="B435" s="31">
        <v>0</v>
      </c>
      <c r="C435" s="5">
        <v>18</v>
      </c>
      <c r="D435" s="31">
        <v>0</v>
      </c>
      <c r="E435" s="5">
        <f t="shared" si="47"/>
        <v>17</v>
      </c>
      <c r="F435" s="31" t="s">
        <v>423</v>
      </c>
      <c r="G435" s="5">
        <f t="shared" si="48"/>
        <v>20</v>
      </c>
      <c r="H435" s="31" t="s">
        <v>423</v>
      </c>
      <c r="I435" s="5">
        <f t="shared" si="49"/>
        <v>23</v>
      </c>
      <c r="J435" s="131" t="s">
        <v>85</v>
      </c>
      <c r="K435" s="5" t="s">
        <v>269</v>
      </c>
    </row>
    <row r="436" spans="1:11" ht="25.5" customHeight="1">
      <c r="A436" s="2" t="s">
        <v>20</v>
      </c>
      <c r="B436" s="31">
        <v>1</v>
      </c>
      <c r="C436" s="5">
        <v>10</v>
      </c>
      <c r="D436" s="31">
        <v>1</v>
      </c>
      <c r="E436" s="5">
        <f t="shared" si="47"/>
        <v>11</v>
      </c>
      <c r="F436" s="31">
        <v>1</v>
      </c>
      <c r="G436" s="5">
        <f t="shared" si="48"/>
        <v>14</v>
      </c>
      <c r="H436" s="31">
        <v>1</v>
      </c>
      <c r="I436" s="5">
        <f t="shared" si="49"/>
        <v>17</v>
      </c>
      <c r="J436" s="131" t="s">
        <v>85</v>
      </c>
      <c r="K436" s="5" t="s">
        <v>269</v>
      </c>
    </row>
    <row r="437" spans="1:11" ht="25.5" customHeight="1">
      <c r="A437" s="2" t="s">
        <v>21</v>
      </c>
      <c r="B437" s="31">
        <v>0</v>
      </c>
      <c r="C437" s="5">
        <v>18</v>
      </c>
      <c r="D437" s="31">
        <v>0</v>
      </c>
      <c r="E437" s="5">
        <f t="shared" si="47"/>
        <v>17</v>
      </c>
      <c r="F437" s="31" t="s">
        <v>423</v>
      </c>
      <c r="G437" s="5">
        <f t="shared" si="48"/>
        <v>20</v>
      </c>
      <c r="H437" s="31" t="s">
        <v>423</v>
      </c>
      <c r="I437" s="5">
        <f t="shared" si="49"/>
        <v>23</v>
      </c>
      <c r="J437" s="131" t="s">
        <v>85</v>
      </c>
      <c r="K437" s="5" t="s">
        <v>269</v>
      </c>
    </row>
    <row r="438" spans="1:11" ht="25.5" customHeight="1">
      <c r="A438" s="2" t="s">
        <v>22</v>
      </c>
      <c r="B438" s="31">
        <v>6</v>
      </c>
      <c r="C438" s="5">
        <v>6</v>
      </c>
      <c r="D438" s="31">
        <v>8</v>
      </c>
      <c r="E438" s="5">
        <f t="shared" si="47"/>
        <v>4</v>
      </c>
      <c r="F438" s="31">
        <v>9</v>
      </c>
      <c r="G438" s="5">
        <f t="shared" si="48"/>
        <v>4</v>
      </c>
      <c r="H438" s="31">
        <v>10</v>
      </c>
      <c r="I438" s="5">
        <f t="shared" si="49"/>
        <v>5</v>
      </c>
      <c r="J438" s="131" t="s">
        <v>85</v>
      </c>
      <c r="K438" s="5" t="s">
        <v>269</v>
      </c>
    </row>
    <row r="439" spans="1:11" ht="25.5" customHeight="1">
      <c r="A439" s="2" t="s">
        <v>23</v>
      </c>
      <c r="B439" s="31">
        <v>1</v>
      </c>
      <c r="C439" s="5">
        <v>10</v>
      </c>
      <c r="D439" s="31">
        <v>1</v>
      </c>
      <c r="E439" s="5">
        <f t="shared" si="47"/>
        <v>11</v>
      </c>
      <c r="F439" s="31">
        <v>1</v>
      </c>
      <c r="G439" s="5">
        <f t="shared" si="48"/>
        <v>14</v>
      </c>
      <c r="H439" s="31">
        <v>2</v>
      </c>
      <c r="I439" s="5">
        <f t="shared" si="49"/>
        <v>11</v>
      </c>
      <c r="J439" s="131" t="s">
        <v>85</v>
      </c>
      <c r="K439" s="5" t="s">
        <v>269</v>
      </c>
    </row>
    <row r="440" spans="1:11" ht="25.5" customHeight="1">
      <c r="A440" s="2" t="s">
        <v>24</v>
      </c>
      <c r="B440" s="31">
        <v>1</v>
      </c>
      <c r="C440" s="5">
        <v>10</v>
      </c>
      <c r="D440" s="31">
        <v>1</v>
      </c>
      <c r="E440" s="5">
        <f t="shared" si="47"/>
        <v>11</v>
      </c>
      <c r="F440" s="31">
        <v>1</v>
      </c>
      <c r="G440" s="5">
        <f t="shared" si="48"/>
        <v>14</v>
      </c>
      <c r="H440" s="31">
        <v>1</v>
      </c>
      <c r="I440" s="5">
        <f t="shared" si="49"/>
        <v>17</v>
      </c>
      <c r="J440" s="131" t="s">
        <v>85</v>
      </c>
      <c r="K440" s="5" t="s">
        <v>269</v>
      </c>
    </row>
    <row r="441" spans="1:11" ht="25.5" customHeight="1">
      <c r="A441" s="2" t="s">
        <v>25</v>
      </c>
      <c r="B441" s="31">
        <v>1</v>
      </c>
      <c r="C441" s="5">
        <v>10</v>
      </c>
      <c r="D441" s="31">
        <v>1</v>
      </c>
      <c r="E441" s="5">
        <f t="shared" si="47"/>
        <v>11</v>
      </c>
      <c r="F441" s="31">
        <v>3</v>
      </c>
      <c r="G441" s="5">
        <f t="shared" si="48"/>
        <v>8</v>
      </c>
      <c r="H441" s="31">
        <v>6</v>
      </c>
      <c r="I441" s="5">
        <f t="shared" si="49"/>
        <v>7</v>
      </c>
      <c r="J441" s="131" t="s">
        <v>85</v>
      </c>
      <c r="K441" s="5" t="s">
        <v>269</v>
      </c>
    </row>
    <row r="442" spans="1:11" ht="25.5" customHeight="1">
      <c r="A442" s="2" t="s">
        <v>26</v>
      </c>
      <c r="B442" s="31">
        <v>0</v>
      </c>
      <c r="C442" s="5">
        <v>18</v>
      </c>
      <c r="D442" s="31">
        <v>0</v>
      </c>
      <c r="E442" s="5">
        <f t="shared" si="47"/>
        <v>17</v>
      </c>
      <c r="F442" s="31" t="s">
        <v>423</v>
      </c>
      <c r="G442" s="5">
        <f t="shared" si="48"/>
        <v>20</v>
      </c>
      <c r="H442" s="31" t="s">
        <v>423</v>
      </c>
      <c r="I442" s="5">
        <f t="shared" si="49"/>
        <v>23</v>
      </c>
      <c r="J442" s="131" t="s">
        <v>85</v>
      </c>
      <c r="K442" s="5" t="s">
        <v>269</v>
      </c>
    </row>
    <row r="443" spans="1:11" ht="25.5" customHeight="1">
      <c r="A443" s="2" t="s">
        <v>27</v>
      </c>
      <c r="B443" s="31">
        <v>1</v>
      </c>
      <c r="C443" s="5">
        <v>10</v>
      </c>
      <c r="D443" s="31">
        <v>1</v>
      </c>
      <c r="E443" s="5">
        <f t="shared" si="47"/>
        <v>11</v>
      </c>
      <c r="F443" s="31">
        <v>1</v>
      </c>
      <c r="G443" s="5">
        <f t="shared" si="48"/>
        <v>14</v>
      </c>
      <c r="H443" s="31" t="s">
        <v>423</v>
      </c>
      <c r="I443" s="5">
        <f t="shared" si="49"/>
        <v>23</v>
      </c>
      <c r="J443" s="131" t="s">
        <v>85</v>
      </c>
      <c r="K443" s="5" t="s">
        <v>269</v>
      </c>
    </row>
    <row r="444" spans="1:11" ht="25.5" customHeight="1">
      <c r="A444" s="2" t="s">
        <v>28</v>
      </c>
      <c r="B444" s="31">
        <v>0</v>
      </c>
      <c r="C444" s="5">
        <v>18</v>
      </c>
      <c r="D444" s="31">
        <v>0</v>
      </c>
      <c r="E444" s="5">
        <f t="shared" si="47"/>
        <v>17</v>
      </c>
      <c r="F444" s="31" t="s">
        <v>423</v>
      </c>
      <c r="G444" s="5">
        <f t="shared" si="48"/>
        <v>20</v>
      </c>
      <c r="H444" s="31">
        <v>1</v>
      </c>
      <c r="I444" s="5">
        <f t="shared" si="49"/>
        <v>17</v>
      </c>
      <c r="J444" s="131" t="s">
        <v>85</v>
      </c>
      <c r="K444" s="5" t="s">
        <v>269</v>
      </c>
    </row>
    <row r="445" spans="1:11" ht="25.5" customHeight="1">
      <c r="A445" s="2" t="s">
        <v>29</v>
      </c>
      <c r="B445" s="31">
        <v>7</v>
      </c>
      <c r="C445" s="5">
        <v>4</v>
      </c>
      <c r="D445" s="31">
        <v>8</v>
      </c>
      <c r="E445" s="5">
        <f t="shared" si="47"/>
        <v>4</v>
      </c>
      <c r="F445" s="31">
        <v>11</v>
      </c>
      <c r="G445" s="5">
        <f t="shared" si="48"/>
        <v>3</v>
      </c>
      <c r="H445" s="31">
        <v>12</v>
      </c>
      <c r="I445" s="5">
        <f t="shared" si="49"/>
        <v>3</v>
      </c>
      <c r="J445" s="131" t="s">
        <v>85</v>
      </c>
      <c r="K445" s="5" t="s">
        <v>269</v>
      </c>
    </row>
    <row r="446" spans="1:11" ht="25.5" customHeight="1">
      <c r="A446" s="2" t="s">
        <v>30</v>
      </c>
      <c r="B446" s="31">
        <v>2</v>
      </c>
      <c r="C446" s="5">
        <v>8</v>
      </c>
      <c r="D446" s="31">
        <v>2</v>
      </c>
      <c r="E446" s="5">
        <f t="shared" si="47"/>
        <v>9</v>
      </c>
      <c r="F446" s="31">
        <v>2</v>
      </c>
      <c r="G446" s="5">
        <f t="shared" si="48"/>
        <v>11</v>
      </c>
      <c r="H446" s="31">
        <v>2</v>
      </c>
      <c r="I446" s="5">
        <f t="shared" si="49"/>
        <v>11</v>
      </c>
      <c r="J446" s="131" t="s">
        <v>85</v>
      </c>
      <c r="K446" s="5" t="s">
        <v>269</v>
      </c>
    </row>
    <row r="447" spans="1:11" ht="25.5" customHeight="1">
      <c r="A447" s="2" t="s">
        <v>31</v>
      </c>
      <c r="B447" s="31">
        <v>0</v>
      </c>
      <c r="C447" s="5">
        <v>18</v>
      </c>
      <c r="D447" s="31">
        <v>0</v>
      </c>
      <c r="E447" s="5">
        <f t="shared" si="47"/>
        <v>17</v>
      </c>
      <c r="F447" s="31" t="s">
        <v>423</v>
      </c>
      <c r="G447" s="5">
        <f t="shared" si="48"/>
        <v>20</v>
      </c>
      <c r="H447" s="31">
        <v>1</v>
      </c>
      <c r="I447" s="5">
        <f t="shared" si="49"/>
        <v>17</v>
      </c>
      <c r="J447" s="131" t="s">
        <v>85</v>
      </c>
      <c r="K447" s="5" t="s">
        <v>269</v>
      </c>
    </row>
    <row r="448" spans="1:11" ht="25.5" customHeight="1">
      <c r="A448" s="2" t="s">
        <v>32</v>
      </c>
      <c r="B448" s="31">
        <v>7</v>
      </c>
      <c r="C448" s="5">
        <v>4</v>
      </c>
      <c r="D448" s="31">
        <v>8</v>
      </c>
      <c r="E448" s="5">
        <f t="shared" si="47"/>
        <v>4</v>
      </c>
      <c r="F448" s="31">
        <v>9</v>
      </c>
      <c r="G448" s="5">
        <f t="shared" si="48"/>
        <v>4</v>
      </c>
      <c r="H448" s="31">
        <v>9</v>
      </c>
      <c r="I448" s="5">
        <f t="shared" si="49"/>
        <v>6</v>
      </c>
      <c r="J448" s="131" t="s">
        <v>85</v>
      </c>
      <c r="K448" s="5" t="s">
        <v>269</v>
      </c>
    </row>
    <row r="449" spans="1:11" ht="25.5" customHeight="1">
      <c r="A449" s="2" t="s">
        <v>33</v>
      </c>
      <c r="B449" s="31">
        <v>0</v>
      </c>
      <c r="C449" s="5">
        <v>18</v>
      </c>
      <c r="D449" s="31">
        <v>0</v>
      </c>
      <c r="E449" s="5">
        <f t="shared" si="47"/>
        <v>17</v>
      </c>
      <c r="F449" s="31">
        <v>2</v>
      </c>
      <c r="G449" s="5">
        <f t="shared" si="48"/>
        <v>11</v>
      </c>
      <c r="H449" s="31">
        <v>2</v>
      </c>
      <c r="I449" s="5">
        <f t="shared" si="49"/>
        <v>11</v>
      </c>
      <c r="J449" s="131" t="s">
        <v>85</v>
      </c>
      <c r="K449" s="5" t="s">
        <v>269</v>
      </c>
    </row>
    <row r="450" spans="1:11" ht="25.5" customHeight="1">
      <c r="A450" s="2" t="s">
        <v>34</v>
      </c>
      <c r="B450" s="31">
        <v>0</v>
      </c>
      <c r="C450" s="5">
        <v>18</v>
      </c>
      <c r="D450" s="31">
        <v>0</v>
      </c>
      <c r="E450" s="5">
        <f t="shared" si="47"/>
        <v>17</v>
      </c>
      <c r="F450" s="31" t="s">
        <v>423</v>
      </c>
      <c r="G450" s="5">
        <f t="shared" si="48"/>
        <v>20</v>
      </c>
      <c r="H450" s="31" t="s">
        <v>423</v>
      </c>
      <c r="I450" s="5">
        <f t="shared" si="49"/>
        <v>23</v>
      </c>
      <c r="J450" s="131" t="s">
        <v>85</v>
      </c>
      <c r="K450" s="5" t="s">
        <v>269</v>
      </c>
    </row>
    <row r="451" spans="1:11" ht="25.5" customHeight="1">
      <c r="A451" s="2" t="s">
        <v>35</v>
      </c>
      <c r="B451" s="31">
        <v>0</v>
      </c>
      <c r="C451" s="5">
        <v>18</v>
      </c>
      <c r="D451" s="31">
        <v>0</v>
      </c>
      <c r="E451" s="5">
        <f t="shared" si="47"/>
        <v>17</v>
      </c>
      <c r="F451" s="31" t="s">
        <v>423</v>
      </c>
      <c r="G451" s="5">
        <f t="shared" si="48"/>
        <v>20</v>
      </c>
      <c r="H451" s="31">
        <v>1</v>
      </c>
      <c r="I451" s="5">
        <f t="shared" si="49"/>
        <v>17</v>
      </c>
      <c r="J451" s="131" t="s">
        <v>85</v>
      </c>
      <c r="K451" s="5" t="s">
        <v>269</v>
      </c>
    </row>
    <row r="452" spans="1:11" ht="25.5" customHeight="1">
      <c r="A452" s="2" t="s">
        <v>36</v>
      </c>
      <c r="B452" s="31">
        <v>0</v>
      </c>
      <c r="C452" s="5">
        <v>18</v>
      </c>
      <c r="D452" s="31">
        <v>0</v>
      </c>
      <c r="E452" s="5">
        <f t="shared" si="47"/>
        <v>17</v>
      </c>
      <c r="F452" s="31">
        <v>1</v>
      </c>
      <c r="G452" s="5">
        <f t="shared" si="48"/>
        <v>14</v>
      </c>
      <c r="H452" s="31">
        <v>1</v>
      </c>
      <c r="I452" s="5">
        <f t="shared" si="49"/>
        <v>17</v>
      </c>
      <c r="J452" s="131" t="s">
        <v>85</v>
      </c>
      <c r="K452" s="5" t="s">
        <v>269</v>
      </c>
    </row>
    <row r="453" spans="1:11" ht="25.5" customHeight="1">
      <c r="A453" s="9" t="s">
        <v>79</v>
      </c>
    </row>
    <row r="455" spans="1:11" ht="25.5" customHeight="1">
      <c r="A455" s="571" t="s">
        <v>865</v>
      </c>
      <c r="C455" s="13"/>
      <c r="I455" s="29"/>
      <c r="K455" s="29" t="s">
        <v>83</v>
      </c>
    </row>
    <row r="456" spans="1:11" ht="25.5" customHeight="1">
      <c r="A456" s="583" t="s">
        <v>1</v>
      </c>
      <c r="B456" s="586">
        <v>1397</v>
      </c>
      <c r="C456" s="586"/>
      <c r="D456" s="586">
        <v>1398</v>
      </c>
      <c r="E456" s="586"/>
      <c r="F456" s="586">
        <v>1399</v>
      </c>
      <c r="G456" s="586"/>
      <c r="H456" s="586">
        <v>1400</v>
      </c>
      <c r="I456" s="586"/>
      <c r="J456" s="586">
        <v>1401</v>
      </c>
      <c r="K456" s="586"/>
    </row>
    <row r="457" spans="1:11" ht="25.5" customHeight="1">
      <c r="A457" s="583"/>
      <c r="B457" s="542" t="s">
        <v>84</v>
      </c>
      <c r="C457" s="542" t="s">
        <v>3</v>
      </c>
      <c r="D457" s="542" t="s">
        <v>84</v>
      </c>
      <c r="E457" s="542" t="s">
        <v>3</v>
      </c>
      <c r="F457" s="542" t="s">
        <v>84</v>
      </c>
      <c r="G457" s="542" t="s">
        <v>3</v>
      </c>
      <c r="H457" s="542" t="s">
        <v>84</v>
      </c>
      <c r="I457" s="542" t="s">
        <v>3</v>
      </c>
      <c r="J457" s="542" t="s">
        <v>84</v>
      </c>
      <c r="K457" s="542" t="s">
        <v>3</v>
      </c>
    </row>
    <row r="458" spans="1:11" ht="25.5" customHeight="1">
      <c r="A458" s="1" t="s">
        <v>4</v>
      </c>
      <c r="B458" s="18">
        <v>260</v>
      </c>
      <c r="C458" s="3" t="s">
        <v>269</v>
      </c>
      <c r="D458" s="18">
        <v>253</v>
      </c>
      <c r="E458" s="3" t="s">
        <v>269</v>
      </c>
      <c r="F458" s="18">
        <v>269</v>
      </c>
      <c r="G458" s="3" t="s">
        <v>269</v>
      </c>
      <c r="H458" s="18">
        <v>265</v>
      </c>
      <c r="I458" s="3" t="s">
        <v>269</v>
      </c>
      <c r="J458" s="79" t="s">
        <v>85</v>
      </c>
      <c r="K458" s="18" t="s">
        <v>269</v>
      </c>
    </row>
    <row r="459" spans="1:11" ht="25.5" customHeight="1">
      <c r="A459" s="2" t="s">
        <v>6</v>
      </c>
      <c r="B459" s="31">
        <v>17</v>
      </c>
      <c r="C459" s="5">
        <f>RANK(B459,$B$459:$B$489)</f>
        <v>6</v>
      </c>
      <c r="D459" s="31">
        <v>16</v>
      </c>
      <c r="E459" s="5">
        <f>RANK(D459,$D$459:$D$489)</f>
        <v>7</v>
      </c>
      <c r="F459" s="31">
        <v>14</v>
      </c>
      <c r="G459" s="5">
        <f>RANK(F459,$F$459:$F$489)</f>
        <v>8</v>
      </c>
      <c r="H459" s="31">
        <v>14</v>
      </c>
      <c r="I459" s="5">
        <f>RANK(H459,$H$459:$H$489)</f>
        <v>8</v>
      </c>
      <c r="J459" s="131" t="s">
        <v>85</v>
      </c>
      <c r="K459" s="5" t="s">
        <v>269</v>
      </c>
    </row>
    <row r="460" spans="1:11" ht="25.5" customHeight="1">
      <c r="A460" s="2" t="s">
        <v>7</v>
      </c>
      <c r="B460" s="31">
        <v>24</v>
      </c>
      <c r="C460" s="5">
        <f t="shared" ref="C460:C489" si="50">RANK(B460,$B$459:$B$489)</f>
        <v>2</v>
      </c>
      <c r="D460" s="31">
        <v>19</v>
      </c>
      <c r="E460" s="5">
        <f t="shared" ref="E460:E489" si="51">RANK(D460,$D$459:$D$489)</f>
        <v>5</v>
      </c>
      <c r="F460" s="31">
        <v>20</v>
      </c>
      <c r="G460" s="5">
        <f t="shared" ref="G460:G489" si="52">RANK(F460,$F$459:$F$489)</f>
        <v>5</v>
      </c>
      <c r="H460" s="31">
        <v>18</v>
      </c>
      <c r="I460" s="5">
        <f t="shared" ref="I460:I489" si="53">RANK(H460,$H$459:$H$489)</f>
        <v>5</v>
      </c>
      <c r="J460" s="131" t="s">
        <v>85</v>
      </c>
      <c r="K460" s="5" t="s">
        <v>269</v>
      </c>
    </row>
    <row r="461" spans="1:11" ht="25.5" customHeight="1">
      <c r="A461" s="2" t="s">
        <v>8</v>
      </c>
      <c r="B461" s="31">
        <v>4</v>
      </c>
      <c r="C461" s="5">
        <f t="shared" si="50"/>
        <v>16</v>
      </c>
      <c r="D461" s="31">
        <v>4</v>
      </c>
      <c r="E461" s="5">
        <f t="shared" si="51"/>
        <v>15</v>
      </c>
      <c r="F461" s="31">
        <v>4</v>
      </c>
      <c r="G461" s="5">
        <f t="shared" si="52"/>
        <v>16</v>
      </c>
      <c r="H461" s="31">
        <v>4</v>
      </c>
      <c r="I461" s="5">
        <f t="shared" si="53"/>
        <v>17</v>
      </c>
      <c r="J461" s="131" t="s">
        <v>85</v>
      </c>
      <c r="K461" s="5" t="s">
        <v>269</v>
      </c>
    </row>
    <row r="462" spans="1:11" ht="25.5" customHeight="1">
      <c r="A462" s="2" t="s">
        <v>9</v>
      </c>
      <c r="B462" s="31">
        <v>24</v>
      </c>
      <c r="C462" s="5">
        <f t="shared" si="50"/>
        <v>2</v>
      </c>
      <c r="D462" s="31">
        <v>24</v>
      </c>
      <c r="E462" s="5">
        <f t="shared" si="51"/>
        <v>3</v>
      </c>
      <c r="F462" s="31">
        <v>25</v>
      </c>
      <c r="G462" s="5">
        <f t="shared" si="52"/>
        <v>3</v>
      </c>
      <c r="H462" s="31">
        <v>27</v>
      </c>
      <c r="I462" s="5">
        <f t="shared" si="53"/>
        <v>2</v>
      </c>
      <c r="J462" s="131" t="s">
        <v>85</v>
      </c>
      <c r="K462" s="5" t="s">
        <v>269</v>
      </c>
    </row>
    <row r="463" spans="1:11" ht="25.5" customHeight="1">
      <c r="A463" s="2" t="s">
        <v>10</v>
      </c>
      <c r="B463" s="31">
        <v>11</v>
      </c>
      <c r="C463" s="5">
        <f t="shared" si="50"/>
        <v>9</v>
      </c>
      <c r="D463" s="31">
        <v>11</v>
      </c>
      <c r="E463" s="5">
        <f t="shared" si="51"/>
        <v>9</v>
      </c>
      <c r="F463" s="31">
        <v>7</v>
      </c>
      <c r="G463" s="5">
        <f t="shared" si="52"/>
        <v>10</v>
      </c>
      <c r="H463" s="31">
        <v>7</v>
      </c>
      <c r="I463" s="5">
        <f t="shared" si="53"/>
        <v>10</v>
      </c>
      <c r="J463" s="131" t="s">
        <v>85</v>
      </c>
      <c r="K463" s="5" t="s">
        <v>269</v>
      </c>
    </row>
    <row r="464" spans="1:11" ht="25.5" customHeight="1">
      <c r="A464" s="2" t="s">
        <v>11</v>
      </c>
      <c r="B464" s="31">
        <v>3</v>
      </c>
      <c r="C464" s="5">
        <f t="shared" si="50"/>
        <v>20</v>
      </c>
      <c r="D464" s="31">
        <v>3</v>
      </c>
      <c r="E464" s="5">
        <f t="shared" si="51"/>
        <v>20</v>
      </c>
      <c r="F464" s="31">
        <v>1</v>
      </c>
      <c r="G464" s="5">
        <f t="shared" si="52"/>
        <v>27</v>
      </c>
      <c r="H464" s="31">
        <v>1</v>
      </c>
      <c r="I464" s="5">
        <f t="shared" si="53"/>
        <v>26</v>
      </c>
      <c r="J464" s="131" t="s">
        <v>85</v>
      </c>
      <c r="K464" s="5" t="s">
        <v>269</v>
      </c>
    </row>
    <row r="465" spans="1:11" ht="25.5" customHeight="1">
      <c r="A465" s="2" t="s">
        <v>12</v>
      </c>
      <c r="B465" s="31">
        <v>3</v>
      </c>
      <c r="C465" s="5">
        <f t="shared" si="50"/>
        <v>20</v>
      </c>
      <c r="D465" s="31">
        <v>3</v>
      </c>
      <c r="E465" s="5">
        <f t="shared" si="51"/>
        <v>20</v>
      </c>
      <c r="F465" s="31">
        <v>3</v>
      </c>
      <c r="G465" s="5">
        <f t="shared" si="52"/>
        <v>21</v>
      </c>
      <c r="H465" s="31">
        <v>3</v>
      </c>
      <c r="I465" s="5">
        <f t="shared" si="53"/>
        <v>19</v>
      </c>
      <c r="J465" s="131" t="s">
        <v>85</v>
      </c>
      <c r="K465" s="5" t="s">
        <v>269</v>
      </c>
    </row>
    <row r="466" spans="1:11" ht="25.5" customHeight="1">
      <c r="A466" s="2" t="s">
        <v>13</v>
      </c>
      <c r="B466" s="31">
        <v>29</v>
      </c>
      <c r="C466" s="5">
        <f t="shared" si="50"/>
        <v>1</v>
      </c>
      <c r="D466" s="31">
        <v>28</v>
      </c>
      <c r="E466" s="5">
        <f t="shared" si="51"/>
        <v>1</v>
      </c>
      <c r="F466" s="31">
        <v>33</v>
      </c>
      <c r="G466" s="5">
        <f t="shared" si="52"/>
        <v>1</v>
      </c>
      <c r="H466" s="31">
        <v>33</v>
      </c>
      <c r="I466" s="5">
        <f t="shared" si="53"/>
        <v>1</v>
      </c>
      <c r="J466" s="131" t="s">
        <v>85</v>
      </c>
      <c r="K466" s="5" t="s">
        <v>269</v>
      </c>
    </row>
    <row r="467" spans="1:11" ht="25.5" customHeight="1">
      <c r="A467" s="2" t="s">
        <v>14</v>
      </c>
      <c r="B467" s="31">
        <v>3</v>
      </c>
      <c r="C467" s="5">
        <f t="shared" si="50"/>
        <v>20</v>
      </c>
      <c r="D467" s="31">
        <v>3</v>
      </c>
      <c r="E467" s="5">
        <f t="shared" si="51"/>
        <v>20</v>
      </c>
      <c r="F467" s="31">
        <v>3</v>
      </c>
      <c r="G467" s="5">
        <f t="shared" si="52"/>
        <v>21</v>
      </c>
      <c r="H467" s="31">
        <v>3</v>
      </c>
      <c r="I467" s="5">
        <f t="shared" si="53"/>
        <v>19</v>
      </c>
      <c r="J467" s="131" t="s">
        <v>85</v>
      </c>
      <c r="K467" s="5" t="s">
        <v>269</v>
      </c>
    </row>
    <row r="468" spans="1:11" ht="25.5" customHeight="1">
      <c r="A468" s="2" t="s">
        <v>15</v>
      </c>
      <c r="B468" s="31">
        <v>3</v>
      </c>
      <c r="C468" s="5">
        <f t="shared" si="50"/>
        <v>20</v>
      </c>
      <c r="D468" s="31">
        <v>2</v>
      </c>
      <c r="E468" s="5">
        <f t="shared" si="51"/>
        <v>23</v>
      </c>
      <c r="F468" s="31">
        <v>31</v>
      </c>
      <c r="G468" s="5">
        <f t="shared" si="52"/>
        <v>2</v>
      </c>
      <c r="H468" s="31">
        <v>2</v>
      </c>
      <c r="I468" s="5">
        <f t="shared" si="53"/>
        <v>22</v>
      </c>
      <c r="J468" s="131" t="s">
        <v>85</v>
      </c>
      <c r="K468" s="5" t="s">
        <v>269</v>
      </c>
    </row>
    <row r="469" spans="1:11" ht="25.5" customHeight="1">
      <c r="A469" s="2" t="s">
        <v>16</v>
      </c>
      <c r="B469" s="31">
        <v>24</v>
      </c>
      <c r="C469" s="5">
        <f t="shared" si="50"/>
        <v>2</v>
      </c>
      <c r="D469" s="31">
        <v>25</v>
      </c>
      <c r="E469" s="5">
        <f t="shared" si="51"/>
        <v>2</v>
      </c>
      <c r="F469" s="31">
        <v>0</v>
      </c>
      <c r="G469" s="5">
        <f t="shared" si="52"/>
        <v>31</v>
      </c>
      <c r="H469" s="31">
        <v>27</v>
      </c>
      <c r="I469" s="5">
        <f t="shared" si="53"/>
        <v>2</v>
      </c>
      <c r="J469" s="131" t="s">
        <v>85</v>
      </c>
      <c r="K469" s="5" t="s">
        <v>269</v>
      </c>
    </row>
    <row r="470" spans="1:11" ht="25.5" customHeight="1">
      <c r="A470" s="2" t="s">
        <v>17</v>
      </c>
      <c r="B470" s="31">
        <v>0</v>
      </c>
      <c r="C470" s="5">
        <f t="shared" si="50"/>
        <v>30</v>
      </c>
      <c r="D470" s="31">
        <v>0</v>
      </c>
      <c r="E470" s="5">
        <f t="shared" si="51"/>
        <v>30</v>
      </c>
      <c r="F470" s="31">
        <v>2</v>
      </c>
      <c r="G470" s="5">
        <f t="shared" si="52"/>
        <v>24</v>
      </c>
      <c r="H470" s="269">
        <v>0</v>
      </c>
      <c r="I470" s="5">
        <f t="shared" si="53"/>
        <v>31</v>
      </c>
      <c r="J470" s="131" t="s">
        <v>85</v>
      </c>
      <c r="K470" s="5" t="s">
        <v>269</v>
      </c>
    </row>
    <row r="471" spans="1:11" ht="25.5" customHeight="1">
      <c r="A471" s="2" t="s">
        <v>18</v>
      </c>
      <c r="B471" s="31">
        <v>8</v>
      </c>
      <c r="C471" s="5">
        <f t="shared" si="50"/>
        <v>11</v>
      </c>
      <c r="D471" s="31">
        <v>7</v>
      </c>
      <c r="E471" s="5">
        <f t="shared" si="51"/>
        <v>11</v>
      </c>
      <c r="F471" s="31">
        <v>6</v>
      </c>
      <c r="G471" s="5">
        <f t="shared" si="52"/>
        <v>12</v>
      </c>
      <c r="H471" s="31">
        <v>6</v>
      </c>
      <c r="I471" s="5">
        <f t="shared" si="53"/>
        <v>13</v>
      </c>
      <c r="J471" s="131" t="s">
        <v>85</v>
      </c>
      <c r="K471" s="5" t="s">
        <v>269</v>
      </c>
    </row>
    <row r="472" spans="1:11" ht="25.5" customHeight="1">
      <c r="A472" s="2" t="s">
        <v>19</v>
      </c>
      <c r="B472" s="31">
        <v>2</v>
      </c>
      <c r="C472" s="5">
        <f t="shared" si="50"/>
        <v>25</v>
      </c>
      <c r="D472" s="31">
        <v>1</v>
      </c>
      <c r="E472" s="5">
        <f t="shared" si="51"/>
        <v>27</v>
      </c>
      <c r="F472" s="31">
        <v>1</v>
      </c>
      <c r="G472" s="5">
        <f t="shared" si="52"/>
        <v>27</v>
      </c>
      <c r="H472" s="31">
        <v>2</v>
      </c>
      <c r="I472" s="5">
        <f t="shared" si="53"/>
        <v>22</v>
      </c>
      <c r="J472" s="131" t="s">
        <v>85</v>
      </c>
      <c r="K472" s="5" t="s">
        <v>269</v>
      </c>
    </row>
    <row r="473" spans="1:11" ht="25.5" customHeight="1">
      <c r="A473" s="2" t="s">
        <v>20</v>
      </c>
      <c r="B473" s="31">
        <v>7</v>
      </c>
      <c r="C473" s="5">
        <f t="shared" si="50"/>
        <v>12</v>
      </c>
      <c r="D473" s="31">
        <v>7</v>
      </c>
      <c r="E473" s="5">
        <f t="shared" si="51"/>
        <v>11</v>
      </c>
      <c r="F473" s="31">
        <v>7</v>
      </c>
      <c r="G473" s="5">
        <f t="shared" si="52"/>
        <v>10</v>
      </c>
      <c r="H473" s="31">
        <v>7</v>
      </c>
      <c r="I473" s="5">
        <f t="shared" si="53"/>
        <v>10</v>
      </c>
      <c r="J473" s="131" t="s">
        <v>85</v>
      </c>
      <c r="K473" s="5" t="s">
        <v>269</v>
      </c>
    </row>
    <row r="474" spans="1:11" ht="25.5" customHeight="1">
      <c r="A474" s="2" t="s">
        <v>21</v>
      </c>
      <c r="B474" s="31">
        <v>1</v>
      </c>
      <c r="C474" s="5">
        <f t="shared" si="50"/>
        <v>28</v>
      </c>
      <c r="D474" s="31">
        <v>1</v>
      </c>
      <c r="E474" s="5">
        <f t="shared" si="51"/>
        <v>27</v>
      </c>
      <c r="F474" s="31">
        <v>1</v>
      </c>
      <c r="G474" s="5">
        <f t="shared" si="52"/>
        <v>27</v>
      </c>
      <c r="H474" s="31">
        <v>1</v>
      </c>
      <c r="I474" s="5">
        <f t="shared" si="53"/>
        <v>26</v>
      </c>
      <c r="J474" s="131" t="s">
        <v>85</v>
      </c>
      <c r="K474" s="5" t="s">
        <v>269</v>
      </c>
    </row>
    <row r="475" spans="1:11" ht="25.5" customHeight="1">
      <c r="A475" s="2" t="s">
        <v>22</v>
      </c>
      <c r="B475" s="31">
        <v>17</v>
      </c>
      <c r="C475" s="5">
        <f t="shared" si="50"/>
        <v>6</v>
      </c>
      <c r="D475" s="31">
        <v>18</v>
      </c>
      <c r="E475" s="5">
        <f t="shared" si="51"/>
        <v>6</v>
      </c>
      <c r="F475" s="31">
        <v>19</v>
      </c>
      <c r="G475" s="5">
        <f t="shared" si="52"/>
        <v>6</v>
      </c>
      <c r="H475" s="31">
        <v>16</v>
      </c>
      <c r="I475" s="5">
        <f t="shared" si="53"/>
        <v>7</v>
      </c>
      <c r="J475" s="131" t="s">
        <v>85</v>
      </c>
      <c r="K475" s="5" t="s">
        <v>269</v>
      </c>
    </row>
    <row r="476" spans="1:11" ht="25.5" customHeight="1">
      <c r="A476" s="2" t="s">
        <v>23</v>
      </c>
      <c r="B476" s="31">
        <v>4</v>
      </c>
      <c r="C476" s="5">
        <f t="shared" si="50"/>
        <v>16</v>
      </c>
      <c r="D476" s="31">
        <v>4</v>
      </c>
      <c r="E476" s="5">
        <f t="shared" si="51"/>
        <v>15</v>
      </c>
      <c r="F476" s="31">
        <v>4</v>
      </c>
      <c r="G476" s="5">
        <f t="shared" si="52"/>
        <v>16</v>
      </c>
      <c r="H476" s="31">
        <v>6</v>
      </c>
      <c r="I476" s="5">
        <f t="shared" si="53"/>
        <v>13</v>
      </c>
      <c r="J476" s="131" t="s">
        <v>85</v>
      </c>
      <c r="K476" s="5" t="s">
        <v>269</v>
      </c>
    </row>
    <row r="477" spans="1:11" ht="25.5" customHeight="1">
      <c r="A477" s="2" t="s">
        <v>24</v>
      </c>
      <c r="B477" s="31">
        <v>2</v>
      </c>
      <c r="C477" s="5">
        <f t="shared" si="50"/>
        <v>25</v>
      </c>
      <c r="D477" s="31">
        <v>2</v>
      </c>
      <c r="E477" s="5">
        <f t="shared" si="51"/>
        <v>23</v>
      </c>
      <c r="F477" s="31">
        <v>4</v>
      </c>
      <c r="G477" s="5">
        <f t="shared" si="52"/>
        <v>16</v>
      </c>
      <c r="H477" s="31">
        <v>5</v>
      </c>
      <c r="I477" s="5">
        <f t="shared" si="53"/>
        <v>16</v>
      </c>
      <c r="J477" s="131" t="s">
        <v>85</v>
      </c>
      <c r="K477" s="5" t="s">
        <v>269</v>
      </c>
    </row>
    <row r="478" spans="1:11" ht="25.5" customHeight="1">
      <c r="A478" s="2" t="s">
        <v>25</v>
      </c>
      <c r="B478" s="31">
        <v>11</v>
      </c>
      <c r="C478" s="5">
        <f t="shared" si="50"/>
        <v>9</v>
      </c>
      <c r="D478" s="31">
        <v>11</v>
      </c>
      <c r="E478" s="5">
        <f t="shared" si="51"/>
        <v>9</v>
      </c>
      <c r="F478" s="31">
        <v>12</v>
      </c>
      <c r="G478" s="5">
        <f t="shared" si="52"/>
        <v>9</v>
      </c>
      <c r="H478" s="31">
        <v>13</v>
      </c>
      <c r="I478" s="5">
        <f t="shared" si="53"/>
        <v>9</v>
      </c>
      <c r="J478" s="131" t="s">
        <v>85</v>
      </c>
      <c r="K478" s="5" t="s">
        <v>269</v>
      </c>
    </row>
    <row r="479" spans="1:11" ht="25.5" customHeight="1">
      <c r="A479" s="2" t="s">
        <v>26</v>
      </c>
      <c r="B479" s="31">
        <v>4</v>
      </c>
      <c r="C479" s="5">
        <f t="shared" si="50"/>
        <v>16</v>
      </c>
      <c r="D479" s="31">
        <v>5</v>
      </c>
      <c r="E479" s="5">
        <f t="shared" si="51"/>
        <v>13</v>
      </c>
      <c r="F479" s="31">
        <v>6</v>
      </c>
      <c r="G479" s="5">
        <f t="shared" si="52"/>
        <v>12</v>
      </c>
      <c r="H479" s="31">
        <v>6</v>
      </c>
      <c r="I479" s="5">
        <f t="shared" si="53"/>
        <v>13</v>
      </c>
      <c r="J479" s="131" t="s">
        <v>85</v>
      </c>
      <c r="K479" s="5" t="s">
        <v>269</v>
      </c>
    </row>
    <row r="480" spans="1:11" ht="25.5" customHeight="1">
      <c r="A480" s="2" t="s">
        <v>27</v>
      </c>
      <c r="B480" s="31">
        <v>3</v>
      </c>
      <c r="C480" s="5">
        <f t="shared" si="50"/>
        <v>20</v>
      </c>
      <c r="D480" s="31">
        <v>4</v>
      </c>
      <c r="E480" s="5">
        <f t="shared" si="51"/>
        <v>15</v>
      </c>
      <c r="F480" s="31">
        <v>3</v>
      </c>
      <c r="G480" s="5">
        <f t="shared" si="52"/>
        <v>21</v>
      </c>
      <c r="H480" s="31">
        <v>1</v>
      </c>
      <c r="I480" s="5">
        <f t="shared" si="53"/>
        <v>26</v>
      </c>
      <c r="J480" s="131" t="s">
        <v>85</v>
      </c>
      <c r="K480" s="5" t="s">
        <v>269</v>
      </c>
    </row>
    <row r="481" spans="1:11" ht="25.5" customHeight="1">
      <c r="A481" s="2" t="s">
        <v>28</v>
      </c>
      <c r="B481" s="31">
        <v>1</v>
      </c>
      <c r="C481" s="5">
        <f t="shared" si="50"/>
        <v>28</v>
      </c>
      <c r="D481" s="31">
        <v>1</v>
      </c>
      <c r="E481" s="5">
        <f t="shared" si="51"/>
        <v>27</v>
      </c>
      <c r="F481" s="31">
        <v>1</v>
      </c>
      <c r="G481" s="5">
        <f t="shared" si="52"/>
        <v>27</v>
      </c>
      <c r="H481" s="31">
        <v>1</v>
      </c>
      <c r="I481" s="5">
        <f t="shared" si="53"/>
        <v>26</v>
      </c>
      <c r="J481" s="131" t="s">
        <v>85</v>
      </c>
      <c r="K481" s="5" t="s">
        <v>269</v>
      </c>
    </row>
    <row r="482" spans="1:11" ht="25.5" customHeight="1">
      <c r="A482" s="2" t="s">
        <v>29</v>
      </c>
      <c r="B482" s="31">
        <v>13</v>
      </c>
      <c r="C482" s="5">
        <f t="shared" si="50"/>
        <v>8</v>
      </c>
      <c r="D482" s="31">
        <v>14</v>
      </c>
      <c r="E482" s="5">
        <f t="shared" si="51"/>
        <v>8</v>
      </c>
      <c r="F482" s="31">
        <v>16</v>
      </c>
      <c r="G482" s="5">
        <f t="shared" si="52"/>
        <v>7</v>
      </c>
      <c r="H482" s="31">
        <v>17</v>
      </c>
      <c r="I482" s="5">
        <f t="shared" si="53"/>
        <v>6</v>
      </c>
      <c r="J482" s="131" t="s">
        <v>85</v>
      </c>
      <c r="K482" s="5" t="s">
        <v>269</v>
      </c>
    </row>
    <row r="483" spans="1:11" ht="25.5" customHeight="1">
      <c r="A483" s="2" t="s">
        <v>30</v>
      </c>
      <c r="B483" s="31">
        <v>5</v>
      </c>
      <c r="C483" s="5">
        <f t="shared" si="50"/>
        <v>13</v>
      </c>
      <c r="D483" s="31">
        <v>5</v>
      </c>
      <c r="E483" s="5">
        <f t="shared" si="51"/>
        <v>13</v>
      </c>
      <c r="F483" s="31">
        <v>6</v>
      </c>
      <c r="G483" s="5">
        <f t="shared" si="52"/>
        <v>12</v>
      </c>
      <c r="H483" s="31">
        <v>7</v>
      </c>
      <c r="I483" s="5">
        <f t="shared" si="53"/>
        <v>10</v>
      </c>
      <c r="J483" s="131" t="s">
        <v>85</v>
      </c>
      <c r="K483" s="5" t="s">
        <v>269</v>
      </c>
    </row>
    <row r="484" spans="1:11" ht="25.5" customHeight="1">
      <c r="A484" s="2" t="s">
        <v>31</v>
      </c>
      <c r="B484" s="31">
        <v>5</v>
      </c>
      <c r="C484" s="5">
        <f t="shared" si="50"/>
        <v>13</v>
      </c>
      <c r="D484" s="31">
        <v>2</v>
      </c>
      <c r="E484" s="5">
        <f t="shared" si="51"/>
        <v>23</v>
      </c>
      <c r="F484" s="31">
        <v>2</v>
      </c>
      <c r="G484" s="5">
        <f t="shared" si="52"/>
        <v>24</v>
      </c>
      <c r="H484" s="31">
        <v>2</v>
      </c>
      <c r="I484" s="5">
        <f t="shared" si="53"/>
        <v>22</v>
      </c>
      <c r="J484" s="131" t="s">
        <v>85</v>
      </c>
      <c r="K484" s="5" t="s">
        <v>269</v>
      </c>
    </row>
    <row r="485" spans="1:11" ht="25.5" customHeight="1">
      <c r="A485" s="2" t="s">
        <v>32</v>
      </c>
      <c r="B485" s="31">
        <v>21</v>
      </c>
      <c r="C485" s="5">
        <f t="shared" si="50"/>
        <v>5</v>
      </c>
      <c r="D485" s="31">
        <v>23</v>
      </c>
      <c r="E485" s="5">
        <f t="shared" si="51"/>
        <v>4</v>
      </c>
      <c r="F485" s="31">
        <v>23</v>
      </c>
      <c r="G485" s="5">
        <f t="shared" si="52"/>
        <v>4</v>
      </c>
      <c r="H485" s="31">
        <v>26</v>
      </c>
      <c r="I485" s="5">
        <f t="shared" si="53"/>
        <v>4</v>
      </c>
      <c r="J485" s="131" t="s">
        <v>85</v>
      </c>
      <c r="K485" s="5" t="s">
        <v>269</v>
      </c>
    </row>
    <row r="486" spans="1:11" ht="25.5" customHeight="1">
      <c r="A486" s="2" t="s">
        <v>33</v>
      </c>
      <c r="B486" s="31">
        <v>5</v>
      </c>
      <c r="C486" s="5">
        <f t="shared" si="50"/>
        <v>13</v>
      </c>
      <c r="D486" s="31">
        <v>4</v>
      </c>
      <c r="E486" s="5">
        <f t="shared" si="51"/>
        <v>15</v>
      </c>
      <c r="F486" s="31">
        <v>4</v>
      </c>
      <c r="G486" s="5">
        <f t="shared" si="52"/>
        <v>16</v>
      </c>
      <c r="H486" s="31">
        <v>4</v>
      </c>
      <c r="I486" s="5">
        <f t="shared" si="53"/>
        <v>17</v>
      </c>
      <c r="J486" s="131" t="s">
        <v>85</v>
      </c>
      <c r="K486" s="5" t="s">
        <v>269</v>
      </c>
    </row>
    <row r="487" spans="1:11" ht="25.5" customHeight="1">
      <c r="A487" s="2" t="s">
        <v>34</v>
      </c>
      <c r="B487" s="31">
        <v>0</v>
      </c>
      <c r="C487" s="5">
        <f t="shared" si="50"/>
        <v>30</v>
      </c>
      <c r="D487" s="31">
        <v>0</v>
      </c>
      <c r="E487" s="5">
        <f t="shared" si="51"/>
        <v>30</v>
      </c>
      <c r="F487" s="31">
        <v>4</v>
      </c>
      <c r="G487" s="5">
        <f t="shared" si="52"/>
        <v>16</v>
      </c>
      <c r="H487" s="31">
        <v>1</v>
      </c>
      <c r="I487" s="5">
        <f t="shared" si="53"/>
        <v>26</v>
      </c>
      <c r="J487" s="131" t="s">
        <v>85</v>
      </c>
      <c r="K487" s="5" t="s">
        <v>269</v>
      </c>
    </row>
    <row r="488" spans="1:11" ht="25.5" customHeight="1">
      <c r="A488" s="2" t="s">
        <v>35</v>
      </c>
      <c r="B488" s="31">
        <v>4</v>
      </c>
      <c r="C488" s="5">
        <f t="shared" si="50"/>
        <v>16</v>
      </c>
      <c r="D488" s="31">
        <v>4</v>
      </c>
      <c r="E488" s="5">
        <f t="shared" si="51"/>
        <v>15</v>
      </c>
      <c r="F488" s="31">
        <v>5</v>
      </c>
      <c r="G488" s="5">
        <f t="shared" si="52"/>
        <v>15</v>
      </c>
      <c r="H488" s="31">
        <v>3</v>
      </c>
      <c r="I488" s="5">
        <f t="shared" si="53"/>
        <v>19</v>
      </c>
      <c r="J488" s="131" t="s">
        <v>85</v>
      </c>
      <c r="K488" s="5" t="s">
        <v>269</v>
      </c>
    </row>
    <row r="489" spans="1:11" ht="25.5" customHeight="1">
      <c r="A489" s="2" t="s">
        <v>36</v>
      </c>
      <c r="B489" s="31">
        <v>2</v>
      </c>
      <c r="C489" s="5">
        <f t="shared" si="50"/>
        <v>25</v>
      </c>
      <c r="D489" s="31">
        <v>2</v>
      </c>
      <c r="E489" s="5">
        <f t="shared" si="51"/>
        <v>23</v>
      </c>
      <c r="F489" s="31">
        <v>2</v>
      </c>
      <c r="G489" s="5">
        <f t="shared" si="52"/>
        <v>24</v>
      </c>
      <c r="H489" s="31">
        <v>2</v>
      </c>
      <c r="I489" s="5">
        <f t="shared" si="53"/>
        <v>22</v>
      </c>
      <c r="J489" s="131" t="s">
        <v>85</v>
      </c>
      <c r="K489" s="5" t="s">
        <v>269</v>
      </c>
    </row>
    <row r="490" spans="1:11" ht="25.5" customHeight="1">
      <c r="A490" s="9" t="s">
        <v>79</v>
      </c>
    </row>
    <row r="492" spans="1:11" ht="25.5" customHeight="1">
      <c r="A492" s="571" t="s">
        <v>866</v>
      </c>
      <c r="C492" s="13"/>
      <c r="I492" s="29"/>
      <c r="K492" s="29" t="s">
        <v>88</v>
      </c>
    </row>
    <row r="493" spans="1:11" ht="25.5" customHeight="1">
      <c r="A493" s="583" t="s">
        <v>1</v>
      </c>
      <c r="B493" s="586">
        <v>1397</v>
      </c>
      <c r="C493" s="586"/>
      <c r="D493" s="586">
        <v>1398</v>
      </c>
      <c r="E493" s="586"/>
      <c r="F493" s="586">
        <v>1399</v>
      </c>
      <c r="G493" s="586"/>
      <c r="H493" s="586">
        <v>1400</v>
      </c>
      <c r="I493" s="586"/>
      <c r="J493" s="586">
        <v>1401</v>
      </c>
      <c r="K493" s="586"/>
    </row>
    <row r="494" spans="1:11" ht="25.5" customHeight="1">
      <c r="A494" s="583"/>
      <c r="B494" s="542" t="s">
        <v>293</v>
      </c>
      <c r="C494" s="542" t="s">
        <v>3</v>
      </c>
      <c r="D494" s="542" t="s">
        <v>293</v>
      </c>
      <c r="E494" s="542" t="s">
        <v>3</v>
      </c>
      <c r="F494" s="542" t="s">
        <v>293</v>
      </c>
      <c r="G494" s="542" t="s">
        <v>3</v>
      </c>
      <c r="H494" s="542" t="s">
        <v>293</v>
      </c>
      <c r="I494" s="542" t="s">
        <v>3</v>
      </c>
      <c r="J494" s="542" t="s">
        <v>293</v>
      </c>
      <c r="K494" s="542" t="s">
        <v>3</v>
      </c>
    </row>
    <row r="495" spans="1:11" ht="25.5" customHeight="1">
      <c r="A495" s="1" t="s">
        <v>4</v>
      </c>
      <c r="B495" s="20">
        <v>1.97</v>
      </c>
      <c r="C495" s="3" t="s">
        <v>269</v>
      </c>
      <c r="D495" s="20">
        <v>1.77</v>
      </c>
      <c r="E495" s="3" t="s">
        <v>269</v>
      </c>
      <c r="F495" s="20">
        <v>1.7080120455249201</v>
      </c>
      <c r="G495" s="3" t="s">
        <v>269</v>
      </c>
      <c r="H495" s="20">
        <v>1.7372561223762419</v>
      </c>
      <c r="I495" s="3" t="s">
        <v>269</v>
      </c>
      <c r="J495" s="473" t="s">
        <v>85</v>
      </c>
      <c r="K495" s="3" t="s">
        <v>269</v>
      </c>
    </row>
    <row r="496" spans="1:11" ht="25.5" customHeight="1">
      <c r="A496" s="2" t="s">
        <v>6</v>
      </c>
      <c r="B496" s="17">
        <v>1.9205124655097054</v>
      </c>
      <c r="C496" s="5">
        <f>RANK(B496,$B$496:$B$526)</f>
        <v>18</v>
      </c>
      <c r="D496" s="17">
        <v>1.705858319998105</v>
      </c>
      <c r="E496" s="5">
        <f>RANK(D496,$D$496:$D$526)</f>
        <v>19</v>
      </c>
      <c r="F496" s="17">
        <v>1.646563452310206</v>
      </c>
      <c r="G496" s="5">
        <f>RANK(F496,$F$496:$F$526)</f>
        <v>20</v>
      </c>
      <c r="H496" s="17">
        <v>1.6171983410429815</v>
      </c>
      <c r="I496" s="5">
        <f>RANK(H496,$H$496:$H$526)</f>
        <v>19</v>
      </c>
      <c r="J496" s="473" t="s">
        <v>85</v>
      </c>
      <c r="K496" s="5" t="s">
        <v>269</v>
      </c>
    </row>
    <row r="497" spans="1:11" ht="25.5" customHeight="1">
      <c r="A497" s="2" t="s">
        <v>7</v>
      </c>
      <c r="B497" s="17">
        <v>2.1151504990511762</v>
      </c>
      <c r="C497" s="5">
        <f t="shared" ref="C497:C526" si="54">RANK(B497,$B$496:$B$526)</f>
        <v>12</v>
      </c>
      <c r="D497" s="17">
        <v>1.9345994423346158</v>
      </c>
      <c r="E497" s="5">
        <f t="shared" ref="E497:E526" si="55">RANK(D497,$D$496:$D$526)</f>
        <v>11</v>
      </c>
      <c r="F497" s="17">
        <v>1.9106124353390981</v>
      </c>
      <c r="G497" s="5">
        <f t="shared" ref="G497:G526" si="56">RANK(F497,$F$496:$F$526)</f>
        <v>10</v>
      </c>
      <c r="H497" s="17">
        <v>1.8873340911079692</v>
      </c>
      <c r="I497" s="5">
        <f t="shared" ref="I497:I526" si="57">RANK(H497,$H$496:$H$526)</f>
        <v>9</v>
      </c>
      <c r="J497" s="473" t="s">
        <v>85</v>
      </c>
      <c r="K497" s="5" t="s">
        <v>269</v>
      </c>
    </row>
    <row r="498" spans="1:11" ht="25.5" customHeight="1">
      <c r="A498" s="2" t="s">
        <v>8</v>
      </c>
      <c r="B498" s="17">
        <v>2.0480052949077843</v>
      </c>
      <c r="C498" s="5">
        <f t="shared" si="54"/>
        <v>15</v>
      </c>
      <c r="D498" s="17">
        <v>1.8231619287872483</v>
      </c>
      <c r="E498" s="5">
        <f t="shared" si="55"/>
        <v>14</v>
      </c>
      <c r="F498" s="17">
        <v>1.726115468584015</v>
      </c>
      <c r="G498" s="5">
        <f t="shared" si="56"/>
        <v>16</v>
      </c>
      <c r="H498" s="17">
        <v>1.6416007425111434</v>
      </c>
      <c r="I498" s="5">
        <f t="shared" si="57"/>
        <v>18</v>
      </c>
      <c r="J498" s="473" t="s">
        <v>85</v>
      </c>
      <c r="K498" s="5" t="s">
        <v>269</v>
      </c>
    </row>
    <row r="499" spans="1:11" ht="25.5" customHeight="1">
      <c r="A499" s="2" t="s">
        <v>9</v>
      </c>
      <c r="B499" s="17">
        <v>1.7440202852679438</v>
      </c>
      <c r="C499" s="5">
        <f t="shared" si="54"/>
        <v>22</v>
      </c>
      <c r="D499" s="17">
        <v>1.5212987403493596</v>
      </c>
      <c r="E499" s="5">
        <f t="shared" si="55"/>
        <v>25</v>
      </c>
      <c r="F499" s="17">
        <v>1.4947989766889607</v>
      </c>
      <c r="G499" s="5">
        <f t="shared" si="56"/>
        <v>25</v>
      </c>
      <c r="H499" s="17">
        <v>1.5179850682197844</v>
      </c>
      <c r="I499" s="5">
        <f t="shared" si="57"/>
        <v>23</v>
      </c>
      <c r="J499" s="473" t="s">
        <v>85</v>
      </c>
      <c r="K499" s="5" t="s">
        <v>269</v>
      </c>
    </row>
    <row r="500" spans="1:11" ht="25.5" customHeight="1">
      <c r="A500" s="2" t="s">
        <v>10</v>
      </c>
      <c r="B500" s="17">
        <v>1.5178169525989236</v>
      </c>
      <c r="C500" s="5">
        <f t="shared" si="54"/>
        <v>28</v>
      </c>
      <c r="D500" s="17">
        <v>1.3223841091434183</v>
      </c>
      <c r="E500" s="5">
        <f t="shared" si="55"/>
        <v>28</v>
      </c>
      <c r="F500" s="17">
        <v>1.189763628618318</v>
      </c>
      <c r="G500" s="5">
        <f t="shared" si="56"/>
        <v>29</v>
      </c>
      <c r="H500" s="17">
        <v>1.2234172352771502</v>
      </c>
      <c r="I500" s="5">
        <f t="shared" si="57"/>
        <v>28</v>
      </c>
      <c r="J500" s="473" t="s">
        <v>85</v>
      </c>
      <c r="K500" s="5" t="s">
        <v>269</v>
      </c>
    </row>
    <row r="501" spans="1:11" ht="25.5" customHeight="1">
      <c r="A501" s="2" t="s">
        <v>11</v>
      </c>
      <c r="B501" s="17">
        <v>1.7337218670827963</v>
      </c>
      <c r="C501" s="5">
        <f t="shared" si="54"/>
        <v>23</v>
      </c>
      <c r="D501" s="17">
        <v>1.5322816923059883</v>
      </c>
      <c r="E501" s="5">
        <f t="shared" si="55"/>
        <v>24</v>
      </c>
      <c r="F501" s="17">
        <v>1.497728581844737</v>
      </c>
      <c r="G501" s="5">
        <f t="shared" si="56"/>
        <v>23</v>
      </c>
      <c r="H501" s="17">
        <v>1.4515311930529287</v>
      </c>
      <c r="I501" s="5">
        <f t="shared" si="57"/>
        <v>25</v>
      </c>
      <c r="J501" s="473" t="s">
        <v>85</v>
      </c>
      <c r="K501" s="5" t="s">
        <v>269</v>
      </c>
    </row>
    <row r="502" spans="1:11" ht="25.5" customHeight="1">
      <c r="A502" s="2" t="s">
        <v>12</v>
      </c>
      <c r="B502" s="17">
        <v>2.0257422994581993</v>
      </c>
      <c r="C502" s="5">
        <f t="shared" si="54"/>
        <v>16</v>
      </c>
      <c r="D502" s="17">
        <v>1.7627785862154104</v>
      </c>
      <c r="E502" s="5">
        <f t="shared" si="55"/>
        <v>17</v>
      </c>
      <c r="F502" s="17">
        <v>1.7055597790271184</v>
      </c>
      <c r="G502" s="5">
        <f t="shared" si="56"/>
        <v>17</v>
      </c>
      <c r="H502" s="17">
        <v>1.6606774502636155</v>
      </c>
      <c r="I502" s="5">
        <f t="shared" si="57"/>
        <v>16</v>
      </c>
      <c r="J502" s="473" t="s">
        <v>85</v>
      </c>
      <c r="K502" s="5" t="s">
        <v>269</v>
      </c>
    </row>
    <row r="503" spans="1:11" ht="25.5" customHeight="1">
      <c r="A503" s="2" t="s">
        <v>13</v>
      </c>
      <c r="B503" s="17">
        <v>1.5983282069605944</v>
      </c>
      <c r="C503" s="5">
        <f t="shared" si="54"/>
        <v>26</v>
      </c>
      <c r="D503" s="17">
        <v>1.4389944992228421</v>
      </c>
      <c r="E503" s="5">
        <f t="shared" si="55"/>
        <v>26</v>
      </c>
      <c r="F503" s="17">
        <v>1.2729690577935635</v>
      </c>
      <c r="G503" s="5">
        <f t="shared" si="56"/>
        <v>27</v>
      </c>
      <c r="H503" s="17">
        <v>1.4305075305047501</v>
      </c>
      <c r="I503" s="5">
        <f t="shared" si="57"/>
        <v>26</v>
      </c>
      <c r="J503" s="473" t="s">
        <v>85</v>
      </c>
      <c r="K503" s="5" t="s">
        <v>269</v>
      </c>
    </row>
    <row r="504" spans="1:11" ht="25.5" customHeight="1">
      <c r="A504" s="2" t="s">
        <v>14</v>
      </c>
      <c r="B504" s="17">
        <v>2.2319616132145295</v>
      </c>
      <c r="C504" s="5">
        <f t="shared" si="54"/>
        <v>9</v>
      </c>
      <c r="D504" s="17">
        <v>1.9680535310582872</v>
      </c>
      <c r="E504" s="5">
        <f t="shared" si="55"/>
        <v>9</v>
      </c>
      <c r="F504" s="17">
        <v>1.9118350833290521</v>
      </c>
      <c r="G504" s="5">
        <f t="shared" si="56"/>
        <v>9</v>
      </c>
      <c r="H504" s="17">
        <v>1.8235382138560401</v>
      </c>
      <c r="I504" s="5">
        <f t="shared" si="57"/>
        <v>12</v>
      </c>
      <c r="J504" s="473" t="s">
        <v>85</v>
      </c>
      <c r="K504" s="5" t="s">
        <v>269</v>
      </c>
    </row>
    <row r="505" spans="1:11" ht="25.5" customHeight="1">
      <c r="A505" s="2" t="s">
        <v>15</v>
      </c>
      <c r="B505" s="17">
        <v>2.5853295782617343</v>
      </c>
      <c r="C505" s="5">
        <f t="shared" si="54"/>
        <v>2</v>
      </c>
      <c r="D505" s="17">
        <v>2.4096717859680994</v>
      </c>
      <c r="E505" s="5">
        <f t="shared" si="55"/>
        <v>2</v>
      </c>
      <c r="F505" s="17">
        <v>2.3598363309794621</v>
      </c>
      <c r="G505" s="5">
        <f t="shared" si="56"/>
        <v>2</v>
      </c>
      <c r="H505" s="17">
        <v>2.3876905502360448</v>
      </c>
      <c r="I505" s="5">
        <f t="shared" si="57"/>
        <v>2</v>
      </c>
      <c r="J505" s="473" t="s">
        <v>85</v>
      </c>
      <c r="K505" s="5" t="s">
        <v>269</v>
      </c>
    </row>
    <row r="506" spans="1:11" ht="25.5" customHeight="1">
      <c r="A506" s="2" t="s">
        <v>16</v>
      </c>
      <c r="B506" s="17">
        <v>2.4189822571909572</v>
      </c>
      <c r="C506" s="5">
        <f t="shared" si="54"/>
        <v>5</v>
      </c>
      <c r="D506" s="17">
        <v>2.1540877540624304</v>
      </c>
      <c r="E506" s="5">
        <f t="shared" si="55"/>
        <v>6</v>
      </c>
      <c r="F506" s="17">
        <v>2.0649619814163254</v>
      </c>
      <c r="G506" s="5">
        <f t="shared" si="56"/>
        <v>6</v>
      </c>
      <c r="H506" s="17">
        <v>2.0549387623575406</v>
      </c>
      <c r="I506" s="5">
        <f t="shared" si="57"/>
        <v>6</v>
      </c>
      <c r="J506" s="473" t="s">
        <v>85</v>
      </c>
      <c r="K506" s="5" t="s">
        <v>269</v>
      </c>
    </row>
    <row r="507" spans="1:11" ht="25.5" customHeight="1">
      <c r="A507" s="2" t="s">
        <v>17</v>
      </c>
      <c r="B507" s="17">
        <v>2.2356381380816397</v>
      </c>
      <c r="C507" s="5">
        <f t="shared" si="54"/>
        <v>8</v>
      </c>
      <c r="D507" s="17">
        <v>2.1009012478778133</v>
      </c>
      <c r="E507" s="5">
        <f t="shared" si="55"/>
        <v>7</v>
      </c>
      <c r="F507" s="17">
        <v>2.0672033823061571</v>
      </c>
      <c r="G507" s="5">
        <f t="shared" si="56"/>
        <v>5</v>
      </c>
      <c r="H507" s="17">
        <v>2.0186464412669567</v>
      </c>
      <c r="I507" s="5">
        <f t="shared" si="57"/>
        <v>8</v>
      </c>
      <c r="J507" s="473" t="s">
        <v>85</v>
      </c>
      <c r="K507" s="5" t="s">
        <v>269</v>
      </c>
    </row>
    <row r="508" spans="1:11" ht="25.5" customHeight="1">
      <c r="A508" s="2" t="s">
        <v>18</v>
      </c>
      <c r="B508" s="17">
        <v>2.5571074837004533</v>
      </c>
      <c r="C508" s="5">
        <f t="shared" si="54"/>
        <v>3</v>
      </c>
      <c r="D508" s="17">
        <v>2.289906276926569</v>
      </c>
      <c r="E508" s="5">
        <f t="shared" si="55"/>
        <v>3</v>
      </c>
      <c r="F508" s="17">
        <v>2.2050776720535743</v>
      </c>
      <c r="G508" s="5">
        <f t="shared" si="56"/>
        <v>3</v>
      </c>
      <c r="H508" s="17">
        <v>2.234638558951322</v>
      </c>
      <c r="I508" s="5">
        <f t="shared" si="57"/>
        <v>3</v>
      </c>
      <c r="J508" s="473" t="s">
        <v>85</v>
      </c>
      <c r="K508" s="5" t="s">
        <v>269</v>
      </c>
    </row>
    <row r="509" spans="1:11" ht="25.5" customHeight="1">
      <c r="A509" s="2" t="s">
        <v>19</v>
      </c>
      <c r="B509" s="17">
        <v>1.9897496086476885</v>
      </c>
      <c r="C509" s="5">
        <f t="shared" si="54"/>
        <v>17</v>
      </c>
      <c r="D509" s="17">
        <v>1.7883754332249229</v>
      </c>
      <c r="E509" s="5">
        <f t="shared" si="55"/>
        <v>16</v>
      </c>
      <c r="F509" s="17">
        <v>1.7312708894463178</v>
      </c>
      <c r="G509" s="5">
        <f t="shared" si="56"/>
        <v>15</v>
      </c>
      <c r="H509" s="17">
        <v>1.7038886688527195</v>
      </c>
      <c r="I509" s="5">
        <f t="shared" si="57"/>
        <v>14</v>
      </c>
      <c r="J509" s="473" t="s">
        <v>85</v>
      </c>
      <c r="K509" s="5" t="s">
        <v>269</v>
      </c>
    </row>
    <row r="510" spans="1:11" ht="25.5" customHeight="1">
      <c r="A510" s="2" t="s">
        <v>20</v>
      </c>
      <c r="B510" s="17">
        <v>1.4800971613838509</v>
      </c>
      <c r="C510" s="5">
        <f t="shared" si="54"/>
        <v>29</v>
      </c>
      <c r="D510" s="17">
        <v>1.2900424607989587</v>
      </c>
      <c r="E510" s="5">
        <f t="shared" si="55"/>
        <v>29</v>
      </c>
      <c r="F510" s="17">
        <v>1.2186094479496383</v>
      </c>
      <c r="G510" s="5">
        <f t="shared" si="56"/>
        <v>28</v>
      </c>
      <c r="H510" s="17">
        <v>1.206925546396461</v>
      </c>
      <c r="I510" s="5">
        <f t="shared" si="57"/>
        <v>29</v>
      </c>
      <c r="J510" s="473" t="s">
        <v>85</v>
      </c>
      <c r="K510" s="5" t="s">
        <v>269</v>
      </c>
    </row>
    <row r="511" spans="1:11" ht="25.5" customHeight="1">
      <c r="A511" s="2" t="s">
        <v>21</v>
      </c>
      <c r="B511" s="17">
        <v>3.5281308571634988</v>
      </c>
      <c r="C511" s="5">
        <f t="shared" si="54"/>
        <v>1</v>
      </c>
      <c r="D511" s="17">
        <v>3.3965748941790035</v>
      </c>
      <c r="E511" s="5">
        <f t="shared" si="55"/>
        <v>1</v>
      </c>
      <c r="F511" s="17">
        <v>3.7028203779147355</v>
      </c>
      <c r="G511" s="5">
        <f t="shared" si="56"/>
        <v>1</v>
      </c>
      <c r="H511" s="17">
        <v>3.4751045916554402</v>
      </c>
      <c r="I511" s="5">
        <f t="shared" si="57"/>
        <v>1</v>
      </c>
      <c r="J511" s="473" t="s">
        <v>85</v>
      </c>
      <c r="K511" s="5" t="s">
        <v>269</v>
      </c>
    </row>
    <row r="512" spans="1:11" ht="25.5" customHeight="1">
      <c r="A512" s="2" t="s">
        <v>22</v>
      </c>
      <c r="B512" s="17">
        <v>1.8016218649610183</v>
      </c>
      <c r="C512" s="5">
        <f t="shared" si="54"/>
        <v>21</v>
      </c>
      <c r="D512" s="17">
        <v>1.6136946082827102</v>
      </c>
      <c r="E512" s="5">
        <f t="shared" si="55"/>
        <v>21</v>
      </c>
      <c r="F512" s="17">
        <v>1.657102910901024</v>
      </c>
      <c r="G512" s="5">
        <f t="shared" si="56"/>
        <v>19</v>
      </c>
      <c r="H512" s="17">
        <v>1.5670685605994714</v>
      </c>
      <c r="I512" s="5">
        <f t="shared" si="57"/>
        <v>21</v>
      </c>
      <c r="J512" s="473" t="s">
        <v>85</v>
      </c>
      <c r="K512" s="5" t="s">
        <v>269</v>
      </c>
    </row>
    <row r="513" spans="1:11" ht="25.5" customHeight="1">
      <c r="A513" s="2" t="s">
        <v>23</v>
      </c>
      <c r="B513" s="17">
        <v>1.7232707212939431</v>
      </c>
      <c r="C513" s="5">
        <f t="shared" si="54"/>
        <v>24</v>
      </c>
      <c r="D513" s="17">
        <v>1.5365956273829082</v>
      </c>
      <c r="E513" s="5">
        <f t="shared" si="55"/>
        <v>23</v>
      </c>
      <c r="F513" s="17">
        <v>1.4973534555467873</v>
      </c>
      <c r="G513" s="5">
        <f t="shared" si="56"/>
        <v>24</v>
      </c>
      <c r="H513" s="17">
        <v>1.5373704121391669</v>
      </c>
      <c r="I513" s="5">
        <f t="shared" si="57"/>
        <v>22</v>
      </c>
      <c r="J513" s="473" t="s">
        <v>85</v>
      </c>
      <c r="K513" s="5" t="s">
        <v>269</v>
      </c>
    </row>
    <row r="514" spans="1:11" ht="25.5" customHeight="1">
      <c r="A514" s="2" t="s">
        <v>24</v>
      </c>
      <c r="B514" s="17">
        <v>2.2108472321262891</v>
      </c>
      <c r="C514" s="5">
        <f t="shared" si="54"/>
        <v>10</v>
      </c>
      <c r="D514" s="17">
        <v>1.9474706715035115</v>
      </c>
      <c r="E514" s="5">
        <f t="shared" si="55"/>
        <v>10</v>
      </c>
      <c r="F514" s="17">
        <v>1.7868281134291484</v>
      </c>
      <c r="G514" s="5">
        <f t="shared" si="56"/>
        <v>13</v>
      </c>
      <c r="H514" s="17">
        <v>1.879351755785617</v>
      </c>
      <c r="I514" s="5">
        <f t="shared" si="57"/>
        <v>10</v>
      </c>
      <c r="J514" s="473" t="s">
        <v>85</v>
      </c>
      <c r="K514" s="5" t="s">
        <v>269</v>
      </c>
    </row>
    <row r="515" spans="1:11" ht="25.5" customHeight="1">
      <c r="A515" s="2" t="s">
        <v>25</v>
      </c>
      <c r="B515" s="17">
        <v>1.8702300350883225</v>
      </c>
      <c r="C515" s="5">
        <f t="shared" si="54"/>
        <v>20</v>
      </c>
      <c r="D515" s="17">
        <v>1.6616008463838694</v>
      </c>
      <c r="E515" s="5">
        <f t="shared" si="55"/>
        <v>20</v>
      </c>
      <c r="F515" s="17">
        <v>1.6233303106423749</v>
      </c>
      <c r="G515" s="5">
        <f t="shared" si="56"/>
        <v>21</v>
      </c>
      <c r="H515" s="17">
        <v>1.663503327700776</v>
      </c>
      <c r="I515" s="5">
        <f t="shared" si="57"/>
        <v>15</v>
      </c>
      <c r="J515" s="473" t="s">
        <v>85</v>
      </c>
      <c r="K515" s="5" t="s">
        <v>269</v>
      </c>
    </row>
    <row r="516" spans="1:11" ht="25.5" customHeight="1">
      <c r="A516" s="2" t="s">
        <v>26</v>
      </c>
      <c r="B516" s="17">
        <v>2.0593389129574029</v>
      </c>
      <c r="C516" s="5">
        <f t="shared" si="54"/>
        <v>14</v>
      </c>
      <c r="D516" s="17">
        <v>1.8774659267246665</v>
      </c>
      <c r="E516" s="5">
        <f t="shared" si="55"/>
        <v>12</v>
      </c>
      <c r="F516" s="17">
        <v>1.8282673115226875</v>
      </c>
      <c r="G516" s="5">
        <f t="shared" si="56"/>
        <v>12</v>
      </c>
      <c r="H516" s="17">
        <v>1.8603205310386606</v>
      </c>
      <c r="I516" s="5">
        <f t="shared" si="57"/>
        <v>11</v>
      </c>
      <c r="J516" s="473" t="s">
        <v>85</v>
      </c>
      <c r="K516" s="5" t="s">
        <v>269</v>
      </c>
    </row>
    <row r="517" spans="1:11" ht="25.5" customHeight="1">
      <c r="A517" s="2" t="s">
        <v>27</v>
      </c>
      <c r="B517" s="17">
        <v>1.7069867325071848</v>
      </c>
      <c r="C517" s="5">
        <f t="shared" si="54"/>
        <v>25</v>
      </c>
      <c r="D517" s="17">
        <v>1.5503652311760217</v>
      </c>
      <c r="E517" s="5">
        <f t="shared" si="55"/>
        <v>22</v>
      </c>
      <c r="F517" s="17">
        <v>1.5548418363038099</v>
      </c>
      <c r="G517" s="5">
        <f t="shared" si="56"/>
        <v>22</v>
      </c>
      <c r="H517" s="17">
        <v>1.5119402047079402</v>
      </c>
      <c r="I517" s="5">
        <f t="shared" si="57"/>
        <v>24</v>
      </c>
      <c r="J517" s="473" t="s">
        <v>85</v>
      </c>
      <c r="K517" s="5" t="s">
        <v>269</v>
      </c>
    </row>
    <row r="518" spans="1:11" ht="25.5" customHeight="1">
      <c r="A518" s="2" t="s">
        <v>28</v>
      </c>
      <c r="B518" s="17">
        <v>2.1158584004953909</v>
      </c>
      <c r="C518" s="5">
        <f t="shared" si="54"/>
        <v>11</v>
      </c>
      <c r="D518" s="17">
        <v>1.8121689048167915</v>
      </c>
      <c r="E518" s="5">
        <f t="shared" si="55"/>
        <v>15</v>
      </c>
      <c r="F518" s="17">
        <v>1.7368687282420368</v>
      </c>
      <c r="G518" s="5">
        <f t="shared" si="56"/>
        <v>14</v>
      </c>
      <c r="H518" s="17">
        <v>1.6115923780149752</v>
      </c>
      <c r="I518" s="5">
        <f t="shared" si="57"/>
        <v>20</v>
      </c>
      <c r="J518" s="473" t="s">
        <v>85</v>
      </c>
      <c r="K518" s="5" t="s">
        <v>269</v>
      </c>
    </row>
    <row r="519" spans="1:11" ht="25.5" customHeight="1">
      <c r="A519" s="2" t="s">
        <v>29</v>
      </c>
      <c r="B519" s="17">
        <v>2.29932064193537</v>
      </c>
      <c r="C519" s="5">
        <f t="shared" si="54"/>
        <v>7</v>
      </c>
      <c r="D519" s="17">
        <v>2.0626423732476757</v>
      </c>
      <c r="E519" s="5">
        <f t="shared" si="55"/>
        <v>8</v>
      </c>
      <c r="F519" s="17">
        <v>2.0628994136717123</v>
      </c>
      <c r="G519" s="5">
        <f t="shared" si="56"/>
        <v>7</v>
      </c>
      <c r="H519" s="17">
        <v>2.083018248645724</v>
      </c>
      <c r="I519" s="5">
        <f t="shared" si="57"/>
        <v>5</v>
      </c>
      <c r="J519" s="473" t="s">
        <v>85</v>
      </c>
      <c r="K519" s="5" t="s">
        <v>269</v>
      </c>
    </row>
    <row r="520" spans="1:11" ht="25.5" customHeight="1">
      <c r="A520" s="2" t="s">
        <v>30</v>
      </c>
      <c r="B520" s="17">
        <v>1.2590136396842908</v>
      </c>
      <c r="C520" s="5">
        <f t="shared" si="54"/>
        <v>31</v>
      </c>
      <c r="D520" s="17">
        <v>1.0986019106924425</v>
      </c>
      <c r="E520" s="5">
        <f t="shared" si="55"/>
        <v>31</v>
      </c>
      <c r="F520" s="17">
        <v>1.0567053715569801</v>
      </c>
      <c r="G520" s="5">
        <f t="shared" si="56"/>
        <v>31</v>
      </c>
      <c r="H520" s="17">
        <v>1.0620061590473362</v>
      </c>
      <c r="I520" s="5">
        <f t="shared" si="57"/>
        <v>31</v>
      </c>
      <c r="J520" s="473" t="s">
        <v>85</v>
      </c>
      <c r="K520" s="5" t="s">
        <v>269</v>
      </c>
    </row>
    <row r="521" spans="1:11" ht="25.5" customHeight="1">
      <c r="A521" s="2" t="s">
        <v>31</v>
      </c>
      <c r="B521" s="17">
        <v>2.0828675603605444</v>
      </c>
      <c r="C521" s="5">
        <f t="shared" si="54"/>
        <v>13</v>
      </c>
      <c r="D521" s="17">
        <v>1.8742984550123689</v>
      </c>
      <c r="E521" s="5">
        <f t="shared" si="55"/>
        <v>13</v>
      </c>
      <c r="F521" s="17">
        <v>1.8528461048683396</v>
      </c>
      <c r="G521" s="5">
        <f t="shared" si="56"/>
        <v>11</v>
      </c>
      <c r="H521" s="17">
        <v>1.7558715845011754</v>
      </c>
      <c r="I521" s="5">
        <f t="shared" si="57"/>
        <v>13</v>
      </c>
      <c r="J521" s="473" t="s">
        <v>85</v>
      </c>
      <c r="K521" s="5" t="s">
        <v>269</v>
      </c>
    </row>
    <row r="522" spans="1:11" ht="25.5" customHeight="1">
      <c r="A522" s="2" t="s">
        <v>32</v>
      </c>
      <c r="B522" s="17">
        <v>1.3931960479609942</v>
      </c>
      <c r="C522" s="5">
        <f t="shared" si="54"/>
        <v>30</v>
      </c>
      <c r="D522" s="17">
        <v>1.2190619575541275</v>
      </c>
      <c r="E522" s="5">
        <f t="shared" si="55"/>
        <v>30</v>
      </c>
      <c r="F522" s="17">
        <v>1.1304281504684031</v>
      </c>
      <c r="G522" s="5">
        <f t="shared" si="56"/>
        <v>30</v>
      </c>
      <c r="H522" s="17">
        <v>1.1122750832068966</v>
      </c>
      <c r="I522" s="5">
        <f t="shared" si="57"/>
        <v>30</v>
      </c>
      <c r="J522" s="473" t="s">
        <v>85</v>
      </c>
      <c r="K522" s="5" t="s">
        <v>269</v>
      </c>
    </row>
    <row r="523" spans="1:11" ht="25.5" customHeight="1">
      <c r="A523" s="2" t="s">
        <v>33</v>
      </c>
      <c r="B523" s="17">
        <v>1.5570371740842102</v>
      </c>
      <c r="C523" s="5">
        <f t="shared" si="54"/>
        <v>27</v>
      </c>
      <c r="D523" s="17">
        <v>1.3390263555232218</v>
      </c>
      <c r="E523" s="5">
        <f t="shared" si="55"/>
        <v>27</v>
      </c>
      <c r="F523" s="17">
        <v>1.3285119912163359</v>
      </c>
      <c r="G523" s="5">
        <f t="shared" si="56"/>
        <v>26</v>
      </c>
      <c r="H523" s="17">
        <v>1.2916842082681301</v>
      </c>
      <c r="I523" s="5">
        <f t="shared" si="57"/>
        <v>27</v>
      </c>
      <c r="J523" s="473" t="s">
        <v>85</v>
      </c>
      <c r="K523" s="5" t="s">
        <v>269</v>
      </c>
    </row>
    <row r="524" spans="1:11" ht="25.5" customHeight="1">
      <c r="A524" s="2" t="s">
        <v>34</v>
      </c>
      <c r="B524" s="17">
        <v>2.3052316110579465</v>
      </c>
      <c r="C524" s="5">
        <f t="shared" si="54"/>
        <v>6</v>
      </c>
      <c r="D524" s="17">
        <v>2.1579548547831129</v>
      </c>
      <c r="E524" s="5">
        <f t="shared" si="55"/>
        <v>5</v>
      </c>
      <c r="F524" s="17">
        <v>2.046000043072997</v>
      </c>
      <c r="G524" s="5">
        <f t="shared" si="56"/>
        <v>8</v>
      </c>
      <c r="H524" s="17">
        <v>2.0437675374801936</v>
      </c>
      <c r="I524" s="5">
        <f t="shared" si="57"/>
        <v>7</v>
      </c>
      <c r="J524" s="473" t="s">
        <v>85</v>
      </c>
      <c r="K524" s="5" t="s">
        <v>269</v>
      </c>
    </row>
    <row r="525" spans="1:11" ht="25.5" customHeight="1">
      <c r="A525" s="2" t="s">
        <v>35</v>
      </c>
      <c r="B525" s="17">
        <v>1.9114449286862722</v>
      </c>
      <c r="C525" s="5">
        <f t="shared" si="54"/>
        <v>19</v>
      </c>
      <c r="D525" s="17">
        <v>1.7120657618222594</v>
      </c>
      <c r="E525" s="5">
        <f t="shared" si="55"/>
        <v>18</v>
      </c>
      <c r="F525" s="17">
        <v>1.6875169725514363</v>
      </c>
      <c r="G525" s="5">
        <f t="shared" si="56"/>
        <v>18</v>
      </c>
      <c r="H525" s="17">
        <v>1.6539036703424048</v>
      </c>
      <c r="I525" s="5">
        <f t="shared" si="57"/>
        <v>17</v>
      </c>
      <c r="J525" s="473" t="s">
        <v>85</v>
      </c>
      <c r="K525" s="5" t="s">
        <v>269</v>
      </c>
    </row>
    <row r="526" spans="1:11" ht="25.5" customHeight="1">
      <c r="A526" s="2" t="s">
        <v>36</v>
      </c>
      <c r="B526" s="17">
        <v>2.4693834860270174</v>
      </c>
      <c r="C526" s="5">
        <f t="shared" si="54"/>
        <v>4</v>
      </c>
      <c r="D526" s="17">
        <v>2.2036124176817222</v>
      </c>
      <c r="E526" s="5">
        <f t="shared" si="55"/>
        <v>4</v>
      </c>
      <c r="F526" s="17">
        <v>2.149258824067982</v>
      </c>
      <c r="G526" s="5">
        <f t="shared" si="56"/>
        <v>4</v>
      </c>
      <c r="H526" s="17">
        <v>2.2163773685875148</v>
      </c>
      <c r="I526" s="5">
        <f t="shared" si="57"/>
        <v>4</v>
      </c>
      <c r="J526" s="473" t="s">
        <v>85</v>
      </c>
      <c r="K526" s="5" t="s">
        <v>269</v>
      </c>
    </row>
    <row r="527" spans="1:11" ht="25.5" customHeight="1">
      <c r="A527" s="9" t="s">
        <v>522</v>
      </c>
    </row>
  </sheetData>
  <mergeCells count="84">
    <mergeCell ref="J456:K456"/>
    <mergeCell ref="J493:K493"/>
    <mergeCell ref="J191:K191"/>
    <mergeCell ref="J229:K229"/>
    <mergeCell ref="J267:K267"/>
    <mergeCell ref="J305:K305"/>
    <mergeCell ref="J343:K343"/>
    <mergeCell ref="J2:K2"/>
    <mergeCell ref="J40:K40"/>
    <mergeCell ref="J153:K153"/>
    <mergeCell ref="J382:K382"/>
    <mergeCell ref="J419:K419"/>
    <mergeCell ref="D2:E2"/>
    <mergeCell ref="F2:G2"/>
    <mergeCell ref="D40:E40"/>
    <mergeCell ref="F40:G40"/>
    <mergeCell ref="D153:E153"/>
    <mergeCell ref="F153:G153"/>
    <mergeCell ref="D191:E191"/>
    <mergeCell ref="F191:G191"/>
    <mergeCell ref="F77:G77"/>
    <mergeCell ref="D456:E456"/>
    <mergeCell ref="F456:G456"/>
    <mergeCell ref="D343:E343"/>
    <mergeCell ref="F343:G343"/>
    <mergeCell ref="D382:E382"/>
    <mergeCell ref="F382:G382"/>
    <mergeCell ref="D229:E229"/>
    <mergeCell ref="F229:G229"/>
    <mergeCell ref="D267:E267"/>
    <mergeCell ref="F267:G267"/>
    <mergeCell ref="D305:E305"/>
    <mergeCell ref="F305:G305"/>
    <mergeCell ref="A456:A457"/>
    <mergeCell ref="B456:C456"/>
    <mergeCell ref="A419:A420"/>
    <mergeCell ref="B419:C419"/>
    <mergeCell ref="A382:A383"/>
    <mergeCell ref="B382:C382"/>
    <mergeCell ref="B343:C343"/>
    <mergeCell ref="D419:E419"/>
    <mergeCell ref="F419:G419"/>
    <mergeCell ref="A343:A344"/>
    <mergeCell ref="H2:I2"/>
    <mergeCell ref="H40:I40"/>
    <mergeCell ref="H153:I153"/>
    <mergeCell ref="A2:A3"/>
    <mergeCell ref="B2:C2"/>
    <mergeCell ref="A40:A41"/>
    <mergeCell ref="B40:C40"/>
    <mergeCell ref="A115:A116"/>
    <mergeCell ref="B115:C115"/>
    <mergeCell ref="D115:E115"/>
    <mergeCell ref="F115:G115"/>
    <mergeCell ref="H382:I382"/>
    <mergeCell ref="H493:I493"/>
    <mergeCell ref="A493:A494"/>
    <mergeCell ref="B493:C493"/>
    <mergeCell ref="D493:E493"/>
    <mergeCell ref="F493:G493"/>
    <mergeCell ref="H419:I419"/>
    <mergeCell ref="H456:I456"/>
    <mergeCell ref="H191:I191"/>
    <mergeCell ref="H229:I229"/>
    <mergeCell ref="H267:I267"/>
    <mergeCell ref="H305:I305"/>
    <mergeCell ref="H343:I343"/>
    <mergeCell ref="H77:I77"/>
    <mergeCell ref="H115:I115"/>
    <mergeCell ref="J77:K77"/>
    <mergeCell ref="J115:K115"/>
    <mergeCell ref="A153:A154"/>
    <mergeCell ref="B153:C153"/>
    <mergeCell ref="A77:A78"/>
    <mergeCell ref="B77:C77"/>
    <mergeCell ref="D77:E77"/>
    <mergeCell ref="A191:A192"/>
    <mergeCell ref="B191:C191"/>
    <mergeCell ref="A305:A306"/>
    <mergeCell ref="B305:C305"/>
    <mergeCell ref="A229:A230"/>
    <mergeCell ref="B229:C229"/>
    <mergeCell ref="A267:A268"/>
    <mergeCell ref="B267:C267"/>
  </mergeCells>
  <hyperlinks>
    <hyperlink ref="A1" location="فهرست!A260" display="1- نسبت تعداد بیمارستان فعال به جمعیت"/>
    <hyperlink ref="A39" location="فهرست!A261" display="2-نسبت تعداد تخت‌هاي فعال بخش‌هاي بيمارستاني به جمعیت"/>
    <hyperlink ref="A152" location="فهرست!A264" display="5-نسبت تعداد خانه هاي بهداشت فعال روستاها به جمعيت روستايي"/>
    <hyperlink ref="A190" location="فهرست!A265" display="6-نسبت تعداد كل آزمايشگاه‌های تشخیص طبی به جمعیت"/>
    <hyperlink ref="A228" location="فهرست!A266" display="7-نسبت تعداد كل مراكز توانبخشي پزشکی به جمعیت"/>
    <hyperlink ref="A266" location="فهرست!A267" display="8-نسبت تعداد مراكز پزشکی هسته اي به جمعیت"/>
    <hyperlink ref="A304" location="فهرست!A268" display="9-نسبت تعداد داروخانه ها به جمعیت"/>
    <hyperlink ref="A342" location="فهرست!A269" display="10-نسبت تعداد پايگاه‌هاي اورژانس پيش‌بيمارستاني ۱۱۵ به مساحت استان"/>
    <hyperlink ref="A381" location="فهرست!A270" display="11-نسبت مقدار خون اهدا شده به جمعیت"/>
    <hyperlink ref="A418" location="فهرست!A271" display="12-تعداد بیمارستان های دامپزشکی خصوصی"/>
    <hyperlink ref="A455" location="فهرست!A272" display="13-تعداد آزمایشگاه دامپزشکی خصوصی"/>
    <hyperlink ref="A492" location="فهرست!A273" display="14-میزان باروری کل"/>
    <hyperlink ref="A76" location="فهرست!A262" display="3- نسبت تعداد مراكز ارائه دهنده مراقبت هاي اوليه بهداشتي به جمعیت"/>
    <hyperlink ref="A114" location="فهرست!A263" display="4-نسبت تعداد مراكز بهداشتي و درماني روستايي به جمعيت روستايي"/>
  </hyperlinks>
  <pageMargins left="0.7" right="0.7" top="0.75" bottom="0.75" header="0.3" footer="0.3"/>
  <pageSetup paperSize="9" orientation="portrait" r:id="rId1"/>
  <ignoredErrors>
    <ignoredError sqref="D73 F205 D279 F299:G299 H440:H441 H446:H452 H442:H445 F442:G445 I444:I445 H224 H262:I262 H300:I300 H313 J313 H376 J496:K526 J495" numberStoredAsText="1"/>
    <ignoredError sqref="I450 F424:G432 I425:I439 F436:G436 G433:G435 F438:G439 G437 I194 K80:K110" evalError="1"/>
    <ignoredError sqref="I442:I443 H425:H439 F433:F435 F437" evalError="1"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47"/>
  <sheetViews>
    <sheetView rightToLeft="1" zoomScaleNormal="100" workbookViewId="0">
      <selection sqref="A1:XFD1"/>
    </sheetView>
  </sheetViews>
  <sheetFormatPr defaultColWidth="9.140625" defaultRowHeight="24.75" customHeight="1"/>
  <cols>
    <col min="1" max="1" width="22.140625" style="485" customWidth="1"/>
    <col min="2" max="2" width="10.42578125" style="485" customWidth="1"/>
    <col min="3" max="3" width="8" style="485" customWidth="1"/>
    <col min="4" max="4" width="10.85546875" style="485" customWidth="1"/>
    <col min="5" max="5" width="8" style="485" customWidth="1"/>
    <col min="6" max="11" width="9.85546875" style="485" customWidth="1"/>
    <col min="12" max="16384" width="9.140625" style="485"/>
  </cols>
  <sheetData>
    <row r="1" spans="1:11" ht="24.75" customHeight="1">
      <c r="A1" s="571" t="s">
        <v>501</v>
      </c>
      <c r="C1" s="13"/>
      <c r="E1" s="13"/>
      <c r="I1" s="19"/>
      <c r="K1" s="19" t="s">
        <v>502</v>
      </c>
    </row>
    <row r="2" spans="1:11" s="22" customFormat="1" ht="24.75" customHeight="1">
      <c r="A2" s="583" t="s">
        <v>1</v>
      </c>
      <c r="B2" s="586">
        <v>1397</v>
      </c>
      <c r="C2" s="586"/>
      <c r="D2" s="586">
        <v>1398</v>
      </c>
      <c r="E2" s="586"/>
      <c r="F2" s="586">
        <v>1399</v>
      </c>
      <c r="G2" s="586"/>
      <c r="H2" s="586">
        <v>1400</v>
      </c>
      <c r="I2" s="586"/>
      <c r="J2" s="586">
        <v>1401</v>
      </c>
      <c r="K2" s="586"/>
    </row>
    <row r="3" spans="1:11" s="22" customFormat="1" ht="24.75" customHeight="1">
      <c r="A3" s="584"/>
      <c r="B3" s="542" t="s">
        <v>503</v>
      </c>
      <c r="C3" s="542" t="s">
        <v>3</v>
      </c>
      <c r="D3" s="542" t="s">
        <v>503</v>
      </c>
      <c r="E3" s="542" t="s">
        <v>3</v>
      </c>
      <c r="F3" s="542" t="s">
        <v>503</v>
      </c>
      <c r="G3" s="542" t="s">
        <v>3</v>
      </c>
      <c r="H3" s="542" t="s">
        <v>503</v>
      </c>
      <c r="I3" s="542" t="s">
        <v>3</v>
      </c>
      <c r="J3" s="542" t="s">
        <v>503</v>
      </c>
      <c r="K3" s="542" t="s">
        <v>3</v>
      </c>
    </row>
    <row r="4" spans="1:11" ht="24.75" customHeight="1">
      <c r="A4" s="34" t="s">
        <v>95</v>
      </c>
      <c r="B4" s="18">
        <v>227724</v>
      </c>
      <c r="C4" s="3" t="s">
        <v>269</v>
      </c>
      <c r="D4" s="18">
        <v>148362</v>
      </c>
      <c r="E4" s="3" t="s">
        <v>269</v>
      </c>
      <c r="F4" s="169">
        <v>137557</v>
      </c>
      <c r="G4" s="3" t="s">
        <v>269</v>
      </c>
      <c r="H4" s="534">
        <v>106408</v>
      </c>
      <c r="I4" s="38" t="s">
        <v>269</v>
      </c>
      <c r="J4" s="169">
        <f>SUM(J5:J35)</f>
        <v>136292</v>
      </c>
      <c r="K4" s="3" t="s">
        <v>269</v>
      </c>
    </row>
    <row r="5" spans="1:11" ht="24.75" customHeight="1">
      <c r="A5" s="35" t="s">
        <v>76</v>
      </c>
      <c r="B5" s="31">
        <v>5908</v>
      </c>
      <c r="C5" s="5">
        <f>RANK(B5,$B$5:$B$35)</f>
        <v>6</v>
      </c>
      <c r="D5" s="31">
        <v>5517</v>
      </c>
      <c r="E5" s="5">
        <f t="shared" ref="E5:E35" si="0">RANK(D5,$D$5:$D$35)</f>
        <v>7</v>
      </c>
      <c r="F5" s="31">
        <v>4684</v>
      </c>
      <c r="G5" s="5">
        <f>RANK(F5,$F$5:$F$35)</f>
        <v>8</v>
      </c>
      <c r="H5" s="496">
        <v>1342</v>
      </c>
      <c r="I5" s="28">
        <f>RANK(H5,$H$5:$H$35)</f>
        <v>28</v>
      </c>
      <c r="J5" s="31">
        <v>4051</v>
      </c>
      <c r="K5" s="5">
        <f>RANK(J5,$J$5:$J$35)</f>
        <v>16</v>
      </c>
    </row>
    <row r="6" spans="1:11" ht="24.75" customHeight="1">
      <c r="A6" s="35" t="s">
        <v>1194</v>
      </c>
      <c r="B6" s="31">
        <v>7590</v>
      </c>
      <c r="C6" s="5">
        <f t="shared" ref="C6:C35" si="1">RANK(B6,$B$5:$B$35)</f>
        <v>3</v>
      </c>
      <c r="D6" s="31">
        <v>7751</v>
      </c>
      <c r="E6" s="5">
        <f t="shared" si="0"/>
        <v>2</v>
      </c>
      <c r="F6" s="31">
        <v>7530</v>
      </c>
      <c r="G6" s="5">
        <f t="shared" ref="G6:G35" si="2">RANK(F6,$F$5:$F$35)</f>
        <v>2</v>
      </c>
      <c r="H6" s="496">
        <v>1472</v>
      </c>
      <c r="I6" s="28">
        <f t="shared" ref="I6:I35" si="3">RANK(H6,$H$5:$H$35)</f>
        <v>27</v>
      </c>
      <c r="J6" s="31">
        <v>7170</v>
      </c>
      <c r="K6" s="5">
        <f t="shared" ref="K6:K35" si="4">RANK(J6,$J$5:$J$35)</f>
        <v>2</v>
      </c>
    </row>
    <row r="7" spans="1:11" ht="24.75" customHeight="1">
      <c r="A7" s="35" t="s">
        <v>8</v>
      </c>
      <c r="B7" s="31">
        <v>4372</v>
      </c>
      <c r="C7" s="5">
        <f t="shared" si="1"/>
        <v>11</v>
      </c>
      <c r="D7" s="31">
        <v>5325</v>
      </c>
      <c r="E7" s="5">
        <f t="shared" si="0"/>
        <v>8</v>
      </c>
      <c r="F7" s="412">
        <v>4105</v>
      </c>
      <c r="G7" s="5">
        <f t="shared" si="2"/>
        <v>14</v>
      </c>
      <c r="H7" s="496">
        <v>1242</v>
      </c>
      <c r="I7" s="28">
        <f t="shared" si="3"/>
        <v>29</v>
      </c>
      <c r="J7" s="31">
        <v>4251</v>
      </c>
      <c r="K7" s="5">
        <f t="shared" si="4"/>
        <v>11</v>
      </c>
    </row>
    <row r="8" spans="1:11" ht="24.75" customHeight="1">
      <c r="A8" s="35" t="s">
        <v>9</v>
      </c>
      <c r="B8" s="31">
        <v>4121</v>
      </c>
      <c r="C8" s="5">
        <f t="shared" si="1"/>
        <v>16</v>
      </c>
      <c r="D8" s="31">
        <v>4143</v>
      </c>
      <c r="E8" s="5">
        <f t="shared" si="0"/>
        <v>14</v>
      </c>
      <c r="F8" s="412">
        <v>4170</v>
      </c>
      <c r="G8" s="5">
        <f t="shared" si="2"/>
        <v>12</v>
      </c>
      <c r="H8" s="496">
        <v>4115</v>
      </c>
      <c r="I8" s="28">
        <f t="shared" si="3"/>
        <v>9</v>
      </c>
      <c r="J8" s="31">
        <v>6292</v>
      </c>
      <c r="K8" s="5">
        <f t="shared" si="4"/>
        <v>5</v>
      </c>
    </row>
    <row r="9" spans="1:11" ht="24.75" customHeight="1">
      <c r="A9" s="35" t="s">
        <v>10</v>
      </c>
      <c r="B9" s="31">
        <v>4092</v>
      </c>
      <c r="C9" s="5">
        <f t="shared" si="1"/>
        <v>17</v>
      </c>
      <c r="D9" s="31">
        <v>3962</v>
      </c>
      <c r="E9" s="5">
        <f t="shared" si="0"/>
        <v>17</v>
      </c>
      <c r="F9" s="412">
        <v>4104</v>
      </c>
      <c r="G9" s="5">
        <f t="shared" si="2"/>
        <v>15</v>
      </c>
      <c r="H9" s="496">
        <v>4067</v>
      </c>
      <c r="I9" s="28">
        <f t="shared" si="3"/>
        <v>10</v>
      </c>
      <c r="J9" s="31">
        <v>4203</v>
      </c>
      <c r="K9" s="5">
        <f t="shared" si="4"/>
        <v>12</v>
      </c>
    </row>
    <row r="10" spans="1:11" ht="24.75" customHeight="1">
      <c r="A10" s="35" t="s">
        <v>11</v>
      </c>
      <c r="B10" s="31">
        <v>3647</v>
      </c>
      <c r="C10" s="5">
        <f t="shared" si="1"/>
        <v>27</v>
      </c>
      <c r="D10" s="31">
        <v>3647</v>
      </c>
      <c r="E10" s="5">
        <f t="shared" si="0"/>
        <v>27</v>
      </c>
      <c r="F10" s="412">
        <v>3605</v>
      </c>
      <c r="G10" s="5">
        <f t="shared" si="2"/>
        <v>27</v>
      </c>
      <c r="H10" s="496">
        <v>1955</v>
      </c>
      <c r="I10" s="28">
        <f t="shared" si="3"/>
        <v>25</v>
      </c>
      <c r="J10" s="31">
        <v>3741</v>
      </c>
      <c r="K10" s="5">
        <f t="shared" si="4"/>
        <v>20</v>
      </c>
    </row>
    <row r="11" spans="1:11" ht="24.75" customHeight="1">
      <c r="A11" s="35" t="s">
        <v>12</v>
      </c>
      <c r="B11" s="31">
        <v>3668</v>
      </c>
      <c r="C11" s="5">
        <f t="shared" si="1"/>
        <v>24</v>
      </c>
      <c r="D11" s="31">
        <v>3624</v>
      </c>
      <c r="E11" s="5">
        <f t="shared" si="0"/>
        <v>29</v>
      </c>
      <c r="F11" s="412">
        <v>3600</v>
      </c>
      <c r="G11" s="5">
        <f t="shared" si="2"/>
        <v>28</v>
      </c>
      <c r="H11" s="496">
        <v>3600</v>
      </c>
      <c r="I11" s="28">
        <f t="shared" si="3"/>
        <v>15</v>
      </c>
      <c r="J11" s="31">
        <v>3321</v>
      </c>
      <c r="K11" s="5">
        <f t="shared" si="4"/>
        <v>29</v>
      </c>
    </row>
    <row r="12" spans="1:11" ht="24.75" customHeight="1">
      <c r="A12" s="35" t="s">
        <v>1193</v>
      </c>
      <c r="B12" s="31">
        <v>86573</v>
      </c>
      <c r="C12" s="5">
        <f t="shared" si="1"/>
        <v>1</v>
      </c>
      <c r="D12" s="31">
        <v>7311</v>
      </c>
      <c r="E12" s="5">
        <f t="shared" si="0"/>
        <v>4</v>
      </c>
      <c r="F12" s="412">
        <v>6628</v>
      </c>
      <c r="G12" s="5">
        <f t="shared" si="2"/>
        <v>3</v>
      </c>
      <c r="H12" s="496">
        <v>6953</v>
      </c>
      <c r="I12" s="28">
        <f t="shared" si="3"/>
        <v>1</v>
      </c>
      <c r="J12" s="31">
        <v>7007</v>
      </c>
      <c r="K12" s="5">
        <f t="shared" si="4"/>
        <v>3</v>
      </c>
    </row>
    <row r="13" spans="1:11" ht="24.75" customHeight="1">
      <c r="A13" s="35" t="s">
        <v>14</v>
      </c>
      <c r="B13" s="31">
        <v>3648</v>
      </c>
      <c r="C13" s="5">
        <f t="shared" si="1"/>
        <v>26</v>
      </c>
      <c r="D13" s="31">
        <v>3679</v>
      </c>
      <c r="E13" s="5">
        <f t="shared" si="0"/>
        <v>24</v>
      </c>
      <c r="F13" s="412">
        <v>3566</v>
      </c>
      <c r="G13" s="5">
        <f t="shared" si="2"/>
        <v>29</v>
      </c>
      <c r="H13" s="496">
        <v>3509</v>
      </c>
      <c r="I13" s="28">
        <f t="shared" si="3"/>
        <v>16</v>
      </c>
      <c r="J13" s="31">
        <v>3469</v>
      </c>
      <c r="K13" s="5">
        <f t="shared" si="4"/>
        <v>27</v>
      </c>
    </row>
    <row r="14" spans="1:11" ht="24.75" customHeight="1">
      <c r="A14" s="35" t="s">
        <v>15</v>
      </c>
      <c r="B14" s="31">
        <v>3642</v>
      </c>
      <c r="C14" s="5">
        <f t="shared" si="1"/>
        <v>29</v>
      </c>
      <c r="D14" s="31">
        <v>3696</v>
      </c>
      <c r="E14" s="5">
        <f t="shared" si="0"/>
        <v>23</v>
      </c>
      <c r="F14" s="412">
        <v>3649</v>
      </c>
      <c r="G14" s="5">
        <f t="shared" si="2"/>
        <v>25</v>
      </c>
      <c r="H14" s="496">
        <v>3644</v>
      </c>
      <c r="I14" s="28">
        <f t="shared" si="3"/>
        <v>13</v>
      </c>
      <c r="J14" s="31">
        <v>3552</v>
      </c>
      <c r="K14" s="5">
        <f t="shared" si="4"/>
        <v>26</v>
      </c>
    </row>
    <row r="15" spans="1:11" ht="24.75" customHeight="1">
      <c r="A15" s="35" t="s">
        <v>16</v>
      </c>
      <c r="B15" s="31">
        <v>12007</v>
      </c>
      <c r="C15" s="5">
        <f t="shared" si="1"/>
        <v>2</v>
      </c>
      <c r="D15" s="31">
        <v>11796</v>
      </c>
      <c r="E15" s="5">
        <f t="shared" si="0"/>
        <v>1</v>
      </c>
      <c r="F15" s="412">
        <v>4150</v>
      </c>
      <c r="G15" s="5">
        <f t="shared" si="2"/>
        <v>13</v>
      </c>
      <c r="H15" s="496">
        <v>3870</v>
      </c>
      <c r="I15" s="28">
        <f t="shared" si="3"/>
        <v>11</v>
      </c>
      <c r="J15" s="31">
        <v>4783</v>
      </c>
      <c r="K15" s="5">
        <f t="shared" si="4"/>
        <v>8</v>
      </c>
    </row>
    <row r="16" spans="1:11" ht="24.75" customHeight="1">
      <c r="A16" s="35" t="s">
        <v>17</v>
      </c>
      <c r="B16" s="31">
        <v>3643</v>
      </c>
      <c r="C16" s="5">
        <f t="shared" si="1"/>
        <v>28</v>
      </c>
      <c r="D16" s="31">
        <v>3650</v>
      </c>
      <c r="E16" s="5">
        <f t="shared" si="0"/>
        <v>26</v>
      </c>
      <c r="F16" s="412">
        <v>3488</v>
      </c>
      <c r="G16" s="5">
        <f t="shared" si="2"/>
        <v>31</v>
      </c>
      <c r="H16" s="496">
        <v>3284</v>
      </c>
      <c r="I16" s="28">
        <f t="shared" si="3"/>
        <v>18</v>
      </c>
      <c r="J16" s="31">
        <v>3082</v>
      </c>
      <c r="K16" s="5">
        <f t="shared" si="4"/>
        <v>31</v>
      </c>
    </row>
    <row r="17" spans="1:11" ht="24.75" customHeight="1">
      <c r="A17" s="35" t="s">
        <v>1192</v>
      </c>
      <c r="B17" s="31">
        <v>7122</v>
      </c>
      <c r="C17" s="5">
        <f t="shared" si="1"/>
        <v>4</v>
      </c>
      <c r="D17" s="31">
        <v>7327</v>
      </c>
      <c r="E17" s="5">
        <f t="shared" si="0"/>
        <v>3</v>
      </c>
      <c r="F17" s="144">
        <v>7991</v>
      </c>
      <c r="G17" s="5">
        <f t="shared" si="2"/>
        <v>1</v>
      </c>
      <c r="H17" s="496">
        <v>5744</v>
      </c>
      <c r="I17" s="28">
        <f t="shared" si="3"/>
        <v>4</v>
      </c>
      <c r="J17" s="31">
        <v>7232</v>
      </c>
      <c r="K17" s="5">
        <f t="shared" si="4"/>
        <v>1</v>
      </c>
    </row>
    <row r="18" spans="1:11" ht="24.75" customHeight="1">
      <c r="A18" s="35" t="s">
        <v>19</v>
      </c>
      <c r="B18" s="31">
        <v>3651</v>
      </c>
      <c r="C18" s="5">
        <f t="shared" si="1"/>
        <v>25</v>
      </c>
      <c r="D18" s="31">
        <v>3674</v>
      </c>
      <c r="E18" s="5">
        <f t="shared" si="0"/>
        <v>25</v>
      </c>
      <c r="F18" s="412">
        <v>3833</v>
      </c>
      <c r="G18" s="5">
        <f t="shared" si="2"/>
        <v>21</v>
      </c>
      <c r="H18" s="496">
        <v>1150</v>
      </c>
      <c r="I18" s="28">
        <f t="shared" si="3"/>
        <v>30</v>
      </c>
      <c r="J18" s="31">
        <v>3667</v>
      </c>
      <c r="K18" s="5">
        <f t="shared" si="4"/>
        <v>23</v>
      </c>
    </row>
    <row r="19" spans="1:11" ht="24.75" customHeight="1">
      <c r="A19" s="35" t="s">
        <v>20</v>
      </c>
      <c r="B19" s="31">
        <v>3507</v>
      </c>
      <c r="C19" s="5">
        <f t="shared" si="1"/>
        <v>31</v>
      </c>
      <c r="D19" s="31">
        <v>3591</v>
      </c>
      <c r="E19" s="5">
        <f t="shared" si="0"/>
        <v>30</v>
      </c>
      <c r="F19" s="412">
        <v>3753</v>
      </c>
      <c r="G19" s="5">
        <f t="shared" si="2"/>
        <v>24</v>
      </c>
      <c r="H19" s="496">
        <v>3185</v>
      </c>
      <c r="I19" s="28">
        <f t="shared" si="3"/>
        <v>19</v>
      </c>
      <c r="J19" s="31">
        <v>3655</v>
      </c>
      <c r="K19" s="5">
        <f t="shared" si="4"/>
        <v>25</v>
      </c>
    </row>
    <row r="20" spans="1:11" ht="24.75" customHeight="1">
      <c r="A20" s="35" t="s">
        <v>21</v>
      </c>
      <c r="B20" s="31">
        <v>4772</v>
      </c>
      <c r="C20" s="5">
        <f t="shared" si="1"/>
        <v>10</v>
      </c>
      <c r="D20" s="31">
        <v>4689</v>
      </c>
      <c r="E20" s="5">
        <f t="shared" si="0"/>
        <v>11</v>
      </c>
      <c r="F20" s="412">
        <v>4800</v>
      </c>
      <c r="G20" s="5">
        <f t="shared" si="2"/>
        <v>6</v>
      </c>
      <c r="H20" s="496">
        <v>2440</v>
      </c>
      <c r="I20" s="28">
        <f t="shared" si="3"/>
        <v>24</v>
      </c>
      <c r="J20" s="31">
        <v>4784</v>
      </c>
      <c r="K20" s="5">
        <f t="shared" si="4"/>
        <v>7</v>
      </c>
    </row>
    <row r="21" spans="1:11" ht="24.75" customHeight="1">
      <c r="A21" s="35" t="s">
        <v>22</v>
      </c>
      <c r="B21" s="31">
        <v>4145</v>
      </c>
      <c r="C21" s="5">
        <f t="shared" si="1"/>
        <v>15</v>
      </c>
      <c r="D21" s="31">
        <v>3944</v>
      </c>
      <c r="E21" s="5">
        <f t="shared" si="0"/>
        <v>18</v>
      </c>
      <c r="F21" s="412">
        <v>3980</v>
      </c>
      <c r="G21" s="5">
        <f t="shared" si="2"/>
        <v>17</v>
      </c>
      <c r="H21" s="496">
        <v>4406</v>
      </c>
      <c r="I21" s="28">
        <f t="shared" si="3"/>
        <v>7</v>
      </c>
      <c r="J21" s="31">
        <v>4036</v>
      </c>
      <c r="K21" s="5">
        <f t="shared" si="4"/>
        <v>17</v>
      </c>
    </row>
    <row r="22" spans="1:11" ht="24.75" customHeight="1">
      <c r="A22" s="35" t="s">
        <v>23</v>
      </c>
      <c r="B22" s="31">
        <v>3575</v>
      </c>
      <c r="C22" s="5">
        <f t="shared" si="1"/>
        <v>30</v>
      </c>
      <c r="D22" s="31">
        <v>3174</v>
      </c>
      <c r="E22" s="5">
        <f t="shared" si="0"/>
        <v>31</v>
      </c>
      <c r="F22" s="412">
        <v>3493</v>
      </c>
      <c r="G22" s="5">
        <f t="shared" si="2"/>
        <v>30</v>
      </c>
      <c r="H22" s="496">
        <v>3413</v>
      </c>
      <c r="I22" s="28">
        <f t="shared" si="3"/>
        <v>17</v>
      </c>
      <c r="J22" s="31">
        <v>3769</v>
      </c>
      <c r="K22" s="5">
        <f t="shared" si="4"/>
        <v>19</v>
      </c>
    </row>
    <row r="23" spans="1:11" ht="24.75" customHeight="1">
      <c r="A23" s="35" t="s">
        <v>24</v>
      </c>
      <c r="B23" s="31">
        <v>3911</v>
      </c>
      <c r="C23" s="5">
        <f t="shared" si="1"/>
        <v>20</v>
      </c>
      <c r="D23" s="31">
        <v>3840</v>
      </c>
      <c r="E23" s="5">
        <f t="shared" si="0"/>
        <v>19</v>
      </c>
      <c r="F23" s="412">
        <v>3812</v>
      </c>
      <c r="G23" s="5">
        <f t="shared" si="2"/>
        <v>23</v>
      </c>
      <c r="H23" s="496">
        <v>3638</v>
      </c>
      <c r="I23" s="28">
        <f t="shared" si="3"/>
        <v>14</v>
      </c>
      <c r="J23" s="31">
        <v>3666</v>
      </c>
      <c r="K23" s="5">
        <f t="shared" si="4"/>
        <v>24</v>
      </c>
    </row>
    <row r="24" spans="1:11" ht="24.75" customHeight="1">
      <c r="A24" s="35" t="s">
        <v>25</v>
      </c>
      <c r="B24" s="31">
        <v>4797</v>
      </c>
      <c r="C24" s="5">
        <f t="shared" si="1"/>
        <v>9</v>
      </c>
      <c r="D24" s="31">
        <v>4781</v>
      </c>
      <c r="E24" s="5">
        <f t="shared" si="0"/>
        <v>10</v>
      </c>
      <c r="F24" s="412">
        <v>4800</v>
      </c>
      <c r="G24" s="5">
        <f t="shared" si="2"/>
        <v>6</v>
      </c>
      <c r="H24" s="496">
        <v>412</v>
      </c>
      <c r="I24" s="28">
        <f t="shared" si="3"/>
        <v>31</v>
      </c>
      <c r="J24" s="31">
        <v>5002</v>
      </c>
      <c r="K24" s="5">
        <f t="shared" si="4"/>
        <v>6</v>
      </c>
    </row>
    <row r="25" spans="1:11" ht="24.75" customHeight="1">
      <c r="A25" s="35" t="s">
        <v>26</v>
      </c>
      <c r="B25" s="31">
        <v>5335</v>
      </c>
      <c r="C25" s="5">
        <f t="shared" si="1"/>
        <v>8</v>
      </c>
      <c r="D25" s="31">
        <v>5038</v>
      </c>
      <c r="E25" s="5">
        <f t="shared" si="0"/>
        <v>9</v>
      </c>
      <c r="F25" s="412">
        <v>5000</v>
      </c>
      <c r="G25" s="5">
        <f t="shared" si="2"/>
        <v>5</v>
      </c>
      <c r="H25" s="496">
        <v>4896</v>
      </c>
      <c r="I25" s="28">
        <f t="shared" si="3"/>
        <v>5</v>
      </c>
      <c r="J25" s="31">
        <v>4620</v>
      </c>
      <c r="K25" s="5">
        <f t="shared" si="4"/>
        <v>9</v>
      </c>
    </row>
    <row r="26" spans="1:11" ht="24.75" customHeight="1">
      <c r="A26" s="35" t="s">
        <v>27</v>
      </c>
      <c r="B26" s="31">
        <v>4150</v>
      </c>
      <c r="C26" s="5">
        <f t="shared" si="1"/>
        <v>14</v>
      </c>
      <c r="D26" s="31">
        <v>4084</v>
      </c>
      <c r="E26" s="5">
        <f t="shared" si="0"/>
        <v>16</v>
      </c>
      <c r="F26" s="412">
        <v>4100</v>
      </c>
      <c r="G26" s="5">
        <f t="shared" si="2"/>
        <v>16</v>
      </c>
      <c r="H26" s="496">
        <v>2459</v>
      </c>
      <c r="I26" s="28">
        <f t="shared" si="3"/>
        <v>23</v>
      </c>
      <c r="J26" s="31">
        <v>4395</v>
      </c>
      <c r="K26" s="5">
        <f t="shared" si="4"/>
        <v>10</v>
      </c>
    </row>
    <row r="27" spans="1:11" ht="24.75" customHeight="1">
      <c r="A27" s="35" t="s">
        <v>28</v>
      </c>
      <c r="B27" s="31">
        <v>3965</v>
      </c>
      <c r="C27" s="5">
        <f t="shared" si="1"/>
        <v>19</v>
      </c>
      <c r="D27" s="31">
        <v>3807</v>
      </c>
      <c r="E27" s="5">
        <f t="shared" si="0"/>
        <v>20</v>
      </c>
      <c r="F27" s="412">
        <v>3844</v>
      </c>
      <c r="G27" s="5">
        <f t="shared" si="2"/>
        <v>20</v>
      </c>
      <c r="H27" s="496">
        <v>3091</v>
      </c>
      <c r="I27" s="28">
        <f t="shared" si="3"/>
        <v>20</v>
      </c>
      <c r="J27" s="31">
        <v>3692</v>
      </c>
      <c r="K27" s="5">
        <f t="shared" si="4"/>
        <v>22</v>
      </c>
    </row>
    <row r="28" spans="1:11" ht="24.75" customHeight="1">
      <c r="A28" s="35" t="s">
        <v>29</v>
      </c>
      <c r="B28" s="31">
        <v>5635</v>
      </c>
      <c r="C28" s="5">
        <f t="shared" si="1"/>
        <v>7</v>
      </c>
      <c r="D28" s="31">
        <v>5650</v>
      </c>
      <c r="E28" s="5">
        <f t="shared" si="0"/>
        <v>6</v>
      </c>
      <c r="F28" s="412">
        <v>4497</v>
      </c>
      <c r="G28" s="5">
        <f t="shared" si="2"/>
        <v>10</v>
      </c>
      <c r="H28" s="496">
        <v>4135</v>
      </c>
      <c r="I28" s="28">
        <f t="shared" si="3"/>
        <v>8</v>
      </c>
      <c r="J28" s="31">
        <v>4062</v>
      </c>
      <c r="K28" s="5">
        <f t="shared" si="4"/>
        <v>14</v>
      </c>
    </row>
    <row r="29" spans="1:11" ht="24.75" customHeight="1">
      <c r="A29" s="35" t="s">
        <v>30</v>
      </c>
      <c r="B29" s="31">
        <v>4319</v>
      </c>
      <c r="C29" s="5">
        <f t="shared" si="1"/>
        <v>13</v>
      </c>
      <c r="D29" s="31">
        <v>4421</v>
      </c>
      <c r="E29" s="5">
        <f t="shared" si="0"/>
        <v>12</v>
      </c>
      <c r="F29" s="412">
        <v>4205</v>
      </c>
      <c r="G29" s="5">
        <f t="shared" si="2"/>
        <v>11</v>
      </c>
      <c r="H29" s="496">
        <v>2728</v>
      </c>
      <c r="I29" s="28">
        <f t="shared" si="3"/>
        <v>22</v>
      </c>
      <c r="J29" s="31">
        <v>4052</v>
      </c>
      <c r="K29" s="5">
        <f t="shared" si="4"/>
        <v>15</v>
      </c>
    </row>
    <row r="30" spans="1:11" ht="24.75" customHeight="1">
      <c r="A30" s="35" t="s">
        <v>31</v>
      </c>
      <c r="B30" s="31">
        <v>4355</v>
      </c>
      <c r="C30" s="5">
        <f t="shared" si="1"/>
        <v>12</v>
      </c>
      <c r="D30" s="31">
        <v>4287</v>
      </c>
      <c r="E30" s="5">
        <f t="shared" si="0"/>
        <v>13</v>
      </c>
      <c r="F30" s="412">
        <v>4500</v>
      </c>
      <c r="G30" s="5">
        <f t="shared" si="2"/>
        <v>9</v>
      </c>
      <c r="H30" s="496">
        <v>1562</v>
      </c>
      <c r="I30" s="28">
        <f t="shared" si="3"/>
        <v>26</v>
      </c>
      <c r="J30" s="31">
        <v>3739</v>
      </c>
      <c r="K30" s="5">
        <f t="shared" si="4"/>
        <v>21</v>
      </c>
    </row>
    <row r="31" spans="1:11" ht="24.75" customHeight="1">
      <c r="A31" s="35" t="s">
        <v>32</v>
      </c>
      <c r="B31" s="31">
        <v>4083</v>
      </c>
      <c r="C31" s="5">
        <f t="shared" si="1"/>
        <v>18</v>
      </c>
      <c r="D31" s="31">
        <v>4101</v>
      </c>
      <c r="E31" s="5">
        <f t="shared" si="0"/>
        <v>15</v>
      </c>
      <c r="F31" s="412">
        <v>3929</v>
      </c>
      <c r="G31" s="5">
        <f t="shared" si="2"/>
        <v>18</v>
      </c>
      <c r="H31" s="496">
        <v>3041</v>
      </c>
      <c r="I31" s="28">
        <f t="shared" si="3"/>
        <v>21</v>
      </c>
      <c r="J31" s="31">
        <v>4198</v>
      </c>
      <c r="K31" s="5">
        <f t="shared" si="4"/>
        <v>13</v>
      </c>
    </row>
    <row r="32" spans="1:11" ht="24.75" customHeight="1">
      <c r="A32" s="35" t="s">
        <v>33</v>
      </c>
      <c r="B32" s="31">
        <v>3844</v>
      </c>
      <c r="C32" s="5">
        <f t="shared" si="1"/>
        <v>21</v>
      </c>
      <c r="D32" s="31">
        <v>3797</v>
      </c>
      <c r="E32" s="5">
        <f t="shared" si="0"/>
        <v>22</v>
      </c>
      <c r="F32" s="412">
        <v>3875</v>
      </c>
      <c r="G32" s="5">
        <f t="shared" si="2"/>
        <v>19</v>
      </c>
      <c r="H32" s="496">
        <v>6420</v>
      </c>
      <c r="I32" s="28">
        <f t="shared" si="3"/>
        <v>2</v>
      </c>
      <c r="J32" s="31">
        <v>3155</v>
      </c>
      <c r="K32" s="5">
        <f t="shared" si="4"/>
        <v>30</v>
      </c>
    </row>
    <row r="33" spans="1:11" ht="24.75" customHeight="1">
      <c r="A33" s="35" t="s">
        <v>1191</v>
      </c>
      <c r="B33" s="31">
        <v>6089</v>
      </c>
      <c r="C33" s="5">
        <f t="shared" si="1"/>
        <v>5</v>
      </c>
      <c r="D33" s="31">
        <v>6610</v>
      </c>
      <c r="E33" s="5">
        <f t="shared" si="0"/>
        <v>5</v>
      </c>
      <c r="F33" s="31">
        <v>6434</v>
      </c>
      <c r="G33" s="5">
        <f t="shared" si="2"/>
        <v>4</v>
      </c>
      <c r="H33" s="496">
        <v>6342</v>
      </c>
      <c r="I33" s="28">
        <f t="shared" si="3"/>
        <v>3</v>
      </c>
      <c r="J33" s="31">
        <v>6455</v>
      </c>
      <c r="K33" s="5">
        <f t="shared" si="4"/>
        <v>4</v>
      </c>
    </row>
    <row r="34" spans="1:11" ht="24.75" customHeight="1">
      <c r="A34" s="35" t="s">
        <v>35</v>
      </c>
      <c r="B34" s="31">
        <v>3806</v>
      </c>
      <c r="C34" s="5">
        <f t="shared" si="1"/>
        <v>22</v>
      </c>
      <c r="D34" s="31">
        <v>3807</v>
      </c>
      <c r="E34" s="5">
        <f t="shared" si="0"/>
        <v>20</v>
      </c>
      <c r="F34" s="412">
        <v>3826</v>
      </c>
      <c r="G34" s="5">
        <f t="shared" si="2"/>
        <v>22</v>
      </c>
      <c r="H34" s="496">
        <v>3836</v>
      </c>
      <c r="I34" s="28">
        <f t="shared" si="3"/>
        <v>12</v>
      </c>
      <c r="J34" s="31">
        <v>3797</v>
      </c>
      <c r="K34" s="5">
        <f t="shared" si="4"/>
        <v>18</v>
      </c>
    </row>
    <row r="35" spans="1:11" s="15" customFormat="1" ht="24.75" customHeight="1">
      <c r="A35" s="35" t="s">
        <v>36</v>
      </c>
      <c r="B35" s="31">
        <v>3752</v>
      </c>
      <c r="C35" s="5">
        <f t="shared" si="1"/>
        <v>23</v>
      </c>
      <c r="D35" s="31">
        <v>3639</v>
      </c>
      <c r="E35" s="5">
        <f t="shared" si="0"/>
        <v>28</v>
      </c>
      <c r="F35" s="412">
        <v>3606</v>
      </c>
      <c r="G35" s="5">
        <f t="shared" si="2"/>
        <v>26</v>
      </c>
      <c r="H35" s="496">
        <v>4447</v>
      </c>
      <c r="I35" s="28">
        <f t="shared" si="3"/>
        <v>6</v>
      </c>
      <c r="J35" s="31">
        <v>3394</v>
      </c>
      <c r="K35" s="5">
        <f t="shared" si="4"/>
        <v>28</v>
      </c>
    </row>
    <row r="36" spans="1:11" ht="24.75" customHeight="1">
      <c r="A36" s="574" t="s">
        <v>1187</v>
      </c>
    </row>
    <row r="37" spans="1:11" ht="24.75" customHeight="1">
      <c r="A37" s="9" t="s">
        <v>1188</v>
      </c>
    </row>
    <row r="38" spans="1:11" ht="24.75" customHeight="1">
      <c r="A38" s="574" t="s">
        <v>1189</v>
      </c>
    </row>
    <row r="39" spans="1:11" ht="24.75" customHeight="1">
      <c r="A39" s="574" t="s">
        <v>1190</v>
      </c>
    </row>
    <row r="40" spans="1:11" ht="24.75" customHeight="1">
      <c r="A40" s="9" t="s">
        <v>40</v>
      </c>
    </row>
    <row r="41" spans="1:11" ht="24.75" customHeight="1">
      <c r="A41" s="9"/>
    </row>
    <row r="42" spans="1:11" ht="24.75" customHeight="1">
      <c r="A42" s="571" t="s">
        <v>512</v>
      </c>
      <c r="C42" s="13"/>
      <c r="E42" s="13"/>
      <c r="I42" s="19"/>
      <c r="K42" s="19" t="s">
        <v>502</v>
      </c>
    </row>
    <row r="43" spans="1:11" s="22" customFormat="1" ht="24.75" customHeight="1">
      <c r="A43" s="583" t="s">
        <v>1</v>
      </c>
      <c r="B43" s="586">
        <v>1397</v>
      </c>
      <c r="C43" s="586"/>
      <c r="D43" s="586">
        <v>1398</v>
      </c>
      <c r="E43" s="586"/>
      <c r="F43" s="586">
        <v>1399</v>
      </c>
      <c r="G43" s="586"/>
      <c r="H43" s="586" t="s">
        <v>514</v>
      </c>
      <c r="I43" s="586"/>
      <c r="J43" s="586">
        <v>1401</v>
      </c>
      <c r="K43" s="586"/>
    </row>
    <row r="44" spans="1:11" s="22" customFormat="1" ht="24.75" customHeight="1">
      <c r="A44" s="584"/>
      <c r="B44" s="542" t="s">
        <v>503</v>
      </c>
      <c r="C44" s="542" t="s">
        <v>3</v>
      </c>
      <c r="D44" s="542" t="s">
        <v>503</v>
      </c>
      <c r="E44" s="542" t="s">
        <v>3</v>
      </c>
      <c r="F44" s="542" t="s">
        <v>503</v>
      </c>
      <c r="G44" s="542" t="s">
        <v>3</v>
      </c>
      <c r="H44" s="542" t="s">
        <v>503</v>
      </c>
      <c r="I44" s="542" t="s">
        <v>3</v>
      </c>
      <c r="J44" s="542" t="s">
        <v>503</v>
      </c>
      <c r="K44" s="542" t="s">
        <v>3</v>
      </c>
    </row>
    <row r="45" spans="1:11" ht="24.75" customHeight="1">
      <c r="A45" s="34" t="s">
        <v>95</v>
      </c>
      <c r="B45" s="18">
        <v>84747</v>
      </c>
      <c r="C45" s="3" t="s">
        <v>269</v>
      </c>
      <c r="D45" s="18">
        <v>84720</v>
      </c>
      <c r="E45" s="3" t="s">
        <v>269</v>
      </c>
      <c r="F45" s="18">
        <v>92073</v>
      </c>
      <c r="G45" s="3" t="s">
        <v>269</v>
      </c>
      <c r="H45" s="133" t="s">
        <v>739</v>
      </c>
      <c r="I45" s="38" t="s">
        <v>269</v>
      </c>
      <c r="J45" s="133">
        <f>SUM(J46:J76)</f>
        <v>57129</v>
      </c>
      <c r="K45" s="38" t="s">
        <v>269</v>
      </c>
    </row>
    <row r="46" spans="1:11" ht="24.75" customHeight="1">
      <c r="A46" s="35" t="s">
        <v>76</v>
      </c>
      <c r="B46" s="31">
        <v>2103</v>
      </c>
      <c r="C46" s="5">
        <v>6</v>
      </c>
      <c r="D46" s="31">
        <v>1985</v>
      </c>
      <c r="E46" s="5">
        <f t="shared" ref="E46:E76" si="5">RANK(D46,$D$46:$D$76)</f>
        <v>7</v>
      </c>
      <c r="F46" s="31">
        <v>2128</v>
      </c>
      <c r="G46" s="5">
        <f>RANK(F46,$F$46:$F$76)</f>
        <v>6</v>
      </c>
      <c r="H46" s="496">
        <v>2184</v>
      </c>
      <c r="I46" s="28">
        <f>RANK(H46,$H$46:$H$76)</f>
        <v>7</v>
      </c>
      <c r="J46" s="821">
        <v>2228</v>
      </c>
      <c r="K46" s="28">
        <f>RANK(J46,$J$46:$J$76)</f>
        <v>7</v>
      </c>
    </row>
    <row r="47" spans="1:11" ht="24.75" customHeight="1">
      <c r="A47" s="35" t="s">
        <v>504</v>
      </c>
      <c r="B47" s="31">
        <v>3150</v>
      </c>
      <c r="C47" s="5">
        <v>2</v>
      </c>
      <c r="D47" s="31">
        <v>3073</v>
      </c>
      <c r="E47" s="5">
        <f t="shared" si="5"/>
        <v>4</v>
      </c>
      <c r="F47" s="31">
        <v>4433</v>
      </c>
      <c r="G47" s="5">
        <f t="shared" ref="G47:G76" si="6">RANK(F47,$F$46:$F$76)</f>
        <v>2</v>
      </c>
      <c r="H47" s="496">
        <v>3209</v>
      </c>
      <c r="I47" s="28">
        <f t="shared" ref="I47:I76" si="7">RANK(H47,$H$46:$H$76)</f>
        <v>2</v>
      </c>
      <c r="J47" s="496">
        <v>3279</v>
      </c>
      <c r="K47" s="28">
        <f t="shared" ref="K47:K76" si="8">RANK(J47,$J$46:$J$76)</f>
        <v>2</v>
      </c>
    </row>
    <row r="48" spans="1:11" ht="24.75" customHeight="1">
      <c r="A48" s="35" t="s">
        <v>8</v>
      </c>
      <c r="B48" s="31">
        <v>1419</v>
      </c>
      <c r="C48" s="5">
        <v>25</v>
      </c>
      <c r="D48" s="31">
        <v>1624</v>
      </c>
      <c r="E48" s="5">
        <f t="shared" si="5"/>
        <v>16</v>
      </c>
      <c r="F48" s="412">
        <v>1856</v>
      </c>
      <c r="G48" s="5">
        <f t="shared" si="6"/>
        <v>9</v>
      </c>
      <c r="H48" s="535">
        <v>1863</v>
      </c>
      <c r="I48" s="28">
        <f t="shared" si="7"/>
        <v>11</v>
      </c>
      <c r="J48" s="535">
        <v>1878</v>
      </c>
      <c r="K48" s="28">
        <f t="shared" si="8"/>
        <v>10</v>
      </c>
    </row>
    <row r="49" spans="1:11" ht="24.75" customHeight="1">
      <c r="A49" s="35" t="s">
        <v>9</v>
      </c>
      <c r="B49" s="31">
        <v>1790</v>
      </c>
      <c r="C49" s="5">
        <v>8</v>
      </c>
      <c r="D49" s="31">
        <v>1925</v>
      </c>
      <c r="E49" s="5">
        <f t="shared" si="5"/>
        <v>8</v>
      </c>
      <c r="F49" s="412">
        <v>1913</v>
      </c>
      <c r="G49" s="5">
        <f t="shared" si="6"/>
        <v>8</v>
      </c>
      <c r="H49" s="535">
        <v>2310</v>
      </c>
      <c r="I49" s="28">
        <f t="shared" si="7"/>
        <v>4</v>
      </c>
      <c r="J49" s="535">
        <v>2001</v>
      </c>
      <c r="K49" s="28">
        <f t="shared" si="8"/>
        <v>8</v>
      </c>
    </row>
    <row r="50" spans="1:11" ht="24.75" customHeight="1">
      <c r="A50" s="35" t="s">
        <v>10</v>
      </c>
      <c r="B50" s="31">
        <v>1262</v>
      </c>
      <c r="C50" s="5">
        <v>30</v>
      </c>
      <c r="D50" s="31">
        <v>1489</v>
      </c>
      <c r="E50" s="5">
        <f t="shared" si="5"/>
        <v>23</v>
      </c>
      <c r="F50" s="412">
        <v>1670</v>
      </c>
      <c r="G50" s="5">
        <f t="shared" si="6"/>
        <v>14</v>
      </c>
      <c r="H50" s="535">
        <v>1855</v>
      </c>
      <c r="I50" s="28">
        <f t="shared" si="7"/>
        <v>13</v>
      </c>
      <c r="J50" s="535">
        <v>1668</v>
      </c>
      <c r="K50" s="28">
        <f t="shared" si="8"/>
        <v>18</v>
      </c>
    </row>
    <row r="51" spans="1:11" ht="24.75" customHeight="1">
      <c r="A51" s="35" t="s">
        <v>11</v>
      </c>
      <c r="B51" s="31">
        <v>1510</v>
      </c>
      <c r="C51" s="5">
        <v>22</v>
      </c>
      <c r="D51" s="31">
        <v>1430</v>
      </c>
      <c r="E51" s="5">
        <f t="shared" si="5"/>
        <v>26</v>
      </c>
      <c r="F51" s="412">
        <v>1351</v>
      </c>
      <c r="G51" s="5">
        <f t="shared" si="6"/>
        <v>30</v>
      </c>
      <c r="H51" s="535">
        <v>1653</v>
      </c>
      <c r="I51" s="28">
        <f t="shared" si="7"/>
        <v>21</v>
      </c>
      <c r="J51" s="535">
        <v>1513</v>
      </c>
      <c r="K51" s="28">
        <f t="shared" si="8"/>
        <v>25</v>
      </c>
    </row>
    <row r="52" spans="1:11" ht="24.75" customHeight="1">
      <c r="A52" s="35" t="s">
        <v>12</v>
      </c>
      <c r="B52" s="31">
        <v>1566</v>
      </c>
      <c r="C52" s="5">
        <v>19</v>
      </c>
      <c r="D52" s="31">
        <v>1560</v>
      </c>
      <c r="E52" s="5">
        <f t="shared" si="5"/>
        <v>17</v>
      </c>
      <c r="F52" s="412">
        <v>1500</v>
      </c>
      <c r="G52" s="5">
        <f t="shared" si="6"/>
        <v>25</v>
      </c>
      <c r="H52" s="535">
        <v>1500</v>
      </c>
      <c r="I52" s="28">
        <f t="shared" si="7"/>
        <v>25</v>
      </c>
      <c r="J52" s="535">
        <v>1519</v>
      </c>
      <c r="K52" s="28">
        <f t="shared" si="8"/>
        <v>24</v>
      </c>
    </row>
    <row r="53" spans="1:11" ht="24.75" customHeight="1">
      <c r="A53" s="35" t="s">
        <v>505</v>
      </c>
      <c r="B53" s="31">
        <v>33259</v>
      </c>
      <c r="C53" s="5">
        <v>1</v>
      </c>
      <c r="D53" s="31">
        <v>30441</v>
      </c>
      <c r="E53" s="5">
        <f t="shared" si="5"/>
        <v>1</v>
      </c>
      <c r="F53" s="412">
        <v>36324</v>
      </c>
      <c r="G53" s="5">
        <f t="shared" si="6"/>
        <v>1</v>
      </c>
      <c r="H53" s="536" t="s">
        <v>85</v>
      </c>
      <c r="I53" s="192" t="s">
        <v>269</v>
      </c>
      <c r="J53" s="536" t="s">
        <v>85</v>
      </c>
      <c r="K53" s="192" t="s">
        <v>269</v>
      </c>
    </row>
    <row r="54" spans="1:11" ht="24.75" customHeight="1">
      <c r="A54" s="35" t="s">
        <v>14</v>
      </c>
      <c r="B54" s="31">
        <v>1593</v>
      </c>
      <c r="C54" s="5">
        <v>15</v>
      </c>
      <c r="D54" s="31">
        <v>1524</v>
      </c>
      <c r="E54" s="5">
        <f t="shared" si="5"/>
        <v>22</v>
      </c>
      <c r="F54" s="412">
        <v>1523</v>
      </c>
      <c r="G54" s="5">
        <f t="shared" si="6"/>
        <v>24</v>
      </c>
      <c r="H54" s="535">
        <v>1521</v>
      </c>
      <c r="I54" s="28">
        <f t="shared" si="7"/>
        <v>24</v>
      </c>
      <c r="J54" s="535">
        <v>1476</v>
      </c>
      <c r="K54" s="28">
        <f t="shared" si="8"/>
        <v>26</v>
      </c>
    </row>
    <row r="55" spans="1:11" ht="24.75" customHeight="1">
      <c r="A55" s="35" t="s">
        <v>15</v>
      </c>
      <c r="B55" s="31">
        <v>1541</v>
      </c>
      <c r="C55" s="5">
        <v>21</v>
      </c>
      <c r="D55" s="31">
        <v>1444</v>
      </c>
      <c r="E55" s="5">
        <f t="shared" si="5"/>
        <v>25</v>
      </c>
      <c r="F55" s="412">
        <v>1407</v>
      </c>
      <c r="G55" s="5">
        <f t="shared" si="6"/>
        <v>29</v>
      </c>
      <c r="H55" s="535">
        <v>1446</v>
      </c>
      <c r="I55" s="28">
        <f t="shared" si="7"/>
        <v>28</v>
      </c>
      <c r="J55" s="535">
        <v>1672</v>
      </c>
      <c r="K55" s="28">
        <f t="shared" si="8"/>
        <v>17</v>
      </c>
    </row>
    <row r="56" spans="1:11" ht="24.75" customHeight="1">
      <c r="A56" s="35" t="s">
        <v>16</v>
      </c>
      <c r="B56" s="31">
        <v>2405</v>
      </c>
      <c r="C56" s="5">
        <v>5</v>
      </c>
      <c r="D56" s="31">
        <v>3428</v>
      </c>
      <c r="E56" s="5">
        <f t="shared" si="5"/>
        <v>3</v>
      </c>
      <c r="F56" s="412">
        <v>2958</v>
      </c>
      <c r="G56" s="5">
        <f t="shared" si="6"/>
        <v>4</v>
      </c>
      <c r="H56" s="535">
        <v>2958</v>
      </c>
      <c r="I56" s="28">
        <f t="shared" si="7"/>
        <v>3</v>
      </c>
      <c r="J56" s="535">
        <v>2669</v>
      </c>
      <c r="K56" s="28">
        <f t="shared" si="8"/>
        <v>3</v>
      </c>
    </row>
    <row r="57" spans="1:11" ht="24.75" customHeight="1">
      <c r="A57" s="35" t="s">
        <v>17</v>
      </c>
      <c r="B57" s="31">
        <v>1471</v>
      </c>
      <c r="C57" s="5">
        <v>24</v>
      </c>
      <c r="D57" s="31">
        <v>1383</v>
      </c>
      <c r="E57" s="5">
        <f t="shared" si="5"/>
        <v>27</v>
      </c>
      <c r="F57" s="412">
        <v>1273</v>
      </c>
      <c r="G57" s="5">
        <f t="shared" si="6"/>
        <v>31</v>
      </c>
      <c r="H57" s="535">
        <v>2160</v>
      </c>
      <c r="I57" s="28">
        <f t="shared" si="7"/>
        <v>8</v>
      </c>
      <c r="J57" s="535">
        <v>1432</v>
      </c>
      <c r="K57" s="28">
        <f t="shared" si="8"/>
        <v>27</v>
      </c>
    </row>
    <row r="58" spans="1:11" ht="24.75" customHeight="1">
      <c r="A58" s="35" t="s">
        <v>506</v>
      </c>
      <c r="B58" s="31">
        <v>2915</v>
      </c>
      <c r="C58" s="5">
        <v>3</v>
      </c>
      <c r="D58" s="31">
        <v>3610</v>
      </c>
      <c r="E58" s="5">
        <f t="shared" si="5"/>
        <v>2</v>
      </c>
      <c r="F58" s="31">
        <v>3713</v>
      </c>
      <c r="G58" s="5">
        <f t="shared" si="6"/>
        <v>3</v>
      </c>
      <c r="H58" s="496">
        <v>3999</v>
      </c>
      <c r="I58" s="28">
        <f t="shared" si="7"/>
        <v>1</v>
      </c>
      <c r="J58" s="496">
        <v>4019</v>
      </c>
      <c r="K58" s="28">
        <f t="shared" si="8"/>
        <v>1</v>
      </c>
    </row>
    <row r="59" spans="1:11" ht="24.75" customHeight="1">
      <c r="A59" s="35" t="s">
        <v>19</v>
      </c>
      <c r="B59" s="31">
        <v>1567</v>
      </c>
      <c r="C59" s="5">
        <v>18</v>
      </c>
      <c r="D59" s="31">
        <v>1551</v>
      </c>
      <c r="E59" s="5">
        <f t="shared" si="5"/>
        <v>18</v>
      </c>
      <c r="F59" s="412">
        <v>1703</v>
      </c>
      <c r="G59" s="5">
        <f t="shared" si="6"/>
        <v>12</v>
      </c>
      <c r="H59" s="535">
        <v>1703</v>
      </c>
      <c r="I59" s="28">
        <f t="shared" si="7"/>
        <v>19</v>
      </c>
      <c r="J59" s="535">
        <v>1854</v>
      </c>
      <c r="K59" s="28">
        <f t="shared" si="8"/>
        <v>11</v>
      </c>
    </row>
    <row r="60" spans="1:11" ht="24.75" customHeight="1">
      <c r="A60" s="35" t="s">
        <v>20</v>
      </c>
      <c r="B60" s="31">
        <v>1586</v>
      </c>
      <c r="C60" s="5">
        <v>16</v>
      </c>
      <c r="D60" s="31">
        <v>1484</v>
      </c>
      <c r="E60" s="5">
        <f t="shared" si="5"/>
        <v>24</v>
      </c>
      <c r="F60" s="412">
        <v>1494</v>
      </c>
      <c r="G60" s="5">
        <f t="shared" si="6"/>
        <v>26</v>
      </c>
      <c r="H60" s="535">
        <v>1829</v>
      </c>
      <c r="I60" s="28">
        <f t="shared" si="7"/>
        <v>14</v>
      </c>
      <c r="J60" s="535">
        <v>1567</v>
      </c>
      <c r="K60" s="28">
        <f t="shared" si="8"/>
        <v>21</v>
      </c>
    </row>
    <row r="61" spans="1:11" ht="24.75" customHeight="1">
      <c r="A61" s="35" t="s">
        <v>21</v>
      </c>
      <c r="B61" s="31">
        <v>1371</v>
      </c>
      <c r="C61" s="5">
        <v>28</v>
      </c>
      <c r="D61" s="31">
        <v>1545</v>
      </c>
      <c r="E61" s="5">
        <f t="shared" si="5"/>
        <v>19</v>
      </c>
      <c r="F61" s="412">
        <v>1526</v>
      </c>
      <c r="G61" s="5">
        <f t="shared" si="6"/>
        <v>23</v>
      </c>
      <c r="H61" s="535">
        <v>1484</v>
      </c>
      <c r="I61" s="28">
        <f t="shared" si="7"/>
        <v>27</v>
      </c>
      <c r="J61" s="535">
        <v>1253</v>
      </c>
      <c r="K61" s="28">
        <f t="shared" si="8"/>
        <v>30</v>
      </c>
    </row>
    <row r="62" spans="1:11" ht="24.75" customHeight="1">
      <c r="A62" s="35" t="s">
        <v>22</v>
      </c>
      <c r="B62" s="31">
        <v>1889</v>
      </c>
      <c r="C62" s="5">
        <v>7</v>
      </c>
      <c r="D62" s="31">
        <v>1995</v>
      </c>
      <c r="E62" s="5">
        <f t="shared" si="5"/>
        <v>6</v>
      </c>
      <c r="F62" s="412">
        <v>1667</v>
      </c>
      <c r="G62" s="5">
        <f t="shared" si="6"/>
        <v>16</v>
      </c>
      <c r="H62" s="535">
        <v>2046</v>
      </c>
      <c r="I62" s="28">
        <f t="shared" si="7"/>
        <v>9</v>
      </c>
      <c r="J62" s="535">
        <v>1828</v>
      </c>
      <c r="K62" s="28">
        <f t="shared" si="8"/>
        <v>12</v>
      </c>
    </row>
    <row r="63" spans="1:11" ht="24.75" customHeight="1">
      <c r="A63" s="35" t="s">
        <v>23</v>
      </c>
      <c r="B63" s="31">
        <v>1387</v>
      </c>
      <c r="C63" s="5">
        <v>26</v>
      </c>
      <c r="D63" s="31">
        <v>1348</v>
      </c>
      <c r="E63" s="5">
        <f t="shared" si="5"/>
        <v>28</v>
      </c>
      <c r="F63" s="412">
        <v>1645</v>
      </c>
      <c r="G63" s="5">
        <f t="shared" si="6"/>
        <v>19</v>
      </c>
      <c r="H63" s="535">
        <v>1623</v>
      </c>
      <c r="I63" s="28">
        <f t="shared" si="7"/>
        <v>23</v>
      </c>
      <c r="J63" s="535">
        <v>1716</v>
      </c>
      <c r="K63" s="28">
        <f t="shared" si="8"/>
        <v>16</v>
      </c>
    </row>
    <row r="64" spans="1:11" ht="24.75" customHeight="1">
      <c r="A64" s="35" t="s">
        <v>24</v>
      </c>
      <c r="B64" s="31">
        <v>2484</v>
      </c>
      <c r="C64" s="5">
        <v>4</v>
      </c>
      <c r="D64" s="31">
        <v>2180</v>
      </c>
      <c r="E64" s="5">
        <f t="shared" si="5"/>
        <v>5</v>
      </c>
      <c r="F64" s="412">
        <v>2040</v>
      </c>
      <c r="G64" s="5">
        <f t="shared" si="6"/>
        <v>7</v>
      </c>
      <c r="H64" s="535">
        <v>1892</v>
      </c>
      <c r="I64" s="28">
        <f t="shared" si="7"/>
        <v>10</v>
      </c>
      <c r="J64" s="535">
        <v>2251</v>
      </c>
      <c r="K64" s="28">
        <f t="shared" si="8"/>
        <v>6</v>
      </c>
    </row>
    <row r="65" spans="1:11" ht="24.75" customHeight="1">
      <c r="A65" s="35" t="s">
        <v>25</v>
      </c>
      <c r="B65" s="31">
        <v>1561</v>
      </c>
      <c r="C65" s="5">
        <v>20</v>
      </c>
      <c r="D65" s="31">
        <v>1666</v>
      </c>
      <c r="E65" s="5">
        <f t="shared" si="5"/>
        <v>14</v>
      </c>
      <c r="F65" s="412">
        <v>1670</v>
      </c>
      <c r="G65" s="5">
        <f t="shared" si="6"/>
        <v>14</v>
      </c>
      <c r="H65" s="535">
        <v>1676</v>
      </c>
      <c r="I65" s="28">
        <f t="shared" si="7"/>
        <v>20</v>
      </c>
      <c r="J65" s="535">
        <v>1778</v>
      </c>
      <c r="K65" s="28">
        <f t="shared" si="8"/>
        <v>13</v>
      </c>
    </row>
    <row r="66" spans="1:11" ht="24.75" customHeight="1">
      <c r="A66" s="35" t="s">
        <v>26</v>
      </c>
      <c r="B66" s="31">
        <v>1682</v>
      </c>
      <c r="C66" s="5">
        <v>10</v>
      </c>
      <c r="D66" s="31">
        <v>1813</v>
      </c>
      <c r="E66" s="5">
        <f t="shared" si="5"/>
        <v>9</v>
      </c>
      <c r="F66" s="412">
        <v>1659</v>
      </c>
      <c r="G66" s="5">
        <f t="shared" si="6"/>
        <v>17</v>
      </c>
      <c r="H66" s="535">
        <v>1768</v>
      </c>
      <c r="I66" s="28">
        <f t="shared" si="7"/>
        <v>16</v>
      </c>
      <c r="J66" s="535">
        <v>1551</v>
      </c>
      <c r="K66" s="28">
        <f t="shared" si="8"/>
        <v>23</v>
      </c>
    </row>
    <row r="67" spans="1:11" ht="24.75" customHeight="1">
      <c r="A67" s="35" t="s">
        <v>27</v>
      </c>
      <c r="B67" s="31">
        <v>1318</v>
      </c>
      <c r="C67" s="5">
        <v>29</v>
      </c>
      <c r="D67" s="31">
        <v>1748</v>
      </c>
      <c r="E67" s="5">
        <f t="shared" si="5"/>
        <v>10</v>
      </c>
      <c r="F67" s="412">
        <v>1583</v>
      </c>
      <c r="G67" s="5">
        <f t="shared" si="6"/>
        <v>21</v>
      </c>
      <c r="H67" s="535">
        <v>1494</v>
      </c>
      <c r="I67" s="28">
        <f t="shared" si="7"/>
        <v>26</v>
      </c>
      <c r="J67" s="535">
        <v>1562</v>
      </c>
      <c r="K67" s="28">
        <f t="shared" si="8"/>
        <v>22</v>
      </c>
    </row>
    <row r="68" spans="1:11" ht="24.75" customHeight="1">
      <c r="A68" s="35" t="s">
        <v>28</v>
      </c>
      <c r="B68" s="31">
        <v>1645</v>
      </c>
      <c r="C68" s="5">
        <v>12</v>
      </c>
      <c r="D68" s="31">
        <v>1716</v>
      </c>
      <c r="E68" s="5">
        <f t="shared" si="5"/>
        <v>12</v>
      </c>
      <c r="F68" s="412">
        <v>1746</v>
      </c>
      <c r="G68" s="5">
        <f t="shared" si="6"/>
        <v>10</v>
      </c>
      <c r="H68" s="535">
        <v>1786</v>
      </c>
      <c r="I68" s="28">
        <f t="shared" si="7"/>
        <v>15</v>
      </c>
      <c r="J68" s="535">
        <v>1778</v>
      </c>
      <c r="K68" s="28">
        <f t="shared" si="8"/>
        <v>13</v>
      </c>
    </row>
    <row r="69" spans="1:11" ht="24.75" customHeight="1">
      <c r="A69" s="35" t="s">
        <v>29</v>
      </c>
      <c r="B69" s="31">
        <v>1215</v>
      </c>
      <c r="C69" s="5">
        <v>31</v>
      </c>
      <c r="D69" s="31">
        <v>1333</v>
      </c>
      <c r="E69" s="5">
        <f t="shared" si="5"/>
        <v>30</v>
      </c>
      <c r="F69" s="412">
        <v>1438</v>
      </c>
      <c r="G69" s="5">
        <f t="shared" si="6"/>
        <v>28</v>
      </c>
      <c r="H69" s="535">
        <v>1403</v>
      </c>
      <c r="I69" s="28">
        <f t="shared" si="7"/>
        <v>29</v>
      </c>
      <c r="J69" s="535">
        <v>1309</v>
      </c>
      <c r="K69" s="28">
        <f t="shared" si="8"/>
        <v>29</v>
      </c>
    </row>
    <row r="70" spans="1:11" ht="24.75" customHeight="1">
      <c r="A70" s="35" t="s">
        <v>30</v>
      </c>
      <c r="B70" s="31">
        <v>1476</v>
      </c>
      <c r="C70" s="5">
        <v>23</v>
      </c>
      <c r="D70" s="31">
        <v>1685</v>
      </c>
      <c r="E70" s="5">
        <f t="shared" si="5"/>
        <v>13</v>
      </c>
      <c r="F70" s="412">
        <v>1652</v>
      </c>
      <c r="G70" s="5">
        <f t="shared" si="6"/>
        <v>18</v>
      </c>
      <c r="H70" s="535">
        <v>1861</v>
      </c>
      <c r="I70" s="28">
        <f t="shared" si="7"/>
        <v>12</v>
      </c>
      <c r="J70" s="535">
        <v>2425</v>
      </c>
      <c r="K70" s="28">
        <f t="shared" si="8"/>
        <v>5</v>
      </c>
    </row>
    <row r="71" spans="1:11" ht="24.75" customHeight="1">
      <c r="A71" s="35" t="s">
        <v>31</v>
      </c>
      <c r="B71" s="31">
        <v>1376</v>
      </c>
      <c r="C71" s="5">
        <v>27</v>
      </c>
      <c r="D71" s="31">
        <v>1273</v>
      </c>
      <c r="E71" s="5">
        <f t="shared" si="5"/>
        <v>31</v>
      </c>
      <c r="F71" s="412">
        <v>1466</v>
      </c>
      <c r="G71" s="5">
        <f t="shared" si="6"/>
        <v>27</v>
      </c>
      <c r="H71" s="535">
        <v>1317</v>
      </c>
      <c r="I71" s="28">
        <f t="shared" si="7"/>
        <v>30</v>
      </c>
      <c r="J71" s="535">
        <v>1359</v>
      </c>
      <c r="K71" s="28">
        <f t="shared" si="8"/>
        <v>28</v>
      </c>
    </row>
    <row r="72" spans="1:11" ht="24.75" customHeight="1">
      <c r="A72" s="35" t="s">
        <v>32</v>
      </c>
      <c r="B72" s="31">
        <v>1599</v>
      </c>
      <c r="C72" s="5">
        <v>14</v>
      </c>
      <c r="D72" s="31">
        <v>1625</v>
      </c>
      <c r="E72" s="5">
        <f t="shared" si="5"/>
        <v>15</v>
      </c>
      <c r="F72" s="412">
        <v>1610</v>
      </c>
      <c r="G72" s="5">
        <f t="shared" si="6"/>
        <v>20</v>
      </c>
      <c r="H72" s="535">
        <v>2207</v>
      </c>
      <c r="I72" s="28">
        <f t="shared" si="7"/>
        <v>6</v>
      </c>
      <c r="J72" s="535">
        <v>1929</v>
      </c>
      <c r="K72" s="28">
        <f t="shared" si="8"/>
        <v>9</v>
      </c>
    </row>
    <row r="73" spans="1:11" ht="24.75" customHeight="1">
      <c r="A73" s="35" t="s">
        <v>33</v>
      </c>
      <c r="B73" s="31">
        <v>1604</v>
      </c>
      <c r="C73" s="5">
        <v>13</v>
      </c>
      <c r="D73" s="31">
        <v>1525</v>
      </c>
      <c r="E73" s="5">
        <f t="shared" si="5"/>
        <v>21</v>
      </c>
      <c r="F73" s="412">
        <v>1713</v>
      </c>
      <c r="G73" s="5">
        <f t="shared" si="6"/>
        <v>11</v>
      </c>
      <c r="H73" s="535">
        <v>1757</v>
      </c>
      <c r="I73" s="28">
        <f t="shared" si="7"/>
        <v>18</v>
      </c>
      <c r="J73" s="535">
        <v>1634</v>
      </c>
      <c r="K73" s="28">
        <f t="shared" si="8"/>
        <v>20</v>
      </c>
    </row>
    <row r="74" spans="1:11" ht="24.75" customHeight="1">
      <c r="A74" s="35" t="s">
        <v>507</v>
      </c>
      <c r="B74" s="31">
        <v>1765</v>
      </c>
      <c r="C74" s="5">
        <v>9</v>
      </c>
      <c r="D74" s="31">
        <v>1348</v>
      </c>
      <c r="E74" s="5">
        <f t="shared" si="5"/>
        <v>28</v>
      </c>
      <c r="F74" s="31">
        <v>2171</v>
      </c>
      <c r="G74" s="5">
        <f t="shared" si="6"/>
        <v>5</v>
      </c>
      <c r="H74" s="496">
        <v>2298</v>
      </c>
      <c r="I74" s="28">
        <f t="shared" si="7"/>
        <v>5</v>
      </c>
      <c r="J74" s="496">
        <v>2576</v>
      </c>
      <c r="K74" s="28">
        <f t="shared" si="8"/>
        <v>4</v>
      </c>
    </row>
    <row r="75" spans="1:11" ht="24.75" customHeight="1">
      <c r="A75" s="35" t="s">
        <v>35</v>
      </c>
      <c r="B75" s="31">
        <v>1665</v>
      </c>
      <c r="C75" s="5">
        <v>11</v>
      </c>
      <c r="D75" s="31">
        <v>1743</v>
      </c>
      <c r="E75" s="5">
        <f t="shared" si="5"/>
        <v>11</v>
      </c>
      <c r="F75" s="412">
        <v>1678</v>
      </c>
      <c r="G75" s="5">
        <f t="shared" si="6"/>
        <v>13</v>
      </c>
      <c r="H75" s="535">
        <v>1635</v>
      </c>
      <c r="I75" s="28">
        <f t="shared" si="7"/>
        <v>22</v>
      </c>
      <c r="J75" s="535">
        <v>1659</v>
      </c>
      <c r="K75" s="28">
        <f t="shared" si="8"/>
        <v>19</v>
      </c>
    </row>
    <row r="76" spans="1:11" ht="24.75" customHeight="1">
      <c r="A76" s="35" t="s">
        <v>36</v>
      </c>
      <c r="B76" s="31">
        <v>1573</v>
      </c>
      <c r="C76" s="5">
        <v>17</v>
      </c>
      <c r="D76" s="31">
        <v>1535</v>
      </c>
      <c r="E76" s="5">
        <f t="shared" si="5"/>
        <v>20</v>
      </c>
      <c r="F76" s="412">
        <v>1563</v>
      </c>
      <c r="G76" s="5">
        <f t="shared" si="6"/>
        <v>22</v>
      </c>
      <c r="H76" s="535">
        <v>1761</v>
      </c>
      <c r="I76" s="28">
        <f t="shared" si="7"/>
        <v>17</v>
      </c>
      <c r="J76" s="535">
        <v>1746</v>
      </c>
      <c r="K76" s="28">
        <f t="shared" si="8"/>
        <v>15</v>
      </c>
    </row>
    <row r="77" spans="1:11" ht="24.75" customHeight="1">
      <c r="A77" s="574" t="s">
        <v>740</v>
      </c>
      <c r="B77" s="144"/>
      <c r="D77" s="144"/>
      <c r="F77" s="144"/>
    </row>
    <row r="78" spans="1:11" ht="24.75" customHeight="1">
      <c r="A78" s="574" t="s">
        <v>508</v>
      </c>
      <c r="B78" s="144"/>
      <c r="D78" s="144"/>
      <c r="F78" s="144"/>
    </row>
    <row r="79" spans="1:11" ht="24.75" customHeight="1">
      <c r="A79" s="9" t="s">
        <v>509</v>
      </c>
    </row>
    <row r="80" spans="1:11" ht="24.75" customHeight="1">
      <c r="A80" s="574" t="s">
        <v>510</v>
      </c>
    </row>
    <row r="81" spans="1:11" ht="24.75" customHeight="1">
      <c r="A81" s="574" t="s">
        <v>511</v>
      </c>
    </row>
    <row r="82" spans="1:11" ht="24.75" customHeight="1">
      <c r="A82" s="9" t="s">
        <v>40</v>
      </c>
    </row>
    <row r="83" spans="1:11" ht="24.75" customHeight="1">
      <c r="A83" s="9"/>
    </row>
    <row r="84" spans="1:11" ht="24.75" customHeight="1">
      <c r="A84" s="571" t="s">
        <v>848</v>
      </c>
      <c r="B84" s="572"/>
      <c r="C84" s="572"/>
      <c r="E84" s="13"/>
      <c r="G84" s="13"/>
      <c r="I84" s="19"/>
    </row>
    <row r="85" spans="1:11" s="22" customFormat="1" ht="24.75" customHeight="1">
      <c r="A85" s="583" t="s">
        <v>1</v>
      </c>
      <c r="B85" s="586">
        <v>1397</v>
      </c>
      <c r="C85" s="586"/>
      <c r="D85" s="586">
        <v>1398</v>
      </c>
      <c r="E85" s="586"/>
      <c r="F85" s="586">
        <v>1399</v>
      </c>
      <c r="G85" s="586"/>
      <c r="H85" s="586">
        <v>1400</v>
      </c>
      <c r="I85" s="586"/>
      <c r="J85" s="586">
        <v>1401</v>
      </c>
      <c r="K85" s="586"/>
    </row>
    <row r="86" spans="1:11" s="22" customFormat="1" ht="24.75" customHeight="1">
      <c r="A86" s="584"/>
      <c r="B86" s="542" t="s">
        <v>84</v>
      </c>
      <c r="C86" s="542" t="s">
        <v>3</v>
      </c>
      <c r="D86" s="542" t="s">
        <v>84</v>
      </c>
      <c r="E86" s="542" t="s">
        <v>3</v>
      </c>
      <c r="F86" s="542" t="s">
        <v>84</v>
      </c>
      <c r="G86" s="542" t="s">
        <v>3</v>
      </c>
      <c r="H86" s="542" t="s">
        <v>84</v>
      </c>
      <c r="I86" s="542" t="s">
        <v>3</v>
      </c>
      <c r="J86" s="542" t="s">
        <v>84</v>
      </c>
      <c r="K86" s="542" t="s">
        <v>3</v>
      </c>
    </row>
    <row r="87" spans="1:11" ht="24.75" customHeight="1">
      <c r="A87" s="34" t="s">
        <v>95</v>
      </c>
      <c r="B87" s="18">
        <v>101136</v>
      </c>
      <c r="C87" s="3" t="s">
        <v>269</v>
      </c>
      <c r="D87" s="18">
        <v>105486</v>
      </c>
      <c r="E87" s="3" t="s">
        <v>269</v>
      </c>
      <c r="F87" s="18">
        <v>95044</v>
      </c>
      <c r="G87" s="3" t="s">
        <v>269</v>
      </c>
      <c r="H87" s="18">
        <v>111189</v>
      </c>
      <c r="I87" s="3" t="s">
        <v>269</v>
      </c>
      <c r="J87" s="18">
        <v>107826</v>
      </c>
      <c r="K87" s="3" t="s">
        <v>269</v>
      </c>
    </row>
    <row r="88" spans="1:11" ht="24.75" customHeight="1">
      <c r="A88" s="35" t="s">
        <v>76</v>
      </c>
      <c r="B88" s="31">
        <v>2094</v>
      </c>
      <c r="C88" s="5">
        <v>4</v>
      </c>
      <c r="D88" s="31">
        <v>1581</v>
      </c>
      <c r="E88" s="5">
        <f t="shared" ref="E88:E118" si="9">RANK(D88,$D$88:$D$118)</f>
        <v>5</v>
      </c>
      <c r="F88" s="31">
        <v>1699</v>
      </c>
      <c r="G88" s="5">
        <f t="shared" ref="G88:G118" si="10">RANK(F88,$F$88:$F$118)</f>
        <v>6</v>
      </c>
      <c r="H88" s="31">
        <v>1952</v>
      </c>
      <c r="I88" s="5">
        <f t="shared" ref="I88:I118" si="11">RANK(H88,$H$88:$H$118)</f>
        <v>6</v>
      </c>
      <c r="J88" s="31">
        <v>2088</v>
      </c>
      <c r="K88" s="5">
        <f>RANK(J88,$J$88:$J$118)</f>
        <v>5</v>
      </c>
    </row>
    <row r="89" spans="1:11" ht="24.75" customHeight="1">
      <c r="A89" s="35" t="s">
        <v>114</v>
      </c>
      <c r="B89" s="31">
        <v>333</v>
      </c>
      <c r="C89" s="5">
        <v>17</v>
      </c>
      <c r="D89" s="31">
        <v>261</v>
      </c>
      <c r="E89" s="5">
        <f t="shared" si="9"/>
        <v>16</v>
      </c>
      <c r="F89" s="31">
        <v>371</v>
      </c>
      <c r="G89" s="5">
        <f t="shared" si="10"/>
        <v>18</v>
      </c>
      <c r="H89" s="31">
        <v>548</v>
      </c>
      <c r="I89" s="5">
        <f t="shared" si="11"/>
        <v>16</v>
      </c>
      <c r="J89" s="31">
        <v>545</v>
      </c>
      <c r="K89" s="5">
        <f t="shared" ref="K89:K118" si="12">RANK(J89,$J$88:$J$118)</f>
        <v>14</v>
      </c>
    </row>
    <row r="90" spans="1:11" ht="24.75" customHeight="1">
      <c r="A90" s="35" t="s">
        <v>8</v>
      </c>
      <c r="B90" s="31">
        <v>410</v>
      </c>
      <c r="C90" s="5">
        <v>15</v>
      </c>
      <c r="D90" s="31">
        <v>359</v>
      </c>
      <c r="E90" s="5">
        <f t="shared" si="9"/>
        <v>15</v>
      </c>
      <c r="F90" s="31">
        <v>499</v>
      </c>
      <c r="G90" s="5">
        <f t="shared" si="10"/>
        <v>13</v>
      </c>
      <c r="H90" s="31">
        <v>557</v>
      </c>
      <c r="I90" s="5">
        <f t="shared" si="11"/>
        <v>15</v>
      </c>
      <c r="J90" s="31">
        <v>724</v>
      </c>
      <c r="K90" s="5">
        <f t="shared" si="12"/>
        <v>12</v>
      </c>
    </row>
    <row r="91" spans="1:11" ht="24.75" customHeight="1">
      <c r="A91" s="35" t="s">
        <v>9</v>
      </c>
      <c r="B91" s="31">
        <v>1878</v>
      </c>
      <c r="C91" s="5">
        <v>5</v>
      </c>
      <c r="D91" s="31">
        <v>2532</v>
      </c>
      <c r="E91" s="5">
        <f t="shared" si="9"/>
        <v>4</v>
      </c>
      <c r="F91" s="31">
        <v>1911</v>
      </c>
      <c r="G91" s="5">
        <f t="shared" si="10"/>
        <v>4</v>
      </c>
      <c r="H91" s="31">
        <v>2502</v>
      </c>
      <c r="I91" s="5">
        <f t="shared" si="11"/>
        <v>4</v>
      </c>
      <c r="J91" s="31">
        <v>2337</v>
      </c>
      <c r="K91" s="5">
        <f t="shared" si="12"/>
        <v>4</v>
      </c>
    </row>
    <row r="92" spans="1:11" ht="24.75" customHeight="1">
      <c r="A92" s="35" t="s">
        <v>10</v>
      </c>
      <c r="B92" s="31">
        <v>1382</v>
      </c>
      <c r="C92" s="5">
        <v>6</v>
      </c>
      <c r="D92" s="31">
        <v>1442</v>
      </c>
      <c r="E92" s="5">
        <f t="shared" si="9"/>
        <v>6</v>
      </c>
      <c r="F92" s="31">
        <v>1831</v>
      </c>
      <c r="G92" s="5">
        <f t="shared" si="10"/>
        <v>5</v>
      </c>
      <c r="H92" s="31">
        <v>2120</v>
      </c>
      <c r="I92" s="5">
        <f t="shared" si="11"/>
        <v>5</v>
      </c>
      <c r="J92" s="31">
        <v>2039</v>
      </c>
      <c r="K92" s="5">
        <f t="shared" si="12"/>
        <v>6</v>
      </c>
    </row>
    <row r="93" spans="1:11" ht="24.75" customHeight="1">
      <c r="A93" s="35" t="s">
        <v>11</v>
      </c>
      <c r="B93" s="31">
        <v>291</v>
      </c>
      <c r="C93" s="5">
        <v>18</v>
      </c>
      <c r="D93" s="31">
        <v>137</v>
      </c>
      <c r="E93" s="5">
        <f t="shared" si="9"/>
        <v>25</v>
      </c>
      <c r="F93" s="31">
        <v>175</v>
      </c>
      <c r="G93" s="5">
        <f t="shared" si="10"/>
        <v>24</v>
      </c>
      <c r="H93" s="31">
        <v>336</v>
      </c>
      <c r="I93" s="5">
        <f t="shared" si="11"/>
        <v>19</v>
      </c>
      <c r="J93" s="31">
        <v>349</v>
      </c>
      <c r="K93" s="5">
        <f t="shared" si="12"/>
        <v>22</v>
      </c>
    </row>
    <row r="94" spans="1:11" ht="24.75" customHeight="1">
      <c r="A94" s="35" t="s">
        <v>12</v>
      </c>
      <c r="B94" s="31">
        <v>115</v>
      </c>
      <c r="C94" s="5">
        <v>27</v>
      </c>
      <c r="D94" s="31">
        <v>39</v>
      </c>
      <c r="E94" s="5">
        <f t="shared" si="9"/>
        <v>31</v>
      </c>
      <c r="F94" s="31">
        <v>108</v>
      </c>
      <c r="G94" s="5">
        <f t="shared" si="10"/>
        <v>28</v>
      </c>
      <c r="H94" s="31">
        <v>293</v>
      </c>
      <c r="I94" s="5">
        <f t="shared" si="11"/>
        <v>23</v>
      </c>
      <c r="J94" s="31">
        <v>241</v>
      </c>
      <c r="K94" s="5">
        <f t="shared" si="12"/>
        <v>24</v>
      </c>
    </row>
    <row r="95" spans="1:11" ht="24.75" customHeight="1">
      <c r="A95" s="35" t="s">
        <v>13</v>
      </c>
      <c r="B95" s="31">
        <v>76998</v>
      </c>
      <c r="C95" s="5">
        <v>1</v>
      </c>
      <c r="D95" s="31">
        <v>82256</v>
      </c>
      <c r="E95" s="5">
        <f t="shared" si="9"/>
        <v>1</v>
      </c>
      <c r="F95" s="31">
        <v>71644</v>
      </c>
      <c r="G95" s="5">
        <f t="shared" si="10"/>
        <v>1</v>
      </c>
      <c r="H95" s="31">
        <v>80604</v>
      </c>
      <c r="I95" s="5">
        <f t="shared" si="11"/>
        <v>1</v>
      </c>
      <c r="J95" s="31">
        <v>76882</v>
      </c>
      <c r="K95" s="5">
        <f t="shared" si="12"/>
        <v>1</v>
      </c>
    </row>
    <row r="96" spans="1:11" ht="24.75" customHeight="1">
      <c r="A96" s="35" t="s">
        <v>14</v>
      </c>
      <c r="B96" s="31">
        <v>75</v>
      </c>
      <c r="C96" s="5">
        <v>30</v>
      </c>
      <c r="D96" s="31">
        <v>44</v>
      </c>
      <c r="E96" s="5">
        <f t="shared" si="9"/>
        <v>30</v>
      </c>
      <c r="F96" s="31">
        <v>97</v>
      </c>
      <c r="G96" s="5">
        <f t="shared" si="10"/>
        <v>29</v>
      </c>
      <c r="H96" s="31">
        <v>126</v>
      </c>
      <c r="I96" s="5">
        <f t="shared" si="11"/>
        <v>29</v>
      </c>
      <c r="J96" s="31">
        <v>117</v>
      </c>
      <c r="K96" s="5">
        <f t="shared" si="12"/>
        <v>29</v>
      </c>
    </row>
    <row r="97" spans="1:11" ht="24.75" customHeight="1">
      <c r="A97" s="35" t="s">
        <v>15</v>
      </c>
      <c r="B97" s="31">
        <v>236</v>
      </c>
      <c r="C97" s="5">
        <v>21</v>
      </c>
      <c r="D97" s="31">
        <v>87</v>
      </c>
      <c r="E97" s="5">
        <f t="shared" si="9"/>
        <v>27</v>
      </c>
      <c r="F97" s="31">
        <v>138</v>
      </c>
      <c r="G97" s="5">
        <f t="shared" si="10"/>
        <v>26</v>
      </c>
      <c r="H97" s="31">
        <v>69</v>
      </c>
      <c r="I97" s="5">
        <f t="shared" si="11"/>
        <v>30</v>
      </c>
      <c r="J97" s="31">
        <v>96</v>
      </c>
      <c r="K97" s="5">
        <f t="shared" si="12"/>
        <v>30</v>
      </c>
    </row>
    <row r="98" spans="1:11" ht="24.75" customHeight="1">
      <c r="A98" s="35" t="s">
        <v>16</v>
      </c>
      <c r="B98" s="31">
        <v>3469</v>
      </c>
      <c r="C98" s="5">
        <v>3</v>
      </c>
      <c r="D98" s="31">
        <v>2906</v>
      </c>
      <c r="E98" s="5">
        <f t="shared" si="9"/>
        <v>3</v>
      </c>
      <c r="F98" s="31">
        <v>2416</v>
      </c>
      <c r="G98" s="5">
        <f t="shared" si="10"/>
        <v>3</v>
      </c>
      <c r="H98" s="31">
        <v>4861</v>
      </c>
      <c r="I98" s="5">
        <f t="shared" si="11"/>
        <v>3</v>
      </c>
      <c r="J98" s="31">
        <v>3807</v>
      </c>
      <c r="K98" s="5">
        <f t="shared" si="12"/>
        <v>3</v>
      </c>
    </row>
    <row r="99" spans="1:11" ht="24.75" customHeight="1">
      <c r="A99" s="35" t="s">
        <v>17</v>
      </c>
      <c r="B99" s="31">
        <v>169</v>
      </c>
      <c r="C99" s="5">
        <v>26</v>
      </c>
      <c r="D99" s="31">
        <v>231</v>
      </c>
      <c r="E99" s="5">
        <f t="shared" si="9"/>
        <v>18</v>
      </c>
      <c r="F99" s="31">
        <v>483</v>
      </c>
      <c r="G99" s="5">
        <f t="shared" si="10"/>
        <v>15</v>
      </c>
      <c r="H99" s="31">
        <v>343</v>
      </c>
      <c r="I99" s="5">
        <f t="shared" si="11"/>
        <v>18</v>
      </c>
      <c r="J99" s="31">
        <v>448</v>
      </c>
      <c r="K99" s="5">
        <f t="shared" si="12"/>
        <v>19</v>
      </c>
    </row>
    <row r="100" spans="1:11" ht="24.75" customHeight="1">
      <c r="A100" s="35" t="s">
        <v>124</v>
      </c>
      <c r="B100" s="31">
        <v>494</v>
      </c>
      <c r="C100" s="5">
        <v>12</v>
      </c>
      <c r="D100" s="31">
        <v>519</v>
      </c>
      <c r="E100" s="5">
        <f t="shared" si="9"/>
        <v>11</v>
      </c>
      <c r="F100" s="31">
        <v>661</v>
      </c>
      <c r="G100" s="5">
        <f t="shared" si="10"/>
        <v>10</v>
      </c>
      <c r="H100" s="31">
        <v>814</v>
      </c>
      <c r="I100" s="5">
        <f t="shared" si="11"/>
        <v>10</v>
      </c>
      <c r="J100" s="31">
        <v>734</v>
      </c>
      <c r="K100" s="5">
        <f t="shared" si="12"/>
        <v>11</v>
      </c>
    </row>
    <row r="101" spans="1:11" ht="24.75" customHeight="1">
      <c r="A101" s="35" t="s">
        <v>19</v>
      </c>
      <c r="B101" s="31">
        <v>277</v>
      </c>
      <c r="C101" s="5">
        <v>19</v>
      </c>
      <c r="D101" s="31">
        <v>151</v>
      </c>
      <c r="E101" s="5">
        <f t="shared" si="9"/>
        <v>23</v>
      </c>
      <c r="F101" s="31">
        <v>154</v>
      </c>
      <c r="G101" s="5">
        <f t="shared" si="10"/>
        <v>25</v>
      </c>
      <c r="H101" s="31">
        <v>131</v>
      </c>
      <c r="I101" s="5">
        <f t="shared" si="11"/>
        <v>28</v>
      </c>
      <c r="J101" s="31">
        <v>188</v>
      </c>
      <c r="K101" s="5">
        <f t="shared" si="12"/>
        <v>27</v>
      </c>
    </row>
    <row r="102" spans="1:11" ht="24.75" customHeight="1">
      <c r="A102" s="35" t="s">
        <v>20</v>
      </c>
      <c r="B102" s="31">
        <v>212</v>
      </c>
      <c r="C102" s="5">
        <v>23</v>
      </c>
      <c r="D102" s="31">
        <v>167</v>
      </c>
      <c r="E102" s="5">
        <f t="shared" si="9"/>
        <v>21</v>
      </c>
      <c r="F102" s="31">
        <v>274</v>
      </c>
      <c r="G102" s="5">
        <f t="shared" si="10"/>
        <v>21</v>
      </c>
      <c r="H102" s="31">
        <v>262</v>
      </c>
      <c r="I102" s="5">
        <f t="shared" si="11"/>
        <v>24</v>
      </c>
      <c r="J102" s="31">
        <v>200</v>
      </c>
      <c r="K102" s="5">
        <f t="shared" si="12"/>
        <v>25</v>
      </c>
    </row>
    <row r="103" spans="1:11" ht="24.75" customHeight="1">
      <c r="A103" s="35" t="s">
        <v>21</v>
      </c>
      <c r="B103" s="31">
        <v>95</v>
      </c>
      <c r="C103" s="5">
        <v>28</v>
      </c>
      <c r="D103" s="31">
        <v>107</v>
      </c>
      <c r="E103" s="5">
        <f t="shared" si="9"/>
        <v>26</v>
      </c>
      <c r="F103" s="31">
        <v>95</v>
      </c>
      <c r="G103" s="5">
        <f t="shared" si="10"/>
        <v>30</v>
      </c>
      <c r="H103" s="31">
        <v>148</v>
      </c>
      <c r="I103" s="5">
        <f t="shared" si="11"/>
        <v>27</v>
      </c>
      <c r="J103" s="31">
        <v>185</v>
      </c>
      <c r="K103" s="5">
        <f t="shared" si="12"/>
        <v>28</v>
      </c>
    </row>
    <row r="104" spans="1:11" ht="24.75" customHeight="1">
      <c r="A104" s="35" t="s">
        <v>22</v>
      </c>
      <c r="B104" s="31">
        <v>776</v>
      </c>
      <c r="C104" s="5">
        <v>8</v>
      </c>
      <c r="D104" s="31">
        <v>663</v>
      </c>
      <c r="E104" s="5">
        <f t="shared" si="9"/>
        <v>8</v>
      </c>
      <c r="F104" s="31">
        <v>916</v>
      </c>
      <c r="G104" s="5">
        <f t="shared" si="10"/>
        <v>7</v>
      </c>
      <c r="H104" s="31">
        <v>1221</v>
      </c>
      <c r="I104" s="5">
        <f t="shared" si="11"/>
        <v>7</v>
      </c>
      <c r="J104" s="31">
        <v>1140</v>
      </c>
      <c r="K104" s="5">
        <f t="shared" si="12"/>
        <v>8</v>
      </c>
    </row>
    <row r="105" spans="1:11" ht="24.75" customHeight="1">
      <c r="A105" s="35" t="s">
        <v>23</v>
      </c>
      <c r="B105" s="31">
        <v>548</v>
      </c>
      <c r="C105" s="5">
        <v>10</v>
      </c>
      <c r="D105" s="31">
        <v>663</v>
      </c>
      <c r="E105" s="5">
        <f t="shared" si="9"/>
        <v>8</v>
      </c>
      <c r="F105" s="31">
        <v>579</v>
      </c>
      <c r="G105" s="5">
        <f t="shared" si="10"/>
        <v>11</v>
      </c>
      <c r="H105" s="31">
        <v>696</v>
      </c>
      <c r="I105" s="5">
        <f t="shared" si="11"/>
        <v>13</v>
      </c>
      <c r="J105" s="31">
        <v>1066</v>
      </c>
      <c r="K105" s="5">
        <f t="shared" si="12"/>
        <v>9</v>
      </c>
    </row>
    <row r="106" spans="1:11" ht="24.75" customHeight="1">
      <c r="A106" s="35" t="s">
        <v>24</v>
      </c>
      <c r="B106" s="31">
        <v>7054</v>
      </c>
      <c r="C106" s="5">
        <v>2</v>
      </c>
      <c r="D106" s="31">
        <v>7756</v>
      </c>
      <c r="E106" s="5">
        <f t="shared" si="9"/>
        <v>2</v>
      </c>
      <c r="F106" s="31">
        <v>6197</v>
      </c>
      <c r="G106" s="5">
        <f t="shared" si="10"/>
        <v>2</v>
      </c>
      <c r="H106" s="31">
        <v>7685</v>
      </c>
      <c r="I106" s="5">
        <f t="shared" si="11"/>
        <v>2</v>
      </c>
      <c r="J106" s="31">
        <v>8395</v>
      </c>
      <c r="K106" s="5">
        <f t="shared" si="12"/>
        <v>2</v>
      </c>
    </row>
    <row r="107" spans="1:11" ht="24.75" customHeight="1">
      <c r="A107" s="35" t="s">
        <v>25</v>
      </c>
      <c r="B107" s="31">
        <v>265</v>
      </c>
      <c r="C107" s="5">
        <v>20</v>
      </c>
      <c r="D107" s="31">
        <v>376</v>
      </c>
      <c r="E107" s="5">
        <f t="shared" si="9"/>
        <v>14</v>
      </c>
      <c r="F107" s="31">
        <v>510</v>
      </c>
      <c r="G107" s="5">
        <f t="shared" si="10"/>
        <v>12</v>
      </c>
      <c r="H107" s="31">
        <v>716</v>
      </c>
      <c r="I107" s="5">
        <f t="shared" si="11"/>
        <v>11</v>
      </c>
      <c r="J107" s="31">
        <v>611</v>
      </c>
      <c r="K107" s="5">
        <f t="shared" si="12"/>
        <v>13</v>
      </c>
    </row>
    <row r="108" spans="1:11" ht="24.75" customHeight="1">
      <c r="A108" s="35" t="s">
        <v>26</v>
      </c>
      <c r="B108" s="31">
        <v>415</v>
      </c>
      <c r="C108" s="5">
        <v>14</v>
      </c>
      <c r="D108" s="31">
        <v>426</v>
      </c>
      <c r="E108" s="5">
        <f t="shared" si="9"/>
        <v>12</v>
      </c>
      <c r="F108" s="31">
        <v>426</v>
      </c>
      <c r="G108" s="5">
        <f t="shared" si="10"/>
        <v>17</v>
      </c>
      <c r="H108" s="31">
        <v>501</v>
      </c>
      <c r="I108" s="5">
        <f t="shared" si="11"/>
        <v>17</v>
      </c>
      <c r="J108" s="31">
        <v>537</v>
      </c>
      <c r="K108" s="5">
        <f t="shared" si="12"/>
        <v>16</v>
      </c>
    </row>
    <row r="109" spans="1:11" ht="24.75" customHeight="1">
      <c r="A109" s="35" t="s">
        <v>27</v>
      </c>
      <c r="B109" s="31">
        <v>235</v>
      </c>
      <c r="C109" s="5">
        <v>22</v>
      </c>
      <c r="D109" s="31">
        <v>165</v>
      </c>
      <c r="E109" s="5">
        <f t="shared" si="9"/>
        <v>22</v>
      </c>
      <c r="F109" s="31">
        <v>256</v>
      </c>
      <c r="G109" s="5">
        <f t="shared" si="10"/>
        <v>23</v>
      </c>
      <c r="H109" s="31">
        <v>244</v>
      </c>
      <c r="I109" s="5">
        <f t="shared" si="11"/>
        <v>25</v>
      </c>
      <c r="J109" s="31">
        <v>378</v>
      </c>
      <c r="K109" s="5">
        <f t="shared" si="12"/>
        <v>21</v>
      </c>
    </row>
    <row r="110" spans="1:11" ht="24.75" customHeight="1">
      <c r="A110" s="35" t="s">
        <v>28</v>
      </c>
      <c r="B110" s="31">
        <v>45</v>
      </c>
      <c r="C110" s="5">
        <v>31</v>
      </c>
      <c r="D110" s="31">
        <v>45</v>
      </c>
      <c r="E110" s="5">
        <f t="shared" si="9"/>
        <v>29</v>
      </c>
      <c r="F110" s="31">
        <v>57</v>
      </c>
      <c r="G110" s="5">
        <f t="shared" si="10"/>
        <v>31</v>
      </c>
      <c r="H110" s="31">
        <v>59</v>
      </c>
      <c r="I110" s="5">
        <f t="shared" si="11"/>
        <v>31</v>
      </c>
      <c r="J110" s="31">
        <v>50</v>
      </c>
      <c r="K110" s="5">
        <f t="shared" si="12"/>
        <v>31</v>
      </c>
    </row>
    <row r="111" spans="1:11" ht="24.75" customHeight="1">
      <c r="A111" s="35" t="s">
        <v>29</v>
      </c>
      <c r="B111" s="31">
        <v>518</v>
      </c>
      <c r="C111" s="5">
        <v>11</v>
      </c>
      <c r="D111" s="31">
        <v>417</v>
      </c>
      <c r="E111" s="5">
        <f t="shared" si="9"/>
        <v>13</v>
      </c>
      <c r="F111" s="31">
        <v>485</v>
      </c>
      <c r="G111" s="5">
        <f t="shared" si="10"/>
        <v>14</v>
      </c>
      <c r="H111" s="31">
        <v>697</v>
      </c>
      <c r="I111" s="5">
        <f t="shared" si="11"/>
        <v>12</v>
      </c>
      <c r="J111" s="31">
        <v>514</v>
      </c>
      <c r="K111" s="5">
        <f t="shared" si="12"/>
        <v>17</v>
      </c>
    </row>
    <row r="112" spans="1:11" ht="24.75" customHeight="1">
      <c r="A112" s="35" t="s">
        <v>30</v>
      </c>
      <c r="B112" s="31">
        <v>713</v>
      </c>
      <c r="C112" s="5">
        <v>9</v>
      </c>
      <c r="D112" s="31">
        <v>698</v>
      </c>
      <c r="E112" s="5">
        <f t="shared" si="9"/>
        <v>7</v>
      </c>
      <c r="F112" s="31">
        <v>800</v>
      </c>
      <c r="G112" s="5">
        <f t="shared" si="10"/>
        <v>8</v>
      </c>
      <c r="H112" s="31">
        <v>1008</v>
      </c>
      <c r="I112" s="5">
        <f t="shared" si="11"/>
        <v>8</v>
      </c>
      <c r="J112" s="31">
        <v>1206</v>
      </c>
      <c r="K112" s="5">
        <f t="shared" si="12"/>
        <v>7</v>
      </c>
    </row>
    <row r="113" spans="1:12" ht="24.75" customHeight="1">
      <c r="A113" s="35" t="s">
        <v>31</v>
      </c>
      <c r="B113" s="31">
        <v>177</v>
      </c>
      <c r="C113" s="5">
        <v>25</v>
      </c>
      <c r="D113" s="31">
        <v>209</v>
      </c>
      <c r="E113" s="5">
        <f t="shared" si="9"/>
        <v>19</v>
      </c>
      <c r="F113" s="31">
        <v>329</v>
      </c>
      <c r="G113" s="5">
        <f t="shared" si="10"/>
        <v>19</v>
      </c>
      <c r="H113" s="31">
        <v>329</v>
      </c>
      <c r="I113" s="5">
        <f t="shared" si="11"/>
        <v>20</v>
      </c>
      <c r="J113" s="31">
        <v>419</v>
      </c>
      <c r="K113" s="5">
        <f t="shared" si="12"/>
        <v>20</v>
      </c>
    </row>
    <row r="114" spans="1:12" ht="24.75" customHeight="1">
      <c r="A114" s="35" t="s">
        <v>32</v>
      </c>
      <c r="B114" s="31">
        <v>804</v>
      </c>
      <c r="C114" s="5">
        <v>7</v>
      </c>
      <c r="D114" s="31">
        <v>618</v>
      </c>
      <c r="E114" s="5">
        <f t="shared" si="9"/>
        <v>10</v>
      </c>
      <c r="F114" s="31">
        <v>787</v>
      </c>
      <c r="G114" s="5">
        <f t="shared" si="10"/>
        <v>9</v>
      </c>
      <c r="H114" s="31">
        <v>976</v>
      </c>
      <c r="I114" s="5">
        <f t="shared" si="11"/>
        <v>9</v>
      </c>
      <c r="J114" s="31">
        <v>993</v>
      </c>
      <c r="K114" s="5">
        <f t="shared" si="12"/>
        <v>10</v>
      </c>
    </row>
    <row r="115" spans="1:12" ht="24.75" customHeight="1">
      <c r="A115" s="35" t="s">
        <v>33</v>
      </c>
      <c r="B115" s="31">
        <v>180</v>
      </c>
      <c r="C115" s="5">
        <v>24</v>
      </c>
      <c r="D115" s="31">
        <v>142</v>
      </c>
      <c r="E115" s="5">
        <f t="shared" si="9"/>
        <v>24</v>
      </c>
      <c r="F115" s="31">
        <v>270</v>
      </c>
      <c r="G115" s="5">
        <f t="shared" si="10"/>
        <v>22</v>
      </c>
      <c r="H115" s="31">
        <v>313</v>
      </c>
      <c r="I115" s="5">
        <f t="shared" si="11"/>
        <v>21</v>
      </c>
      <c r="J115" s="31">
        <v>470</v>
      </c>
      <c r="K115" s="5">
        <f t="shared" si="12"/>
        <v>18</v>
      </c>
    </row>
    <row r="116" spans="1:12" ht="24.75" customHeight="1">
      <c r="A116" s="35" t="s">
        <v>140</v>
      </c>
      <c r="B116" s="31">
        <v>79</v>
      </c>
      <c r="C116" s="5">
        <v>29</v>
      </c>
      <c r="D116" s="31">
        <v>61</v>
      </c>
      <c r="E116" s="5">
        <f t="shared" si="9"/>
        <v>28</v>
      </c>
      <c r="F116" s="31">
        <v>110</v>
      </c>
      <c r="G116" s="5">
        <f t="shared" si="10"/>
        <v>27</v>
      </c>
      <c r="H116" s="31">
        <v>170</v>
      </c>
      <c r="I116" s="5">
        <f t="shared" si="11"/>
        <v>26</v>
      </c>
      <c r="J116" s="31">
        <v>198</v>
      </c>
      <c r="K116" s="5">
        <f t="shared" si="12"/>
        <v>26</v>
      </c>
    </row>
    <row r="117" spans="1:12" ht="24.75" customHeight="1">
      <c r="A117" s="35" t="s">
        <v>35</v>
      </c>
      <c r="B117" s="31">
        <v>357</v>
      </c>
      <c r="C117" s="5">
        <v>16</v>
      </c>
      <c r="D117" s="31">
        <v>199</v>
      </c>
      <c r="E117" s="5">
        <f t="shared" si="9"/>
        <v>20</v>
      </c>
      <c r="F117" s="31">
        <v>311</v>
      </c>
      <c r="G117" s="5">
        <f t="shared" si="10"/>
        <v>20</v>
      </c>
      <c r="H117" s="31">
        <v>300</v>
      </c>
      <c r="I117" s="5">
        <f t="shared" si="11"/>
        <v>22</v>
      </c>
      <c r="J117" s="31">
        <v>330</v>
      </c>
      <c r="K117" s="5">
        <f t="shared" si="12"/>
        <v>23</v>
      </c>
    </row>
    <row r="118" spans="1:12" ht="24.75" customHeight="1">
      <c r="A118" s="35" t="s">
        <v>36</v>
      </c>
      <c r="B118" s="31">
        <v>442</v>
      </c>
      <c r="C118" s="5">
        <v>13</v>
      </c>
      <c r="D118" s="31">
        <v>236</v>
      </c>
      <c r="E118" s="5">
        <f t="shared" si="9"/>
        <v>17</v>
      </c>
      <c r="F118" s="31">
        <v>455</v>
      </c>
      <c r="G118" s="5">
        <f t="shared" si="10"/>
        <v>16</v>
      </c>
      <c r="H118" s="31">
        <v>608</v>
      </c>
      <c r="I118" s="5">
        <f t="shared" si="11"/>
        <v>14</v>
      </c>
      <c r="J118" s="31">
        <v>539</v>
      </c>
      <c r="K118" s="5">
        <f t="shared" si="12"/>
        <v>15</v>
      </c>
    </row>
    <row r="119" spans="1:12" ht="24.75" customHeight="1">
      <c r="A119" s="9" t="s">
        <v>235</v>
      </c>
    </row>
    <row r="120" spans="1:12" ht="24.75" customHeight="1">
      <c r="A120" s="9"/>
    </row>
    <row r="121" spans="1:12" ht="24.75" customHeight="1">
      <c r="A121" s="571" t="s">
        <v>236</v>
      </c>
      <c r="C121" s="13"/>
      <c r="I121" s="19"/>
      <c r="K121" s="19" t="s">
        <v>88</v>
      </c>
    </row>
    <row r="122" spans="1:12" s="22" customFormat="1" ht="24.75" customHeight="1">
      <c r="A122" s="584" t="s">
        <v>1</v>
      </c>
      <c r="B122" s="587">
        <v>1397</v>
      </c>
      <c r="C122" s="588"/>
      <c r="D122" s="587">
        <v>1398</v>
      </c>
      <c r="E122" s="588"/>
      <c r="F122" s="587">
        <v>1399</v>
      </c>
      <c r="G122" s="588"/>
      <c r="H122" s="587">
        <v>1400</v>
      </c>
      <c r="I122" s="588"/>
      <c r="J122" s="587">
        <v>1401</v>
      </c>
      <c r="K122" s="588"/>
    </row>
    <row r="123" spans="1:12" s="22" customFormat="1" ht="24.75" customHeight="1">
      <c r="A123" s="585"/>
      <c r="B123" s="542" t="s">
        <v>84</v>
      </c>
      <c r="C123" s="542" t="s">
        <v>3</v>
      </c>
      <c r="D123" s="542" t="s">
        <v>84</v>
      </c>
      <c r="E123" s="542" t="s">
        <v>3</v>
      </c>
      <c r="F123" s="542" t="s">
        <v>84</v>
      </c>
      <c r="G123" s="542" t="s">
        <v>3</v>
      </c>
      <c r="H123" s="542" t="s">
        <v>84</v>
      </c>
      <c r="I123" s="542" t="s">
        <v>3</v>
      </c>
      <c r="J123" s="542" t="s">
        <v>84</v>
      </c>
      <c r="K123" s="542" t="s">
        <v>3</v>
      </c>
    </row>
    <row r="124" spans="1:12" ht="24.75" customHeight="1">
      <c r="A124" s="34" t="s">
        <v>95</v>
      </c>
      <c r="B124" s="18">
        <v>4432</v>
      </c>
      <c r="C124" s="3" t="s">
        <v>269</v>
      </c>
      <c r="D124" s="18">
        <v>4351</v>
      </c>
      <c r="E124" s="3" t="s">
        <v>269</v>
      </c>
      <c r="F124" s="18">
        <v>4322</v>
      </c>
      <c r="G124" s="3" t="s">
        <v>269</v>
      </c>
      <c r="H124" s="30" t="s">
        <v>85</v>
      </c>
      <c r="I124" s="3" t="s">
        <v>269</v>
      </c>
      <c r="J124" s="30" t="s">
        <v>803</v>
      </c>
      <c r="K124" s="3" t="s">
        <v>269</v>
      </c>
      <c r="L124" s="144"/>
    </row>
    <row r="125" spans="1:12" ht="24.75" customHeight="1">
      <c r="A125" s="35" t="s">
        <v>76</v>
      </c>
      <c r="B125" s="31">
        <v>139</v>
      </c>
      <c r="C125" s="5">
        <f>RANK(B125,$B$125:$B$155)</f>
        <v>5</v>
      </c>
      <c r="D125" s="31">
        <v>119</v>
      </c>
      <c r="E125" s="5">
        <f>RANK(D125,$D$125:$D$155)</f>
        <v>5</v>
      </c>
      <c r="F125" s="31">
        <v>118</v>
      </c>
      <c r="G125" s="5">
        <f>RANK(F125,$F$125:$F$155)</f>
        <v>5</v>
      </c>
      <c r="H125" s="268" t="s">
        <v>85</v>
      </c>
      <c r="I125" s="4" t="s">
        <v>269</v>
      </c>
      <c r="J125" s="463">
        <v>131</v>
      </c>
      <c r="K125" s="5">
        <f>RANK(J125,$J$125:$J$155)</f>
        <v>5</v>
      </c>
      <c r="L125" s="144"/>
    </row>
    <row r="126" spans="1:12" ht="24.75" customHeight="1">
      <c r="A126" s="35" t="s">
        <v>114</v>
      </c>
      <c r="B126" s="31">
        <v>41</v>
      </c>
      <c r="C126" s="5">
        <f t="shared" ref="C126:C155" si="13">RANK(B126,$B$125:$B$155)</f>
        <v>11</v>
      </c>
      <c r="D126" s="31">
        <v>31</v>
      </c>
      <c r="E126" s="5">
        <f t="shared" ref="E126:E155" si="14">RANK(D126,$D$125:$D$155)</f>
        <v>14</v>
      </c>
      <c r="F126" s="31">
        <v>29</v>
      </c>
      <c r="G126" s="5">
        <f t="shared" ref="G126:G155" si="15">RANK(F126,$F$125:$F$155)</f>
        <v>14</v>
      </c>
      <c r="H126" s="268" t="s">
        <v>85</v>
      </c>
      <c r="I126" s="4" t="s">
        <v>269</v>
      </c>
      <c r="J126" s="463">
        <v>44</v>
      </c>
      <c r="K126" s="5">
        <f t="shared" ref="K126:K155" si="16">RANK(J126,$J$125:$J$155)</f>
        <v>12</v>
      </c>
      <c r="L126" s="144"/>
    </row>
    <row r="127" spans="1:12" ht="24.75" customHeight="1">
      <c r="A127" s="35" t="s">
        <v>8</v>
      </c>
      <c r="B127" s="31">
        <v>29</v>
      </c>
      <c r="C127" s="5">
        <f t="shared" si="13"/>
        <v>15</v>
      </c>
      <c r="D127" s="31">
        <v>28</v>
      </c>
      <c r="E127" s="5">
        <f t="shared" si="14"/>
        <v>16</v>
      </c>
      <c r="F127" s="31">
        <v>33</v>
      </c>
      <c r="G127" s="5">
        <f t="shared" si="15"/>
        <v>12</v>
      </c>
      <c r="H127" s="268" t="s">
        <v>85</v>
      </c>
      <c r="I127" s="4" t="s">
        <v>269</v>
      </c>
      <c r="J127" s="463">
        <v>31</v>
      </c>
      <c r="K127" s="5">
        <f t="shared" si="16"/>
        <v>16</v>
      </c>
      <c r="L127" s="144"/>
    </row>
    <row r="128" spans="1:12" ht="24.75" customHeight="1">
      <c r="A128" s="35" t="s">
        <v>9</v>
      </c>
      <c r="B128" s="31">
        <v>168</v>
      </c>
      <c r="C128" s="5">
        <f t="shared" si="13"/>
        <v>4</v>
      </c>
      <c r="D128" s="31">
        <v>173</v>
      </c>
      <c r="E128" s="5">
        <f t="shared" si="14"/>
        <v>4</v>
      </c>
      <c r="F128" s="31">
        <v>156</v>
      </c>
      <c r="G128" s="5">
        <f t="shared" si="15"/>
        <v>4</v>
      </c>
      <c r="H128" s="268" t="s">
        <v>85</v>
      </c>
      <c r="I128" s="4" t="s">
        <v>269</v>
      </c>
      <c r="J128" s="463">
        <v>174</v>
      </c>
      <c r="K128" s="5">
        <f t="shared" si="16"/>
        <v>4</v>
      </c>
      <c r="L128" s="144"/>
    </row>
    <row r="129" spans="1:12" ht="24.75" customHeight="1">
      <c r="A129" s="35" t="s">
        <v>10</v>
      </c>
      <c r="B129" s="31">
        <v>81</v>
      </c>
      <c r="C129" s="5">
        <f t="shared" si="13"/>
        <v>6</v>
      </c>
      <c r="D129" s="31">
        <v>84</v>
      </c>
      <c r="E129" s="5">
        <f t="shared" si="14"/>
        <v>6</v>
      </c>
      <c r="F129" s="31">
        <v>96</v>
      </c>
      <c r="G129" s="5">
        <f t="shared" si="15"/>
        <v>6</v>
      </c>
      <c r="H129" s="268" t="s">
        <v>85</v>
      </c>
      <c r="I129" s="4" t="s">
        <v>269</v>
      </c>
      <c r="J129" s="463">
        <v>104</v>
      </c>
      <c r="K129" s="5">
        <f t="shared" si="16"/>
        <v>6</v>
      </c>
      <c r="L129" s="144"/>
    </row>
    <row r="130" spans="1:12" ht="24.75" customHeight="1">
      <c r="A130" s="35" t="s">
        <v>11</v>
      </c>
      <c r="B130" s="31">
        <v>18</v>
      </c>
      <c r="C130" s="5">
        <f t="shared" si="13"/>
        <v>22</v>
      </c>
      <c r="D130" s="31">
        <v>16</v>
      </c>
      <c r="E130" s="5">
        <f t="shared" si="14"/>
        <v>21</v>
      </c>
      <c r="F130" s="31">
        <v>19</v>
      </c>
      <c r="G130" s="5">
        <f t="shared" si="15"/>
        <v>22</v>
      </c>
      <c r="H130" s="268" t="s">
        <v>85</v>
      </c>
      <c r="I130" s="4" t="s">
        <v>269</v>
      </c>
      <c r="J130" s="463">
        <v>20</v>
      </c>
      <c r="K130" s="5">
        <f t="shared" si="16"/>
        <v>24</v>
      </c>
      <c r="L130" s="144"/>
    </row>
    <row r="131" spans="1:12" ht="24.75" customHeight="1">
      <c r="A131" s="35" t="s">
        <v>12</v>
      </c>
      <c r="B131" s="31">
        <v>20</v>
      </c>
      <c r="C131" s="5">
        <f t="shared" si="13"/>
        <v>19</v>
      </c>
      <c r="D131" s="31">
        <v>14</v>
      </c>
      <c r="E131" s="5">
        <f t="shared" si="14"/>
        <v>23</v>
      </c>
      <c r="F131" s="31">
        <v>18</v>
      </c>
      <c r="G131" s="5">
        <f t="shared" si="15"/>
        <v>23</v>
      </c>
      <c r="H131" s="268" t="s">
        <v>85</v>
      </c>
      <c r="I131" s="4" t="s">
        <v>269</v>
      </c>
      <c r="J131" s="463">
        <v>22</v>
      </c>
      <c r="K131" s="5">
        <f t="shared" si="16"/>
        <v>22</v>
      </c>
      <c r="L131" s="144"/>
    </row>
    <row r="132" spans="1:12" ht="24.75" customHeight="1">
      <c r="A132" s="35" t="s">
        <v>13</v>
      </c>
      <c r="B132" s="31">
        <v>2617</v>
      </c>
      <c r="C132" s="5">
        <f t="shared" si="13"/>
        <v>1</v>
      </c>
      <c r="D132" s="31">
        <v>2668</v>
      </c>
      <c r="E132" s="5">
        <f t="shared" si="14"/>
        <v>1</v>
      </c>
      <c r="F132" s="31">
        <v>2751</v>
      </c>
      <c r="G132" s="5">
        <f t="shared" si="15"/>
        <v>1</v>
      </c>
      <c r="H132" s="268" t="s">
        <v>85</v>
      </c>
      <c r="I132" s="4" t="s">
        <v>269</v>
      </c>
      <c r="J132" s="463">
        <v>2865</v>
      </c>
      <c r="K132" s="5">
        <f t="shared" si="16"/>
        <v>1</v>
      </c>
      <c r="L132" s="144"/>
    </row>
    <row r="133" spans="1:12" ht="24.75" customHeight="1">
      <c r="A133" s="35" t="s">
        <v>14</v>
      </c>
      <c r="B133" s="31">
        <v>13</v>
      </c>
      <c r="C133" s="5">
        <f t="shared" si="13"/>
        <v>28</v>
      </c>
      <c r="D133" s="31">
        <v>10</v>
      </c>
      <c r="E133" s="5">
        <f t="shared" si="14"/>
        <v>30</v>
      </c>
      <c r="F133" s="31">
        <v>12</v>
      </c>
      <c r="G133" s="5">
        <f t="shared" si="15"/>
        <v>28</v>
      </c>
      <c r="H133" s="268" t="s">
        <v>85</v>
      </c>
      <c r="I133" s="4" t="s">
        <v>269</v>
      </c>
      <c r="J133" s="463">
        <v>9</v>
      </c>
      <c r="K133" s="5">
        <f t="shared" si="16"/>
        <v>30</v>
      </c>
      <c r="L133" s="144"/>
    </row>
    <row r="134" spans="1:12" ht="24.75" customHeight="1">
      <c r="A134" s="35" t="s">
        <v>15</v>
      </c>
      <c r="B134" s="31">
        <v>13</v>
      </c>
      <c r="C134" s="5">
        <f t="shared" si="13"/>
        <v>28</v>
      </c>
      <c r="D134" s="31">
        <v>11</v>
      </c>
      <c r="E134" s="5">
        <f t="shared" si="14"/>
        <v>28</v>
      </c>
      <c r="F134" s="31">
        <v>13</v>
      </c>
      <c r="G134" s="5">
        <f t="shared" si="15"/>
        <v>27</v>
      </c>
      <c r="H134" s="268" t="s">
        <v>85</v>
      </c>
      <c r="I134" s="4" t="s">
        <v>269</v>
      </c>
      <c r="J134" s="463">
        <v>13</v>
      </c>
      <c r="K134" s="5">
        <f t="shared" si="16"/>
        <v>28</v>
      </c>
      <c r="L134" s="144"/>
    </row>
    <row r="135" spans="1:12" ht="24.75" customHeight="1">
      <c r="A135" s="35" t="s">
        <v>16</v>
      </c>
      <c r="B135" s="31">
        <v>274</v>
      </c>
      <c r="C135" s="5">
        <f t="shared" si="13"/>
        <v>3</v>
      </c>
      <c r="D135" s="31">
        <v>230</v>
      </c>
      <c r="E135" s="5">
        <f t="shared" si="14"/>
        <v>3</v>
      </c>
      <c r="F135" s="31">
        <v>158</v>
      </c>
      <c r="G135" s="5">
        <f t="shared" si="15"/>
        <v>3</v>
      </c>
      <c r="H135" s="268" t="s">
        <v>85</v>
      </c>
      <c r="I135" s="4" t="s">
        <v>269</v>
      </c>
      <c r="J135" s="463">
        <v>225</v>
      </c>
      <c r="K135" s="5">
        <f t="shared" si="16"/>
        <v>3</v>
      </c>
      <c r="L135" s="144"/>
    </row>
    <row r="136" spans="1:12" ht="24.75" customHeight="1">
      <c r="A136" s="35" t="s">
        <v>17</v>
      </c>
      <c r="B136" s="31">
        <v>16</v>
      </c>
      <c r="C136" s="5">
        <f t="shared" si="13"/>
        <v>24</v>
      </c>
      <c r="D136" s="31">
        <v>11</v>
      </c>
      <c r="E136" s="5">
        <f t="shared" si="14"/>
        <v>28</v>
      </c>
      <c r="F136" s="31">
        <v>17</v>
      </c>
      <c r="G136" s="5">
        <f t="shared" si="15"/>
        <v>24</v>
      </c>
      <c r="H136" s="268" t="s">
        <v>85</v>
      </c>
      <c r="I136" s="4" t="s">
        <v>269</v>
      </c>
      <c r="J136" s="463">
        <v>18</v>
      </c>
      <c r="K136" s="5">
        <f t="shared" si="16"/>
        <v>25</v>
      </c>
      <c r="L136" s="144"/>
    </row>
    <row r="137" spans="1:12" ht="24.75" customHeight="1">
      <c r="A137" s="35" t="s">
        <v>124</v>
      </c>
      <c r="B137" s="31">
        <v>43</v>
      </c>
      <c r="C137" s="5">
        <f t="shared" si="13"/>
        <v>10</v>
      </c>
      <c r="D137" s="31">
        <v>37</v>
      </c>
      <c r="E137" s="5">
        <f t="shared" si="14"/>
        <v>10</v>
      </c>
      <c r="F137" s="31">
        <v>36</v>
      </c>
      <c r="G137" s="5">
        <f t="shared" si="15"/>
        <v>11</v>
      </c>
      <c r="H137" s="268" t="s">
        <v>85</v>
      </c>
      <c r="I137" s="4" t="s">
        <v>269</v>
      </c>
      <c r="J137" s="463">
        <v>45</v>
      </c>
      <c r="K137" s="5">
        <f t="shared" si="16"/>
        <v>10</v>
      </c>
      <c r="L137" s="144"/>
    </row>
    <row r="138" spans="1:12" ht="24.75" customHeight="1">
      <c r="A138" s="35" t="s">
        <v>19</v>
      </c>
      <c r="B138" s="31">
        <v>20</v>
      </c>
      <c r="C138" s="5">
        <f t="shared" si="13"/>
        <v>19</v>
      </c>
      <c r="D138" s="31">
        <v>13</v>
      </c>
      <c r="E138" s="5">
        <f t="shared" si="14"/>
        <v>26</v>
      </c>
      <c r="F138" s="31">
        <v>14</v>
      </c>
      <c r="G138" s="5">
        <f t="shared" si="15"/>
        <v>26</v>
      </c>
      <c r="H138" s="268" t="s">
        <v>85</v>
      </c>
      <c r="I138" s="4" t="s">
        <v>269</v>
      </c>
      <c r="J138" s="463">
        <v>16</v>
      </c>
      <c r="K138" s="5">
        <f t="shared" si="16"/>
        <v>26</v>
      </c>
      <c r="L138" s="144"/>
    </row>
    <row r="139" spans="1:12" ht="24.75" customHeight="1">
      <c r="A139" s="35" t="s">
        <v>20</v>
      </c>
      <c r="B139" s="31">
        <v>15</v>
      </c>
      <c r="C139" s="5">
        <f t="shared" si="13"/>
        <v>25</v>
      </c>
      <c r="D139" s="31">
        <v>15</v>
      </c>
      <c r="E139" s="5">
        <f t="shared" si="14"/>
        <v>22</v>
      </c>
      <c r="F139" s="31">
        <v>20</v>
      </c>
      <c r="G139" s="5">
        <f t="shared" si="15"/>
        <v>20</v>
      </c>
      <c r="H139" s="268" t="s">
        <v>85</v>
      </c>
      <c r="I139" s="4" t="s">
        <v>269</v>
      </c>
      <c r="J139" s="463">
        <v>21</v>
      </c>
      <c r="K139" s="5">
        <f t="shared" si="16"/>
        <v>23</v>
      </c>
      <c r="L139" s="144"/>
    </row>
    <row r="140" spans="1:12" ht="24.75" customHeight="1">
      <c r="A140" s="35" t="s">
        <v>21</v>
      </c>
      <c r="B140" s="31">
        <v>14</v>
      </c>
      <c r="C140" s="5">
        <f t="shared" si="13"/>
        <v>26</v>
      </c>
      <c r="D140" s="31">
        <v>13</v>
      </c>
      <c r="E140" s="5">
        <f t="shared" si="14"/>
        <v>26</v>
      </c>
      <c r="F140" s="31">
        <v>12</v>
      </c>
      <c r="G140" s="5">
        <f t="shared" si="15"/>
        <v>28</v>
      </c>
      <c r="H140" s="268" t="s">
        <v>85</v>
      </c>
      <c r="I140" s="4" t="s">
        <v>269</v>
      </c>
      <c r="J140" s="463">
        <v>14</v>
      </c>
      <c r="K140" s="5">
        <f t="shared" si="16"/>
        <v>27</v>
      </c>
      <c r="L140" s="144"/>
    </row>
    <row r="141" spans="1:12" ht="24.75" customHeight="1">
      <c r="A141" s="35" t="s">
        <v>22</v>
      </c>
      <c r="B141" s="31">
        <v>52</v>
      </c>
      <c r="C141" s="5">
        <f t="shared" si="13"/>
        <v>9</v>
      </c>
      <c r="D141" s="31">
        <v>53</v>
      </c>
      <c r="E141" s="5">
        <f t="shared" si="14"/>
        <v>9</v>
      </c>
      <c r="F141" s="31">
        <v>61</v>
      </c>
      <c r="G141" s="5">
        <f t="shared" si="15"/>
        <v>8</v>
      </c>
      <c r="H141" s="268" t="s">
        <v>85</v>
      </c>
      <c r="I141" s="4" t="s">
        <v>269</v>
      </c>
      <c r="J141" s="463">
        <v>71</v>
      </c>
      <c r="K141" s="5">
        <f t="shared" si="16"/>
        <v>8</v>
      </c>
      <c r="L141" s="144"/>
    </row>
    <row r="142" spans="1:12" ht="24.75" customHeight="1">
      <c r="A142" s="35" t="s">
        <v>23</v>
      </c>
      <c r="B142" s="31">
        <v>19</v>
      </c>
      <c r="C142" s="5">
        <f t="shared" si="13"/>
        <v>21</v>
      </c>
      <c r="D142" s="31">
        <v>14</v>
      </c>
      <c r="E142" s="5">
        <f t="shared" si="14"/>
        <v>23</v>
      </c>
      <c r="F142" s="31">
        <v>15</v>
      </c>
      <c r="G142" s="5">
        <f t="shared" si="15"/>
        <v>25</v>
      </c>
      <c r="H142" s="268" t="s">
        <v>85</v>
      </c>
      <c r="I142" s="4" t="s">
        <v>269</v>
      </c>
      <c r="J142" s="463">
        <v>24</v>
      </c>
      <c r="K142" s="5">
        <f t="shared" si="16"/>
        <v>20</v>
      </c>
      <c r="L142" s="144"/>
    </row>
    <row r="143" spans="1:12" ht="24.75" customHeight="1">
      <c r="A143" s="35" t="s">
        <v>24</v>
      </c>
      <c r="B143" s="31">
        <v>479</v>
      </c>
      <c r="C143" s="5">
        <f t="shared" si="13"/>
        <v>2</v>
      </c>
      <c r="D143" s="31">
        <v>456</v>
      </c>
      <c r="E143" s="5">
        <f t="shared" si="14"/>
        <v>2</v>
      </c>
      <c r="F143" s="31">
        <v>395</v>
      </c>
      <c r="G143" s="5">
        <f t="shared" si="15"/>
        <v>2</v>
      </c>
      <c r="H143" s="268" t="s">
        <v>85</v>
      </c>
      <c r="I143" s="4" t="s">
        <v>269</v>
      </c>
      <c r="J143" s="463">
        <v>426</v>
      </c>
      <c r="K143" s="5">
        <f t="shared" si="16"/>
        <v>2</v>
      </c>
      <c r="L143" s="144"/>
    </row>
    <row r="144" spans="1:12" ht="24.75" customHeight="1">
      <c r="A144" s="35" t="s">
        <v>25</v>
      </c>
      <c r="B144" s="31">
        <v>23</v>
      </c>
      <c r="C144" s="5">
        <f t="shared" si="13"/>
        <v>18</v>
      </c>
      <c r="D144" s="31">
        <v>31</v>
      </c>
      <c r="E144" s="5">
        <f t="shared" si="14"/>
        <v>14</v>
      </c>
      <c r="F144" s="31">
        <v>29</v>
      </c>
      <c r="G144" s="5">
        <f t="shared" si="15"/>
        <v>14</v>
      </c>
      <c r="H144" s="268" t="s">
        <v>85</v>
      </c>
      <c r="I144" s="4" t="s">
        <v>269</v>
      </c>
      <c r="J144" s="463">
        <v>37</v>
      </c>
      <c r="K144" s="5">
        <f t="shared" si="16"/>
        <v>14</v>
      </c>
      <c r="L144" s="144"/>
    </row>
    <row r="145" spans="1:24" ht="24.75" customHeight="1">
      <c r="A145" s="35" t="s">
        <v>26</v>
      </c>
      <c r="B145" s="31">
        <v>33</v>
      </c>
      <c r="C145" s="5">
        <f t="shared" si="13"/>
        <v>14</v>
      </c>
      <c r="D145" s="31">
        <v>32</v>
      </c>
      <c r="E145" s="5">
        <f t="shared" si="14"/>
        <v>13</v>
      </c>
      <c r="F145" s="31">
        <v>30</v>
      </c>
      <c r="G145" s="5">
        <f t="shared" si="15"/>
        <v>13</v>
      </c>
      <c r="H145" s="268" t="s">
        <v>85</v>
      </c>
      <c r="I145" s="4" t="s">
        <v>269</v>
      </c>
      <c r="J145" s="463">
        <v>45</v>
      </c>
      <c r="K145" s="5">
        <f t="shared" si="16"/>
        <v>10</v>
      </c>
      <c r="L145" s="144"/>
    </row>
    <row r="146" spans="1:24" ht="24.75" customHeight="1">
      <c r="A146" s="35" t="s">
        <v>27</v>
      </c>
      <c r="B146" s="31">
        <v>24</v>
      </c>
      <c r="C146" s="5">
        <f t="shared" si="13"/>
        <v>17</v>
      </c>
      <c r="D146" s="31">
        <v>19</v>
      </c>
      <c r="E146" s="5">
        <f t="shared" si="14"/>
        <v>19</v>
      </c>
      <c r="F146" s="31">
        <v>21</v>
      </c>
      <c r="G146" s="5">
        <f t="shared" si="15"/>
        <v>19</v>
      </c>
      <c r="H146" s="268" t="s">
        <v>85</v>
      </c>
      <c r="I146" s="4" t="s">
        <v>269</v>
      </c>
      <c r="J146" s="463">
        <v>28</v>
      </c>
      <c r="K146" s="5">
        <f t="shared" si="16"/>
        <v>19</v>
      </c>
      <c r="L146" s="144"/>
    </row>
    <row r="147" spans="1:24" ht="24.75" customHeight="1">
      <c r="A147" s="35" t="s">
        <v>28</v>
      </c>
      <c r="B147" s="31">
        <v>5</v>
      </c>
      <c r="C147" s="5">
        <f t="shared" si="13"/>
        <v>31</v>
      </c>
      <c r="D147" s="31">
        <v>6</v>
      </c>
      <c r="E147" s="5">
        <f t="shared" si="14"/>
        <v>31</v>
      </c>
      <c r="F147" s="31">
        <v>7</v>
      </c>
      <c r="G147" s="5">
        <f t="shared" si="15"/>
        <v>30</v>
      </c>
      <c r="H147" s="268" t="s">
        <v>85</v>
      </c>
      <c r="I147" s="4" t="s">
        <v>269</v>
      </c>
      <c r="J147" s="463">
        <v>3</v>
      </c>
      <c r="K147" s="5">
        <f t="shared" si="16"/>
        <v>31</v>
      </c>
      <c r="L147" s="144"/>
    </row>
    <row r="148" spans="1:24" ht="24.75" customHeight="1">
      <c r="A148" s="35" t="s">
        <v>29</v>
      </c>
      <c r="B148" s="31">
        <v>26</v>
      </c>
      <c r="C148" s="5">
        <f t="shared" si="13"/>
        <v>16</v>
      </c>
      <c r="D148" s="31">
        <v>26</v>
      </c>
      <c r="E148" s="5">
        <f t="shared" si="14"/>
        <v>17</v>
      </c>
      <c r="F148" s="31">
        <v>29</v>
      </c>
      <c r="G148" s="5">
        <f t="shared" si="15"/>
        <v>14</v>
      </c>
      <c r="H148" s="268" t="s">
        <v>85</v>
      </c>
      <c r="I148" s="4" t="s">
        <v>269</v>
      </c>
      <c r="J148" s="463">
        <v>30</v>
      </c>
      <c r="K148" s="5">
        <f t="shared" si="16"/>
        <v>17</v>
      </c>
      <c r="L148" s="144"/>
    </row>
    <row r="149" spans="1:24" ht="24.75" customHeight="1">
      <c r="A149" s="35" t="s">
        <v>30</v>
      </c>
      <c r="B149" s="31">
        <v>61</v>
      </c>
      <c r="C149" s="5">
        <f t="shared" si="13"/>
        <v>8</v>
      </c>
      <c r="D149" s="31">
        <v>63</v>
      </c>
      <c r="E149" s="5">
        <f t="shared" si="14"/>
        <v>7</v>
      </c>
      <c r="F149" s="31">
        <v>53</v>
      </c>
      <c r="G149" s="5">
        <f t="shared" si="15"/>
        <v>9</v>
      </c>
      <c r="H149" s="268" t="s">
        <v>85</v>
      </c>
      <c r="I149" s="4" t="s">
        <v>269</v>
      </c>
      <c r="J149" s="463">
        <v>65</v>
      </c>
      <c r="K149" s="5">
        <f t="shared" si="16"/>
        <v>9</v>
      </c>
      <c r="L149" s="144"/>
    </row>
    <row r="150" spans="1:24" ht="24.75" customHeight="1">
      <c r="A150" s="35" t="s">
        <v>31</v>
      </c>
      <c r="B150" s="31">
        <v>14</v>
      </c>
      <c r="C150" s="5">
        <f t="shared" si="13"/>
        <v>26</v>
      </c>
      <c r="D150" s="31">
        <v>17</v>
      </c>
      <c r="E150" s="5">
        <f t="shared" si="14"/>
        <v>20</v>
      </c>
      <c r="F150" s="31">
        <v>23</v>
      </c>
      <c r="G150" s="5">
        <f t="shared" si="15"/>
        <v>18</v>
      </c>
      <c r="H150" s="268" t="s">
        <v>85</v>
      </c>
      <c r="I150" s="4" t="s">
        <v>269</v>
      </c>
      <c r="J150" s="463">
        <v>23</v>
      </c>
      <c r="K150" s="5">
        <f t="shared" si="16"/>
        <v>21</v>
      </c>
      <c r="L150" s="144"/>
    </row>
    <row r="151" spans="1:24" ht="24.75" customHeight="1">
      <c r="A151" s="35" t="s">
        <v>32</v>
      </c>
      <c r="B151" s="31">
        <v>74</v>
      </c>
      <c r="C151" s="5">
        <f t="shared" si="13"/>
        <v>7</v>
      </c>
      <c r="D151" s="31">
        <v>58</v>
      </c>
      <c r="E151" s="5">
        <f t="shared" si="14"/>
        <v>8</v>
      </c>
      <c r="F151" s="31">
        <v>62</v>
      </c>
      <c r="G151" s="5">
        <f t="shared" si="15"/>
        <v>7</v>
      </c>
      <c r="H151" s="268" t="s">
        <v>85</v>
      </c>
      <c r="I151" s="4" t="s">
        <v>269</v>
      </c>
      <c r="J151" s="463">
        <v>87</v>
      </c>
      <c r="K151" s="5">
        <f t="shared" si="16"/>
        <v>7</v>
      </c>
      <c r="L151" s="144"/>
    </row>
    <row r="152" spans="1:24" ht="24.75" customHeight="1">
      <c r="A152" s="35" t="s">
        <v>33</v>
      </c>
      <c r="B152" s="31">
        <v>18</v>
      </c>
      <c r="C152" s="5">
        <f t="shared" si="13"/>
        <v>22</v>
      </c>
      <c r="D152" s="31">
        <v>22</v>
      </c>
      <c r="E152" s="5">
        <f t="shared" si="14"/>
        <v>18</v>
      </c>
      <c r="F152" s="31">
        <v>20</v>
      </c>
      <c r="G152" s="5">
        <f t="shared" si="15"/>
        <v>20</v>
      </c>
      <c r="H152" s="268" t="s">
        <v>85</v>
      </c>
      <c r="I152" s="4" t="s">
        <v>269</v>
      </c>
      <c r="J152" s="463">
        <v>29</v>
      </c>
      <c r="K152" s="5">
        <f t="shared" si="16"/>
        <v>18</v>
      </c>
      <c r="L152" s="144"/>
    </row>
    <row r="153" spans="1:24" ht="24.75" customHeight="1">
      <c r="A153" s="35" t="s">
        <v>140</v>
      </c>
      <c r="B153" s="31">
        <v>7</v>
      </c>
      <c r="C153" s="5">
        <f t="shared" si="13"/>
        <v>30</v>
      </c>
      <c r="D153" s="31">
        <v>14</v>
      </c>
      <c r="E153" s="5">
        <f t="shared" si="14"/>
        <v>23</v>
      </c>
      <c r="F153" s="31">
        <v>7</v>
      </c>
      <c r="G153" s="5">
        <f t="shared" si="15"/>
        <v>30</v>
      </c>
      <c r="H153" s="268" t="s">
        <v>85</v>
      </c>
      <c r="I153" s="4" t="s">
        <v>269</v>
      </c>
      <c r="J153" s="463">
        <v>12</v>
      </c>
      <c r="K153" s="5">
        <f t="shared" si="16"/>
        <v>29</v>
      </c>
      <c r="L153" s="144"/>
    </row>
    <row r="154" spans="1:24" ht="24.75" customHeight="1">
      <c r="A154" s="35" t="s">
        <v>35</v>
      </c>
      <c r="B154" s="31">
        <v>35</v>
      </c>
      <c r="C154" s="5">
        <f t="shared" si="13"/>
        <v>13</v>
      </c>
      <c r="D154" s="31">
        <v>33</v>
      </c>
      <c r="E154" s="5">
        <f t="shared" si="14"/>
        <v>12</v>
      </c>
      <c r="F154" s="31">
        <v>29</v>
      </c>
      <c r="G154" s="5">
        <f t="shared" si="15"/>
        <v>14</v>
      </c>
      <c r="H154" s="268" t="s">
        <v>85</v>
      </c>
      <c r="I154" s="4" t="s">
        <v>269</v>
      </c>
      <c r="J154" s="463">
        <v>35</v>
      </c>
      <c r="K154" s="5">
        <f t="shared" si="16"/>
        <v>15</v>
      </c>
      <c r="L154" s="144"/>
      <c r="M154" s="357"/>
      <c r="N154" s="357"/>
      <c r="O154" s="357"/>
      <c r="P154" s="357"/>
      <c r="Q154" s="357"/>
      <c r="R154" s="357"/>
      <c r="S154" s="357"/>
      <c r="T154" s="357"/>
      <c r="U154" s="357"/>
      <c r="V154" s="357"/>
      <c r="W154" s="357"/>
      <c r="X154" s="357"/>
    </row>
    <row r="155" spans="1:24" s="15" customFormat="1" ht="24.75" customHeight="1">
      <c r="A155" s="35" t="s">
        <v>36</v>
      </c>
      <c r="B155" s="31">
        <v>41</v>
      </c>
      <c r="C155" s="5">
        <f t="shared" si="13"/>
        <v>11</v>
      </c>
      <c r="D155" s="31">
        <v>34</v>
      </c>
      <c r="E155" s="5">
        <f t="shared" si="14"/>
        <v>11</v>
      </c>
      <c r="F155" s="31">
        <v>39</v>
      </c>
      <c r="G155" s="5">
        <f t="shared" si="15"/>
        <v>10</v>
      </c>
      <c r="H155" s="268" t="s">
        <v>85</v>
      </c>
      <c r="I155" s="4" t="s">
        <v>269</v>
      </c>
      <c r="J155" s="463">
        <v>43</v>
      </c>
      <c r="K155" s="5">
        <f t="shared" si="16"/>
        <v>13</v>
      </c>
      <c r="L155" s="144"/>
      <c r="M155" s="357"/>
      <c r="N155" s="357"/>
      <c r="O155" s="357"/>
      <c r="P155" s="357"/>
      <c r="Q155" s="357"/>
      <c r="R155" s="357"/>
      <c r="S155" s="357"/>
      <c r="T155" s="357"/>
      <c r="U155" s="357"/>
      <c r="V155" s="357"/>
      <c r="W155" s="357"/>
      <c r="X155" s="357"/>
    </row>
    <row r="156" spans="1:24" ht="24.75" customHeight="1">
      <c r="A156" s="9" t="s">
        <v>237</v>
      </c>
      <c r="M156" s="357"/>
      <c r="N156" s="357"/>
      <c r="O156" s="357"/>
      <c r="P156" s="357"/>
      <c r="Q156" s="357"/>
      <c r="R156" s="357"/>
      <c r="S156" s="357"/>
      <c r="T156" s="357"/>
      <c r="U156" s="357"/>
      <c r="V156" s="357"/>
      <c r="W156" s="357"/>
      <c r="X156" s="357"/>
    </row>
    <row r="158" spans="1:24" ht="24.75" customHeight="1">
      <c r="A158" s="571" t="s">
        <v>238</v>
      </c>
      <c r="B158" s="13"/>
      <c r="C158" s="13"/>
      <c r="D158" s="13"/>
      <c r="E158" s="13"/>
      <c r="F158" s="13"/>
      <c r="G158" s="13"/>
      <c r="H158" s="13"/>
      <c r="I158" s="13"/>
      <c r="J158" s="13"/>
      <c r="K158" s="13"/>
    </row>
    <row r="159" spans="1:24" ht="24.75" customHeight="1">
      <c r="A159" s="584" t="s">
        <v>1</v>
      </c>
      <c r="B159" s="587" t="s">
        <v>416</v>
      </c>
      <c r="C159" s="588"/>
      <c r="D159" s="587" t="s">
        <v>417</v>
      </c>
      <c r="E159" s="588"/>
      <c r="F159" s="587" t="s">
        <v>498</v>
      </c>
      <c r="G159" s="588"/>
      <c r="H159" s="587">
        <v>1400</v>
      </c>
      <c r="I159" s="588"/>
      <c r="J159" s="587" t="s">
        <v>804</v>
      </c>
      <c r="K159" s="588"/>
    </row>
    <row r="160" spans="1:24" ht="24.75" customHeight="1">
      <c r="A160" s="585"/>
      <c r="B160" s="542" t="s">
        <v>84</v>
      </c>
      <c r="C160" s="542" t="s">
        <v>3</v>
      </c>
      <c r="D160" s="542" t="s">
        <v>84</v>
      </c>
      <c r="E160" s="542" t="s">
        <v>3</v>
      </c>
      <c r="F160" s="542" t="s">
        <v>84</v>
      </c>
      <c r="G160" s="542" t="s">
        <v>3</v>
      </c>
      <c r="H160" s="542" t="s">
        <v>84</v>
      </c>
      <c r="I160" s="542" t="s">
        <v>3</v>
      </c>
      <c r="J160" s="542" t="s">
        <v>84</v>
      </c>
      <c r="K160" s="542" t="s">
        <v>3</v>
      </c>
      <c r="Q160" s="485" t="b">
        <f t="shared" ref="Q160:U160" si="17">IF(B160=D160,TRUE,FALSE)</f>
        <v>1</v>
      </c>
      <c r="R160" s="485" t="b">
        <f t="shared" si="17"/>
        <v>1</v>
      </c>
      <c r="S160" s="485" t="b">
        <f t="shared" si="17"/>
        <v>1</v>
      </c>
      <c r="T160" s="485" t="b">
        <f t="shared" si="17"/>
        <v>1</v>
      </c>
      <c r="U160" s="485" t="b">
        <f t="shared" si="17"/>
        <v>1</v>
      </c>
    </row>
    <row r="161" spans="1:13" ht="24.75" customHeight="1">
      <c r="A161" s="430" t="s">
        <v>95</v>
      </c>
      <c r="B161" s="18">
        <v>7198</v>
      </c>
      <c r="C161" s="3" t="s">
        <v>269</v>
      </c>
      <c r="D161" s="18">
        <v>6415</v>
      </c>
      <c r="E161" s="18" t="s">
        <v>269</v>
      </c>
      <c r="F161" s="18">
        <v>1811</v>
      </c>
      <c r="G161" s="18" t="s">
        <v>269</v>
      </c>
      <c r="H161" s="461">
        <v>3477</v>
      </c>
      <c r="I161" s="461" t="s">
        <v>269</v>
      </c>
      <c r="J161" s="18">
        <v>4596</v>
      </c>
      <c r="K161" s="461" t="s">
        <v>269</v>
      </c>
    </row>
    <row r="162" spans="1:13" ht="24.75" customHeight="1">
      <c r="A162" s="35" t="s">
        <v>76</v>
      </c>
      <c r="B162" s="31">
        <v>136</v>
      </c>
      <c r="C162" s="5">
        <v>15</v>
      </c>
      <c r="D162" s="31">
        <v>231</v>
      </c>
      <c r="E162" s="5">
        <f>RANK(D162,$D$162:$D$192)</f>
        <v>5</v>
      </c>
      <c r="F162" s="31">
        <v>6</v>
      </c>
      <c r="G162" s="5">
        <f>RANK(F162,$F$162:$F$192)</f>
        <v>24</v>
      </c>
      <c r="H162" s="462">
        <v>42</v>
      </c>
      <c r="I162" s="5">
        <f>RANK(H162,$H$162:$H$192)</f>
        <v>17</v>
      </c>
      <c r="J162" s="31">
        <v>115</v>
      </c>
      <c r="K162" s="5">
        <f>RANK(J162,$J$162:$J$192)</f>
        <v>13</v>
      </c>
      <c r="M162" s="144"/>
    </row>
    <row r="163" spans="1:13" s="22" customFormat="1" ht="24.75" customHeight="1">
      <c r="A163" s="35" t="s">
        <v>114</v>
      </c>
      <c r="B163" s="31">
        <v>114</v>
      </c>
      <c r="C163" s="5">
        <v>22</v>
      </c>
      <c r="D163" s="31">
        <v>141</v>
      </c>
      <c r="E163" s="5">
        <f t="shared" ref="E163:E192" si="18">RANK(D163,$D$162:$D$192)</f>
        <v>16</v>
      </c>
      <c r="F163" s="31">
        <v>6</v>
      </c>
      <c r="G163" s="5">
        <f t="shared" ref="G163:G192" si="19">RANK(F163,$F$162:$F$192)</f>
        <v>24</v>
      </c>
      <c r="H163" s="462">
        <v>14</v>
      </c>
      <c r="I163" s="5">
        <f t="shared" ref="I163:I192" si="20">RANK(H163,$H$162:$H$192)</f>
        <v>21</v>
      </c>
      <c r="J163" s="31">
        <v>130</v>
      </c>
      <c r="K163" s="5">
        <f t="shared" ref="K163:K192" si="21">RANK(J163,$J$162:$J$192)</f>
        <v>9</v>
      </c>
    </row>
    <row r="164" spans="1:13" s="22" customFormat="1" ht="24.75" customHeight="1">
      <c r="A164" s="35" t="s">
        <v>8</v>
      </c>
      <c r="B164" s="31">
        <v>127</v>
      </c>
      <c r="C164" s="5">
        <v>18</v>
      </c>
      <c r="D164" s="31">
        <v>92</v>
      </c>
      <c r="E164" s="5">
        <f t="shared" si="18"/>
        <v>22</v>
      </c>
      <c r="F164" s="31">
        <v>52</v>
      </c>
      <c r="G164" s="5">
        <f t="shared" si="19"/>
        <v>9</v>
      </c>
      <c r="H164" s="462">
        <v>96</v>
      </c>
      <c r="I164" s="5">
        <f t="shared" si="20"/>
        <v>10</v>
      </c>
      <c r="J164" s="31">
        <v>143</v>
      </c>
      <c r="K164" s="5">
        <f t="shared" si="21"/>
        <v>8</v>
      </c>
    </row>
    <row r="165" spans="1:13" ht="24.75" customHeight="1">
      <c r="A165" s="35" t="s">
        <v>9</v>
      </c>
      <c r="B165" s="31">
        <v>376</v>
      </c>
      <c r="C165" s="5">
        <v>4</v>
      </c>
      <c r="D165" s="31">
        <v>217</v>
      </c>
      <c r="E165" s="5">
        <f t="shared" si="18"/>
        <v>6</v>
      </c>
      <c r="F165" s="31">
        <v>21</v>
      </c>
      <c r="G165" s="5">
        <f t="shared" si="19"/>
        <v>16</v>
      </c>
      <c r="H165" s="462">
        <v>225</v>
      </c>
      <c r="I165" s="5">
        <f t="shared" si="20"/>
        <v>2</v>
      </c>
      <c r="J165" s="31">
        <v>169</v>
      </c>
      <c r="K165" s="5">
        <f t="shared" si="21"/>
        <v>5</v>
      </c>
    </row>
    <row r="166" spans="1:13" ht="24.75" customHeight="1">
      <c r="A166" s="35" t="s">
        <v>10</v>
      </c>
      <c r="B166" s="31">
        <v>43</v>
      </c>
      <c r="C166" s="5">
        <v>29</v>
      </c>
      <c r="D166" s="31">
        <v>80</v>
      </c>
      <c r="E166" s="5">
        <f t="shared" si="18"/>
        <v>23</v>
      </c>
      <c r="F166" s="31">
        <v>7</v>
      </c>
      <c r="G166" s="5">
        <f t="shared" si="19"/>
        <v>23</v>
      </c>
      <c r="H166" s="462">
        <v>0</v>
      </c>
      <c r="I166" s="5">
        <f t="shared" si="20"/>
        <v>25</v>
      </c>
      <c r="J166" s="31">
        <v>126</v>
      </c>
      <c r="K166" s="5">
        <f t="shared" si="21"/>
        <v>10</v>
      </c>
    </row>
    <row r="167" spans="1:13" ht="24.75" customHeight="1">
      <c r="A167" s="35" t="s">
        <v>11</v>
      </c>
      <c r="B167" s="31">
        <v>52</v>
      </c>
      <c r="C167" s="5">
        <v>27</v>
      </c>
      <c r="D167" s="31">
        <v>106</v>
      </c>
      <c r="E167" s="5">
        <f t="shared" si="18"/>
        <v>20</v>
      </c>
      <c r="F167" s="31">
        <v>4</v>
      </c>
      <c r="G167" s="5">
        <f t="shared" si="19"/>
        <v>29</v>
      </c>
      <c r="H167" s="462">
        <v>0</v>
      </c>
      <c r="I167" s="5">
        <f t="shared" si="20"/>
        <v>25</v>
      </c>
      <c r="J167" s="31">
        <v>48</v>
      </c>
      <c r="K167" s="5">
        <f t="shared" si="21"/>
        <v>28</v>
      </c>
    </row>
    <row r="168" spans="1:13" ht="24.75" customHeight="1">
      <c r="A168" s="35" t="s">
        <v>12</v>
      </c>
      <c r="B168" s="31">
        <v>165</v>
      </c>
      <c r="C168" s="5">
        <v>13</v>
      </c>
      <c r="D168" s="31">
        <v>38</v>
      </c>
      <c r="E168" s="5">
        <f t="shared" si="18"/>
        <v>26</v>
      </c>
      <c r="F168" s="31">
        <v>15</v>
      </c>
      <c r="G168" s="5">
        <f t="shared" si="19"/>
        <v>20</v>
      </c>
      <c r="H168" s="462">
        <v>117</v>
      </c>
      <c r="I168" s="5">
        <f t="shared" si="20"/>
        <v>8</v>
      </c>
      <c r="J168" s="31">
        <v>78</v>
      </c>
      <c r="K168" s="5">
        <f t="shared" si="21"/>
        <v>22</v>
      </c>
    </row>
    <row r="169" spans="1:13" ht="24.75" customHeight="1">
      <c r="A169" s="35" t="s">
        <v>13</v>
      </c>
      <c r="B169" s="31">
        <v>135</v>
      </c>
      <c r="C169" s="5">
        <v>16</v>
      </c>
      <c r="D169" s="31">
        <v>233</v>
      </c>
      <c r="E169" s="5">
        <f t="shared" si="18"/>
        <v>4</v>
      </c>
      <c r="F169" s="31">
        <v>37</v>
      </c>
      <c r="G169" s="5">
        <f t="shared" si="19"/>
        <v>10</v>
      </c>
      <c r="H169" s="462">
        <v>177</v>
      </c>
      <c r="I169" s="5">
        <f t="shared" si="20"/>
        <v>4</v>
      </c>
      <c r="J169" s="31">
        <v>90</v>
      </c>
      <c r="K169" s="5">
        <f t="shared" si="21"/>
        <v>18</v>
      </c>
    </row>
    <row r="170" spans="1:13" ht="24.75" customHeight="1">
      <c r="A170" s="35" t="s">
        <v>14</v>
      </c>
      <c r="B170" s="31">
        <v>286</v>
      </c>
      <c r="C170" s="5">
        <v>5</v>
      </c>
      <c r="D170" s="31">
        <v>203</v>
      </c>
      <c r="E170" s="5">
        <f t="shared" si="18"/>
        <v>8</v>
      </c>
      <c r="F170" s="31">
        <v>35</v>
      </c>
      <c r="G170" s="5">
        <f t="shared" si="19"/>
        <v>11</v>
      </c>
      <c r="H170" s="462">
        <v>68</v>
      </c>
      <c r="I170" s="5">
        <f t="shared" si="20"/>
        <v>14</v>
      </c>
      <c r="J170" s="31">
        <v>49</v>
      </c>
      <c r="K170" s="5">
        <f t="shared" si="21"/>
        <v>27</v>
      </c>
    </row>
    <row r="171" spans="1:13" ht="24.75" customHeight="1">
      <c r="A171" s="35" t="s">
        <v>15</v>
      </c>
      <c r="B171" s="31">
        <v>50</v>
      </c>
      <c r="C171" s="5">
        <v>28</v>
      </c>
      <c r="D171" s="31">
        <v>96</v>
      </c>
      <c r="E171" s="5">
        <f t="shared" si="18"/>
        <v>21</v>
      </c>
      <c r="F171" s="31">
        <v>5</v>
      </c>
      <c r="G171" s="5">
        <f t="shared" si="19"/>
        <v>26</v>
      </c>
      <c r="H171" s="462">
        <v>13</v>
      </c>
      <c r="I171" s="5">
        <f t="shared" si="20"/>
        <v>22</v>
      </c>
      <c r="J171" s="31">
        <v>44</v>
      </c>
      <c r="K171" s="5">
        <f t="shared" si="21"/>
        <v>29</v>
      </c>
    </row>
    <row r="172" spans="1:13" ht="24.75" customHeight="1">
      <c r="A172" s="35" t="s">
        <v>16</v>
      </c>
      <c r="B172" s="31">
        <v>696</v>
      </c>
      <c r="C172" s="5">
        <v>1</v>
      </c>
      <c r="D172" s="31">
        <v>914</v>
      </c>
      <c r="E172" s="5">
        <f t="shared" si="18"/>
        <v>1</v>
      </c>
      <c r="F172" s="31">
        <v>17</v>
      </c>
      <c r="G172" s="5">
        <f t="shared" si="19"/>
        <v>19</v>
      </c>
      <c r="H172" s="462">
        <v>1539</v>
      </c>
      <c r="I172" s="5">
        <f t="shared" si="20"/>
        <v>1</v>
      </c>
      <c r="J172" s="31">
        <v>236</v>
      </c>
      <c r="K172" s="5">
        <f t="shared" si="21"/>
        <v>2</v>
      </c>
    </row>
    <row r="173" spans="1:13" ht="24.75" customHeight="1">
      <c r="A173" s="35" t="s">
        <v>17</v>
      </c>
      <c r="B173" s="31">
        <v>95</v>
      </c>
      <c r="C173" s="5">
        <v>23</v>
      </c>
      <c r="D173" s="31">
        <v>117</v>
      </c>
      <c r="E173" s="5">
        <f t="shared" si="18"/>
        <v>18</v>
      </c>
      <c r="F173" s="31">
        <v>5</v>
      </c>
      <c r="G173" s="5">
        <f t="shared" si="19"/>
        <v>26</v>
      </c>
      <c r="H173" s="462">
        <v>72</v>
      </c>
      <c r="I173" s="5">
        <f t="shared" si="20"/>
        <v>12</v>
      </c>
      <c r="J173" s="31">
        <v>71</v>
      </c>
      <c r="K173" s="5">
        <f t="shared" si="21"/>
        <v>23</v>
      </c>
    </row>
    <row r="174" spans="1:13" ht="24.75" customHeight="1">
      <c r="A174" s="35" t="s">
        <v>124</v>
      </c>
      <c r="B174" s="31">
        <v>116</v>
      </c>
      <c r="C174" s="5">
        <v>21</v>
      </c>
      <c r="D174" s="31">
        <v>506</v>
      </c>
      <c r="E174" s="5">
        <f t="shared" si="18"/>
        <v>2</v>
      </c>
      <c r="F174" s="31">
        <v>253</v>
      </c>
      <c r="G174" s="5">
        <f t="shared" si="19"/>
        <v>2</v>
      </c>
      <c r="H174" s="462">
        <v>193</v>
      </c>
      <c r="I174" s="5">
        <f t="shared" si="20"/>
        <v>3</v>
      </c>
      <c r="J174" s="31">
        <v>319</v>
      </c>
      <c r="K174" s="5">
        <f t="shared" si="21"/>
        <v>1</v>
      </c>
    </row>
    <row r="175" spans="1:13" ht="24.75" customHeight="1">
      <c r="A175" s="35" t="s">
        <v>19</v>
      </c>
      <c r="B175" s="31">
        <v>73</v>
      </c>
      <c r="C175" s="5">
        <v>25</v>
      </c>
      <c r="D175" s="31">
        <v>22</v>
      </c>
      <c r="E175" s="5">
        <f t="shared" si="18"/>
        <v>31</v>
      </c>
      <c r="F175" s="31">
        <v>19</v>
      </c>
      <c r="G175" s="5">
        <f t="shared" si="19"/>
        <v>18</v>
      </c>
      <c r="H175" s="462">
        <v>120</v>
      </c>
      <c r="I175" s="5">
        <f t="shared" si="20"/>
        <v>7</v>
      </c>
      <c r="J175" s="31">
        <v>91</v>
      </c>
      <c r="K175" s="5">
        <f t="shared" si="21"/>
        <v>17</v>
      </c>
    </row>
    <row r="176" spans="1:13" ht="24.75" customHeight="1">
      <c r="A176" s="35" t="s">
        <v>20</v>
      </c>
      <c r="B176" s="31">
        <v>128</v>
      </c>
      <c r="C176" s="5">
        <v>17</v>
      </c>
      <c r="D176" s="31">
        <v>36</v>
      </c>
      <c r="E176" s="5">
        <f t="shared" si="18"/>
        <v>27</v>
      </c>
      <c r="F176" s="31">
        <v>3</v>
      </c>
      <c r="G176" s="5">
        <f t="shared" si="19"/>
        <v>30</v>
      </c>
      <c r="H176" s="462">
        <v>0</v>
      </c>
      <c r="I176" s="5">
        <f t="shared" si="20"/>
        <v>25</v>
      </c>
      <c r="J176" s="31">
        <v>168</v>
      </c>
      <c r="K176" s="5">
        <f t="shared" si="21"/>
        <v>6</v>
      </c>
    </row>
    <row r="177" spans="1:11" ht="24.75" customHeight="1">
      <c r="A177" s="35" t="s">
        <v>21</v>
      </c>
      <c r="B177" s="31">
        <v>126</v>
      </c>
      <c r="C177" s="5">
        <v>19</v>
      </c>
      <c r="D177" s="31">
        <v>158</v>
      </c>
      <c r="E177" s="5">
        <f t="shared" si="18"/>
        <v>15</v>
      </c>
      <c r="F177" s="31">
        <v>5</v>
      </c>
      <c r="G177" s="5">
        <f t="shared" si="19"/>
        <v>26</v>
      </c>
      <c r="H177" s="462">
        <v>71</v>
      </c>
      <c r="I177" s="5">
        <f t="shared" si="20"/>
        <v>13</v>
      </c>
      <c r="J177" s="31">
        <v>234</v>
      </c>
      <c r="K177" s="5">
        <f t="shared" si="21"/>
        <v>3</v>
      </c>
    </row>
    <row r="178" spans="1:11" ht="24.75" customHeight="1">
      <c r="A178" s="35" t="s">
        <v>22</v>
      </c>
      <c r="B178" s="31">
        <v>401</v>
      </c>
      <c r="C178" s="5">
        <v>2</v>
      </c>
      <c r="D178" s="31">
        <v>405</v>
      </c>
      <c r="E178" s="5">
        <f t="shared" si="18"/>
        <v>3</v>
      </c>
      <c r="F178" s="31">
        <v>20</v>
      </c>
      <c r="G178" s="5">
        <f t="shared" si="19"/>
        <v>17</v>
      </c>
      <c r="H178" s="462">
        <v>163</v>
      </c>
      <c r="I178" s="5">
        <f t="shared" si="20"/>
        <v>5</v>
      </c>
      <c r="J178" s="31">
        <v>181</v>
      </c>
      <c r="K178" s="5">
        <f t="shared" si="21"/>
        <v>4</v>
      </c>
    </row>
    <row r="179" spans="1:11" ht="24.75" customHeight="1">
      <c r="A179" s="35" t="s">
        <v>23</v>
      </c>
      <c r="B179" s="31">
        <v>31</v>
      </c>
      <c r="C179" s="5">
        <v>31</v>
      </c>
      <c r="D179" s="31">
        <v>66</v>
      </c>
      <c r="E179" s="5">
        <f t="shared" si="18"/>
        <v>25</v>
      </c>
      <c r="F179" s="31">
        <v>8</v>
      </c>
      <c r="G179" s="5">
        <f t="shared" si="19"/>
        <v>22</v>
      </c>
      <c r="H179" s="462">
        <v>21</v>
      </c>
      <c r="I179" s="5">
        <f t="shared" si="20"/>
        <v>19</v>
      </c>
      <c r="J179" s="31">
        <v>35</v>
      </c>
      <c r="K179" s="5">
        <f t="shared" si="21"/>
        <v>30</v>
      </c>
    </row>
    <row r="180" spans="1:11" ht="24.75" customHeight="1">
      <c r="A180" s="35" t="s">
        <v>24</v>
      </c>
      <c r="B180" s="31">
        <v>37</v>
      </c>
      <c r="C180" s="5">
        <v>30</v>
      </c>
      <c r="D180" s="31">
        <v>29</v>
      </c>
      <c r="E180" s="5">
        <f t="shared" si="18"/>
        <v>30</v>
      </c>
      <c r="F180" s="31">
        <v>2</v>
      </c>
      <c r="G180" s="5">
        <f t="shared" si="19"/>
        <v>31</v>
      </c>
      <c r="H180" s="462">
        <v>10</v>
      </c>
      <c r="I180" s="5">
        <f t="shared" si="20"/>
        <v>23</v>
      </c>
      <c r="J180" s="31">
        <v>25</v>
      </c>
      <c r="K180" s="5">
        <f t="shared" si="21"/>
        <v>31</v>
      </c>
    </row>
    <row r="181" spans="1:11" ht="24.75" customHeight="1">
      <c r="A181" s="35" t="s">
        <v>25</v>
      </c>
      <c r="B181" s="31">
        <v>181</v>
      </c>
      <c r="C181" s="5">
        <v>11</v>
      </c>
      <c r="D181" s="31">
        <v>198</v>
      </c>
      <c r="E181" s="5">
        <f t="shared" si="18"/>
        <v>9</v>
      </c>
      <c r="F181" s="31">
        <v>81</v>
      </c>
      <c r="G181" s="5">
        <f t="shared" si="19"/>
        <v>4</v>
      </c>
      <c r="H181" s="462">
        <v>0</v>
      </c>
      <c r="I181" s="5">
        <f t="shared" si="20"/>
        <v>25</v>
      </c>
      <c r="J181" s="31">
        <v>86</v>
      </c>
      <c r="K181" s="5">
        <f t="shared" si="21"/>
        <v>19</v>
      </c>
    </row>
    <row r="182" spans="1:11" ht="24.75" customHeight="1">
      <c r="A182" s="35" t="s">
        <v>26</v>
      </c>
      <c r="B182" s="31">
        <v>168</v>
      </c>
      <c r="C182" s="5">
        <v>12</v>
      </c>
      <c r="D182" s="31">
        <v>33</v>
      </c>
      <c r="E182" s="5">
        <f t="shared" si="18"/>
        <v>28</v>
      </c>
      <c r="F182" s="31">
        <v>23</v>
      </c>
      <c r="G182" s="5">
        <f t="shared" si="19"/>
        <v>14</v>
      </c>
      <c r="H182" s="462">
        <v>16</v>
      </c>
      <c r="I182" s="5">
        <f t="shared" si="20"/>
        <v>20</v>
      </c>
      <c r="J182" s="31">
        <v>106</v>
      </c>
      <c r="K182" s="5">
        <f t="shared" si="21"/>
        <v>14</v>
      </c>
    </row>
    <row r="183" spans="1:11" ht="24.75" customHeight="1">
      <c r="A183" s="35" t="s">
        <v>27</v>
      </c>
      <c r="B183" s="31">
        <v>81</v>
      </c>
      <c r="C183" s="5">
        <v>24</v>
      </c>
      <c r="D183" s="31">
        <v>74</v>
      </c>
      <c r="E183" s="5">
        <f t="shared" si="18"/>
        <v>24</v>
      </c>
      <c r="F183" s="31">
        <v>295</v>
      </c>
      <c r="G183" s="5">
        <f t="shared" si="19"/>
        <v>1</v>
      </c>
      <c r="H183" s="462">
        <v>162</v>
      </c>
      <c r="I183" s="5">
        <f t="shared" si="20"/>
        <v>6</v>
      </c>
      <c r="J183" s="31">
        <v>67</v>
      </c>
      <c r="K183" s="5">
        <f t="shared" si="21"/>
        <v>24</v>
      </c>
    </row>
    <row r="184" spans="1:11" ht="24.75" customHeight="1">
      <c r="A184" s="35" t="s">
        <v>28</v>
      </c>
      <c r="B184" s="31">
        <v>121</v>
      </c>
      <c r="C184" s="5">
        <v>20</v>
      </c>
      <c r="D184" s="31">
        <v>163</v>
      </c>
      <c r="E184" s="5">
        <f t="shared" si="18"/>
        <v>14</v>
      </c>
      <c r="F184" s="31">
        <v>81</v>
      </c>
      <c r="G184" s="5">
        <f t="shared" si="19"/>
        <v>4</v>
      </c>
      <c r="H184" s="462">
        <v>0</v>
      </c>
      <c r="I184" s="5">
        <f t="shared" si="20"/>
        <v>25</v>
      </c>
      <c r="J184" s="31">
        <v>120</v>
      </c>
      <c r="K184" s="5">
        <f t="shared" si="21"/>
        <v>12</v>
      </c>
    </row>
    <row r="185" spans="1:11" ht="24.75" customHeight="1">
      <c r="A185" s="35" t="s">
        <v>29</v>
      </c>
      <c r="B185" s="31">
        <v>262</v>
      </c>
      <c r="C185" s="5">
        <v>6</v>
      </c>
      <c r="D185" s="31">
        <v>195</v>
      </c>
      <c r="E185" s="5">
        <f t="shared" si="18"/>
        <v>10</v>
      </c>
      <c r="F185" s="31">
        <v>72</v>
      </c>
      <c r="G185" s="5">
        <f t="shared" si="19"/>
        <v>6</v>
      </c>
      <c r="H185" s="462">
        <v>68</v>
      </c>
      <c r="I185" s="5">
        <f t="shared" si="20"/>
        <v>14</v>
      </c>
      <c r="J185" s="31">
        <v>86</v>
      </c>
      <c r="K185" s="5">
        <f t="shared" si="21"/>
        <v>19</v>
      </c>
    </row>
    <row r="186" spans="1:11" ht="24.75" customHeight="1">
      <c r="A186" s="35" t="s">
        <v>30</v>
      </c>
      <c r="B186" s="31">
        <v>237</v>
      </c>
      <c r="C186" s="5">
        <v>7</v>
      </c>
      <c r="D186" s="31">
        <v>165</v>
      </c>
      <c r="E186" s="5">
        <f t="shared" si="18"/>
        <v>13</v>
      </c>
      <c r="F186" s="31">
        <v>27</v>
      </c>
      <c r="G186" s="5">
        <f t="shared" si="19"/>
        <v>13</v>
      </c>
      <c r="H186" s="462">
        <v>113</v>
      </c>
      <c r="I186" s="5">
        <f t="shared" si="20"/>
        <v>9</v>
      </c>
      <c r="J186" s="31">
        <v>125</v>
      </c>
      <c r="K186" s="5">
        <f t="shared" si="21"/>
        <v>11</v>
      </c>
    </row>
    <row r="187" spans="1:11" ht="24.75" customHeight="1">
      <c r="A187" s="35" t="s">
        <v>31</v>
      </c>
      <c r="B187" s="31">
        <v>209</v>
      </c>
      <c r="C187" s="5">
        <v>8</v>
      </c>
      <c r="D187" s="31">
        <v>116</v>
      </c>
      <c r="E187" s="5">
        <f t="shared" si="18"/>
        <v>19</v>
      </c>
      <c r="F187" s="31">
        <v>15</v>
      </c>
      <c r="G187" s="5">
        <f t="shared" si="19"/>
        <v>20</v>
      </c>
      <c r="H187" s="462">
        <v>0</v>
      </c>
      <c r="I187" s="5">
        <f t="shared" si="20"/>
        <v>25</v>
      </c>
      <c r="J187" s="31">
        <v>104</v>
      </c>
      <c r="K187" s="5">
        <f t="shared" si="21"/>
        <v>15</v>
      </c>
    </row>
    <row r="188" spans="1:11" ht="24.75" customHeight="1">
      <c r="A188" s="35" t="s">
        <v>32</v>
      </c>
      <c r="B188" s="31">
        <v>379</v>
      </c>
      <c r="C188" s="5">
        <v>3</v>
      </c>
      <c r="D188" s="31">
        <v>190</v>
      </c>
      <c r="E188" s="5">
        <f t="shared" si="18"/>
        <v>11</v>
      </c>
      <c r="F188" s="31">
        <v>116</v>
      </c>
      <c r="G188" s="5">
        <f t="shared" si="19"/>
        <v>3</v>
      </c>
      <c r="H188" s="462">
        <v>27</v>
      </c>
      <c r="I188" s="5">
        <f t="shared" si="20"/>
        <v>18</v>
      </c>
      <c r="J188" s="31">
        <v>86</v>
      </c>
      <c r="K188" s="5">
        <f t="shared" si="21"/>
        <v>19</v>
      </c>
    </row>
    <row r="189" spans="1:11" ht="24.75" customHeight="1">
      <c r="A189" s="35" t="s">
        <v>33</v>
      </c>
      <c r="B189" s="31">
        <v>158</v>
      </c>
      <c r="C189" s="5">
        <v>14</v>
      </c>
      <c r="D189" s="31">
        <v>140</v>
      </c>
      <c r="E189" s="5">
        <f t="shared" si="18"/>
        <v>17</v>
      </c>
      <c r="F189" s="31">
        <v>23</v>
      </c>
      <c r="G189" s="5">
        <f t="shared" si="19"/>
        <v>14</v>
      </c>
      <c r="H189" s="462">
        <v>0</v>
      </c>
      <c r="I189" s="5">
        <f t="shared" si="20"/>
        <v>25</v>
      </c>
      <c r="J189" s="31">
        <v>168</v>
      </c>
      <c r="K189" s="5">
        <f t="shared" si="21"/>
        <v>6</v>
      </c>
    </row>
    <row r="190" spans="1:11" ht="24.75" customHeight="1">
      <c r="A190" s="35" t="s">
        <v>140</v>
      </c>
      <c r="B190" s="31">
        <v>201</v>
      </c>
      <c r="C190" s="5">
        <v>9</v>
      </c>
      <c r="D190" s="31">
        <v>213</v>
      </c>
      <c r="E190" s="5">
        <f t="shared" si="18"/>
        <v>7</v>
      </c>
      <c r="F190" s="31">
        <v>61</v>
      </c>
      <c r="G190" s="5">
        <f t="shared" si="19"/>
        <v>8</v>
      </c>
      <c r="H190" s="462">
        <v>1</v>
      </c>
      <c r="I190" s="5">
        <f t="shared" si="20"/>
        <v>24</v>
      </c>
      <c r="J190" s="31">
        <v>60</v>
      </c>
      <c r="K190" s="5">
        <f t="shared" si="21"/>
        <v>25</v>
      </c>
    </row>
    <row r="191" spans="1:11" ht="24.75" customHeight="1">
      <c r="A191" s="35" t="s">
        <v>35</v>
      </c>
      <c r="B191" s="31">
        <v>186</v>
      </c>
      <c r="C191" s="5">
        <v>10</v>
      </c>
      <c r="D191" s="31">
        <v>179</v>
      </c>
      <c r="E191" s="5">
        <f t="shared" si="18"/>
        <v>12</v>
      </c>
      <c r="F191" s="31">
        <v>67</v>
      </c>
      <c r="G191" s="5">
        <f t="shared" si="19"/>
        <v>7</v>
      </c>
      <c r="H191" s="462">
        <v>88</v>
      </c>
      <c r="I191" s="5">
        <f t="shared" si="20"/>
        <v>11</v>
      </c>
      <c r="J191" s="31">
        <v>102</v>
      </c>
      <c r="K191" s="5">
        <f t="shared" si="21"/>
        <v>16</v>
      </c>
    </row>
    <row r="192" spans="1:11" ht="24.75" customHeight="1">
      <c r="A192" s="35" t="s">
        <v>36</v>
      </c>
      <c r="B192" s="31">
        <v>65</v>
      </c>
      <c r="C192" s="5">
        <v>26</v>
      </c>
      <c r="D192" s="31">
        <v>30</v>
      </c>
      <c r="E192" s="5">
        <f t="shared" si="18"/>
        <v>29</v>
      </c>
      <c r="F192" s="31">
        <v>28</v>
      </c>
      <c r="G192" s="5">
        <f t="shared" si="19"/>
        <v>12</v>
      </c>
      <c r="H192" s="462">
        <v>61</v>
      </c>
      <c r="I192" s="5">
        <f t="shared" si="20"/>
        <v>16</v>
      </c>
      <c r="J192" s="31">
        <v>51</v>
      </c>
      <c r="K192" s="5">
        <f t="shared" si="21"/>
        <v>26</v>
      </c>
    </row>
    <row r="193" spans="1:19" ht="24.75" customHeight="1">
      <c r="A193" s="9" t="s">
        <v>419</v>
      </c>
      <c r="D193" s="144"/>
    </row>
    <row r="194" spans="1:19" ht="24.75" customHeight="1">
      <c r="A194" s="9" t="s">
        <v>237</v>
      </c>
      <c r="D194" s="144"/>
    </row>
    <row r="196" spans="1:19" ht="24.75" customHeight="1">
      <c r="A196" s="571" t="s">
        <v>239</v>
      </c>
    </row>
    <row r="197" spans="1:19" ht="24.75" customHeight="1">
      <c r="A197" s="584" t="s">
        <v>1</v>
      </c>
      <c r="B197" s="587">
        <v>1397</v>
      </c>
      <c r="C197" s="588"/>
      <c r="D197" s="587">
        <v>1398</v>
      </c>
      <c r="E197" s="588"/>
      <c r="F197" s="587">
        <v>1399</v>
      </c>
      <c r="G197" s="588"/>
      <c r="H197" s="587">
        <v>1400</v>
      </c>
      <c r="I197" s="588"/>
      <c r="J197" s="587">
        <v>1401</v>
      </c>
      <c r="K197" s="588"/>
    </row>
    <row r="198" spans="1:19" ht="24.75" customHeight="1">
      <c r="A198" s="585"/>
      <c r="B198" s="542" t="s">
        <v>84</v>
      </c>
      <c r="C198" s="542" t="s">
        <v>3</v>
      </c>
      <c r="D198" s="542" t="s">
        <v>84</v>
      </c>
      <c r="E198" s="542" t="s">
        <v>3</v>
      </c>
      <c r="F198" s="542" t="s">
        <v>84</v>
      </c>
      <c r="G198" s="542" t="s">
        <v>3</v>
      </c>
      <c r="H198" s="542" t="s">
        <v>84</v>
      </c>
      <c r="I198" s="542" t="s">
        <v>3</v>
      </c>
      <c r="J198" s="542" t="s">
        <v>84</v>
      </c>
      <c r="K198" s="542" t="s">
        <v>3</v>
      </c>
    </row>
    <row r="199" spans="1:19" ht="24.75" customHeight="1">
      <c r="A199" s="34" t="s">
        <v>418</v>
      </c>
      <c r="B199" s="18">
        <v>9854</v>
      </c>
      <c r="C199" s="3" t="s">
        <v>269</v>
      </c>
      <c r="D199" s="18">
        <v>6868</v>
      </c>
      <c r="E199" s="18" t="s">
        <v>269</v>
      </c>
      <c r="F199" s="461">
        <v>1264</v>
      </c>
      <c r="G199" s="18" t="s">
        <v>269</v>
      </c>
      <c r="H199" s="18">
        <v>1844</v>
      </c>
      <c r="I199" s="18" t="s">
        <v>269</v>
      </c>
      <c r="J199" s="18">
        <v>3664</v>
      </c>
      <c r="K199" s="18" t="s">
        <v>269</v>
      </c>
      <c r="M199" s="144"/>
    </row>
    <row r="200" spans="1:19" ht="24.75" customHeight="1">
      <c r="A200" s="35" t="s">
        <v>76</v>
      </c>
      <c r="B200" s="31">
        <v>320</v>
      </c>
      <c r="C200" s="5">
        <f>RANK(B200,$B$200:$B$230)</f>
        <v>9</v>
      </c>
      <c r="D200" s="31">
        <v>204</v>
      </c>
      <c r="E200" s="5">
        <f>RANK(D200,$D$200:$D$230)</f>
        <v>9</v>
      </c>
      <c r="F200" s="462">
        <v>24</v>
      </c>
      <c r="G200" s="5">
        <f>RANK(F200,$F$200:$F$230)</f>
        <v>16</v>
      </c>
      <c r="H200" s="31">
        <v>116</v>
      </c>
      <c r="I200" s="5">
        <f>RANK(H200,$H$200:$H$230)</f>
        <v>5</v>
      </c>
      <c r="J200" s="31">
        <v>181</v>
      </c>
      <c r="K200" s="5">
        <f>RANK(J200,$J$200:$J$230)</f>
        <v>8</v>
      </c>
      <c r="M200" s="144"/>
      <c r="O200" s="144"/>
      <c r="Q200" s="144"/>
      <c r="S200" s="144"/>
    </row>
    <row r="201" spans="1:19" ht="24.75" customHeight="1">
      <c r="A201" s="35" t="s">
        <v>114</v>
      </c>
      <c r="B201" s="31">
        <v>72</v>
      </c>
      <c r="C201" s="5">
        <f t="shared" ref="C201:C230" si="22">RANK(B201,$B$200:$B$230)</f>
        <v>27</v>
      </c>
      <c r="D201" s="31">
        <v>37</v>
      </c>
      <c r="E201" s="5">
        <f t="shared" ref="E201:E230" si="23">RANK(D201,$D$200:$D$230)</f>
        <v>28</v>
      </c>
      <c r="F201" s="462">
        <v>0</v>
      </c>
      <c r="G201" s="5">
        <f t="shared" ref="G201:G230" si="24">RANK(F201,$F$200:$F$230)</f>
        <v>24</v>
      </c>
      <c r="H201" s="31">
        <v>21</v>
      </c>
      <c r="I201" s="5">
        <f t="shared" ref="I201:I230" si="25">RANK(H201,$H$200:$H$230)</f>
        <v>13</v>
      </c>
      <c r="J201" s="31">
        <v>28</v>
      </c>
      <c r="K201" s="5">
        <f t="shared" ref="K201:K230" si="26">RANK(J201,$J$200:$J$230)</f>
        <v>22</v>
      </c>
      <c r="M201" s="144"/>
    </row>
    <row r="202" spans="1:19" ht="24.75" customHeight="1">
      <c r="A202" s="35" t="s">
        <v>8</v>
      </c>
      <c r="B202" s="31">
        <v>53</v>
      </c>
      <c r="C202" s="5">
        <f t="shared" si="22"/>
        <v>28</v>
      </c>
      <c r="D202" s="31">
        <v>36</v>
      </c>
      <c r="E202" s="5">
        <f t="shared" si="23"/>
        <v>29</v>
      </c>
      <c r="F202" s="462">
        <v>57</v>
      </c>
      <c r="G202" s="5">
        <f t="shared" si="24"/>
        <v>7</v>
      </c>
      <c r="H202" s="31">
        <v>196</v>
      </c>
      <c r="I202" s="5">
        <f t="shared" si="25"/>
        <v>3</v>
      </c>
      <c r="J202" s="31">
        <v>77</v>
      </c>
      <c r="K202" s="5">
        <f t="shared" si="26"/>
        <v>13</v>
      </c>
      <c r="M202" s="144"/>
    </row>
    <row r="203" spans="1:19" s="22" customFormat="1" ht="24.75" customHeight="1">
      <c r="A203" s="35" t="s">
        <v>9</v>
      </c>
      <c r="B203" s="31">
        <v>833</v>
      </c>
      <c r="C203" s="5">
        <f t="shared" si="22"/>
        <v>2</v>
      </c>
      <c r="D203" s="31">
        <v>635</v>
      </c>
      <c r="E203" s="5">
        <f t="shared" si="23"/>
        <v>3</v>
      </c>
      <c r="F203" s="462">
        <v>50</v>
      </c>
      <c r="G203" s="5">
        <f t="shared" si="24"/>
        <v>10</v>
      </c>
      <c r="H203" s="31">
        <v>121</v>
      </c>
      <c r="I203" s="5">
        <f t="shared" si="25"/>
        <v>4</v>
      </c>
      <c r="J203" s="31">
        <v>254</v>
      </c>
      <c r="K203" s="5">
        <f t="shared" si="26"/>
        <v>3</v>
      </c>
      <c r="M203" s="144"/>
    </row>
    <row r="204" spans="1:19" s="22" customFormat="1" ht="24.75" customHeight="1">
      <c r="A204" s="35" t="s">
        <v>10</v>
      </c>
      <c r="B204" s="31">
        <v>41</v>
      </c>
      <c r="C204" s="5">
        <f t="shared" si="22"/>
        <v>29</v>
      </c>
      <c r="D204" s="31">
        <v>175</v>
      </c>
      <c r="E204" s="5">
        <f t="shared" si="23"/>
        <v>11</v>
      </c>
      <c r="F204" s="462">
        <v>0</v>
      </c>
      <c r="G204" s="5">
        <f t="shared" si="24"/>
        <v>24</v>
      </c>
      <c r="H204" s="31">
        <v>0</v>
      </c>
      <c r="I204" s="5">
        <f t="shared" si="25"/>
        <v>21</v>
      </c>
      <c r="J204" s="31">
        <v>57</v>
      </c>
      <c r="K204" s="5">
        <f t="shared" si="26"/>
        <v>16</v>
      </c>
      <c r="M204" s="144"/>
    </row>
    <row r="205" spans="1:19" ht="24.75" customHeight="1">
      <c r="A205" s="35" t="s">
        <v>11</v>
      </c>
      <c r="B205" s="31">
        <v>29</v>
      </c>
      <c r="C205" s="5">
        <f t="shared" si="22"/>
        <v>30</v>
      </c>
      <c r="D205" s="31">
        <v>45</v>
      </c>
      <c r="E205" s="5">
        <f t="shared" si="23"/>
        <v>27</v>
      </c>
      <c r="F205" s="462">
        <v>0</v>
      </c>
      <c r="G205" s="5">
        <f t="shared" si="24"/>
        <v>24</v>
      </c>
      <c r="H205" s="31">
        <v>0</v>
      </c>
      <c r="I205" s="5">
        <f t="shared" si="25"/>
        <v>21</v>
      </c>
      <c r="J205" s="31">
        <v>7</v>
      </c>
      <c r="K205" s="5">
        <f t="shared" si="26"/>
        <v>27</v>
      </c>
      <c r="M205" s="144"/>
    </row>
    <row r="206" spans="1:19" ht="24.75" customHeight="1">
      <c r="A206" s="35" t="s">
        <v>12</v>
      </c>
      <c r="B206" s="31">
        <v>466</v>
      </c>
      <c r="C206" s="5">
        <f t="shared" si="22"/>
        <v>4</v>
      </c>
      <c r="D206" s="31">
        <v>69</v>
      </c>
      <c r="E206" s="5">
        <f t="shared" si="23"/>
        <v>23</v>
      </c>
      <c r="F206" s="462">
        <v>37</v>
      </c>
      <c r="G206" s="5">
        <f t="shared" si="24"/>
        <v>14</v>
      </c>
      <c r="H206" s="31">
        <v>0</v>
      </c>
      <c r="I206" s="5">
        <f t="shared" si="25"/>
        <v>21</v>
      </c>
      <c r="J206" s="31">
        <v>44</v>
      </c>
      <c r="K206" s="5">
        <f t="shared" si="26"/>
        <v>18</v>
      </c>
      <c r="M206" s="144"/>
    </row>
    <row r="207" spans="1:19" ht="24.75" customHeight="1">
      <c r="A207" s="35" t="s">
        <v>13</v>
      </c>
      <c r="B207" s="31">
        <v>275</v>
      </c>
      <c r="C207" s="5">
        <f t="shared" si="22"/>
        <v>10</v>
      </c>
      <c r="D207" s="31">
        <v>174</v>
      </c>
      <c r="E207" s="5">
        <f t="shared" si="23"/>
        <v>12</v>
      </c>
      <c r="F207" s="462">
        <v>19</v>
      </c>
      <c r="G207" s="5">
        <f t="shared" si="24"/>
        <v>17</v>
      </c>
      <c r="H207" s="31">
        <v>78</v>
      </c>
      <c r="I207" s="5">
        <f t="shared" si="25"/>
        <v>7</v>
      </c>
      <c r="J207" s="31">
        <v>76</v>
      </c>
      <c r="K207" s="5">
        <f t="shared" si="26"/>
        <v>14</v>
      </c>
      <c r="M207" s="144"/>
    </row>
    <row r="208" spans="1:19" ht="24.75" customHeight="1">
      <c r="A208" s="35" t="s">
        <v>14</v>
      </c>
      <c r="B208" s="31">
        <v>154</v>
      </c>
      <c r="C208" s="5">
        <f t="shared" si="22"/>
        <v>17</v>
      </c>
      <c r="D208" s="31">
        <v>158</v>
      </c>
      <c r="E208" s="5">
        <f t="shared" si="23"/>
        <v>14</v>
      </c>
      <c r="F208" s="31">
        <v>44</v>
      </c>
      <c r="G208" s="5">
        <f t="shared" si="24"/>
        <v>13</v>
      </c>
      <c r="H208" s="31">
        <v>3</v>
      </c>
      <c r="I208" s="5">
        <f t="shared" si="25"/>
        <v>18</v>
      </c>
      <c r="J208" s="31">
        <v>24</v>
      </c>
      <c r="K208" s="5">
        <f t="shared" si="26"/>
        <v>24</v>
      </c>
      <c r="M208" s="144"/>
    </row>
    <row r="209" spans="1:13" ht="24.75" customHeight="1">
      <c r="A209" s="35" t="s">
        <v>15</v>
      </c>
      <c r="B209" s="31">
        <v>271</v>
      </c>
      <c r="C209" s="5">
        <f t="shared" si="22"/>
        <v>13</v>
      </c>
      <c r="D209" s="31">
        <v>177</v>
      </c>
      <c r="E209" s="5">
        <f t="shared" si="23"/>
        <v>10</v>
      </c>
      <c r="F209" s="31">
        <v>56</v>
      </c>
      <c r="G209" s="5">
        <f t="shared" si="24"/>
        <v>9</v>
      </c>
      <c r="H209" s="31">
        <v>30</v>
      </c>
      <c r="I209" s="5">
        <f t="shared" si="25"/>
        <v>11</v>
      </c>
      <c r="J209" s="31">
        <v>219</v>
      </c>
      <c r="K209" s="5">
        <f t="shared" si="26"/>
        <v>4</v>
      </c>
      <c r="M209" s="144"/>
    </row>
    <row r="210" spans="1:13" ht="24.75" customHeight="1">
      <c r="A210" s="35" t="s">
        <v>16</v>
      </c>
      <c r="B210" s="31">
        <v>142</v>
      </c>
      <c r="C210" s="5">
        <f t="shared" si="22"/>
        <v>18</v>
      </c>
      <c r="D210" s="31">
        <v>57</v>
      </c>
      <c r="E210" s="5">
        <f t="shared" si="23"/>
        <v>24</v>
      </c>
      <c r="F210" s="31">
        <v>0</v>
      </c>
      <c r="G210" s="5">
        <f t="shared" si="24"/>
        <v>24</v>
      </c>
      <c r="H210" s="31">
        <v>0</v>
      </c>
      <c r="I210" s="5">
        <f t="shared" si="25"/>
        <v>21</v>
      </c>
      <c r="J210" s="31">
        <v>4</v>
      </c>
      <c r="K210" s="5">
        <f t="shared" si="26"/>
        <v>29</v>
      </c>
      <c r="M210" s="144"/>
    </row>
    <row r="211" spans="1:13" ht="24.75" customHeight="1">
      <c r="A211" s="35" t="s">
        <v>17</v>
      </c>
      <c r="B211" s="31">
        <v>96</v>
      </c>
      <c r="C211" s="5">
        <f t="shared" si="22"/>
        <v>23</v>
      </c>
      <c r="D211" s="31">
        <v>86</v>
      </c>
      <c r="E211" s="5">
        <f t="shared" si="23"/>
        <v>19</v>
      </c>
      <c r="F211" s="31">
        <v>112</v>
      </c>
      <c r="G211" s="5">
        <f t="shared" si="24"/>
        <v>4</v>
      </c>
      <c r="H211" s="31">
        <v>84</v>
      </c>
      <c r="I211" s="5">
        <f t="shared" si="25"/>
        <v>6</v>
      </c>
      <c r="J211" s="31">
        <v>34</v>
      </c>
      <c r="K211" s="5">
        <f t="shared" si="26"/>
        <v>20</v>
      </c>
      <c r="M211" s="144"/>
    </row>
    <row r="212" spans="1:13" ht="24.75" customHeight="1">
      <c r="A212" s="35" t="s">
        <v>124</v>
      </c>
      <c r="B212" s="31">
        <v>161</v>
      </c>
      <c r="C212" s="5">
        <f t="shared" si="22"/>
        <v>16</v>
      </c>
      <c r="D212" s="31">
        <v>116</v>
      </c>
      <c r="E212" s="5">
        <f t="shared" si="23"/>
        <v>16</v>
      </c>
      <c r="F212" s="31">
        <v>253</v>
      </c>
      <c r="G212" s="5">
        <f t="shared" si="24"/>
        <v>1</v>
      </c>
      <c r="H212" s="31">
        <v>0</v>
      </c>
      <c r="I212" s="5">
        <f t="shared" si="25"/>
        <v>21</v>
      </c>
      <c r="J212" s="31">
        <v>115</v>
      </c>
      <c r="K212" s="5">
        <f t="shared" si="26"/>
        <v>10</v>
      </c>
      <c r="M212" s="144"/>
    </row>
    <row r="213" spans="1:13" ht="24.75" customHeight="1">
      <c r="A213" s="35" t="s">
        <v>19</v>
      </c>
      <c r="B213" s="31">
        <v>79</v>
      </c>
      <c r="C213" s="5">
        <f t="shared" si="22"/>
        <v>25</v>
      </c>
      <c r="D213" s="31">
        <v>51</v>
      </c>
      <c r="E213" s="5">
        <f t="shared" si="23"/>
        <v>26</v>
      </c>
      <c r="F213" s="31">
        <v>6</v>
      </c>
      <c r="G213" s="5">
        <f t="shared" si="24"/>
        <v>20</v>
      </c>
      <c r="H213" s="31">
        <v>28</v>
      </c>
      <c r="I213" s="5">
        <f t="shared" si="25"/>
        <v>12</v>
      </c>
      <c r="J213" s="31">
        <v>23</v>
      </c>
      <c r="K213" s="5">
        <f t="shared" si="26"/>
        <v>25</v>
      </c>
      <c r="M213" s="144"/>
    </row>
    <row r="214" spans="1:13" ht="24.75" customHeight="1">
      <c r="A214" s="35" t="s">
        <v>20</v>
      </c>
      <c r="B214" s="31">
        <v>261</v>
      </c>
      <c r="C214" s="5">
        <f t="shared" si="22"/>
        <v>14</v>
      </c>
      <c r="D214" s="31">
        <v>77</v>
      </c>
      <c r="E214" s="5">
        <f t="shared" si="23"/>
        <v>21</v>
      </c>
      <c r="F214" s="31">
        <v>0</v>
      </c>
      <c r="G214" s="5">
        <f t="shared" si="24"/>
        <v>24</v>
      </c>
      <c r="H214" s="31">
        <v>0</v>
      </c>
      <c r="I214" s="5">
        <f t="shared" si="25"/>
        <v>21</v>
      </c>
      <c r="J214" s="31">
        <v>22</v>
      </c>
      <c r="K214" s="5">
        <f t="shared" si="26"/>
        <v>26</v>
      </c>
      <c r="M214" s="144"/>
    </row>
    <row r="215" spans="1:13" ht="24.75" customHeight="1">
      <c r="A215" s="35" t="s">
        <v>21</v>
      </c>
      <c r="B215" s="31">
        <v>1816</v>
      </c>
      <c r="C215" s="5">
        <f t="shared" si="22"/>
        <v>1</v>
      </c>
      <c r="D215" s="31">
        <v>832</v>
      </c>
      <c r="E215" s="5">
        <f t="shared" si="23"/>
        <v>1</v>
      </c>
      <c r="F215" s="462">
        <v>210</v>
      </c>
      <c r="G215" s="5">
        <f t="shared" si="24"/>
        <v>2</v>
      </c>
      <c r="H215" s="31">
        <v>484</v>
      </c>
      <c r="I215" s="5">
        <f t="shared" si="25"/>
        <v>1</v>
      </c>
      <c r="J215" s="31">
        <v>419</v>
      </c>
      <c r="K215" s="5">
        <f t="shared" si="26"/>
        <v>1</v>
      </c>
      <c r="M215" s="144"/>
    </row>
    <row r="216" spans="1:13" ht="24.75" customHeight="1">
      <c r="A216" s="35" t="s">
        <v>22</v>
      </c>
      <c r="B216" s="31">
        <v>711</v>
      </c>
      <c r="C216" s="5">
        <f t="shared" si="22"/>
        <v>3</v>
      </c>
      <c r="D216" s="31">
        <v>655</v>
      </c>
      <c r="E216" s="5">
        <f t="shared" si="23"/>
        <v>2</v>
      </c>
      <c r="F216" s="462">
        <v>9</v>
      </c>
      <c r="G216" s="5">
        <f t="shared" si="24"/>
        <v>19</v>
      </c>
      <c r="H216" s="31">
        <v>47</v>
      </c>
      <c r="I216" s="5">
        <f t="shared" si="25"/>
        <v>9</v>
      </c>
      <c r="J216" s="31">
        <v>185</v>
      </c>
      <c r="K216" s="5">
        <f t="shared" si="26"/>
        <v>7</v>
      </c>
      <c r="M216" s="144"/>
    </row>
    <row r="217" spans="1:13" ht="24.75" customHeight="1">
      <c r="A217" s="35" t="s">
        <v>23</v>
      </c>
      <c r="B217" s="31">
        <v>83</v>
      </c>
      <c r="C217" s="5">
        <f t="shared" si="22"/>
        <v>24</v>
      </c>
      <c r="D217" s="31">
        <v>52</v>
      </c>
      <c r="E217" s="5">
        <f t="shared" si="23"/>
        <v>25</v>
      </c>
      <c r="F217" s="462">
        <v>18</v>
      </c>
      <c r="G217" s="5">
        <f t="shared" si="24"/>
        <v>18</v>
      </c>
      <c r="H217" s="31">
        <v>0</v>
      </c>
      <c r="I217" s="5">
        <f t="shared" si="25"/>
        <v>21</v>
      </c>
      <c r="J217" s="31">
        <v>59</v>
      </c>
      <c r="K217" s="5">
        <f t="shared" si="26"/>
        <v>15</v>
      </c>
      <c r="M217" s="144"/>
    </row>
    <row r="218" spans="1:13" ht="24.75" customHeight="1">
      <c r="A218" s="35" t="s">
        <v>24</v>
      </c>
      <c r="B218" s="31">
        <v>0</v>
      </c>
      <c r="C218" s="5">
        <f t="shared" si="22"/>
        <v>31</v>
      </c>
      <c r="D218" s="31">
        <v>24</v>
      </c>
      <c r="E218" s="5">
        <f t="shared" si="23"/>
        <v>31</v>
      </c>
      <c r="F218" s="462">
        <v>0</v>
      </c>
      <c r="G218" s="5">
        <f t="shared" si="24"/>
        <v>24</v>
      </c>
      <c r="H218" s="31">
        <v>0</v>
      </c>
      <c r="I218" s="5">
        <f t="shared" si="25"/>
        <v>21</v>
      </c>
      <c r="J218" s="31">
        <v>2</v>
      </c>
      <c r="K218" s="5">
        <f t="shared" si="26"/>
        <v>30</v>
      </c>
      <c r="M218" s="144"/>
    </row>
    <row r="219" spans="1:13" ht="24.75" customHeight="1">
      <c r="A219" s="35" t="s">
        <v>25</v>
      </c>
      <c r="B219" s="31">
        <v>112</v>
      </c>
      <c r="C219" s="5">
        <f t="shared" si="22"/>
        <v>22</v>
      </c>
      <c r="D219" s="31">
        <v>77</v>
      </c>
      <c r="E219" s="5">
        <f t="shared" si="23"/>
        <v>21</v>
      </c>
      <c r="F219" s="462">
        <v>122</v>
      </c>
      <c r="G219" s="5">
        <f t="shared" si="24"/>
        <v>3</v>
      </c>
      <c r="H219" s="31">
        <v>0</v>
      </c>
      <c r="I219" s="5">
        <f t="shared" si="25"/>
        <v>21</v>
      </c>
      <c r="J219" s="31">
        <v>33</v>
      </c>
      <c r="K219" s="5">
        <f t="shared" si="26"/>
        <v>21</v>
      </c>
      <c r="M219" s="144"/>
    </row>
    <row r="220" spans="1:13" ht="24.75" customHeight="1">
      <c r="A220" s="35" t="s">
        <v>26</v>
      </c>
      <c r="B220" s="31">
        <v>353</v>
      </c>
      <c r="C220" s="5">
        <f t="shared" si="22"/>
        <v>8</v>
      </c>
      <c r="D220" s="31">
        <v>312</v>
      </c>
      <c r="E220" s="5">
        <f t="shared" si="23"/>
        <v>6</v>
      </c>
      <c r="F220" s="462">
        <v>57</v>
      </c>
      <c r="G220" s="5">
        <f t="shared" si="24"/>
        <v>7</v>
      </c>
      <c r="H220" s="31">
        <v>56</v>
      </c>
      <c r="I220" s="5">
        <f t="shared" si="25"/>
        <v>8</v>
      </c>
      <c r="J220" s="31">
        <v>345</v>
      </c>
      <c r="K220" s="5">
        <f t="shared" si="26"/>
        <v>2</v>
      </c>
      <c r="M220" s="144"/>
    </row>
    <row r="221" spans="1:13" ht="24.75" customHeight="1">
      <c r="A221" s="35" t="s">
        <v>27</v>
      </c>
      <c r="B221" s="31">
        <v>134</v>
      </c>
      <c r="C221" s="5">
        <f t="shared" si="22"/>
        <v>19</v>
      </c>
      <c r="D221" s="31">
        <v>84</v>
      </c>
      <c r="E221" s="5">
        <f t="shared" si="23"/>
        <v>20</v>
      </c>
      <c r="F221" s="462">
        <v>0</v>
      </c>
      <c r="G221" s="5">
        <f t="shared" si="24"/>
        <v>24</v>
      </c>
      <c r="H221" s="31">
        <v>43</v>
      </c>
      <c r="I221" s="5">
        <f t="shared" si="25"/>
        <v>10</v>
      </c>
      <c r="J221" s="31">
        <v>50</v>
      </c>
      <c r="K221" s="5">
        <f t="shared" si="26"/>
        <v>17</v>
      </c>
      <c r="M221" s="144"/>
    </row>
    <row r="222" spans="1:13" ht="24.75" customHeight="1">
      <c r="A222" s="35" t="s">
        <v>28</v>
      </c>
      <c r="B222" s="31">
        <v>114</v>
      </c>
      <c r="C222" s="5">
        <f t="shared" si="22"/>
        <v>21</v>
      </c>
      <c r="D222" s="31">
        <v>91</v>
      </c>
      <c r="E222" s="5">
        <f t="shared" si="23"/>
        <v>18</v>
      </c>
      <c r="F222" s="462">
        <v>49</v>
      </c>
      <c r="G222" s="5">
        <f t="shared" si="24"/>
        <v>11</v>
      </c>
      <c r="H222" s="31">
        <v>0</v>
      </c>
      <c r="I222" s="5">
        <f t="shared" si="25"/>
        <v>21</v>
      </c>
      <c r="J222" s="31">
        <v>0</v>
      </c>
      <c r="K222" s="5">
        <f t="shared" si="26"/>
        <v>31</v>
      </c>
      <c r="M222" s="144"/>
    </row>
    <row r="223" spans="1:13" ht="24.75" customHeight="1">
      <c r="A223" s="35" t="s">
        <v>29</v>
      </c>
      <c r="B223" s="31">
        <v>275</v>
      </c>
      <c r="C223" s="5">
        <f t="shared" si="22"/>
        <v>10</v>
      </c>
      <c r="D223" s="31">
        <v>212</v>
      </c>
      <c r="E223" s="5">
        <f t="shared" si="23"/>
        <v>8</v>
      </c>
      <c r="F223" s="462">
        <v>94</v>
      </c>
      <c r="G223" s="5">
        <f t="shared" si="24"/>
        <v>5</v>
      </c>
      <c r="H223" s="31">
        <v>266</v>
      </c>
      <c r="I223" s="5">
        <f t="shared" si="25"/>
        <v>2</v>
      </c>
      <c r="J223" s="31">
        <v>137</v>
      </c>
      <c r="K223" s="5">
        <f t="shared" si="26"/>
        <v>9</v>
      </c>
      <c r="M223" s="144"/>
    </row>
    <row r="224" spans="1:13" ht="24.75" customHeight="1">
      <c r="A224" s="35" t="s">
        <v>30</v>
      </c>
      <c r="B224" s="31">
        <v>273</v>
      </c>
      <c r="C224" s="5">
        <f t="shared" si="22"/>
        <v>12</v>
      </c>
      <c r="D224" s="31">
        <v>218</v>
      </c>
      <c r="E224" s="5">
        <f t="shared" si="23"/>
        <v>7</v>
      </c>
      <c r="F224" s="462">
        <v>2</v>
      </c>
      <c r="G224" s="5">
        <f t="shared" si="24"/>
        <v>21</v>
      </c>
      <c r="H224" s="31">
        <v>11</v>
      </c>
      <c r="I224" s="5">
        <f t="shared" si="25"/>
        <v>15</v>
      </c>
      <c r="J224" s="31">
        <v>210</v>
      </c>
      <c r="K224" s="5">
        <f t="shared" si="26"/>
        <v>5</v>
      </c>
      <c r="M224" s="144"/>
    </row>
    <row r="225" spans="1:13" ht="24.75" customHeight="1">
      <c r="A225" s="35" t="s">
        <v>31</v>
      </c>
      <c r="B225" s="31">
        <v>368</v>
      </c>
      <c r="C225" s="5">
        <f t="shared" si="22"/>
        <v>6</v>
      </c>
      <c r="D225" s="31">
        <v>336</v>
      </c>
      <c r="E225" s="5">
        <f t="shared" si="23"/>
        <v>4</v>
      </c>
      <c r="F225" s="31">
        <v>48</v>
      </c>
      <c r="G225" s="5">
        <f t="shared" si="24"/>
        <v>12</v>
      </c>
      <c r="H225" s="31">
        <v>0</v>
      </c>
      <c r="I225" s="5">
        <f t="shared" si="25"/>
        <v>21</v>
      </c>
      <c r="J225" s="31">
        <v>35</v>
      </c>
      <c r="K225" s="5">
        <f t="shared" si="26"/>
        <v>19</v>
      </c>
      <c r="M225" s="144"/>
    </row>
    <row r="226" spans="1:13" ht="24.75" customHeight="1">
      <c r="A226" s="35" t="s">
        <v>32</v>
      </c>
      <c r="B226" s="31">
        <v>231</v>
      </c>
      <c r="C226" s="5">
        <f t="shared" si="22"/>
        <v>15</v>
      </c>
      <c r="D226" s="31">
        <v>315</v>
      </c>
      <c r="E226" s="5">
        <f t="shared" si="23"/>
        <v>5</v>
      </c>
      <c r="F226" s="31">
        <v>92</v>
      </c>
      <c r="G226" s="5">
        <f t="shared" si="24"/>
        <v>6</v>
      </c>
      <c r="H226" s="31">
        <v>6</v>
      </c>
      <c r="I226" s="5">
        <f t="shared" si="25"/>
        <v>16</v>
      </c>
      <c r="J226" s="31">
        <v>193</v>
      </c>
      <c r="K226" s="5">
        <f t="shared" si="26"/>
        <v>6</v>
      </c>
      <c r="M226" s="144"/>
    </row>
    <row r="227" spans="1:13" ht="24.75" customHeight="1">
      <c r="A227" s="35" t="s">
        <v>33</v>
      </c>
      <c r="B227" s="31">
        <v>415</v>
      </c>
      <c r="C227" s="5">
        <f t="shared" si="22"/>
        <v>5</v>
      </c>
      <c r="D227" s="31">
        <v>165</v>
      </c>
      <c r="E227" s="5">
        <f t="shared" si="23"/>
        <v>13</v>
      </c>
      <c r="F227" s="31">
        <v>1</v>
      </c>
      <c r="G227" s="5">
        <f t="shared" si="24"/>
        <v>22</v>
      </c>
      <c r="H227" s="31">
        <v>2</v>
      </c>
      <c r="I227" s="5">
        <f t="shared" si="25"/>
        <v>20</v>
      </c>
      <c r="J227" s="31">
        <v>7</v>
      </c>
      <c r="K227" s="5">
        <f t="shared" si="26"/>
        <v>27</v>
      </c>
      <c r="M227" s="144"/>
    </row>
    <row r="228" spans="1:13" ht="24.75" customHeight="1">
      <c r="A228" s="35" t="s">
        <v>140</v>
      </c>
      <c r="B228" s="31">
        <v>118</v>
      </c>
      <c r="C228" s="5">
        <f t="shared" si="22"/>
        <v>20</v>
      </c>
      <c r="D228" s="31">
        <v>129</v>
      </c>
      <c r="E228" s="5">
        <f t="shared" si="23"/>
        <v>15</v>
      </c>
      <c r="F228" s="31">
        <v>26</v>
      </c>
      <c r="G228" s="5">
        <f t="shared" si="24"/>
        <v>15</v>
      </c>
      <c r="H228" s="31">
        <v>20</v>
      </c>
      <c r="I228" s="5">
        <f t="shared" si="25"/>
        <v>14</v>
      </c>
      <c r="J228" s="31">
        <v>79</v>
      </c>
      <c r="K228" s="5">
        <f t="shared" si="26"/>
        <v>12</v>
      </c>
      <c r="M228" s="144"/>
    </row>
    <row r="229" spans="1:13" ht="24.75" customHeight="1">
      <c r="A229" s="35" t="s">
        <v>35</v>
      </c>
      <c r="B229" s="31">
        <v>365</v>
      </c>
      <c r="C229" s="5">
        <f t="shared" si="22"/>
        <v>7</v>
      </c>
      <c r="D229" s="31">
        <v>95</v>
      </c>
      <c r="E229" s="5">
        <f t="shared" si="23"/>
        <v>17</v>
      </c>
      <c r="F229" s="31">
        <v>0</v>
      </c>
      <c r="G229" s="5">
        <f t="shared" si="24"/>
        <v>24</v>
      </c>
      <c r="H229" s="31">
        <v>3</v>
      </c>
      <c r="I229" s="5">
        <f t="shared" si="25"/>
        <v>18</v>
      </c>
      <c r="J229" s="31">
        <v>28</v>
      </c>
      <c r="K229" s="5">
        <f t="shared" si="26"/>
        <v>22</v>
      </c>
      <c r="M229" s="144"/>
    </row>
    <row r="230" spans="1:13" ht="24.75" customHeight="1">
      <c r="A230" s="35" t="s">
        <v>36</v>
      </c>
      <c r="B230" s="31">
        <v>73</v>
      </c>
      <c r="C230" s="5">
        <f t="shared" si="22"/>
        <v>26</v>
      </c>
      <c r="D230" s="31">
        <v>33</v>
      </c>
      <c r="E230" s="5">
        <f t="shared" si="23"/>
        <v>30</v>
      </c>
      <c r="F230" s="31">
        <v>1</v>
      </c>
      <c r="G230" s="5">
        <f t="shared" si="24"/>
        <v>22</v>
      </c>
      <c r="H230" s="31">
        <v>6</v>
      </c>
      <c r="I230" s="5">
        <f t="shared" si="25"/>
        <v>16</v>
      </c>
      <c r="J230" s="31">
        <v>111</v>
      </c>
      <c r="K230" s="5">
        <f t="shared" si="26"/>
        <v>11</v>
      </c>
      <c r="M230" s="144"/>
    </row>
    <row r="231" spans="1:13" ht="24.75" customHeight="1">
      <c r="A231" s="9" t="s">
        <v>420</v>
      </c>
    </row>
    <row r="232" spans="1:13" ht="24.75" customHeight="1">
      <c r="A232" s="9" t="s">
        <v>241</v>
      </c>
    </row>
    <row r="234" spans="1:13" ht="24.75" customHeight="1">
      <c r="A234" s="571" t="s">
        <v>240</v>
      </c>
    </row>
    <row r="235" spans="1:13" ht="24.75" customHeight="1">
      <c r="A235" s="584" t="s">
        <v>1</v>
      </c>
      <c r="B235" s="587">
        <v>1397</v>
      </c>
      <c r="C235" s="588"/>
      <c r="D235" s="587">
        <v>1398</v>
      </c>
      <c r="E235" s="588"/>
      <c r="F235" s="587">
        <v>1399</v>
      </c>
      <c r="G235" s="588"/>
      <c r="H235" s="587">
        <v>1400</v>
      </c>
      <c r="I235" s="588"/>
      <c r="J235" s="587">
        <v>1401</v>
      </c>
      <c r="K235" s="588"/>
    </row>
    <row r="236" spans="1:13" ht="24.75" customHeight="1">
      <c r="A236" s="585"/>
      <c r="B236" s="542" t="s">
        <v>84</v>
      </c>
      <c r="C236" s="542" t="s">
        <v>3</v>
      </c>
      <c r="D236" s="542" t="s">
        <v>84</v>
      </c>
      <c r="E236" s="542" t="s">
        <v>3</v>
      </c>
      <c r="F236" s="542" t="s">
        <v>84</v>
      </c>
      <c r="G236" s="542" t="s">
        <v>3</v>
      </c>
      <c r="H236" s="542" t="s">
        <v>84</v>
      </c>
      <c r="I236" s="542" t="s">
        <v>3</v>
      </c>
      <c r="J236" s="542" t="s">
        <v>84</v>
      </c>
      <c r="K236" s="542" t="s">
        <v>3</v>
      </c>
    </row>
    <row r="237" spans="1:13" ht="24.75" customHeight="1">
      <c r="A237" s="34" t="s">
        <v>418</v>
      </c>
      <c r="B237" s="18">
        <v>4275</v>
      </c>
      <c r="C237" s="3" t="s">
        <v>269</v>
      </c>
      <c r="D237" s="18">
        <v>4317</v>
      </c>
      <c r="E237" s="18" t="s">
        <v>269</v>
      </c>
      <c r="F237" s="18">
        <v>1970</v>
      </c>
      <c r="G237" s="18" t="s">
        <v>269</v>
      </c>
      <c r="H237" s="18">
        <v>5033</v>
      </c>
      <c r="I237" s="18" t="s">
        <v>269</v>
      </c>
      <c r="J237" s="18">
        <v>3553</v>
      </c>
      <c r="K237" s="18" t="s">
        <v>269</v>
      </c>
    </row>
    <row r="238" spans="1:13" ht="24.75" customHeight="1">
      <c r="A238" s="35" t="s">
        <v>76</v>
      </c>
      <c r="B238" s="31">
        <v>296</v>
      </c>
      <c r="C238" s="5">
        <f>RANK(B238,$B$238:$B$268)</f>
        <v>3</v>
      </c>
      <c r="D238" s="31">
        <v>228</v>
      </c>
      <c r="E238" s="5">
        <f>RANK(D238,$D$238:$D$268)</f>
        <v>5</v>
      </c>
      <c r="F238" s="31">
        <v>138</v>
      </c>
      <c r="G238" s="5">
        <f>RANK(F238,$F$238:$F$268)</f>
        <v>2</v>
      </c>
      <c r="H238" s="31">
        <v>116</v>
      </c>
      <c r="I238" s="5">
        <f>RANK(H238,$H$238:$H$268)</f>
        <v>9</v>
      </c>
      <c r="J238" s="31">
        <v>174</v>
      </c>
      <c r="K238" s="5">
        <f>RANK(J238,$J$238:$J$268)</f>
        <v>5</v>
      </c>
    </row>
    <row r="239" spans="1:13" s="22" customFormat="1" ht="24.75" customHeight="1">
      <c r="A239" s="35" t="s">
        <v>114</v>
      </c>
      <c r="B239" s="31">
        <v>76</v>
      </c>
      <c r="C239" s="5">
        <f t="shared" ref="C239:C268" si="27">RANK(B239,$B$238:$B$268)</f>
        <v>21</v>
      </c>
      <c r="D239" s="31">
        <v>73</v>
      </c>
      <c r="E239" s="5">
        <f t="shared" ref="E239:E268" si="28">RANK(D239,$D$238:$D$268)</f>
        <v>18</v>
      </c>
      <c r="F239" s="31">
        <v>45</v>
      </c>
      <c r="G239" s="5">
        <f t="shared" ref="G239:G268" si="29">RANK(F239,$F$238:$F$268)</f>
        <v>14</v>
      </c>
      <c r="H239" s="31">
        <v>31</v>
      </c>
      <c r="I239" s="5">
        <f t="shared" ref="I239:I268" si="30">RANK(H239,$H$238:$H$268)</f>
        <v>21</v>
      </c>
      <c r="J239" s="31">
        <v>67</v>
      </c>
      <c r="K239" s="5">
        <f t="shared" ref="K239:K268" si="31">RANK(J239,$J$238:$J$268)</f>
        <v>20</v>
      </c>
    </row>
    <row r="240" spans="1:13" s="22" customFormat="1" ht="24.75" customHeight="1">
      <c r="A240" s="35" t="s">
        <v>8</v>
      </c>
      <c r="B240" s="31">
        <v>30</v>
      </c>
      <c r="C240" s="5">
        <f t="shared" si="27"/>
        <v>27</v>
      </c>
      <c r="D240" s="31">
        <v>26</v>
      </c>
      <c r="E240" s="5">
        <f t="shared" si="28"/>
        <v>27</v>
      </c>
      <c r="F240" s="31">
        <v>26</v>
      </c>
      <c r="G240" s="5">
        <f t="shared" si="29"/>
        <v>22</v>
      </c>
      <c r="H240" s="31">
        <v>27</v>
      </c>
      <c r="I240" s="5">
        <f t="shared" si="30"/>
        <v>25</v>
      </c>
      <c r="J240" s="31">
        <v>61</v>
      </c>
      <c r="K240" s="5">
        <f t="shared" si="31"/>
        <v>21</v>
      </c>
    </row>
    <row r="241" spans="1:11" ht="24.75" customHeight="1">
      <c r="A241" s="35" t="s">
        <v>9</v>
      </c>
      <c r="B241" s="31">
        <v>187</v>
      </c>
      <c r="C241" s="5">
        <f t="shared" si="27"/>
        <v>6</v>
      </c>
      <c r="D241" s="31">
        <v>521</v>
      </c>
      <c r="E241" s="5">
        <f t="shared" si="28"/>
        <v>2</v>
      </c>
      <c r="F241" s="31">
        <v>86</v>
      </c>
      <c r="G241" s="5">
        <f t="shared" si="29"/>
        <v>4</v>
      </c>
      <c r="H241" s="31">
        <v>112</v>
      </c>
      <c r="I241" s="5">
        <f t="shared" si="30"/>
        <v>10</v>
      </c>
      <c r="J241" s="31">
        <v>149</v>
      </c>
      <c r="K241" s="5">
        <f t="shared" si="31"/>
        <v>7</v>
      </c>
    </row>
    <row r="242" spans="1:11" ht="24.75" customHeight="1">
      <c r="A242" s="35" t="s">
        <v>10</v>
      </c>
      <c r="B242" s="31">
        <v>47</v>
      </c>
      <c r="C242" s="5">
        <f t="shared" si="27"/>
        <v>26</v>
      </c>
      <c r="D242" s="31">
        <v>8</v>
      </c>
      <c r="E242" s="5">
        <f t="shared" si="28"/>
        <v>28</v>
      </c>
      <c r="F242" s="31">
        <v>2</v>
      </c>
      <c r="G242" s="5">
        <f t="shared" si="29"/>
        <v>29</v>
      </c>
      <c r="H242" s="31">
        <v>137</v>
      </c>
      <c r="I242" s="5">
        <f t="shared" si="30"/>
        <v>8</v>
      </c>
      <c r="J242" s="31">
        <v>254</v>
      </c>
      <c r="K242" s="5">
        <f t="shared" si="31"/>
        <v>2</v>
      </c>
    </row>
    <row r="243" spans="1:11" ht="24.75" customHeight="1">
      <c r="A243" s="35" t="s">
        <v>11</v>
      </c>
      <c r="B243" s="31">
        <v>6</v>
      </c>
      <c r="C243" s="5">
        <f t="shared" si="27"/>
        <v>31</v>
      </c>
      <c r="D243" s="31">
        <v>0</v>
      </c>
      <c r="E243" s="5">
        <f t="shared" si="28"/>
        <v>31</v>
      </c>
      <c r="F243" s="31">
        <v>28</v>
      </c>
      <c r="G243" s="5">
        <f t="shared" si="29"/>
        <v>20</v>
      </c>
      <c r="H243" s="31">
        <v>0</v>
      </c>
      <c r="I243" s="5">
        <f t="shared" si="30"/>
        <v>30</v>
      </c>
      <c r="J243" s="31">
        <v>69</v>
      </c>
      <c r="K243" s="5">
        <f t="shared" si="31"/>
        <v>19</v>
      </c>
    </row>
    <row r="244" spans="1:11" ht="24.75" customHeight="1">
      <c r="A244" s="35" t="s">
        <v>12</v>
      </c>
      <c r="B244" s="31">
        <v>78</v>
      </c>
      <c r="C244" s="5">
        <f t="shared" si="27"/>
        <v>20</v>
      </c>
      <c r="D244" s="31">
        <v>1</v>
      </c>
      <c r="E244" s="5">
        <f t="shared" si="28"/>
        <v>30</v>
      </c>
      <c r="F244" s="31">
        <v>15</v>
      </c>
      <c r="G244" s="5">
        <f t="shared" si="29"/>
        <v>25</v>
      </c>
      <c r="H244" s="31">
        <v>0</v>
      </c>
      <c r="I244" s="5">
        <f t="shared" si="30"/>
        <v>30</v>
      </c>
      <c r="J244" s="31">
        <v>4</v>
      </c>
      <c r="K244" s="5">
        <f t="shared" si="31"/>
        <v>31</v>
      </c>
    </row>
    <row r="245" spans="1:11" ht="24.75" customHeight="1">
      <c r="A245" s="35" t="s">
        <v>13</v>
      </c>
      <c r="B245" s="31">
        <v>159</v>
      </c>
      <c r="C245" s="5">
        <f t="shared" si="27"/>
        <v>9</v>
      </c>
      <c r="D245" s="31">
        <v>151</v>
      </c>
      <c r="E245" s="5">
        <f t="shared" si="28"/>
        <v>8</v>
      </c>
      <c r="F245" s="31">
        <v>48</v>
      </c>
      <c r="G245" s="5">
        <f t="shared" si="29"/>
        <v>13</v>
      </c>
      <c r="H245" s="31">
        <v>104</v>
      </c>
      <c r="I245" s="5">
        <f t="shared" si="30"/>
        <v>11</v>
      </c>
      <c r="J245" s="31">
        <v>158</v>
      </c>
      <c r="K245" s="5">
        <f t="shared" si="31"/>
        <v>6</v>
      </c>
    </row>
    <row r="246" spans="1:11" ht="24.75" customHeight="1">
      <c r="A246" s="35" t="s">
        <v>14</v>
      </c>
      <c r="B246" s="31">
        <v>105</v>
      </c>
      <c r="C246" s="5">
        <f t="shared" si="27"/>
        <v>15</v>
      </c>
      <c r="D246" s="31">
        <v>61</v>
      </c>
      <c r="E246" s="5">
        <f t="shared" si="28"/>
        <v>23</v>
      </c>
      <c r="F246" s="31">
        <v>30</v>
      </c>
      <c r="G246" s="5">
        <f t="shared" si="29"/>
        <v>18</v>
      </c>
      <c r="H246" s="31">
        <v>177</v>
      </c>
      <c r="I246" s="5">
        <f t="shared" si="30"/>
        <v>5</v>
      </c>
      <c r="J246" s="31">
        <v>140</v>
      </c>
      <c r="K246" s="5">
        <f t="shared" si="31"/>
        <v>8</v>
      </c>
    </row>
    <row r="247" spans="1:11" ht="24.75" customHeight="1">
      <c r="A247" s="35" t="s">
        <v>15</v>
      </c>
      <c r="B247" s="31">
        <v>65</v>
      </c>
      <c r="C247" s="5">
        <f t="shared" si="27"/>
        <v>22</v>
      </c>
      <c r="D247" s="31">
        <v>53</v>
      </c>
      <c r="E247" s="5">
        <f t="shared" si="28"/>
        <v>24</v>
      </c>
      <c r="F247" s="31">
        <v>28</v>
      </c>
      <c r="G247" s="5">
        <f t="shared" si="29"/>
        <v>20</v>
      </c>
      <c r="H247" s="31">
        <v>31</v>
      </c>
      <c r="I247" s="5">
        <f t="shared" si="30"/>
        <v>21</v>
      </c>
      <c r="J247" s="31">
        <v>44</v>
      </c>
      <c r="K247" s="5">
        <f t="shared" si="31"/>
        <v>25</v>
      </c>
    </row>
    <row r="248" spans="1:11" ht="24.75" customHeight="1">
      <c r="A248" s="35" t="s">
        <v>16</v>
      </c>
      <c r="B248" s="31">
        <v>333</v>
      </c>
      <c r="C248" s="5">
        <f t="shared" si="27"/>
        <v>2</v>
      </c>
      <c r="D248" s="31">
        <v>376</v>
      </c>
      <c r="E248" s="5">
        <f t="shared" si="28"/>
        <v>3</v>
      </c>
      <c r="F248" s="31">
        <v>61</v>
      </c>
      <c r="G248" s="5">
        <f t="shared" si="29"/>
        <v>10</v>
      </c>
      <c r="H248" s="31">
        <v>408</v>
      </c>
      <c r="I248" s="5">
        <f t="shared" si="30"/>
        <v>2</v>
      </c>
      <c r="J248" s="31">
        <v>108</v>
      </c>
      <c r="K248" s="5">
        <f t="shared" si="31"/>
        <v>11</v>
      </c>
    </row>
    <row r="249" spans="1:11" ht="24.75" customHeight="1">
      <c r="A249" s="35" t="s">
        <v>17</v>
      </c>
      <c r="B249" s="31">
        <v>172</v>
      </c>
      <c r="C249" s="5">
        <f t="shared" si="27"/>
        <v>8</v>
      </c>
      <c r="D249" s="31">
        <v>70</v>
      </c>
      <c r="E249" s="5">
        <f t="shared" si="28"/>
        <v>19</v>
      </c>
      <c r="F249" s="31">
        <v>34</v>
      </c>
      <c r="G249" s="5">
        <f t="shared" si="29"/>
        <v>17</v>
      </c>
      <c r="H249" s="31">
        <v>72</v>
      </c>
      <c r="I249" s="5">
        <f t="shared" si="30"/>
        <v>14</v>
      </c>
      <c r="J249" s="31">
        <v>73</v>
      </c>
      <c r="K249" s="5">
        <f t="shared" si="31"/>
        <v>18</v>
      </c>
    </row>
    <row r="250" spans="1:11" ht="24.75" customHeight="1">
      <c r="A250" s="35" t="s">
        <v>124</v>
      </c>
      <c r="B250" s="31">
        <v>189</v>
      </c>
      <c r="C250" s="5">
        <f t="shared" si="27"/>
        <v>4</v>
      </c>
      <c r="D250" s="31">
        <v>313</v>
      </c>
      <c r="E250" s="5">
        <f t="shared" si="28"/>
        <v>4</v>
      </c>
      <c r="F250" s="31">
        <v>455</v>
      </c>
      <c r="G250" s="5">
        <f t="shared" si="29"/>
        <v>1</v>
      </c>
      <c r="H250" s="31">
        <v>2472</v>
      </c>
      <c r="I250" s="5">
        <f t="shared" si="30"/>
        <v>1</v>
      </c>
      <c r="J250" s="31">
        <v>309</v>
      </c>
      <c r="K250" s="5">
        <f t="shared" si="31"/>
        <v>1</v>
      </c>
    </row>
    <row r="251" spans="1:11" ht="24.75" customHeight="1">
      <c r="A251" s="35" t="s">
        <v>19</v>
      </c>
      <c r="B251" s="31">
        <v>56</v>
      </c>
      <c r="C251" s="5">
        <f t="shared" si="27"/>
        <v>23</v>
      </c>
      <c r="D251" s="31">
        <v>64</v>
      </c>
      <c r="E251" s="5">
        <f t="shared" si="28"/>
        <v>22</v>
      </c>
      <c r="F251" s="31">
        <v>77</v>
      </c>
      <c r="G251" s="5">
        <f t="shared" si="29"/>
        <v>6</v>
      </c>
      <c r="H251" s="31">
        <v>53</v>
      </c>
      <c r="I251" s="5">
        <f t="shared" si="30"/>
        <v>16</v>
      </c>
      <c r="J251" s="31">
        <v>75</v>
      </c>
      <c r="K251" s="5">
        <f t="shared" si="31"/>
        <v>16</v>
      </c>
    </row>
    <row r="252" spans="1:11" ht="24.75" customHeight="1">
      <c r="A252" s="35" t="s">
        <v>20</v>
      </c>
      <c r="B252" s="31">
        <v>112</v>
      </c>
      <c r="C252" s="5">
        <f t="shared" si="27"/>
        <v>13</v>
      </c>
      <c r="D252" s="31">
        <v>77</v>
      </c>
      <c r="E252" s="5">
        <f t="shared" si="28"/>
        <v>16</v>
      </c>
      <c r="F252" s="31">
        <v>0</v>
      </c>
      <c r="G252" s="5">
        <f t="shared" si="29"/>
        <v>30</v>
      </c>
      <c r="H252" s="31">
        <v>21</v>
      </c>
      <c r="I252" s="5">
        <f t="shared" si="30"/>
        <v>26</v>
      </c>
      <c r="J252" s="31">
        <v>55</v>
      </c>
      <c r="K252" s="5">
        <f t="shared" si="31"/>
        <v>22</v>
      </c>
    </row>
    <row r="253" spans="1:11" ht="24.75" customHeight="1">
      <c r="A253" s="35" t="s">
        <v>21</v>
      </c>
      <c r="B253" s="31">
        <v>51</v>
      </c>
      <c r="C253" s="5">
        <f t="shared" si="27"/>
        <v>24</v>
      </c>
      <c r="D253" s="31">
        <v>35</v>
      </c>
      <c r="E253" s="5">
        <f t="shared" si="28"/>
        <v>26</v>
      </c>
      <c r="F253" s="31">
        <v>30</v>
      </c>
      <c r="G253" s="5">
        <f t="shared" si="29"/>
        <v>18</v>
      </c>
      <c r="H253" s="31">
        <v>44</v>
      </c>
      <c r="I253" s="5">
        <f t="shared" si="30"/>
        <v>17</v>
      </c>
      <c r="J253" s="31">
        <v>41</v>
      </c>
      <c r="K253" s="5">
        <f t="shared" si="31"/>
        <v>26</v>
      </c>
    </row>
    <row r="254" spans="1:11" ht="24.75" customHeight="1">
      <c r="A254" s="35" t="s">
        <v>22</v>
      </c>
      <c r="B254" s="31">
        <v>355</v>
      </c>
      <c r="C254" s="5">
        <f t="shared" si="27"/>
        <v>1</v>
      </c>
      <c r="D254" s="31">
        <v>525</v>
      </c>
      <c r="E254" s="5">
        <f t="shared" si="28"/>
        <v>1</v>
      </c>
      <c r="F254" s="31">
        <v>82</v>
      </c>
      <c r="G254" s="5">
        <f t="shared" si="29"/>
        <v>5</v>
      </c>
      <c r="H254" s="31">
        <v>28</v>
      </c>
      <c r="I254" s="5">
        <f t="shared" si="30"/>
        <v>24</v>
      </c>
      <c r="J254" s="31">
        <v>90</v>
      </c>
      <c r="K254" s="5">
        <f t="shared" si="31"/>
        <v>14</v>
      </c>
    </row>
    <row r="255" spans="1:11" ht="24.75" customHeight="1">
      <c r="A255" s="35" t="s">
        <v>23</v>
      </c>
      <c r="B255" s="31">
        <v>27</v>
      </c>
      <c r="C255" s="5">
        <f t="shared" si="27"/>
        <v>28</v>
      </c>
      <c r="D255" s="31">
        <v>100</v>
      </c>
      <c r="E255" s="5">
        <f t="shared" si="28"/>
        <v>13</v>
      </c>
      <c r="F255" s="31">
        <v>38</v>
      </c>
      <c r="G255" s="5">
        <f t="shared" si="29"/>
        <v>16</v>
      </c>
      <c r="H255" s="31">
        <v>33</v>
      </c>
      <c r="I255" s="5">
        <f t="shared" si="30"/>
        <v>20</v>
      </c>
      <c r="J255" s="31">
        <v>75</v>
      </c>
      <c r="K255" s="5">
        <f t="shared" si="31"/>
        <v>16</v>
      </c>
    </row>
    <row r="256" spans="1:11" ht="24.75" customHeight="1">
      <c r="A256" s="35" t="s">
        <v>24</v>
      </c>
      <c r="B256" s="31">
        <v>16</v>
      </c>
      <c r="C256" s="5">
        <f t="shared" si="27"/>
        <v>30</v>
      </c>
      <c r="D256" s="31">
        <v>38</v>
      </c>
      <c r="E256" s="5">
        <f t="shared" si="28"/>
        <v>25</v>
      </c>
      <c r="F256" s="31">
        <v>13</v>
      </c>
      <c r="G256" s="5">
        <f t="shared" si="29"/>
        <v>27</v>
      </c>
      <c r="H256" s="31">
        <v>2</v>
      </c>
      <c r="I256" s="5">
        <f t="shared" si="30"/>
        <v>29</v>
      </c>
      <c r="J256" s="31">
        <v>54</v>
      </c>
      <c r="K256" s="5">
        <f t="shared" si="31"/>
        <v>23</v>
      </c>
    </row>
    <row r="257" spans="1:11" ht="24.75" customHeight="1">
      <c r="A257" s="35" t="s">
        <v>25</v>
      </c>
      <c r="B257" s="31">
        <v>103</v>
      </c>
      <c r="C257" s="5">
        <f t="shared" si="27"/>
        <v>16</v>
      </c>
      <c r="D257" s="31">
        <v>130</v>
      </c>
      <c r="E257" s="5">
        <f t="shared" si="28"/>
        <v>10</v>
      </c>
      <c r="F257" s="31">
        <v>76</v>
      </c>
      <c r="G257" s="5">
        <f t="shared" si="29"/>
        <v>8</v>
      </c>
      <c r="H257" s="31">
        <v>208</v>
      </c>
      <c r="I257" s="5">
        <f t="shared" si="30"/>
        <v>4</v>
      </c>
      <c r="J257" s="31">
        <v>90</v>
      </c>
      <c r="K257" s="5">
        <f t="shared" si="31"/>
        <v>14</v>
      </c>
    </row>
    <row r="258" spans="1:11" ht="24.75" customHeight="1">
      <c r="A258" s="35" t="s">
        <v>26</v>
      </c>
      <c r="B258" s="31">
        <v>93</v>
      </c>
      <c r="C258" s="5">
        <f t="shared" si="27"/>
        <v>18</v>
      </c>
      <c r="D258" s="31">
        <v>68</v>
      </c>
      <c r="E258" s="5">
        <f t="shared" si="28"/>
        <v>20</v>
      </c>
      <c r="F258" s="31">
        <v>14</v>
      </c>
      <c r="G258" s="5">
        <f t="shared" si="29"/>
        <v>26</v>
      </c>
      <c r="H258" s="31">
        <v>39</v>
      </c>
      <c r="I258" s="5">
        <f t="shared" si="30"/>
        <v>18</v>
      </c>
      <c r="J258" s="31">
        <v>32</v>
      </c>
      <c r="K258" s="5">
        <f t="shared" si="31"/>
        <v>28</v>
      </c>
    </row>
    <row r="259" spans="1:11" ht="24.75" customHeight="1">
      <c r="A259" s="35" t="s">
        <v>27</v>
      </c>
      <c r="B259" s="31">
        <v>125</v>
      </c>
      <c r="C259" s="5">
        <f t="shared" si="27"/>
        <v>12</v>
      </c>
      <c r="D259" s="31">
        <v>68</v>
      </c>
      <c r="E259" s="5">
        <f t="shared" si="28"/>
        <v>20</v>
      </c>
      <c r="F259" s="31">
        <v>68</v>
      </c>
      <c r="G259" s="5">
        <f t="shared" si="29"/>
        <v>9</v>
      </c>
      <c r="H259" s="31">
        <v>159</v>
      </c>
      <c r="I259" s="5">
        <f t="shared" si="30"/>
        <v>7</v>
      </c>
      <c r="J259" s="31">
        <v>219</v>
      </c>
      <c r="K259" s="5">
        <f t="shared" si="31"/>
        <v>4</v>
      </c>
    </row>
    <row r="260" spans="1:11" ht="24.75" customHeight="1">
      <c r="A260" s="35" t="s">
        <v>28</v>
      </c>
      <c r="B260" s="31">
        <v>50</v>
      </c>
      <c r="C260" s="5">
        <f t="shared" si="27"/>
        <v>25</v>
      </c>
      <c r="D260" s="31">
        <v>95</v>
      </c>
      <c r="E260" s="5">
        <f t="shared" si="28"/>
        <v>14</v>
      </c>
      <c r="F260" s="31">
        <v>22</v>
      </c>
      <c r="G260" s="5">
        <f t="shared" si="29"/>
        <v>23</v>
      </c>
      <c r="H260" s="31">
        <v>30</v>
      </c>
      <c r="I260" s="5">
        <f t="shared" si="30"/>
        <v>23</v>
      </c>
      <c r="J260" s="31">
        <v>20</v>
      </c>
      <c r="K260" s="5">
        <f t="shared" si="31"/>
        <v>29</v>
      </c>
    </row>
    <row r="261" spans="1:11" ht="24.75" customHeight="1">
      <c r="A261" s="35" t="s">
        <v>29</v>
      </c>
      <c r="B261" s="31">
        <v>102</v>
      </c>
      <c r="C261" s="5">
        <f t="shared" si="27"/>
        <v>17</v>
      </c>
      <c r="D261" s="31">
        <v>92</v>
      </c>
      <c r="E261" s="5">
        <f t="shared" si="28"/>
        <v>15</v>
      </c>
      <c r="F261" s="31">
        <v>108</v>
      </c>
      <c r="G261" s="5">
        <f t="shared" si="29"/>
        <v>3</v>
      </c>
      <c r="H261" s="31">
        <v>258</v>
      </c>
      <c r="I261" s="5">
        <f t="shared" si="30"/>
        <v>3</v>
      </c>
      <c r="J261" s="31">
        <v>248</v>
      </c>
      <c r="K261" s="5">
        <f t="shared" si="31"/>
        <v>3</v>
      </c>
    </row>
    <row r="262" spans="1:11" ht="24.75" customHeight="1">
      <c r="A262" s="35" t="s">
        <v>30</v>
      </c>
      <c r="B262" s="31">
        <v>112</v>
      </c>
      <c r="C262" s="5">
        <f t="shared" si="27"/>
        <v>13</v>
      </c>
      <c r="D262" s="31">
        <v>111</v>
      </c>
      <c r="E262" s="5">
        <f t="shared" si="28"/>
        <v>11</v>
      </c>
      <c r="F262" s="31">
        <v>55</v>
      </c>
      <c r="G262" s="5">
        <f t="shared" si="29"/>
        <v>12</v>
      </c>
      <c r="H262" s="31">
        <v>95</v>
      </c>
      <c r="I262" s="5">
        <f t="shared" si="30"/>
        <v>12</v>
      </c>
      <c r="J262" s="31">
        <v>108</v>
      </c>
      <c r="K262" s="5">
        <f t="shared" si="31"/>
        <v>11</v>
      </c>
    </row>
    <row r="263" spans="1:11" ht="24.75" customHeight="1">
      <c r="A263" s="35" t="s">
        <v>31</v>
      </c>
      <c r="B263" s="31">
        <v>175</v>
      </c>
      <c r="C263" s="5">
        <f t="shared" si="27"/>
        <v>7</v>
      </c>
      <c r="D263" s="31">
        <v>165</v>
      </c>
      <c r="E263" s="5">
        <f t="shared" si="28"/>
        <v>7</v>
      </c>
      <c r="F263" s="31">
        <v>0</v>
      </c>
      <c r="G263" s="5">
        <f t="shared" si="29"/>
        <v>30</v>
      </c>
      <c r="H263" s="31">
        <v>39</v>
      </c>
      <c r="I263" s="5">
        <f t="shared" si="30"/>
        <v>18</v>
      </c>
      <c r="J263" s="31">
        <v>19</v>
      </c>
      <c r="K263" s="5">
        <f t="shared" si="31"/>
        <v>30</v>
      </c>
    </row>
    <row r="264" spans="1:11" ht="24.75" customHeight="1">
      <c r="A264" s="35" t="s">
        <v>32</v>
      </c>
      <c r="B264" s="31">
        <v>188</v>
      </c>
      <c r="C264" s="5">
        <f t="shared" si="27"/>
        <v>5</v>
      </c>
      <c r="D264" s="31">
        <v>184</v>
      </c>
      <c r="E264" s="5">
        <f t="shared" si="28"/>
        <v>6</v>
      </c>
      <c r="F264" s="31">
        <v>7</v>
      </c>
      <c r="G264" s="5">
        <f t="shared" si="29"/>
        <v>28</v>
      </c>
      <c r="H264" s="31">
        <v>5</v>
      </c>
      <c r="I264" s="5">
        <f t="shared" si="30"/>
        <v>28</v>
      </c>
      <c r="J264" s="31">
        <v>36</v>
      </c>
      <c r="K264" s="5">
        <f t="shared" si="31"/>
        <v>27</v>
      </c>
    </row>
    <row r="265" spans="1:11" ht="24.75" customHeight="1">
      <c r="A265" s="35" t="s">
        <v>33</v>
      </c>
      <c r="B265" s="31">
        <v>142</v>
      </c>
      <c r="C265" s="5">
        <f t="shared" si="27"/>
        <v>11</v>
      </c>
      <c r="D265" s="31">
        <v>106</v>
      </c>
      <c r="E265" s="5">
        <f t="shared" si="28"/>
        <v>12</v>
      </c>
      <c r="F265" s="31">
        <v>44</v>
      </c>
      <c r="G265" s="5">
        <f t="shared" si="29"/>
        <v>15</v>
      </c>
      <c r="H265" s="31">
        <v>164</v>
      </c>
      <c r="I265" s="5">
        <f t="shared" si="30"/>
        <v>6</v>
      </c>
      <c r="J265" s="31">
        <v>118</v>
      </c>
      <c r="K265" s="5">
        <f t="shared" si="31"/>
        <v>10</v>
      </c>
    </row>
    <row r="266" spans="1:11" ht="24.75" customHeight="1">
      <c r="A266" s="35" t="s">
        <v>140</v>
      </c>
      <c r="B266" s="31">
        <v>18</v>
      </c>
      <c r="C266" s="5">
        <f t="shared" si="27"/>
        <v>29</v>
      </c>
      <c r="D266" s="31">
        <v>6</v>
      </c>
      <c r="E266" s="5">
        <f t="shared" si="28"/>
        <v>29</v>
      </c>
      <c r="F266" s="31">
        <v>77</v>
      </c>
      <c r="G266" s="5">
        <f t="shared" si="29"/>
        <v>6</v>
      </c>
      <c r="H266" s="31">
        <v>21</v>
      </c>
      <c r="I266" s="5">
        <f t="shared" si="30"/>
        <v>26</v>
      </c>
      <c r="J266" s="31">
        <v>51</v>
      </c>
      <c r="K266" s="5">
        <f t="shared" si="31"/>
        <v>24</v>
      </c>
    </row>
    <row r="267" spans="1:11" ht="24.75" customHeight="1">
      <c r="A267" s="35" t="s">
        <v>35</v>
      </c>
      <c r="B267" s="31">
        <v>143</v>
      </c>
      <c r="C267" s="5">
        <f t="shared" si="27"/>
        <v>10</v>
      </c>
      <c r="D267" s="31">
        <v>146</v>
      </c>
      <c r="E267" s="5">
        <f t="shared" si="28"/>
        <v>9</v>
      </c>
      <c r="F267" s="31">
        <v>56</v>
      </c>
      <c r="G267" s="5">
        <f t="shared" si="29"/>
        <v>11</v>
      </c>
      <c r="H267" s="31">
        <v>93</v>
      </c>
      <c r="I267" s="5">
        <f t="shared" si="30"/>
        <v>13</v>
      </c>
      <c r="J267" s="31">
        <v>106</v>
      </c>
      <c r="K267" s="5">
        <f t="shared" si="31"/>
        <v>13</v>
      </c>
    </row>
    <row r="268" spans="1:11" ht="24.75" customHeight="1">
      <c r="A268" s="35" t="s">
        <v>36</v>
      </c>
      <c r="B268" s="31">
        <v>86</v>
      </c>
      <c r="C268" s="5">
        <f t="shared" si="27"/>
        <v>19</v>
      </c>
      <c r="D268" s="31">
        <v>77</v>
      </c>
      <c r="E268" s="5">
        <f t="shared" si="28"/>
        <v>16</v>
      </c>
      <c r="F268" s="31">
        <v>20</v>
      </c>
      <c r="G268" s="5">
        <f t="shared" si="29"/>
        <v>24</v>
      </c>
      <c r="H268" s="31">
        <v>54</v>
      </c>
      <c r="I268" s="5">
        <f t="shared" si="30"/>
        <v>15</v>
      </c>
      <c r="J268" s="31">
        <v>119</v>
      </c>
      <c r="K268" s="5">
        <f t="shared" si="31"/>
        <v>9</v>
      </c>
    </row>
    <row r="269" spans="1:11" ht="24.75" customHeight="1">
      <c r="A269" s="410" t="s">
        <v>421</v>
      </c>
      <c r="B269" s="346"/>
      <c r="C269" s="346"/>
      <c r="D269" s="346"/>
      <c r="E269" s="346"/>
      <c r="F269" s="346"/>
      <c r="G269" s="346"/>
      <c r="H269" s="346"/>
      <c r="I269" s="346"/>
      <c r="J269" s="346"/>
      <c r="K269" s="346"/>
    </row>
    <row r="270" spans="1:11" ht="24.75" customHeight="1">
      <c r="A270" s="410" t="s">
        <v>241</v>
      </c>
      <c r="B270" s="346"/>
      <c r="C270" s="523"/>
      <c r="D270" s="346"/>
      <c r="E270" s="523"/>
      <c r="F270" s="346"/>
      <c r="G270" s="346"/>
      <c r="H270" s="346"/>
      <c r="I270" s="346"/>
      <c r="J270" s="346"/>
      <c r="K270" s="346"/>
    </row>
    <row r="272" spans="1:11" ht="24.75" customHeight="1">
      <c r="A272" s="571" t="s">
        <v>242</v>
      </c>
      <c r="K272" s="29" t="s">
        <v>243</v>
      </c>
    </row>
    <row r="273" spans="1:11" ht="24.75" customHeight="1">
      <c r="A273" s="583" t="s">
        <v>1</v>
      </c>
      <c r="B273" s="586">
        <v>1397</v>
      </c>
      <c r="C273" s="586"/>
      <c r="D273" s="586">
        <v>1398</v>
      </c>
      <c r="E273" s="586"/>
      <c r="F273" s="586">
        <v>1399</v>
      </c>
      <c r="G273" s="586"/>
      <c r="H273" s="586">
        <v>1400</v>
      </c>
      <c r="I273" s="586"/>
      <c r="J273" s="586">
        <v>1401</v>
      </c>
      <c r="K273" s="586"/>
    </row>
    <row r="274" spans="1:11" ht="24.75" customHeight="1">
      <c r="A274" s="584"/>
      <c r="B274" s="542" t="s">
        <v>77</v>
      </c>
      <c r="C274" s="542" t="s">
        <v>3</v>
      </c>
      <c r="D274" s="542" t="s">
        <v>77</v>
      </c>
      <c r="E274" s="542" t="s">
        <v>3</v>
      </c>
      <c r="F274" s="542" t="s">
        <v>77</v>
      </c>
      <c r="G274" s="542" t="s">
        <v>3</v>
      </c>
      <c r="H274" s="542" t="s">
        <v>77</v>
      </c>
      <c r="I274" s="542" t="s">
        <v>3</v>
      </c>
      <c r="J274" s="542" t="s">
        <v>77</v>
      </c>
      <c r="K274" s="542" t="s">
        <v>3</v>
      </c>
    </row>
    <row r="275" spans="1:11" s="22" customFormat="1" ht="24.75" customHeight="1">
      <c r="A275" s="34" t="s">
        <v>95</v>
      </c>
      <c r="B275" s="18">
        <v>37</v>
      </c>
      <c r="C275" s="3" t="s">
        <v>269</v>
      </c>
      <c r="D275" s="18">
        <v>35</v>
      </c>
      <c r="E275" s="18" t="s">
        <v>269</v>
      </c>
      <c r="F275" s="18">
        <v>48.211022844754957</v>
      </c>
      <c r="G275" s="18" t="s">
        <v>269</v>
      </c>
      <c r="H275" s="30" t="s">
        <v>85</v>
      </c>
      <c r="I275" s="3" t="s">
        <v>269</v>
      </c>
      <c r="J275" s="30" t="s">
        <v>853</v>
      </c>
      <c r="K275" s="3" t="s">
        <v>269</v>
      </c>
    </row>
    <row r="276" spans="1:11" s="22" customFormat="1" ht="24.75" customHeight="1">
      <c r="A276" s="35" t="s">
        <v>76</v>
      </c>
      <c r="B276" s="31">
        <v>58.721507422882382</v>
      </c>
      <c r="C276" s="5">
        <f>RANK(B276,$B$276:$B$306)</f>
        <v>6</v>
      </c>
      <c r="D276" s="31">
        <v>48.384762670539793</v>
      </c>
      <c r="E276" s="5">
        <f t="shared" ref="E276:E306" si="32">RANK(D276,$D$276:$D$306)</f>
        <v>6</v>
      </c>
      <c r="F276" s="31">
        <v>279.97183127089613</v>
      </c>
      <c r="G276" s="5">
        <f t="shared" ref="G276:G306" si="33">RANK(F276,$F$276:$F$306)</f>
        <v>3</v>
      </c>
      <c r="H276" s="32" t="s">
        <v>85</v>
      </c>
      <c r="I276" s="4" t="s">
        <v>269</v>
      </c>
      <c r="J276" s="31">
        <v>63.559983689936367</v>
      </c>
      <c r="K276" s="5">
        <f>RANK(J276,$J$276:$J$306)</f>
        <v>8</v>
      </c>
    </row>
    <row r="277" spans="1:11" ht="24.75" customHeight="1">
      <c r="A277" s="35" t="s">
        <v>114</v>
      </c>
      <c r="B277" s="31">
        <v>42.401296769044869</v>
      </c>
      <c r="C277" s="5">
        <f t="shared" ref="C277:C306" si="34">RANK(B277,$B$276:$B$306)</f>
        <v>12</v>
      </c>
      <c r="D277" s="31">
        <v>45.48072055674087</v>
      </c>
      <c r="E277" s="5">
        <f t="shared" si="32"/>
        <v>7</v>
      </c>
      <c r="F277" s="31">
        <v>48.08638683863748</v>
      </c>
      <c r="G277" s="5">
        <f t="shared" si="33"/>
        <v>8</v>
      </c>
      <c r="H277" s="32" t="s">
        <v>85</v>
      </c>
      <c r="I277" s="4" t="s">
        <v>269</v>
      </c>
      <c r="J277" s="31">
        <v>80.301897232995586</v>
      </c>
      <c r="K277" s="5">
        <f t="shared" ref="K277:K306" si="35">RANK(J277,$J$276:$J$306)</f>
        <v>5</v>
      </c>
    </row>
    <row r="278" spans="1:11" ht="24.75" customHeight="1">
      <c r="A278" s="35" t="s">
        <v>8</v>
      </c>
      <c r="B278" s="31">
        <v>24.614641012243546</v>
      </c>
      <c r="C278" s="5">
        <f t="shared" si="34"/>
        <v>21</v>
      </c>
      <c r="D278" s="31">
        <v>26.292911990351058</v>
      </c>
      <c r="E278" s="5">
        <f t="shared" si="32"/>
        <v>18</v>
      </c>
      <c r="F278" s="31">
        <v>29.090030287196917</v>
      </c>
      <c r="G278" s="5">
        <f t="shared" si="33"/>
        <v>16</v>
      </c>
      <c r="H278" s="32" t="s">
        <v>85</v>
      </c>
      <c r="I278" s="4" t="s">
        <v>269</v>
      </c>
      <c r="J278" s="31">
        <v>74.403346696099817</v>
      </c>
      <c r="K278" s="5">
        <f t="shared" si="35"/>
        <v>7</v>
      </c>
    </row>
    <row r="279" spans="1:11" ht="24.75" customHeight="1">
      <c r="A279" s="35" t="s">
        <v>9</v>
      </c>
      <c r="B279" s="31">
        <v>44.25107988038765</v>
      </c>
      <c r="C279" s="5">
        <f t="shared" si="34"/>
        <v>9</v>
      </c>
      <c r="D279" s="31">
        <v>45.371360383688611</v>
      </c>
      <c r="E279" s="5">
        <f t="shared" si="32"/>
        <v>8</v>
      </c>
      <c r="F279" s="31">
        <v>42.664015834044633</v>
      </c>
      <c r="G279" s="5">
        <f t="shared" si="33"/>
        <v>13</v>
      </c>
      <c r="H279" s="32" t="s">
        <v>85</v>
      </c>
      <c r="I279" s="4" t="s">
        <v>269</v>
      </c>
      <c r="J279" s="31">
        <v>46.491640886989558</v>
      </c>
      <c r="K279" s="5">
        <f t="shared" si="35"/>
        <v>11</v>
      </c>
    </row>
    <row r="280" spans="1:11" ht="24.75" customHeight="1">
      <c r="A280" s="35" t="s">
        <v>10</v>
      </c>
      <c r="B280" s="31">
        <v>457.34972587962636</v>
      </c>
      <c r="C280" s="5">
        <f t="shared" si="34"/>
        <v>2</v>
      </c>
      <c r="D280" s="31">
        <v>476.64718266779619</v>
      </c>
      <c r="E280" s="5">
        <f t="shared" si="32"/>
        <v>2</v>
      </c>
      <c r="F280" s="31">
        <v>937.85639990505649</v>
      </c>
      <c r="G280" s="5">
        <f t="shared" si="33"/>
        <v>2</v>
      </c>
      <c r="H280" s="32" t="s">
        <v>85</v>
      </c>
      <c r="I280" s="4" t="s">
        <v>269</v>
      </c>
      <c r="J280" s="31">
        <v>513.31235056531898</v>
      </c>
      <c r="K280" s="5">
        <f t="shared" si="35"/>
        <v>2</v>
      </c>
    </row>
    <row r="281" spans="1:11" ht="24.75" customHeight="1">
      <c r="A281" s="35" t="s">
        <v>11</v>
      </c>
      <c r="B281" s="31">
        <v>7.4389596168638237</v>
      </c>
      <c r="C281" s="5">
        <f t="shared" si="34"/>
        <v>27</v>
      </c>
      <c r="D281" s="31">
        <v>9.4226821813608428</v>
      </c>
      <c r="E281" s="5">
        <f t="shared" si="32"/>
        <v>27</v>
      </c>
      <c r="F281" s="31">
        <v>9.4226821813608428</v>
      </c>
      <c r="G281" s="5">
        <f t="shared" si="33"/>
        <v>28</v>
      </c>
      <c r="H281" s="32" t="s">
        <v>85</v>
      </c>
      <c r="I281" s="4" t="s">
        <v>269</v>
      </c>
      <c r="J281" s="31">
        <v>10.910474104733607</v>
      </c>
      <c r="K281" s="5">
        <f t="shared" si="35"/>
        <v>28</v>
      </c>
    </row>
    <row r="282" spans="1:11" ht="24.75" customHeight="1">
      <c r="A282" s="35" t="s">
        <v>12</v>
      </c>
      <c r="B282" s="31">
        <v>46.26554151197535</v>
      </c>
      <c r="C282" s="5">
        <f t="shared" si="34"/>
        <v>8</v>
      </c>
      <c r="D282" s="31">
        <v>4.3646737275448446</v>
      </c>
      <c r="E282" s="5">
        <f t="shared" si="32"/>
        <v>29</v>
      </c>
      <c r="F282" s="31">
        <v>42.773802529939481</v>
      </c>
      <c r="G282" s="5">
        <f t="shared" si="33"/>
        <v>12</v>
      </c>
      <c r="H282" s="32" t="s">
        <v>85</v>
      </c>
      <c r="I282" s="4" t="s">
        <v>269</v>
      </c>
      <c r="J282" s="31">
        <v>52.376084730538132</v>
      </c>
      <c r="K282" s="5">
        <f t="shared" si="35"/>
        <v>9</v>
      </c>
    </row>
    <row r="283" spans="1:11" ht="24.75" customHeight="1">
      <c r="A283" s="35" t="s">
        <v>13</v>
      </c>
      <c r="B283" s="31">
        <v>923.29760540919449</v>
      </c>
      <c r="C283" s="5">
        <f t="shared" si="34"/>
        <v>1</v>
      </c>
      <c r="D283" s="31">
        <v>935.11581475843207</v>
      </c>
      <c r="E283" s="5">
        <f t="shared" si="32"/>
        <v>1</v>
      </c>
      <c r="F283" s="31">
        <v>1552.6172532561013</v>
      </c>
      <c r="G283" s="5">
        <f t="shared" si="33"/>
        <v>1</v>
      </c>
      <c r="H283" s="32" t="s">
        <v>85</v>
      </c>
      <c r="I283" s="4" t="s">
        <v>269</v>
      </c>
      <c r="J283" s="31">
        <v>1389.3782366197556</v>
      </c>
      <c r="K283" s="5">
        <f t="shared" si="35"/>
        <v>1</v>
      </c>
    </row>
    <row r="284" spans="1:11" ht="24.75" customHeight="1">
      <c r="A284" s="35" t="s">
        <v>14</v>
      </c>
      <c r="B284" s="31">
        <v>36.149435639912411</v>
      </c>
      <c r="C284" s="5">
        <f t="shared" si="34"/>
        <v>17</v>
      </c>
      <c r="D284" s="31">
        <v>43.501863227691203</v>
      </c>
      <c r="E284" s="5">
        <f t="shared" si="32"/>
        <v>10</v>
      </c>
      <c r="F284" s="31">
        <v>43.501863227691203</v>
      </c>
      <c r="G284" s="5">
        <f t="shared" si="33"/>
        <v>10</v>
      </c>
      <c r="H284" s="32" t="s">
        <v>85</v>
      </c>
      <c r="I284" s="4" t="s">
        <v>269</v>
      </c>
      <c r="J284" s="31">
        <v>24.508091959262654</v>
      </c>
      <c r="K284" s="5">
        <f t="shared" si="35"/>
        <v>20</v>
      </c>
    </row>
    <row r="285" spans="1:11" ht="24.75" customHeight="1">
      <c r="A285" s="35" t="s">
        <v>15</v>
      </c>
      <c r="B285" s="31">
        <v>2.5162765014406676</v>
      </c>
      <c r="C285" s="5">
        <f t="shared" si="34"/>
        <v>30</v>
      </c>
      <c r="D285" s="31">
        <v>2.5162765014406676</v>
      </c>
      <c r="E285" s="5">
        <f t="shared" si="32"/>
        <v>31</v>
      </c>
      <c r="F285" s="31">
        <v>2.7811477121186323</v>
      </c>
      <c r="G285" s="5">
        <f t="shared" si="33"/>
        <v>31</v>
      </c>
      <c r="H285" s="32" t="s">
        <v>85</v>
      </c>
      <c r="I285" s="4" t="s">
        <v>269</v>
      </c>
      <c r="J285" s="31">
        <v>3.3771079361440539</v>
      </c>
      <c r="K285" s="5">
        <f t="shared" si="35"/>
        <v>31</v>
      </c>
    </row>
    <row r="286" spans="1:11" ht="24.75" customHeight="1">
      <c r="A286" s="35" t="s">
        <v>16</v>
      </c>
      <c r="B286" s="31">
        <v>43.170436884821271</v>
      </c>
      <c r="C286" s="5">
        <f t="shared" si="34"/>
        <v>11</v>
      </c>
      <c r="D286" s="31">
        <v>21.165272558317042</v>
      </c>
      <c r="E286" s="5">
        <f t="shared" si="32"/>
        <v>23</v>
      </c>
      <c r="F286" s="31">
        <v>22.257131856960381</v>
      </c>
      <c r="G286" s="5">
        <f t="shared" si="33"/>
        <v>23</v>
      </c>
      <c r="H286" s="32" t="s">
        <v>85</v>
      </c>
      <c r="I286" s="4" t="s">
        <v>269</v>
      </c>
      <c r="J286" s="31">
        <v>23.013034448328852</v>
      </c>
      <c r="K286" s="5">
        <f t="shared" si="35"/>
        <v>22</v>
      </c>
    </row>
    <row r="287" spans="1:11" ht="24.75" customHeight="1">
      <c r="A287" s="35" t="s">
        <v>17</v>
      </c>
      <c r="B287" s="31">
        <v>42.275090354198326</v>
      </c>
      <c r="C287" s="5">
        <f t="shared" si="34"/>
        <v>13</v>
      </c>
      <c r="D287" s="31">
        <v>26.069639051755633</v>
      </c>
      <c r="E287" s="5">
        <f t="shared" si="32"/>
        <v>19</v>
      </c>
      <c r="F287" s="31">
        <v>24.660469373282353</v>
      </c>
      <c r="G287" s="5">
        <f t="shared" si="33"/>
        <v>21</v>
      </c>
      <c r="H287" s="32" t="s">
        <v>85</v>
      </c>
      <c r="I287" s="4" t="s">
        <v>269</v>
      </c>
      <c r="J287" s="31">
        <v>31.001732926412103</v>
      </c>
      <c r="K287" s="5">
        <f t="shared" si="35"/>
        <v>16</v>
      </c>
    </row>
    <row r="288" spans="1:11" ht="24.75" customHeight="1">
      <c r="A288" s="35" t="s">
        <v>124</v>
      </c>
      <c r="B288" s="31">
        <v>19.71244356536949</v>
      </c>
      <c r="C288" s="5">
        <f t="shared" si="34"/>
        <v>24</v>
      </c>
      <c r="D288" s="31">
        <v>23.282413659885226</v>
      </c>
      <c r="E288" s="5">
        <f t="shared" si="32"/>
        <v>22</v>
      </c>
      <c r="F288" s="31">
        <v>25.455438934807844</v>
      </c>
      <c r="G288" s="5">
        <f t="shared" si="33"/>
        <v>19</v>
      </c>
      <c r="H288" s="32" t="s">
        <v>85</v>
      </c>
      <c r="I288" s="4" t="s">
        <v>269</v>
      </c>
      <c r="J288" s="31">
        <v>27.318032027598662</v>
      </c>
      <c r="K288" s="5">
        <f t="shared" si="35"/>
        <v>18</v>
      </c>
    </row>
    <row r="289" spans="1:11" ht="24.75" customHeight="1">
      <c r="A289" s="35" t="s">
        <v>19</v>
      </c>
      <c r="B289" s="31">
        <v>21.165851934742921</v>
      </c>
      <c r="C289" s="5">
        <f t="shared" si="34"/>
        <v>22</v>
      </c>
      <c r="D289" s="31">
        <v>30.828523470169035</v>
      </c>
      <c r="E289" s="5">
        <f t="shared" si="32"/>
        <v>16</v>
      </c>
      <c r="F289" s="31">
        <v>20.705724718770245</v>
      </c>
      <c r="G289" s="5">
        <f t="shared" si="33"/>
        <v>24</v>
      </c>
      <c r="H289" s="32" t="s">
        <v>85</v>
      </c>
      <c r="I289" s="4" t="s">
        <v>269</v>
      </c>
      <c r="J289" s="31">
        <v>27.147505742387658</v>
      </c>
      <c r="K289" s="5">
        <f t="shared" si="35"/>
        <v>19</v>
      </c>
    </row>
    <row r="290" spans="1:11" ht="24.75" customHeight="1">
      <c r="A290" s="35" t="s">
        <v>20</v>
      </c>
      <c r="B290" s="31">
        <v>6.7518546117008409</v>
      </c>
      <c r="C290" s="5">
        <f t="shared" si="34"/>
        <v>29</v>
      </c>
      <c r="D290" s="31">
        <v>8.9001719881511079</v>
      </c>
      <c r="E290" s="5">
        <f t="shared" si="32"/>
        <v>28</v>
      </c>
      <c r="F290" s="31">
        <v>8.9001719881511079</v>
      </c>
      <c r="G290" s="5">
        <f t="shared" si="33"/>
        <v>29</v>
      </c>
      <c r="H290" s="32" t="s">
        <v>85</v>
      </c>
      <c r="I290" s="4" t="s">
        <v>269</v>
      </c>
      <c r="J290" s="31">
        <v>10.946188537151365</v>
      </c>
      <c r="K290" s="5">
        <f t="shared" si="35"/>
        <v>27</v>
      </c>
    </row>
    <row r="291" spans="1:11" ht="24.75" customHeight="1">
      <c r="A291" s="35" t="s">
        <v>21</v>
      </c>
      <c r="B291" s="31">
        <v>2.303747962074385</v>
      </c>
      <c r="C291" s="5">
        <f t="shared" si="34"/>
        <v>31</v>
      </c>
      <c r="D291" s="31">
        <v>2.5231525298909929</v>
      </c>
      <c r="E291" s="5">
        <f t="shared" si="32"/>
        <v>30</v>
      </c>
      <c r="F291" s="31">
        <v>2.797408239661753</v>
      </c>
      <c r="G291" s="5">
        <f t="shared" si="33"/>
        <v>30</v>
      </c>
      <c r="H291" s="32" t="s">
        <v>85</v>
      </c>
      <c r="I291" s="4" t="s">
        <v>269</v>
      </c>
      <c r="J291" s="31">
        <v>5.2657096275985946</v>
      </c>
      <c r="K291" s="5">
        <f t="shared" si="35"/>
        <v>30</v>
      </c>
    </row>
    <row r="292" spans="1:11" ht="24.75" customHeight="1">
      <c r="A292" s="35" t="s">
        <v>22</v>
      </c>
      <c r="B292" s="31">
        <v>28.068886776493756</v>
      </c>
      <c r="C292" s="5">
        <f t="shared" si="34"/>
        <v>20</v>
      </c>
      <c r="D292" s="31">
        <v>30.196557494245468</v>
      </c>
      <c r="E292" s="5">
        <f t="shared" si="32"/>
        <v>17</v>
      </c>
      <c r="F292" s="31">
        <v>27.741552819916571</v>
      </c>
      <c r="G292" s="5">
        <f t="shared" si="33"/>
        <v>17</v>
      </c>
      <c r="H292" s="32" t="s">
        <v>85</v>
      </c>
      <c r="I292" s="4" t="s">
        <v>269</v>
      </c>
      <c r="J292" s="31">
        <v>15.630196426560662</v>
      </c>
      <c r="K292" s="5">
        <f t="shared" si="35"/>
        <v>24</v>
      </c>
    </row>
    <row r="293" spans="1:11" ht="24.75" customHeight="1">
      <c r="A293" s="35" t="s">
        <v>23</v>
      </c>
      <c r="B293" s="31">
        <v>37.191598289699463</v>
      </c>
      <c r="C293" s="5">
        <f t="shared" si="34"/>
        <v>16</v>
      </c>
      <c r="D293" s="31">
        <v>37.832832742970147</v>
      </c>
      <c r="E293" s="5">
        <f t="shared" si="32"/>
        <v>13</v>
      </c>
      <c r="F293" s="31">
        <v>42.321473915864907</v>
      </c>
      <c r="G293" s="5">
        <f t="shared" si="33"/>
        <v>14</v>
      </c>
      <c r="H293" s="32" t="s">
        <v>85</v>
      </c>
      <c r="I293" s="4" t="s">
        <v>269</v>
      </c>
      <c r="J293" s="31">
        <v>49.375052901842395</v>
      </c>
      <c r="K293" s="5">
        <f t="shared" si="35"/>
        <v>10</v>
      </c>
    </row>
    <row r="294" spans="1:11" ht="24.75" customHeight="1">
      <c r="A294" s="35" t="s">
        <v>24</v>
      </c>
      <c r="B294" s="31">
        <v>43.650014186254609</v>
      </c>
      <c r="C294" s="5">
        <f t="shared" si="34"/>
        <v>10</v>
      </c>
      <c r="D294" s="31">
        <v>43.650014186254609</v>
      </c>
      <c r="E294" s="5">
        <f t="shared" si="32"/>
        <v>9</v>
      </c>
      <c r="F294" s="31">
        <v>43.650014186254609</v>
      </c>
      <c r="G294" s="5">
        <f t="shared" si="33"/>
        <v>9</v>
      </c>
      <c r="H294" s="32" t="s">
        <v>85</v>
      </c>
      <c r="I294" s="4" t="s">
        <v>269</v>
      </c>
      <c r="J294" s="31">
        <v>45.396014753704797</v>
      </c>
      <c r="K294" s="5">
        <f t="shared" si="35"/>
        <v>12</v>
      </c>
    </row>
    <row r="295" spans="1:11" ht="24.75" customHeight="1">
      <c r="A295" s="35" t="s">
        <v>25</v>
      </c>
      <c r="B295" s="31">
        <v>20.548733376074697</v>
      </c>
      <c r="C295" s="5">
        <f t="shared" si="34"/>
        <v>23</v>
      </c>
      <c r="D295" s="31">
        <v>24.658480051289636</v>
      </c>
      <c r="E295" s="5">
        <f t="shared" si="32"/>
        <v>20</v>
      </c>
      <c r="F295" s="31">
        <v>25.343437830492128</v>
      </c>
      <c r="G295" s="5">
        <f t="shared" si="33"/>
        <v>20</v>
      </c>
      <c r="H295" s="32" t="s">
        <v>85</v>
      </c>
      <c r="I295" s="4" t="s">
        <v>269</v>
      </c>
      <c r="J295" s="31">
        <v>23.631043382485903</v>
      </c>
      <c r="K295" s="5">
        <f t="shared" si="35"/>
        <v>21</v>
      </c>
    </row>
    <row r="296" spans="1:11" ht="24.75" customHeight="1">
      <c r="A296" s="35" t="s">
        <v>26</v>
      </c>
      <c r="B296" s="31">
        <v>10.543615570281533</v>
      </c>
      <c r="C296" s="5">
        <f t="shared" si="34"/>
        <v>26</v>
      </c>
      <c r="D296" s="31">
        <v>11.150839503648532</v>
      </c>
      <c r="E296" s="5">
        <f t="shared" si="32"/>
        <v>25</v>
      </c>
      <c r="F296" s="31">
        <v>10.322806867238988</v>
      </c>
      <c r="G296" s="5">
        <f t="shared" si="33"/>
        <v>26</v>
      </c>
      <c r="H296" s="32" t="s">
        <v>85</v>
      </c>
      <c r="I296" s="4" t="s">
        <v>269</v>
      </c>
      <c r="J296" s="31">
        <v>11.040435152127261</v>
      </c>
      <c r="K296" s="5">
        <f t="shared" si="35"/>
        <v>26</v>
      </c>
    </row>
    <row r="297" spans="1:11" ht="24.75" customHeight="1">
      <c r="A297" s="35" t="s">
        <v>27</v>
      </c>
      <c r="B297" s="31">
        <v>30.174392105108524</v>
      </c>
      <c r="C297" s="5">
        <f t="shared" si="34"/>
        <v>19</v>
      </c>
      <c r="D297" s="31">
        <v>31.762518005377395</v>
      </c>
      <c r="E297" s="5">
        <f t="shared" si="32"/>
        <v>15</v>
      </c>
      <c r="F297" s="31">
        <v>27.395171779638002</v>
      </c>
      <c r="G297" s="5">
        <f t="shared" si="33"/>
        <v>18</v>
      </c>
      <c r="H297" s="32" t="s">
        <v>85</v>
      </c>
      <c r="I297" s="4" t="s">
        <v>269</v>
      </c>
      <c r="J297" s="31">
        <v>33.747675380713481</v>
      </c>
      <c r="K297" s="5">
        <f t="shared" si="35"/>
        <v>14</v>
      </c>
    </row>
    <row r="298" spans="1:11" ht="24.75" customHeight="1">
      <c r="A298" s="35" t="s">
        <v>28</v>
      </c>
      <c r="B298" s="31">
        <v>47.725677962603704</v>
      </c>
      <c r="C298" s="5">
        <f t="shared" si="34"/>
        <v>7</v>
      </c>
      <c r="D298" s="31">
        <v>41.276262021711311</v>
      </c>
      <c r="E298" s="5">
        <f t="shared" si="32"/>
        <v>11</v>
      </c>
      <c r="F298" s="31">
        <v>41.276262021711311</v>
      </c>
      <c r="G298" s="5">
        <f t="shared" si="33"/>
        <v>15</v>
      </c>
      <c r="H298" s="32" t="s">
        <v>85</v>
      </c>
      <c r="I298" s="4" t="s">
        <v>269</v>
      </c>
      <c r="J298" s="31">
        <v>22.572955793123377</v>
      </c>
      <c r="K298" s="5">
        <f t="shared" si="35"/>
        <v>23</v>
      </c>
    </row>
    <row r="299" spans="1:11" ht="24.75" customHeight="1">
      <c r="A299" s="35" t="s">
        <v>29</v>
      </c>
      <c r="B299" s="31">
        <v>195.47440020223516</v>
      </c>
      <c r="C299" s="5">
        <f t="shared" si="34"/>
        <v>4</v>
      </c>
      <c r="D299" s="31">
        <v>199.88359719927806</v>
      </c>
      <c r="E299" s="5">
        <f t="shared" si="32"/>
        <v>4</v>
      </c>
      <c r="F299" s="31">
        <v>150.89251945435697</v>
      </c>
      <c r="G299" s="5">
        <f t="shared" si="33"/>
        <v>6</v>
      </c>
      <c r="H299" s="32" t="s">
        <v>85</v>
      </c>
      <c r="I299" s="4" t="s">
        <v>269</v>
      </c>
      <c r="J299" s="31">
        <v>86.714207608510335</v>
      </c>
      <c r="K299" s="5">
        <f t="shared" si="35"/>
        <v>4</v>
      </c>
    </row>
    <row r="300" spans="1:11" ht="24.75" customHeight="1">
      <c r="A300" s="35" t="s">
        <v>30</v>
      </c>
      <c r="B300" s="31">
        <v>169.42924506045836</v>
      </c>
      <c r="C300" s="5">
        <f t="shared" si="34"/>
        <v>5</v>
      </c>
      <c r="D300" s="31">
        <v>173.7185930366725</v>
      </c>
      <c r="E300" s="5">
        <f t="shared" si="32"/>
        <v>5</v>
      </c>
      <c r="F300" s="31">
        <v>179.43772367162467</v>
      </c>
      <c r="G300" s="5">
        <f t="shared" si="33"/>
        <v>5</v>
      </c>
      <c r="H300" s="32" t="s">
        <v>85</v>
      </c>
      <c r="I300" s="4" t="s">
        <v>269</v>
      </c>
      <c r="J300" s="31">
        <v>189.44620228279101</v>
      </c>
      <c r="K300" s="5">
        <f t="shared" si="35"/>
        <v>3</v>
      </c>
    </row>
    <row r="301" spans="1:11" ht="24.75" customHeight="1">
      <c r="A301" s="35" t="s">
        <v>31</v>
      </c>
      <c r="B301" s="31">
        <v>39.870790160743354</v>
      </c>
      <c r="C301" s="5">
        <f t="shared" si="34"/>
        <v>14</v>
      </c>
      <c r="D301" s="31">
        <v>24.563254652600818</v>
      </c>
      <c r="E301" s="5">
        <f t="shared" si="32"/>
        <v>21</v>
      </c>
      <c r="F301" s="31">
        <v>24.563254652600818</v>
      </c>
      <c r="G301" s="5">
        <f t="shared" si="33"/>
        <v>22</v>
      </c>
      <c r="H301" s="32" t="s">
        <v>85</v>
      </c>
      <c r="I301" s="4" t="s">
        <v>269</v>
      </c>
      <c r="J301" s="31">
        <v>29.547103422693741</v>
      </c>
      <c r="K301" s="5">
        <f t="shared" si="35"/>
        <v>17</v>
      </c>
    </row>
    <row r="302" spans="1:11" ht="24.75" customHeight="1">
      <c r="A302" s="35" t="s">
        <v>32</v>
      </c>
      <c r="B302" s="31">
        <v>209.499145596858</v>
      </c>
      <c r="C302" s="5">
        <f t="shared" si="34"/>
        <v>3</v>
      </c>
      <c r="D302" s="31">
        <v>236.00204955790633</v>
      </c>
      <c r="E302" s="5">
        <f t="shared" si="32"/>
        <v>3</v>
      </c>
      <c r="F302" s="31">
        <v>212.44391270364119</v>
      </c>
      <c r="G302" s="5">
        <f t="shared" si="33"/>
        <v>4</v>
      </c>
      <c r="H302" s="32" t="s">
        <v>85</v>
      </c>
      <c r="I302" s="4" t="s">
        <v>269</v>
      </c>
      <c r="J302" s="31">
        <v>76.143263761107036</v>
      </c>
      <c r="K302" s="5">
        <f t="shared" si="35"/>
        <v>6</v>
      </c>
    </row>
    <row r="303" spans="1:11" ht="24.75" customHeight="1">
      <c r="A303" s="35" t="s">
        <v>33</v>
      </c>
      <c r="B303" s="31">
        <v>35.278599898548336</v>
      </c>
      <c r="C303" s="5">
        <f t="shared" si="34"/>
        <v>18</v>
      </c>
      <c r="D303" s="31">
        <v>32.881025148161562</v>
      </c>
      <c r="E303" s="5">
        <f t="shared" si="32"/>
        <v>14</v>
      </c>
      <c r="F303" s="31">
        <v>53.431665865762533</v>
      </c>
      <c r="G303" s="5">
        <f t="shared" si="33"/>
        <v>7</v>
      </c>
      <c r="H303" s="32" t="s">
        <v>85</v>
      </c>
      <c r="I303" s="4" t="s">
        <v>269</v>
      </c>
      <c r="J303" s="31">
        <v>33.223535826788243</v>
      </c>
      <c r="K303" s="5">
        <f t="shared" si="35"/>
        <v>15</v>
      </c>
    </row>
    <row r="304" spans="1:11" ht="24.75" customHeight="1">
      <c r="A304" s="35" t="s">
        <v>140</v>
      </c>
      <c r="B304" s="31">
        <v>7.0331955577211538</v>
      </c>
      <c r="C304" s="5">
        <f t="shared" si="34"/>
        <v>28</v>
      </c>
      <c r="D304" s="31">
        <v>9.8464737808096174</v>
      </c>
      <c r="E304" s="5">
        <f t="shared" si="32"/>
        <v>26</v>
      </c>
      <c r="F304" s="31">
        <v>9.8464737808096174</v>
      </c>
      <c r="G304" s="5">
        <f t="shared" si="33"/>
        <v>27</v>
      </c>
      <c r="H304" s="32" t="s">
        <v>85</v>
      </c>
      <c r="I304" s="4" t="s">
        <v>269</v>
      </c>
      <c r="J304" s="31">
        <v>10.690457247736155</v>
      </c>
      <c r="K304" s="5">
        <f t="shared" si="35"/>
        <v>29</v>
      </c>
    </row>
    <row r="305" spans="1:12" ht="24.75" customHeight="1">
      <c r="A305" s="35" t="s">
        <v>35</v>
      </c>
      <c r="B305" s="31">
        <v>38.199049050159999</v>
      </c>
      <c r="C305" s="5">
        <f t="shared" si="34"/>
        <v>15</v>
      </c>
      <c r="D305" s="31">
        <v>38.7152524157027</v>
      </c>
      <c r="E305" s="5">
        <f t="shared" si="32"/>
        <v>12</v>
      </c>
      <c r="F305" s="31">
        <v>42.844879340044322</v>
      </c>
      <c r="G305" s="5">
        <f t="shared" si="33"/>
        <v>11</v>
      </c>
      <c r="H305" s="32" t="s">
        <v>85</v>
      </c>
      <c r="I305" s="4" t="s">
        <v>269</v>
      </c>
      <c r="J305" s="31">
        <v>39.231455781245408</v>
      </c>
      <c r="K305" s="5">
        <f t="shared" si="35"/>
        <v>13</v>
      </c>
    </row>
    <row r="306" spans="1:12" ht="24.75" customHeight="1">
      <c r="A306" s="35" t="s">
        <v>36</v>
      </c>
      <c r="B306" s="31">
        <v>11.10751847607014</v>
      </c>
      <c r="C306" s="5">
        <f t="shared" si="34"/>
        <v>25</v>
      </c>
      <c r="D306" s="31">
        <v>13.681211781501025</v>
      </c>
      <c r="E306" s="5">
        <f t="shared" si="32"/>
        <v>24</v>
      </c>
      <c r="F306" s="31">
        <v>14.764872120629818</v>
      </c>
      <c r="G306" s="5">
        <f t="shared" si="33"/>
        <v>25</v>
      </c>
      <c r="H306" s="32" t="s">
        <v>85</v>
      </c>
      <c r="I306" s="4" t="s">
        <v>269</v>
      </c>
      <c r="J306" s="31">
        <v>15.306702290194215</v>
      </c>
      <c r="K306" s="5">
        <f t="shared" si="35"/>
        <v>25</v>
      </c>
    </row>
    <row r="307" spans="1:12" ht="24.75" customHeight="1">
      <c r="A307" s="9" t="s">
        <v>241</v>
      </c>
    </row>
    <row r="309" spans="1:12" ht="24.75" customHeight="1">
      <c r="A309" s="571" t="s">
        <v>244</v>
      </c>
      <c r="K309" s="29" t="s">
        <v>245</v>
      </c>
    </row>
    <row r="310" spans="1:12" ht="24.75" customHeight="1">
      <c r="A310" s="583" t="s">
        <v>1</v>
      </c>
      <c r="B310" s="586">
        <v>1397</v>
      </c>
      <c r="C310" s="586"/>
      <c r="D310" s="586">
        <v>1398</v>
      </c>
      <c r="E310" s="586"/>
      <c r="F310" s="586">
        <v>1399</v>
      </c>
      <c r="G310" s="586"/>
      <c r="H310" s="586" t="s">
        <v>514</v>
      </c>
      <c r="I310" s="586"/>
      <c r="J310" s="586">
        <v>1401</v>
      </c>
      <c r="K310" s="586"/>
    </row>
    <row r="311" spans="1:12" ht="24.75" customHeight="1">
      <c r="A311" s="584"/>
      <c r="B311" s="542" t="s">
        <v>77</v>
      </c>
      <c r="C311" s="542" t="s">
        <v>3</v>
      </c>
      <c r="D311" s="542" t="s">
        <v>77</v>
      </c>
      <c r="E311" s="542" t="s">
        <v>3</v>
      </c>
      <c r="F311" s="542" t="s">
        <v>77</v>
      </c>
      <c r="G311" s="542" t="s">
        <v>3</v>
      </c>
      <c r="H311" s="542" t="s">
        <v>77</v>
      </c>
      <c r="I311" s="542" t="s">
        <v>3</v>
      </c>
      <c r="J311" s="542" t="s">
        <v>77</v>
      </c>
      <c r="K311" s="542" t="s">
        <v>3</v>
      </c>
    </row>
    <row r="312" spans="1:12" ht="24.75" customHeight="1">
      <c r="A312" s="34" t="s">
        <v>95</v>
      </c>
      <c r="B312" s="81">
        <v>4.1542809804590419</v>
      </c>
      <c r="C312" s="3" t="s">
        <v>269</v>
      </c>
      <c r="D312" s="18">
        <v>4</v>
      </c>
      <c r="E312" s="18" t="s">
        <v>269</v>
      </c>
      <c r="F312" s="18">
        <v>4</v>
      </c>
      <c r="G312" s="18" t="s">
        <v>269</v>
      </c>
      <c r="H312" s="18">
        <v>2.7926572374360519</v>
      </c>
      <c r="I312" s="18" t="s">
        <v>269</v>
      </c>
      <c r="J312" s="18">
        <v>4</v>
      </c>
      <c r="K312" s="18" t="s">
        <v>269</v>
      </c>
    </row>
    <row r="313" spans="1:12" s="22" customFormat="1" ht="24.75" customHeight="1">
      <c r="A313" s="35" t="s">
        <v>76</v>
      </c>
      <c r="B313" s="80">
        <v>4.5169385194479297</v>
      </c>
      <c r="C313" s="5">
        <v>11</v>
      </c>
      <c r="D313" s="31">
        <v>5.2264808362369344</v>
      </c>
      <c r="E313" s="5">
        <f t="shared" ref="E313:E343" si="36">RANK(D313,$D$313:$D$343)</f>
        <v>7</v>
      </c>
      <c r="F313" s="31">
        <v>5.2264808362369344</v>
      </c>
      <c r="G313" s="5">
        <f t="shared" ref="G313:G343" si="37">RANK(F313,$F$313:$F$343)</f>
        <v>7</v>
      </c>
      <c r="H313" s="462">
        <v>3.235440517670483</v>
      </c>
      <c r="I313" s="472">
        <f>RANK(H313,$H$313:$H$343)</f>
        <v>10</v>
      </c>
      <c r="J313" s="462">
        <v>4.9776007964161266</v>
      </c>
      <c r="K313" s="5">
        <f>RANK(J313,$J$313:$J$343)</f>
        <v>12</v>
      </c>
      <c r="L313" s="822"/>
    </row>
    <row r="314" spans="1:12" s="22" customFormat="1" ht="24.75" customHeight="1">
      <c r="A314" s="35" t="s">
        <v>114</v>
      </c>
      <c r="B314" s="80">
        <v>2.6809651474530831</v>
      </c>
      <c r="C314" s="5">
        <v>25</v>
      </c>
      <c r="D314" s="31">
        <v>2.6486168334314302</v>
      </c>
      <c r="E314" s="5">
        <f t="shared" si="36"/>
        <v>26</v>
      </c>
      <c r="F314" s="31">
        <v>2.6486168334314302</v>
      </c>
      <c r="G314" s="5">
        <f t="shared" si="37"/>
        <v>26</v>
      </c>
      <c r="H314" s="462">
        <v>0.88287227781047672</v>
      </c>
      <c r="I314" s="472">
        <f t="shared" ref="I314:I343" si="38">RANK(H314,$H$313:$H$343)</f>
        <v>30</v>
      </c>
      <c r="J314" s="462">
        <v>2.6486168334314302</v>
      </c>
      <c r="K314" s="5">
        <f t="shared" ref="K314:K343" si="39">RANK(J314,$J$313:$J$343)</f>
        <v>25</v>
      </c>
      <c r="L314" s="822"/>
    </row>
    <row r="315" spans="1:12" ht="24.75" customHeight="1">
      <c r="A315" s="35" t="s">
        <v>8</v>
      </c>
      <c r="B315" s="80">
        <v>3.8789759503491079</v>
      </c>
      <c r="C315" s="5">
        <v>17</v>
      </c>
      <c r="D315" s="31">
        <v>4.6260601387818046</v>
      </c>
      <c r="E315" s="5">
        <f t="shared" si="36"/>
        <v>14</v>
      </c>
      <c r="F315" s="31">
        <v>4.6260601387818046</v>
      </c>
      <c r="G315" s="5">
        <f t="shared" si="37"/>
        <v>15</v>
      </c>
      <c r="H315" s="462">
        <v>3.8550501156515038</v>
      </c>
      <c r="I315" s="472">
        <f t="shared" si="38"/>
        <v>5</v>
      </c>
      <c r="J315" s="462">
        <v>4.6260601387818046</v>
      </c>
      <c r="K315" s="5">
        <f t="shared" si="39"/>
        <v>14</v>
      </c>
      <c r="L315" s="346"/>
    </row>
    <row r="316" spans="1:12" ht="24.75" customHeight="1">
      <c r="A316" s="35" t="s">
        <v>9</v>
      </c>
      <c r="B316" s="80">
        <v>4.7719030349303306</v>
      </c>
      <c r="C316" s="5">
        <v>10</v>
      </c>
      <c r="D316" s="31">
        <v>4.7241118669690101</v>
      </c>
      <c r="E316" s="5">
        <f t="shared" si="36"/>
        <v>13</v>
      </c>
      <c r="F316" s="31">
        <v>4.9130763416477707</v>
      </c>
      <c r="G316" s="5">
        <f t="shared" si="37"/>
        <v>11</v>
      </c>
      <c r="H316" s="462">
        <v>3.5903250188964475</v>
      </c>
      <c r="I316" s="472">
        <f t="shared" si="38"/>
        <v>7</v>
      </c>
      <c r="J316" s="462">
        <v>5.2910052910052912</v>
      </c>
      <c r="K316" s="5">
        <f t="shared" si="39"/>
        <v>7</v>
      </c>
      <c r="L316" s="346"/>
    </row>
    <row r="317" spans="1:12" ht="24.75" customHeight="1">
      <c r="A317" s="35" t="s">
        <v>10</v>
      </c>
      <c r="B317" s="80">
        <v>3.5511363636363633</v>
      </c>
      <c r="C317" s="5">
        <v>22</v>
      </c>
      <c r="D317" s="31">
        <v>3.8394415357766145</v>
      </c>
      <c r="E317" s="5">
        <f t="shared" si="36"/>
        <v>19</v>
      </c>
      <c r="F317" s="31">
        <v>3.8394415357766145</v>
      </c>
      <c r="G317" s="5">
        <f t="shared" si="37"/>
        <v>20</v>
      </c>
      <c r="H317" s="462">
        <v>1.7452006980802792</v>
      </c>
      <c r="I317" s="472">
        <f t="shared" si="38"/>
        <v>24</v>
      </c>
      <c r="J317" s="462">
        <v>1.7452006980802792</v>
      </c>
      <c r="K317" s="5">
        <f t="shared" si="39"/>
        <v>27</v>
      </c>
      <c r="L317" s="346"/>
    </row>
    <row r="318" spans="1:12" ht="24.75" customHeight="1">
      <c r="A318" s="35" t="s">
        <v>11</v>
      </c>
      <c r="B318" s="80">
        <v>1.6891891891891893</v>
      </c>
      <c r="C318" s="5">
        <v>30</v>
      </c>
      <c r="D318" s="31">
        <v>5.025125628140704</v>
      </c>
      <c r="E318" s="5">
        <f t="shared" si="36"/>
        <v>10</v>
      </c>
      <c r="F318" s="31">
        <v>5.025125628140704</v>
      </c>
      <c r="G318" s="5">
        <f t="shared" si="37"/>
        <v>10</v>
      </c>
      <c r="H318" s="462">
        <v>3.3500837520938025</v>
      </c>
      <c r="I318" s="472">
        <f t="shared" si="38"/>
        <v>8</v>
      </c>
      <c r="J318" s="462">
        <v>5.025125628140704</v>
      </c>
      <c r="K318" s="5">
        <f t="shared" si="39"/>
        <v>11</v>
      </c>
      <c r="L318" s="346"/>
    </row>
    <row r="319" spans="1:12" ht="24.75" customHeight="1">
      <c r="A319" s="35" t="s">
        <v>12</v>
      </c>
      <c r="B319" s="80">
        <v>4.9627791563275432</v>
      </c>
      <c r="C319" s="5">
        <v>8</v>
      </c>
      <c r="D319" s="31">
        <v>4.8780487804878048</v>
      </c>
      <c r="E319" s="5">
        <f t="shared" si="36"/>
        <v>11</v>
      </c>
      <c r="F319" s="31">
        <v>4.8780487804878048</v>
      </c>
      <c r="G319" s="5">
        <f t="shared" si="37"/>
        <v>12</v>
      </c>
      <c r="H319" s="462">
        <v>1.6260162601626016</v>
      </c>
      <c r="I319" s="472">
        <f t="shared" si="38"/>
        <v>26</v>
      </c>
      <c r="J319" s="462">
        <v>4.0650406504065044</v>
      </c>
      <c r="K319" s="5">
        <f t="shared" si="39"/>
        <v>19</v>
      </c>
      <c r="L319" s="346"/>
    </row>
    <row r="320" spans="1:12" ht="24.75" customHeight="1">
      <c r="A320" s="35" t="s">
        <v>13</v>
      </c>
      <c r="B320" s="80">
        <v>5.6468172484599597</v>
      </c>
      <c r="C320" s="5">
        <v>6</v>
      </c>
      <c r="D320" s="31">
        <v>5.7217353516332299</v>
      </c>
      <c r="E320" s="5">
        <f t="shared" si="36"/>
        <v>6</v>
      </c>
      <c r="F320" s="31">
        <v>5.7217353516332299</v>
      </c>
      <c r="G320" s="5">
        <f t="shared" si="37"/>
        <v>6</v>
      </c>
      <c r="H320" s="462">
        <v>4.3456217860505539</v>
      </c>
      <c r="I320" s="472">
        <f t="shared" si="38"/>
        <v>3</v>
      </c>
      <c r="J320" s="462">
        <v>6.083870500470776</v>
      </c>
      <c r="K320" s="5">
        <f t="shared" si="39"/>
        <v>5</v>
      </c>
      <c r="L320" s="346"/>
    </row>
    <row r="321" spans="1:12" ht="24.75" customHeight="1">
      <c r="A321" s="35" t="s">
        <v>14</v>
      </c>
      <c r="B321" s="80">
        <v>4.1279669762641893</v>
      </c>
      <c r="C321" s="5">
        <v>14</v>
      </c>
      <c r="D321" s="31">
        <v>5.1072522982635338</v>
      </c>
      <c r="E321" s="5">
        <f t="shared" si="36"/>
        <v>8</v>
      </c>
      <c r="F321" s="31">
        <v>5.1072522982635338</v>
      </c>
      <c r="G321" s="5">
        <f t="shared" si="37"/>
        <v>8</v>
      </c>
      <c r="H321" s="462">
        <v>3.0643513789581203</v>
      </c>
      <c r="I321" s="472">
        <f t="shared" si="38"/>
        <v>11</v>
      </c>
      <c r="J321" s="462">
        <v>5.1072522982635338</v>
      </c>
      <c r="K321" s="5">
        <f t="shared" si="39"/>
        <v>9</v>
      </c>
      <c r="L321" s="346"/>
    </row>
    <row r="322" spans="1:12" ht="24.75" customHeight="1">
      <c r="A322" s="35" t="s">
        <v>15</v>
      </c>
      <c r="B322" s="80">
        <v>8.7939698492462313</v>
      </c>
      <c r="C322" s="5">
        <v>3</v>
      </c>
      <c r="D322" s="31">
        <v>7.4165636588380721</v>
      </c>
      <c r="E322" s="5">
        <f t="shared" si="36"/>
        <v>4</v>
      </c>
      <c r="F322" s="31">
        <v>7.4165636588380721</v>
      </c>
      <c r="G322" s="5">
        <f t="shared" si="37"/>
        <v>4</v>
      </c>
      <c r="H322" s="462">
        <v>3.7082818294190361</v>
      </c>
      <c r="I322" s="472">
        <f t="shared" si="38"/>
        <v>6</v>
      </c>
      <c r="J322" s="462">
        <v>7.4165636588380721</v>
      </c>
      <c r="K322" s="5">
        <f t="shared" si="39"/>
        <v>4</v>
      </c>
      <c r="L322" s="822"/>
    </row>
    <row r="323" spans="1:12" ht="24.75" customHeight="1">
      <c r="A323" s="35" t="s">
        <v>16</v>
      </c>
      <c r="B323" s="80">
        <v>2.2515761032722907</v>
      </c>
      <c r="C323" s="5">
        <v>28</v>
      </c>
      <c r="D323" s="31">
        <v>2.2163120567375887</v>
      </c>
      <c r="E323" s="5">
        <f t="shared" si="36"/>
        <v>29</v>
      </c>
      <c r="F323" s="31">
        <v>2.2163120567375887</v>
      </c>
      <c r="G323" s="5">
        <f t="shared" si="37"/>
        <v>29</v>
      </c>
      <c r="H323" s="462">
        <v>1.7730496453900708</v>
      </c>
      <c r="I323" s="472">
        <f t="shared" si="38"/>
        <v>23</v>
      </c>
      <c r="J323" s="462">
        <v>1.6252955082742317</v>
      </c>
      <c r="K323" s="5">
        <f t="shared" si="39"/>
        <v>28</v>
      </c>
      <c r="L323" s="346"/>
    </row>
    <row r="324" spans="1:12" ht="24.75" customHeight="1">
      <c r="A324" s="35" t="s">
        <v>17</v>
      </c>
      <c r="B324" s="80">
        <v>5.6561085972850673</v>
      </c>
      <c r="C324" s="5">
        <v>5</v>
      </c>
      <c r="D324" s="31">
        <v>7.8475336322869955</v>
      </c>
      <c r="E324" s="5">
        <f t="shared" si="36"/>
        <v>3</v>
      </c>
      <c r="F324" s="31">
        <v>7.8475336322869955</v>
      </c>
      <c r="G324" s="5">
        <f t="shared" si="37"/>
        <v>3</v>
      </c>
      <c r="H324" s="462">
        <v>4.4843049327354256</v>
      </c>
      <c r="I324" s="472">
        <f t="shared" si="38"/>
        <v>2</v>
      </c>
      <c r="J324" s="462">
        <v>7.8475336322869955</v>
      </c>
      <c r="K324" s="5">
        <f t="shared" si="39"/>
        <v>3</v>
      </c>
      <c r="L324" s="822"/>
    </row>
    <row r="325" spans="1:12" ht="24.75" customHeight="1">
      <c r="A325" s="35" t="s">
        <v>124</v>
      </c>
      <c r="B325" s="524">
        <v>3.7259366590767957</v>
      </c>
      <c r="C325" s="472">
        <v>18</v>
      </c>
      <c r="D325" s="462">
        <v>3.6847492323439099</v>
      </c>
      <c r="E325" s="472">
        <f t="shared" si="36"/>
        <v>20</v>
      </c>
      <c r="F325" s="462">
        <v>3.6847492323439099</v>
      </c>
      <c r="G325" s="472">
        <f t="shared" si="37"/>
        <v>21</v>
      </c>
      <c r="H325" s="462">
        <v>2.6612077789150463</v>
      </c>
      <c r="I325" s="472">
        <f t="shared" si="38"/>
        <v>15</v>
      </c>
      <c r="J325" s="462">
        <v>4.0941658137154553</v>
      </c>
      <c r="K325" s="5">
        <f t="shared" si="39"/>
        <v>17</v>
      </c>
      <c r="L325" s="346"/>
    </row>
    <row r="326" spans="1:12" ht="24.75" customHeight="1">
      <c r="A326" s="35" t="s">
        <v>19</v>
      </c>
      <c r="B326" s="524">
        <v>1.8450184501845017</v>
      </c>
      <c r="C326" s="472">
        <v>29</v>
      </c>
      <c r="D326" s="462">
        <v>1.8264840182648401</v>
      </c>
      <c r="E326" s="472">
        <f t="shared" si="36"/>
        <v>30</v>
      </c>
      <c r="F326" s="462">
        <v>1.8264840182648401</v>
      </c>
      <c r="G326" s="472">
        <f t="shared" si="37"/>
        <v>30</v>
      </c>
      <c r="H326" s="462">
        <v>1.8264840182648401</v>
      </c>
      <c r="I326" s="472">
        <f t="shared" si="38"/>
        <v>22</v>
      </c>
      <c r="J326" s="462">
        <v>1.8264840182648401</v>
      </c>
      <c r="K326" s="5">
        <f t="shared" si="39"/>
        <v>26</v>
      </c>
      <c r="L326" s="346"/>
    </row>
    <row r="327" spans="1:12" ht="24.75" customHeight="1">
      <c r="A327" s="35" t="s">
        <v>20</v>
      </c>
      <c r="B327" s="524">
        <v>10.899182561307901</v>
      </c>
      <c r="C327" s="472">
        <v>1</v>
      </c>
      <c r="D327" s="462">
        <v>10.666666666666666</v>
      </c>
      <c r="E327" s="472">
        <f t="shared" si="36"/>
        <v>1</v>
      </c>
      <c r="F327" s="462">
        <v>10.666666666666666</v>
      </c>
      <c r="G327" s="472">
        <f t="shared" si="37"/>
        <v>1</v>
      </c>
      <c r="H327" s="462">
        <v>8</v>
      </c>
      <c r="I327" s="472">
        <f t="shared" si="38"/>
        <v>1</v>
      </c>
      <c r="J327" s="462">
        <v>12</v>
      </c>
      <c r="K327" s="5">
        <f t="shared" si="39"/>
        <v>1</v>
      </c>
      <c r="L327" s="822"/>
    </row>
    <row r="328" spans="1:12" ht="24.75" customHeight="1">
      <c r="A328" s="35" t="s">
        <v>21</v>
      </c>
      <c r="B328" s="524">
        <v>1.3736263736263736</v>
      </c>
      <c r="C328" s="472">
        <v>31</v>
      </c>
      <c r="D328" s="462">
        <v>1.343183344526528</v>
      </c>
      <c r="E328" s="472">
        <f t="shared" si="36"/>
        <v>31</v>
      </c>
      <c r="F328" s="462">
        <v>1.343183344526528</v>
      </c>
      <c r="G328" s="472">
        <f t="shared" si="37"/>
        <v>31</v>
      </c>
      <c r="H328" s="462">
        <v>0.67159167226326399</v>
      </c>
      <c r="I328" s="472">
        <f t="shared" si="38"/>
        <v>31</v>
      </c>
      <c r="J328" s="462">
        <v>1.343183344526528</v>
      </c>
      <c r="K328" s="5">
        <f t="shared" si="39"/>
        <v>31</v>
      </c>
      <c r="L328" s="346"/>
    </row>
    <row r="329" spans="1:12" ht="24.75" customHeight="1">
      <c r="A329" s="35" t="s">
        <v>22</v>
      </c>
      <c r="B329" s="524">
        <v>4.2347247428917125</v>
      </c>
      <c r="C329" s="472">
        <v>13</v>
      </c>
      <c r="D329" s="462">
        <v>4.1949660407510985</v>
      </c>
      <c r="E329" s="472">
        <f t="shared" si="36"/>
        <v>17</v>
      </c>
      <c r="F329" s="462">
        <v>3.9952057530962839</v>
      </c>
      <c r="G329" s="472">
        <f t="shared" si="37"/>
        <v>18</v>
      </c>
      <c r="H329" s="462">
        <v>2.5968837395125846</v>
      </c>
      <c r="I329" s="472">
        <f t="shared" si="38"/>
        <v>17</v>
      </c>
      <c r="J329" s="462">
        <v>3.5956851777866561</v>
      </c>
      <c r="K329" s="5">
        <f t="shared" si="39"/>
        <v>22</v>
      </c>
      <c r="L329" s="346"/>
    </row>
    <row r="330" spans="1:12" ht="24.75" customHeight="1">
      <c r="A330" s="35" t="s">
        <v>23</v>
      </c>
      <c r="B330" s="524">
        <v>2.2953328232593728</v>
      </c>
      <c r="C330" s="472">
        <v>27</v>
      </c>
      <c r="D330" s="462">
        <v>2.2692889561270801</v>
      </c>
      <c r="E330" s="472">
        <f t="shared" si="36"/>
        <v>28</v>
      </c>
      <c r="F330" s="462">
        <v>2.2692889561270801</v>
      </c>
      <c r="G330" s="472">
        <f t="shared" si="37"/>
        <v>28</v>
      </c>
      <c r="H330" s="462">
        <v>1.5128593040847202</v>
      </c>
      <c r="I330" s="472">
        <f t="shared" si="38"/>
        <v>27</v>
      </c>
      <c r="J330" s="462">
        <v>1.5128593040847202</v>
      </c>
      <c r="K330" s="5">
        <f t="shared" si="39"/>
        <v>29</v>
      </c>
      <c r="L330" s="346"/>
    </row>
    <row r="331" spans="1:12" ht="24.75" customHeight="1">
      <c r="A331" s="35" t="s">
        <v>24</v>
      </c>
      <c r="B331" s="80">
        <v>4.4543429844097995</v>
      </c>
      <c r="C331" s="5">
        <v>12</v>
      </c>
      <c r="D331" s="31">
        <v>4.3699927166788051</v>
      </c>
      <c r="E331" s="5">
        <f t="shared" si="36"/>
        <v>16</v>
      </c>
      <c r="F331" s="31">
        <v>4.3699927166788051</v>
      </c>
      <c r="G331" s="5">
        <f t="shared" si="37"/>
        <v>16</v>
      </c>
      <c r="H331" s="462">
        <v>2.9133284777858703</v>
      </c>
      <c r="I331" s="472">
        <f t="shared" si="38"/>
        <v>13</v>
      </c>
      <c r="J331" s="462">
        <v>4.3699927166788051</v>
      </c>
      <c r="K331" s="5">
        <f t="shared" si="39"/>
        <v>15</v>
      </c>
      <c r="L331" s="346"/>
    </row>
    <row r="332" spans="1:12" ht="24.75" customHeight="1">
      <c r="A332" s="35" t="s">
        <v>25</v>
      </c>
      <c r="B332" s="80">
        <v>3.6563071297989032</v>
      </c>
      <c r="C332" s="5">
        <v>19</v>
      </c>
      <c r="D332" s="31">
        <v>3.6188178528347406</v>
      </c>
      <c r="E332" s="5">
        <f t="shared" si="36"/>
        <v>22</v>
      </c>
      <c r="F332" s="31">
        <v>4.2219541616405305</v>
      </c>
      <c r="G332" s="5">
        <f t="shared" si="37"/>
        <v>17</v>
      </c>
      <c r="H332" s="462">
        <v>3.0156815440289506</v>
      </c>
      <c r="I332" s="472">
        <f t="shared" si="38"/>
        <v>12</v>
      </c>
      <c r="J332" s="462">
        <v>4.8250904704463204</v>
      </c>
      <c r="K332" s="5">
        <f t="shared" si="39"/>
        <v>13</v>
      </c>
      <c r="L332" s="346"/>
    </row>
    <row r="333" spans="1:12" ht="24.75" customHeight="1">
      <c r="A333" s="35" t="s">
        <v>26</v>
      </c>
      <c r="B333" s="80">
        <v>3.9926289926289926</v>
      </c>
      <c r="C333" s="5">
        <v>15</v>
      </c>
      <c r="D333" s="31">
        <v>4.5468323734464988</v>
      </c>
      <c r="E333" s="5">
        <f t="shared" si="36"/>
        <v>15</v>
      </c>
      <c r="F333" s="31">
        <v>4.849954531676266</v>
      </c>
      <c r="G333" s="5">
        <f t="shared" si="37"/>
        <v>13</v>
      </c>
      <c r="H333" s="462">
        <v>2.1218551076083658</v>
      </c>
      <c r="I333" s="472">
        <f t="shared" si="38"/>
        <v>19</v>
      </c>
      <c r="J333" s="462">
        <v>5.1530766899060323</v>
      </c>
      <c r="K333" s="5">
        <f t="shared" si="39"/>
        <v>8</v>
      </c>
      <c r="L333" s="346"/>
    </row>
    <row r="334" spans="1:12" ht="24.75" customHeight="1">
      <c r="A334" s="35" t="s">
        <v>27</v>
      </c>
      <c r="B334" s="80">
        <v>2.5278058645096055</v>
      </c>
      <c r="C334" s="5">
        <v>26</v>
      </c>
      <c r="D334" s="31">
        <v>2.5138260432378083</v>
      </c>
      <c r="E334" s="5">
        <f t="shared" si="36"/>
        <v>27</v>
      </c>
      <c r="F334" s="31">
        <v>2.5138260432378083</v>
      </c>
      <c r="G334" s="5">
        <f t="shared" si="37"/>
        <v>27</v>
      </c>
      <c r="H334" s="462">
        <v>2.0110608345902463</v>
      </c>
      <c r="I334" s="472">
        <f t="shared" si="38"/>
        <v>21</v>
      </c>
      <c r="J334" s="462">
        <v>1.5082956259426847</v>
      </c>
      <c r="K334" s="5">
        <f t="shared" si="39"/>
        <v>30</v>
      </c>
      <c r="L334" s="346"/>
    </row>
    <row r="335" spans="1:12" ht="24.75" customHeight="1">
      <c r="A335" s="35" t="s">
        <v>28</v>
      </c>
      <c r="B335" s="80">
        <v>6.8119891008174385</v>
      </c>
      <c r="C335" s="5">
        <v>4</v>
      </c>
      <c r="D335" s="31">
        <v>6.720430107526882</v>
      </c>
      <c r="E335" s="5">
        <f t="shared" si="36"/>
        <v>5</v>
      </c>
      <c r="F335" s="31">
        <v>6.720430107526882</v>
      </c>
      <c r="G335" s="5">
        <f t="shared" si="37"/>
        <v>5</v>
      </c>
      <c r="H335" s="462">
        <v>1.3440860215053765</v>
      </c>
      <c r="I335" s="472">
        <f t="shared" si="38"/>
        <v>28</v>
      </c>
      <c r="J335" s="462">
        <v>5.3763440860215059</v>
      </c>
      <c r="K335" s="5">
        <f t="shared" si="39"/>
        <v>6</v>
      </c>
      <c r="L335" s="822"/>
    </row>
    <row r="336" spans="1:12" ht="24.75" customHeight="1">
      <c r="A336" s="35" t="s">
        <v>29</v>
      </c>
      <c r="B336" s="80">
        <v>3.6363636363636362</v>
      </c>
      <c r="C336" s="5">
        <v>20</v>
      </c>
      <c r="D336" s="31">
        <v>3.5879036391594052</v>
      </c>
      <c r="E336" s="5">
        <f t="shared" si="36"/>
        <v>23</v>
      </c>
      <c r="F336" s="31">
        <v>3.5879036391594052</v>
      </c>
      <c r="G336" s="5">
        <f t="shared" si="37"/>
        <v>22</v>
      </c>
      <c r="H336" s="462">
        <v>2.5627883136852896</v>
      </c>
      <c r="I336" s="472">
        <f t="shared" si="38"/>
        <v>18</v>
      </c>
      <c r="J336" s="462">
        <v>4.1004613018964635</v>
      </c>
      <c r="K336" s="5">
        <f t="shared" si="39"/>
        <v>16</v>
      </c>
      <c r="L336" s="346"/>
    </row>
    <row r="337" spans="1:12" ht="24.75" customHeight="1">
      <c r="A337" s="35" t="s">
        <v>30</v>
      </c>
      <c r="B337" s="80">
        <v>3.9169604386995696</v>
      </c>
      <c r="C337" s="5">
        <v>16</v>
      </c>
      <c r="D337" s="31">
        <v>3.9032006245120998</v>
      </c>
      <c r="E337" s="5">
        <f t="shared" si="36"/>
        <v>18</v>
      </c>
      <c r="F337" s="31">
        <v>3.9032006245120998</v>
      </c>
      <c r="G337" s="5">
        <f t="shared" si="37"/>
        <v>19</v>
      </c>
      <c r="H337" s="462">
        <v>2.7322404371584699</v>
      </c>
      <c r="I337" s="472">
        <f t="shared" si="38"/>
        <v>14</v>
      </c>
      <c r="J337" s="462">
        <v>3.5128805620608898</v>
      </c>
      <c r="K337" s="5">
        <f t="shared" si="39"/>
        <v>23</v>
      </c>
      <c r="L337" s="346"/>
    </row>
    <row r="338" spans="1:12" ht="24.75" customHeight="1">
      <c r="A338" s="35" t="s">
        <v>31</v>
      </c>
      <c r="B338" s="80">
        <v>3.3651149747616373</v>
      </c>
      <c r="C338" s="5">
        <v>23</v>
      </c>
      <c r="D338" s="31">
        <v>3.3463469046291134</v>
      </c>
      <c r="E338" s="5">
        <f t="shared" si="36"/>
        <v>25</v>
      </c>
      <c r="F338" s="31">
        <v>3.3463469046291134</v>
      </c>
      <c r="G338" s="5">
        <f t="shared" si="37"/>
        <v>24</v>
      </c>
      <c r="H338" s="462">
        <v>1.1154489682097044</v>
      </c>
      <c r="I338" s="472">
        <f t="shared" si="38"/>
        <v>29</v>
      </c>
      <c r="J338" s="462">
        <v>2.7886224205242609</v>
      </c>
      <c r="K338" s="5">
        <f t="shared" si="39"/>
        <v>24</v>
      </c>
      <c r="L338" s="346"/>
    </row>
    <row r="339" spans="1:12" ht="24.75" customHeight="1">
      <c r="A339" s="35" t="s">
        <v>32</v>
      </c>
      <c r="B339" s="80">
        <v>3.5938903863432166</v>
      </c>
      <c r="C339" s="5">
        <v>21</v>
      </c>
      <c r="D339" s="31">
        <v>3.5661218424962851</v>
      </c>
      <c r="E339" s="5">
        <f t="shared" si="36"/>
        <v>24</v>
      </c>
      <c r="F339" s="31">
        <v>3.5661218424962851</v>
      </c>
      <c r="G339" s="5">
        <f t="shared" si="37"/>
        <v>23</v>
      </c>
      <c r="H339" s="462">
        <v>3.8632986627043091</v>
      </c>
      <c r="I339" s="472">
        <f t="shared" si="38"/>
        <v>4</v>
      </c>
      <c r="J339" s="462">
        <v>3.8632986627043091</v>
      </c>
      <c r="K339" s="5">
        <f t="shared" si="39"/>
        <v>20</v>
      </c>
      <c r="L339" s="346"/>
    </row>
    <row r="340" spans="1:12" ht="24.75" customHeight="1">
      <c r="A340" s="35" t="s">
        <v>33</v>
      </c>
      <c r="B340" s="80">
        <v>4.8076923076923084</v>
      </c>
      <c r="C340" s="5">
        <v>9</v>
      </c>
      <c r="D340" s="31">
        <v>4.7716428084526248</v>
      </c>
      <c r="E340" s="5">
        <f t="shared" si="36"/>
        <v>12</v>
      </c>
      <c r="F340" s="31">
        <v>4.7716428084526248</v>
      </c>
      <c r="G340" s="5">
        <f t="shared" si="37"/>
        <v>14</v>
      </c>
      <c r="H340" s="462">
        <v>2.0449897750511248</v>
      </c>
      <c r="I340" s="472">
        <f t="shared" si="38"/>
        <v>20</v>
      </c>
      <c r="J340" s="462">
        <v>4.0899795501022496</v>
      </c>
      <c r="K340" s="5">
        <f t="shared" si="39"/>
        <v>18</v>
      </c>
      <c r="L340" s="346"/>
    </row>
    <row r="341" spans="1:12" ht="24.75" customHeight="1">
      <c r="A341" s="35" t="s">
        <v>140</v>
      </c>
      <c r="B341" s="80">
        <v>3.2240730789897905</v>
      </c>
      <c r="C341" s="5">
        <v>24</v>
      </c>
      <c r="D341" s="31">
        <v>3.680336487907466</v>
      </c>
      <c r="E341" s="5">
        <f t="shared" si="36"/>
        <v>21</v>
      </c>
      <c r="F341" s="31">
        <v>3.1545741324921135</v>
      </c>
      <c r="G341" s="5">
        <f t="shared" si="37"/>
        <v>25</v>
      </c>
      <c r="H341" s="462">
        <v>2.6288117770767614</v>
      </c>
      <c r="I341" s="472">
        <f t="shared" si="38"/>
        <v>16</v>
      </c>
      <c r="J341" s="462">
        <v>3.680336487907466</v>
      </c>
      <c r="K341" s="5">
        <f t="shared" si="39"/>
        <v>21</v>
      </c>
      <c r="L341" s="346"/>
    </row>
    <row r="342" spans="1:12" ht="24.75" customHeight="1">
      <c r="A342" s="35" t="s">
        <v>35</v>
      </c>
      <c r="B342" s="80">
        <v>5.1107325383304936</v>
      </c>
      <c r="C342" s="5">
        <v>7</v>
      </c>
      <c r="D342" s="31">
        <v>5.0818746470920377</v>
      </c>
      <c r="E342" s="5">
        <f t="shared" si="36"/>
        <v>9</v>
      </c>
      <c r="F342" s="31">
        <v>5.0818746470920377</v>
      </c>
      <c r="G342" s="5">
        <f t="shared" si="37"/>
        <v>9</v>
      </c>
      <c r="H342" s="462">
        <v>1.6939582156973463</v>
      </c>
      <c r="I342" s="472">
        <f t="shared" si="38"/>
        <v>25</v>
      </c>
      <c r="J342" s="462">
        <v>5.0818746470920377</v>
      </c>
      <c r="K342" s="5">
        <f t="shared" si="39"/>
        <v>10</v>
      </c>
      <c r="L342" s="346"/>
    </row>
    <row r="343" spans="1:12" ht="24.75" customHeight="1">
      <c r="A343" s="35" t="s">
        <v>36</v>
      </c>
      <c r="B343" s="80">
        <v>9.2514718250630779</v>
      </c>
      <c r="C343" s="5">
        <v>2</v>
      </c>
      <c r="D343" s="31">
        <v>9.0684253915910968</v>
      </c>
      <c r="E343" s="5">
        <f t="shared" si="36"/>
        <v>2</v>
      </c>
      <c r="F343" s="31">
        <v>9.0684253915910968</v>
      </c>
      <c r="G343" s="5">
        <f t="shared" si="37"/>
        <v>2</v>
      </c>
      <c r="H343" s="462">
        <v>3.2976092333058533</v>
      </c>
      <c r="I343" s="472">
        <f t="shared" si="38"/>
        <v>9</v>
      </c>
      <c r="J343" s="462">
        <v>9.0684253915910968</v>
      </c>
      <c r="K343" s="5">
        <f t="shared" si="39"/>
        <v>2</v>
      </c>
      <c r="L343" s="346"/>
    </row>
    <row r="344" spans="1:12" ht="24.75" customHeight="1">
      <c r="A344" s="9" t="s">
        <v>850</v>
      </c>
      <c r="B344" s="464"/>
      <c r="C344" s="296"/>
      <c r="D344" s="465"/>
      <c r="E344" s="296"/>
      <c r="F344" s="465"/>
      <c r="G344" s="296"/>
      <c r="H344" s="465"/>
      <c r="I344" s="296"/>
      <c r="J344" s="465"/>
      <c r="K344" s="296"/>
      <c r="L344" s="346"/>
    </row>
    <row r="345" spans="1:12" ht="24.75" customHeight="1">
      <c r="A345" s="9" t="s">
        <v>246</v>
      </c>
    </row>
    <row r="347" spans="1:12" ht="24.75" customHeight="1">
      <c r="A347" s="571" t="s">
        <v>849</v>
      </c>
      <c r="B347" s="346"/>
      <c r="C347" s="346"/>
      <c r="D347" s="346"/>
      <c r="E347" s="346"/>
      <c r="F347" s="346"/>
      <c r="K347" s="29" t="s">
        <v>245</v>
      </c>
    </row>
    <row r="348" spans="1:12" ht="24.75" customHeight="1">
      <c r="A348" s="583" t="s">
        <v>1</v>
      </c>
      <c r="B348" s="586">
        <v>1397</v>
      </c>
      <c r="C348" s="586"/>
      <c r="D348" s="586">
        <v>1398</v>
      </c>
      <c r="E348" s="586"/>
      <c r="F348" s="586">
        <v>1399</v>
      </c>
      <c r="G348" s="586"/>
      <c r="H348" s="586" t="s">
        <v>514</v>
      </c>
      <c r="I348" s="586"/>
      <c r="J348" s="586">
        <v>1401</v>
      </c>
      <c r="K348" s="586"/>
    </row>
    <row r="349" spans="1:12" ht="24.75" customHeight="1">
      <c r="A349" s="584"/>
      <c r="B349" s="542" t="s">
        <v>77</v>
      </c>
      <c r="C349" s="542" t="s">
        <v>3</v>
      </c>
      <c r="D349" s="542" t="s">
        <v>77</v>
      </c>
      <c r="E349" s="542" t="s">
        <v>3</v>
      </c>
      <c r="F349" s="542" t="s">
        <v>77</v>
      </c>
      <c r="G349" s="542" t="s">
        <v>3</v>
      </c>
      <c r="H349" s="542" t="s">
        <v>77</v>
      </c>
      <c r="I349" s="542" t="s">
        <v>3</v>
      </c>
      <c r="J349" s="542" t="s">
        <v>77</v>
      </c>
      <c r="K349" s="542" t="s">
        <v>3</v>
      </c>
    </row>
    <row r="350" spans="1:12" s="346" customFormat="1" ht="24.75" customHeight="1">
      <c r="A350" s="430" t="s">
        <v>95</v>
      </c>
      <c r="B350" s="525">
        <v>5.5601754471783327</v>
      </c>
      <c r="C350" s="469" t="s">
        <v>269</v>
      </c>
      <c r="D350" s="461">
        <v>6</v>
      </c>
      <c r="E350" s="461" t="s">
        <v>269</v>
      </c>
      <c r="F350" s="461">
        <v>6</v>
      </c>
      <c r="G350" s="461" t="s">
        <v>269</v>
      </c>
      <c r="H350" s="461">
        <v>2.6200873362445414</v>
      </c>
      <c r="I350" s="461" t="s">
        <v>269</v>
      </c>
      <c r="J350" s="461">
        <v>6</v>
      </c>
      <c r="K350" s="461" t="s">
        <v>269</v>
      </c>
    </row>
    <row r="351" spans="1:12" s="346" customFormat="1" ht="24.75" customHeight="1">
      <c r="A351" s="526" t="s">
        <v>76</v>
      </c>
      <c r="B351" s="524">
        <v>6.2326869806094187</v>
      </c>
      <c r="C351" s="472">
        <f>RANK(B351,$B$351:$B$381)</f>
        <v>11</v>
      </c>
      <c r="D351" s="462">
        <v>7.1770334928229671</v>
      </c>
      <c r="E351" s="472">
        <f t="shared" ref="E351:E381" si="40">RANK(D351,$D$351:$D$381)</f>
        <v>10</v>
      </c>
      <c r="F351" s="462">
        <v>7.1770334928229671</v>
      </c>
      <c r="G351" s="472">
        <f t="shared" ref="G351:G381" si="41">RANK(F351,$F$351:$F$381)</f>
        <v>10</v>
      </c>
      <c r="H351" s="462">
        <v>4.4429254955570752</v>
      </c>
      <c r="I351" s="472">
        <f>RANK(H351,$H$351:$H$381)</f>
        <v>11</v>
      </c>
      <c r="J351" s="462">
        <v>6.8352699931647303</v>
      </c>
      <c r="K351" s="472">
        <f>RANK(J351,$J$351:$J$381)</f>
        <v>11</v>
      </c>
    </row>
    <row r="352" spans="1:12" s="346" customFormat="1" ht="24.75" customHeight="1">
      <c r="A352" s="526" t="s">
        <v>114</v>
      </c>
      <c r="B352" s="524">
        <v>4.0595399188092012</v>
      </c>
      <c r="C352" s="472">
        <f t="shared" ref="C352:C381" si="42">RANK(B352,$B$351:$B$381)</f>
        <v>24</v>
      </c>
      <c r="D352" s="462">
        <v>3.9911308203991132</v>
      </c>
      <c r="E352" s="472">
        <f t="shared" si="40"/>
        <v>26</v>
      </c>
      <c r="F352" s="462">
        <v>3.9911308203991132</v>
      </c>
      <c r="G352" s="472">
        <f t="shared" si="41"/>
        <v>26</v>
      </c>
      <c r="H352" s="462">
        <v>1.3303769401330376</v>
      </c>
      <c r="I352" s="472">
        <f t="shared" ref="I352:I381" si="43">RANK(H352,$H$351:$H$381)</f>
        <v>30</v>
      </c>
      <c r="J352" s="462">
        <v>3.9911308203991132</v>
      </c>
      <c r="K352" s="472">
        <f t="shared" ref="K352:K381" si="44">RANK(J352,$J$351:$J$381)</f>
        <v>25</v>
      </c>
    </row>
    <row r="353" spans="1:12" s="434" customFormat="1" ht="24.75" customHeight="1">
      <c r="A353" s="526" t="s">
        <v>8</v>
      </c>
      <c r="B353" s="524">
        <v>5.5991041433370663</v>
      </c>
      <c r="C353" s="472">
        <f t="shared" si="42"/>
        <v>18</v>
      </c>
      <c r="D353" s="462">
        <v>6.6225165562913908</v>
      </c>
      <c r="E353" s="472">
        <f t="shared" si="40"/>
        <v>12</v>
      </c>
      <c r="F353" s="462">
        <v>6.6225165562913908</v>
      </c>
      <c r="G353" s="472">
        <f t="shared" si="41"/>
        <v>12</v>
      </c>
      <c r="H353" s="462">
        <v>5.5187637969094929</v>
      </c>
      <c r="I353" s="472">
        <f t="shared" si="43"/>
        <v>5</v>
      </c>
      <c r="J353" s="462">
        <v>6.6225165562913908</v>
      </c>
      <c r="K353" s="472">
        <f t="shared" si="44"/>
        <v>13</v>
      </c>
    </row>
    <row r="354" spans="1:12" s="434" customFormat="1" ht="24.75" customHeight="1">
      <c r="A354" s="526" t="s">
        <v>9</v>
      </c>
      <c r="B354" s="524">
        <v>5.3960716598316427</v>
      </c>
      <c r="C354" s="472">
        <f t="shared" si="42"/>
        <v>19</v>
      </c>
      <c r="D354" s="462">
        <v>5.3282182438192667</v>
      </c>
      <c r="E354" s="472">
        <f t="shared" si="40"/>
        <v>20</v>
      </c>
      <c r="F354" s="462">
        <v>5.5413469735720371</v>
      </c>
      <c r="G354" s="472">
        <f t="shared" si="41"/>
        <v>21</v>
      </c>
      <c r="H354" s="462">
        <v>4.0494458653026424</v>
      </c>
      <c r="I354" s="472">
        <f t="shared" si="43"/>
        <v>14</v>
      </c>
      <c r="J354" s="462">
        <v>5.9676044330775788</v>
      </c>
      <c r="K354" s="472">
        <f t="shared" si="44"/>
        <v>17</v>
      </c>
    </row>
    <row r="355" spans="1:12" s="346" customFormat="1" ht="24.75" customHeight="1">
      <c r="A355" s="526" t="s">
        <v>10</v>
      </c>
      <c r="B355" s="524">
        <v>3.8240917782026767</v>
      </c>
      <c r="C355" s="472">
        <f t="shared" si="42"/>
        <v>25</v>
      </c>
      <c r="D355" s="462">
        <v>4.130679684566279</v>
      </c>
      <c r="E355" s="472">
        <f t="shared" si="40"/>
        <v>25</v>
      </c>
      <c r="F355" s="462">
        <v>4.130679684566279</v>
      </c>
      <c r="G355" s="472">
        <f t="shared" si="41"/>
        <v>25</v>
      </c>
      <c r="H355" s="462">
        <v>1.877581674802854</v>
      </c>
      <c r="I355" s="472">
        <f t="shared" si="43"/>
        <v>28</v>
      </c>
      <c r="J355" s="462">
        <v>1.877581674802854</v>
      </c>
      <c r="K355" s="472">
        <f t="shared" si="44"/>
        <v>31</v>
      </c>
    </row>
    <row r="356" spans="1:12" s="346" customFormat="1" ht="24.75" customHeight="1">
      <c r="A356" s="526" t="s">
        <v>11</v>
      </c>
      <c r="B356" s="524">
        <v>2.4449877750611249</v>
      </c>
      <c r="C356" s="472">
        <f t="shared" si="42"/>
        <v>31</v>
      </c>
      <c r="D356" s="462">
        <v>7.2115384615384617</v>
      </c>
      <c r="E356" s="472">
        <f t="shared" si="40"/>
        <v>9</v>
      </c>
      <c r="F356" s="462">
        <v>7.2115384615384617</v>
      </c>
      <c r="G356" s="472">
        <f t="shared" si="41"/>
        <v>9</v>
      </c>
      <c r="H356" s="462">
        <v>4.8076923076923084</v>
      </c>
      <c r="I356" s="472">
        <f t="shared" si="43"/>
        <v>6</v>
      </c>
      <c r="J356" s="462">
        <v>7.2115384615384617</v>
      </c>
      <c r="K356" s="472">
        <f t="shared" si="44"/>
        <v>10</v>
      </c>
    </row>
    <row r="357" spans="1:12" s="346" customFormat="1" ht="24.75" customHeight="1">
      <c r="A357" s="526" t="s">
        <v>12</v>
      </c>
      <c r="B357" s="524">
        <v>6.83371298405467</v>
      </c>
      <c r="C357" s="472">
        <f t="shared" si="42"/>
        <v>7</v>
      </c>
      <c r="D357" s="462">
        <v>6.6815144766146997</v>
      </c>
      <c r="E357" s="472">
        <f t="shared" si="40"/>
        <v>11</v>
      </c>
      <c r="F357" s="462">
        <v>6.6815144766146997</v>
      </c>
      <c r="G357" s="472">
        <f t="shared" si="41"/>
        <v>11</v>
      </c>
      <c r="H357" s="462">
        <v>2.2271714922048997</v>
      </c>
      <c r="I357" s="472">
        <f t="shared" si="43"/>
        <v>26</v>
      </c>
      <c r="J357" s="462">
        <v>5.5679287305122491</v>
      </c>
      <c r="K357" s="472">
        <f t="shared" si="44"/>
        <v>18</v>
      </c>
    </row>
    <row r="358" spans="1:12" s="346" customFormat="1" ht="24.75" customHeight="1">
      <c r="A358" s="526" t="s">
        <v>13</v>
      </c>
      <c r="B358" s="524">
        <v>6.0006234413965087</v>
      </c>
      <c r="C358" s="472">
        <f t="shared" si="42"/>
        <v>15</v>
      </c>
      <c r="D358" s="462">
        <v>6.0741196370905728</v>
      </c>
      <c r="E358" s="472">
        <f t="shared" si="40"/>
        <v>16</v>
      </c>
      <c r="F358" s="462">
        <v>6.0741196370905728</v>
      </c>
      <c r="G358" s="472">
        <f t="shared" si="41"/>
        <v>15</v>
      </c>
      <c r="H358" s="462">
        <v>4.6132554205751193</v>
      </c>
      <c r="I358" s="472">
        <f t="shared" si="43"/>
        <v>10</v>
      </c>
      <c r="J358" s="462">
        <v>6.4585575888051672</v>
      </c>
      <c r="K358" s="472">
        <f t="shared" si="44"/>
        <v>16</v>
      </c>
    </row>
    <row r="359" spans="1:12" s="346" customFormat="1" ht="24.75" customHeight="1">
      <c r="A359" s="526" t="s">
        <v>14</v>
      </c>
      <c r="B359" s="524">
        <v>6.369426751592357</v>
      </c>
      <c r="C359" s="472">
        <f t="shared" si="42"/>
        <v>10</v>
      </c>
      <c r="D359" s="462">
        <v>7.8247261345852896</v>
      </c>
      <c r="E359" s="472">
        <f t="shared" si="40"/>
        <v>7</v>
      </c>
      <c r="F359" s="462">
        <v>7.8247261345852896</v>
      </c>
      <c r="G359" s="472">
        <f t="shared" si="41"/>
        <v>8</v>
      </c>
      <c r="H359" s="462">
        <v>4.694835680751174</v>
      </c>
      <c r="I359" s="472">
        <f t="shared" si="43"/>
        <v>7</v>
      </c>
      <c r="J359" s="462">
        <v>7.8247261345852896</v>
      </c>
      <c r="K359" s="472">
        <f t="shared" si="44"/>
        <v>8</v>
      </c>
    </row>
    <row r="360" spans="1:12" s="346" customFormat="1" ht="24.75" customHeight="1">
      <c r="A360" s="526" t="s">
        <v>15</v>
      </c>
      <c r="B360" s="524">
        <v>14.705882352941176</v>
      </c>
      <c r="C360" s="472">
        <f t="shared" si="42"/>
        <v>1</v>
      </c>
      <c r="D360" s="462">
        <v>12.320328542094456</v>
      </c>
      <c r="E360" s="472">
        <f t="shared" si="40"/>
        <v>3</v>
      </c>
      <c r="F360" s="462">
        <v>12.320328542094456</v>
      </c>
      <c r="G360" s="472">
        <f t="shared" si="41"/>
        <v>3</v>
      </c>
      <c r="H360" s="462">
        <v>6.1601642710472282</v>
      </c>
      <c r="I360" s="472">
        <f t="shared" si="43"/>
        <v>4</v>
      </c>
      <c r="J360" s="462">
        <v>12.320328542094456</v>
      </c>
      <c r="K360" s="472">
        <f t="shared" si="44"/>
        <v>3</v>
      </c>
    </row>
    <row r="361" spans="1:12" s="346" customFormat="1" ht="24.75" customHeight="1">
      <c r="A361" s="526" t="s">
        <v>16</v>
      </c>
      <c r="B361" s="524">
        <v>3.0562347188264063</v>
      </c>
      <c r="C361" s="472">
        <f t="shared" si="42"/>
        <v>27</v>
      </c>
      <c r="D361" s="462">
        <v>2.9976019184652278</v>
      </c>
      <c r="E361" s="472">
        <f t="shared" si="40"/>
        <v>28</v>
      </c>
      <c r="F361" s="462">
        <v>2.9976019184652278</v>
      </c>
      <c r="G361" s="472">
        <f t="shared" si="41"/>
        <v>28</v>
      </c>
      <c r="H361" s="462">
        <v>2.398081534772182</v>
      </c>
      <c r="I361" s="472">
        <f t="shared" si="43"/>
        <v>24</v>
      </c>
      <c r="J361" s="462">
        <v>2.1982414068745002</v>
      </c>
      <c r="K361" s="472">
        <f t="shared" si="44"/>
        <v>28</v>
      </c>
    </row>
    <row r="362" spans="1:12" s="346" customFormat="1" ht="24.75" customHeight="1">
      <c r="A362" s="526" t="s">
        <v>17</v>
      </c>
      <c r="B362" s="524">
        <v>9.8814229249011856</v>
      </c>
      <c r="C362" s="472">
        <f t="shared" si="42"/>
        <v>5</v>
      </c>
      <c r="D362" s="462">
        <v>13.565891472868216</v>
      </c>
      <c r="E362" s="472">
        <f t="shared" si="40"/>
        <v>1</v>
      </c>
      <c r="F362" s="462">
        <v>13.565891472868216</v>
      </c>
      <c r="G362" s="472">
        <f t="shared" si="41"/>
        <v>1</v>
      </c>
      <c r="H362" s="462">
        <v>7.7519379844961236</v>
      </c>
      <c r="I362" s="472">
        <f t="shared" si="43"/>
        <v>2</v>
      </c>
      <c r="J362" s="462">
        <v>13.565891472868216</v>
      </c>
      <c r="K362" s="472">
        <f t="shared" si="44"/>
        <v>2</v>
      </c>
    </row>
    <row r="363" spans="1:12" s="346" customFormat="1" ht="24.75" customHeight="1">
      <c r="A363" s="526" t="s">
        <v>124</v>
      </c>
      <c r="B363" s="524">
        <v>4.8820179007323024</v>
      </c>
      <c r="C363" s="472">
        <f t="shared" si="42"/>
        <v>22</v>
      </c>
      <c r="D363" s="462">
        <v>4.8</v>
      </c>
      <c r="E363" s="472">
        <f t="shared" si="40"/>
        <v>23</v>
      </c>
      <c r="F363" s="462">
        <v>4.8</v>
      </c>
      <c r="G363" s="472">
        <f t="shared" si="41"/>
        <v>23</v>
      </c>
      <c r="H363" s="462">
        <v>3.4666666666666663</v>
      </c>
      <c r="I363" s="472">
        <f t="shared" si="43"/>
        <v>18</v>
      </c>
      <c r="J363" s="462">
        <v>5.333333333333333</v>
      </c>
      <c r="K363" s="472">
        <f t="shared" si="44"/>
        <v>20</v>
      </c>
    </row>
    <row r="364" spans="1:12" s="346" customFormat="1" ht="24.75" customHeight="1">
      <c r="A364" s="526" t="s">
        <v>19</v>
      </c>
      <c r="B364" s="524">
        <v>2.7173913043478262</v>
      </c>
      <c r="C364" s="472">
        <f t="shared" si="42"/>
        <v>30</v>
      </c>
      <c r="D364" s="462">
        <v>2.677376171352075</v>
      </c>
      <c r="E364" s="472">
        <f t="shared" si="40"/>
        <v>30</v>
      </c>
      <c r="F364" s="462">
        <v>2.677376171352075</v>
      </c>
      <c r="G364" s="472">
        <f t="shared" si="41"/>
        <v>30</v>
      </c>
      <c r="H364" s="462">
        <v>2.677376171352075</v>
      </c>
      <c r="I364" s="472">
        <f t="shared" si="43"/>
        <v>20</v>
      </c>
      <c r="J364" s="462">
        <v>2.677376171352075</v>
      </c>
      <c r="K364" s="472">
        <f t="shared" si="44"/>
        <v>26</v>
      </c>
    </row>
    <row r="365" spans="1:12" s="346" customFormat="1" ht="24.75" customHeight="1">
      <c r="A365" s="526" t="s">
        <v>20</v>
      </c>
      <c r="B365" s="524">
        <v>13.536379018612521</v>
      </c>
      <c r="C365" s="472">
        <f t="shared" si="42"/>
        <v>2</v>
      </c>
      <c r="D365" s="462">
        <v>13.201320132013201</v>
      </c>
      <c r="E365" s="472">
        <f t="shared" si="40"/>
        <v>2</v>
      </c>
      <c r="F365" s="462">
        <v>13.201320132013201</v>
      </c>
      <c r="G365" s="472">
        <f t="shared" si="41"/>
        <v>2</v>
      </c>
      <c r="H365" s="462">
        <v>9.9009900990099009</v>
      </c>
      <c r="I365" s="472">
        <f t="shared" si="43"/>
        <v>1</v>
      </c>
      <c r="J365" s="462">
        <v>14.85148514851485</v>
      </c>
      <c r="K365" s="472">
        <f t="shared" si="44"/>
        <v>1</v>
      </c>
      <c r="L365" s="822"/>
    </row>
    <row r="366" spans="1:12" s="346" customFormat="1" ht="24.75" customHeight="1">
      <c r="A366" s="526" t="s">
        <v>21</v>
      </c>
      <c r="B366" s="524">
        <v>2.7416038382453736</v>
      </c>
      <c r="C366" s="472">
        <f t="shared" si="42"/>
        <v>29</v>
      </c>
      <c r="D366" s="462">
        <v>2.6385224274406331</v>
      </c>
      <c r="E366" s="472">
        <f t="shared" si="40"/>
        <v>31</v>
      </c>
      <c r="F366" s="462">
        <v>2.6385224274406331</v>
      </c>
      <c r="G366" s="472">
        <f t="shared" si="41"/>
        <v>31</v>
      </c>
      <c r="H366" s="462">
        <v>1.3192612137203166</v>
      </c>
      <c r="I366" s="472">
        <f t="shared" si="43"/>
        <v>31</v>
      </c>
      <c r="J366" s="462">
        <v>2.6385224274406331</v>
      </c>
      <c r="K366" s="472">
        <f t="shared" si="44"/>
        <v>27</v>
      </c>
    </row>
    <row r="367" spans="1:12" s="346" customFormat="1" ht="24.75" customHeight="1">
      <c r="A367" s="526" t="s">
        <v>22</v>
      </c>
      <c r="B367" s="524">
        <v>5.9760956175298805</v>
      </c>
      <c r="C367" s="472">
        <f t="shared" si="42"/>
        <v>16</v>
      </c>
      <c r="D367" s="462">
        <v>5.8889512058328659</v>
      </c>
      <c r="E367" s="472">
        <f t="shared" si="40"/>
        <v>19</v>
      </c>
      <c r="F367" s="462">
        <v>5.608524957936063</v>
      </c>
      <c r="G367" s="472">
        <f t="shared" si="41"/>
        <v>19</v>
      </c>
      <c r="H367" s="462">
        <v>3.6455412226584407</v>
      </c>
      <c r="I367" s="472">
        <f t="shared" si="43"/>
        <v>15</v>
      </c>
      <c r="J367" s="462">
        <v>5.0476724621424571</v>
      </c>
      <c r="K367" s="472">
        <f t="shared" si="44"/>
        <v>22</v>
      </c>
    </row>
    <row r="368" spans="1:12" s="346" customFormat="1" ht="24.75" customHeight="1">
      <c r="A368" s="526" t="s">
        <v>23</v>
      </c>
      <c r="B368" s="524">
        <v>3.0181086519114686</v>
      </c>
      <c r="C368" s="472">
        <f t="shared" si="42"/>
        <v>28</v>
      </c>
      <c r="D368" s="462">
        <v>2.9585798816568047</v>
      </c>
      <c r="E368" s="472">
        <f t="shared" si="40"/>
        <v>29</v>
      </c>
      <c r="F368" s="462">
        <v>2.9585798816568047</v>
      </c>
      <c r="G368" s="472">
        <f t="shared" si="41"/>
        <v>29</v>
      </c>
      <c r="H368" s="462">
        <v>1.9723865877712032</v>
      </c>
      <c r="I368" s="472">
        <f t="shared" si="43"/>
        <v>27</v>
      </c>
      <c r="J368" s="462">
        <v>1.9723865877712032</v>
      </c>
      <c r="K368" s="472">
        <f t="shared" si="44"/>
        <v>29</v>
      </c>
    </row>
    <row r="369" spans="1:12" s="346" customFormat="1" ht="24.75" customHeight="1">
      <c r="A369" s="526" t="s">
        <v>24</v>
      </c>
      <c r="B369" s="524">
        <v>4.6728971962616823</v>
      </c>
      <c r="C369" s="472">
        <f t="shared" si="42"/>
        <v>23</v>
      </c>
      <c r="D369" s="462">
        <v>4.5836516424751723</v>
      </c>
      <c r="E369" s="472">
        <f t="shared" si="40"/>
        <v>24</v>
      </c>
      <c r="F369" s="462">
        <v>4.5836516424751723</v>
      </c>
      <c r="G369" s="472">
        <f t="shared" si="41"/>
        <v>24</v>
      </c>
      <c r="H369" s="462">
        <v>3.0557677616501144</v>
      </c>
      <c r="I369" s="472">
        <f t="shared" si="43"/>
        <v>19</v>
      </c>
      <c r="J369" s="462">
        <v>4.5836516424751723</v>
      </c>
      <c r="K369" s="472">
        <f t="shared" si="44"/>
        <v>23</v>
      </c>
    </row>
    <row r="370" spans="1:12" s="346" customFormat="1" ht="24.75" customHeight="1">
      <c r="A370" s="526" t="s">
        <v>25</v>
      </c>
      <c r="B370" s="524">
        <v>5.1020408163265305</v>
      </c>
      <c r="C370" s="472">
        <f t="shared" si="42"/>
        <v>21</v>
      </c>
      <c r="D370" s="462">
        <v>5.0167224080267561</v>
      </c>
      <c r="E370" s="472">
        <f t="shared" si="40"/>
        <v>22</v>
      </c>
      <c r="F370" s="462">
        <v>5.8528428093645477</v>
      </c>
      <c r="G370" s="472">
        <f t="shared" si="41"/>
        <v>18</v>
      </c>
      <c r="H370" s="462">
        <v>4.1806020066889626</v>
      </c>
      <c r="I370" s="472">
        <f t="shared" si="43"/>
        <v>13</v>
      </c>
      <c r="J370" s="462">
        <v>6.6889632107023411</v>
      </c>
      <c r="K370" s="472">
        <f t="shared" si="44"/>
        <v>12</v>
      </c>
      <c r="L370" s="822"/>
    </row>
    <row r="371" spans="1:12" s="346" customFormat="1" ht="24.75" customHeight="1">
      <c r="A371" s="526" t="s">
        <v>26</v>
      </c>
      <c r="B371" s="524">
        <v>6.6564260112647213</v>
      </c>
      <c r="C371" s="472">
        <f t="shared" si="42"/>
        <v>8</v>
      </c>
      <c r="D371" s="462">
        <v>7.5</v>
      </c>
      <c r="E371" s="472">
        <f t="shared" si="40"/>
        <v>8</v>
      </c>
      <c r="F371" s="462">
        <v>8</v>
      </c>
      <c r="G371" s="472">
        <f t="shared" si="41"/>
        <v>6</v>
      </c>
      <c r="H371" s="462">
        <v>3.5</v>
      </c>
      <c r="I371" s="472">
        <f t="shared" si="43"/>
        <v>16</v>
      </c>
      <c r="J371" s="462">
        <v>8.5</v>
      </c>
      <c r="K371" s="472">
        <f t="shared" si="44"/>
        <v>6</v>
      </c>
    </row>
    <row r="372" spans="1:12" s="346" customFormat="1" ht="24.75" customHeight="1">
      <c r="A372" s="526" t="s">
        <v>27</v>
      </c>
      <c r="B372" s="524">
        <v>3.3200531208499338</v>
      </c>
      <c r="C372" s="472">
        <f t="shared" si="42"/>
        <v>26</v>
      </c>
      <c r="D372" s="462">
        <v>3.2808398950131235</v>
      </c>
      <c r="E372" s="472">
        <f t="shared" si="40"/>
        <v>27</v>
      </c>
      <c r="F372" s="462">
        <v>3.2808398950131235</v>
      </c>
      <c r="G372" s="472">
        <f t="shared" si="41"/>
        <v>27</v>
      </c>
      <c r="H372" s="462">
        <v>2.6246719160104988</v>
      </c>
      <c r="I372" s="472">
        <f t="shared" si="43"/>
        <v>21</v>
      </c>
      <c r="J372" s="462">
        <v>1.9685039370078741</v>
      </c>
      <c r="K372" s="472">
        <f t="shared" si="44"/>
        <v>30</v>
      </c>
    </row>
    <row r="373" spans="1:12" s="346" customFormat="1" ht="24.75" customHeight="1">
      <c r="A373" s="526" t="s">
        <v>28</v>
      </c>
      <c r="B373" s="524">
        <v>12.135922330097086</v>
      </c>
      <c r="C373" s="472">
        <f t="shared" si="42"/>
        <v>3</v>
      </c>
      <c r="D373" s="462">
        <v>11.933174224343675</v>
      </c>
      <c r="E373" s="472">
        <f t="shared" si="40"/>
        <v>4</v>
      </c>
      <c r="F373" s="462">
        <v>11.933174224343675</v>
      </c>
      <c r="G373" s="472">
        <f t="shared" si="41"/>
        <v>4</v>
      </c>
      <c r="H373" s="462">
        <v>3.5</v>
      </c>
      <c r="I373" s="472">
        <f t="shared" si="43"/>
        <v>16</v>
      </c>
      <c r="J373" s="462">
        <v>9.5465393794749414</v>
      </c>
      <c r="K373" s="472">
        <f t="shared" si="44"/>
        <v>5</v>
      </c>
      <c r="L373" s="822"/>
    </row>
    <row r="374" spans="1:12" s="346" customFormat="1" ht="24.75" customHeight="1">
      <c r="A374" s="526" t="s">
        <v>29</v>
      </c>
      <c r="B374" s="524">
        <v>6.6539923954372622</v>
      </c>
      <c r="C374" s="472">
        <f t="shared" si="42"/>
        <v>9</v>
      </c>
      <c r="D374" s="462">
        <v>6.4935064935064943</v>
      </c>
      <c r="E374" s="472">
        <f t="shared" si="40"/>
        <v>14</v>
      </c>
      <c r="F374" s="462">
        <v>6.4935064935064943</v>
      </c>
      <c r="G374" s="472">
        <f t="shared" si="41"/>
        <v>13</v>
      </c>
      <c r="H374" s="462">
        <v>2.6246719160104988</v>
      </c>
      <c r="I374" s="472">
        <f t="shared" si="43"/>
        <v>21</v>
      </c>
      <c r="J374" s="462">
        <v>7.4211502782931351</v>
      </c>
      <c r="K374" s="472">
        <f t="shared" si="44"/>
        <v>9</v>
      </c>
    </row>
    <row r="375" spans="1:12" s="346" customFormat="1" ht="24.75" customHeight="1">
      <c r="A375" s="526" t="s">
        <v>30</v>
      </c>
      <c r="B375" s="524">
        <v>6.0901339829476244</v>
      </c>
      <c r="C375" s="472">
        <f t="shared" si="42"/>
        <v>14</v>
      </c>
      <c r="D375" s="462">
        <v>6.024096385542169</v>
      </c>
      <c r="E375" s="472">
        <f t="shared" si="40"/>
        <v>18</v>
      </c>
      <c r="F375" s="462">
        <v>6.024096385542169</v>
      </c>
      <c r="G375" s="472">
        <f t="shared" si="41"/>
        <v>17</v>
      </c>
      <c r="H375" s="462">
        <v>2.3866348448687353</v>
      </c>
      <c r="I375" s="472">
        <f t="shared" si="43"/>
        <v>25</v>
      </c>
      <c r="J375" s="462">
        <v>5.4216867469879517</v>
      </c>
      <c r="K375" s="472">
        <f t="shared" si="44"/>
        <v>19</v>
      </c>
    </row>
    <row r="376" spans="1:12" s="346" customFormat="1" ht="24.75" customHeight="1">
      <c r="A376" s="526" t="s">
        <v>31</v>
      </c>
      <c r="B376" s="524">
        <v>5.1546391752577323</v>
      </c>
      <c r="C376" s="472">
        <f t="shared" si="42"/>
        <v>20</v>
      </c>
      <c r="D376" s="462">
        <v>5.0933786078098473</v>
      </c>
      <c r="E376" s="472">
        <f t="shared" si="40"/>
        <v>21</v>
      </c>
      <c r="F376" s="462">
        <v>5.0933786078098473</v>
      </c>
      <c r="G376" s="472">
        <f t="shared" si="41"/>
        <v>22</v>
      </c>
      <c r="H376" s="462">
        <v>4.6382189239332101</v>
      </c>
      <c r="I376" s="472">
        <f t="shared" si="43"/>
        <v>9</v>
      </c>
      <c r="J376" s="462">
        <v>4.2444821731748732</v>
      </c>
      <c r="K376" s="472">
        <f t="shared" si="44"/>
        <v>24</v>
      </c>
    </row>
    <row r="377" spans="1:12" s="346" customFormat="1" ht="24.75" customHeight="1">
      <c r="A377" s="526" t="s">
        <v>32</v>
      </c>
      <c r="B377" s="524">
        <v>6.1255742725880555</v>
      </c>
      <c r="C377" s="472">
        <f t="shared" si="42"/>
        <v>13</v>
      </c>
      <c r="D377" s="462">
        <v>6.0331825037707389</v>
      </c>
      <c r="E377" s="472">
        <f t="shared" si="40"/>
        <v>17</v>
      </c>
      <c r="F377" s="462">
        <v>6.0331825037707389</v>
      </c>
      <c r="G377" s="472">
        <f t="shared" si="41"/>
        <v>16</v>
      </c>
      <c r="H377" s="462">
        <v>4.2168674698795181</v>
      </c>
      <c r="I377" s="472">
        <f t="shared" si="43"/>
        <v>12</v>
      </c>
      <c r="J377" s="462">
        <v>6.5359477124183005</v>
      </c>
      <c r="K377" s="472">
        <f t="shared" si="44"/>
        <v>14</v>
      </c>
    </row>
    <row r="378" spans="1:12" s="346" customFormat="1" ht="24.75" customHeight="1">
      <c r="A378" s="526" t="s">
        <v>33</v>
      </c>
      <c r="B378" s="524">
        <v>6.1782877316857903</v>
      </c>
      <c r="C378" s="472">
        <f t="shared" si="42"/>
        <v>12</v>
      </c>
      <c r="D378" s="462">
        <v>6.1028770706190061</v>
      </c>
      <c r="E378" s="472">
        <f t="shared" si="40"/>
        <v>15</v>
      </c>
      <c r="F378" s="462">
        <v>6.1028770706190061</v>
      </c>
      <c r="G378" s="472">
        <f t="shared" si="41"/>
        <v>14</v>
      </c>
      <c r="H378" s="462">
        <v>1.6977928692699491</v>
      </c>
      <c r="I378" s="472">
        <f t="shared" si="43"/>
        <v>29</v>
      </c>
      <c r="J378" s="462">
        <v>5.2310374891020057</v>
      </c>
      <c r="K378" s="472">
        <f t="shared" si="44"/>
        <v>21</v>
      </c>
    </row>
    <row r="379" spans="1:12" s="346" customFormat="1" ht="24.75" customHeight="1">
      <c r="A379" s="526" t="s">
        <v>140</v>
      </c>
      <c r="B379" s="524">
        <v>5.7803468208092479</v>
      </c>
      <c r="C379" s="472">
        <f t="shared" si="42"/>
        <v>17</v>
      </c>
      <c r="D379" s="462">
        <v>6.5359477124183005</v>
      </c>
      <c r="E379" s="472">
        <f t="shared" si="40"/>
        <v>13</v>
      </c>
      <c r="F379" s="462">
        <v>5.6022408963585431</v>
      </c>
      <c r="G379" s="472">
        <f t="shared" si="41"/>
        <v>20</v>
      </c>
      <c r="H379" s="462">
        <v>6.5359477124183005</v>
      </c>
      <c r="I379" s="472">
        <f t="shared" si="43"/>
        <v>3</v>
      </c>
      <c r="J379" s="462">
        <v>6.5359477124183005</v>
      </c>
      <c r="K379" s="472">
        <f t="shared" si="44"/>
        <v>14</v>
      </c>
    </row>
    <row r="380" spans="1:12" s="346" customFormat="1" ht="24.75" customHeight="1">
      <c r="A380" s="526" t="s">
        <v>35</v>
      </c>
      <c r="B380" s="524">
        <v>7.9646017699115044</v>
      </c>
      <c r="C380" s="472">
        <f t="shared" si="42"/>
        <v>6</v>
      </c>
      <c r="D380" s="462">
        <v>7.860262008733625</v>
      </c>
      <c r="E380" s="472">
        <f t="shared" si="40"/>
        <v>6</v>
      </c>
      <c r="F380" s="462">
        <v>7.860262008733625</v>
      </c>
      <c r="G380" s="472">
        <f t="shared" si="41"/>
        <v>7</v>
      </c>
      <c r="H380" s="462">
        <v>2.6155187445510029</v>
      </c>
      <c r="I380" s="472">
        <f t="shared" si="43"/>
        <v>23</v>
      </c>
      <c r="J380" s="462">
        <v>7.860262008733625</v>
      </c>
      <c r="K380" s="472">
        <f t="shared" si="44"/>
        <v>7</v>
      </c>
    </row>
    <row r="381" spans="1:12" s="346" customFormat="1" ht="24.75" customHeight="1">
      <c r="A381" s="526" t="s">
        <v>36</v>
      </c>
      <c r="B381" s="524">
        <v>10.794896957801766</v>
      </c>
      <c r="C381" s="472">
        <f t="shared" si="42"/>
        <v>4</v>
      </c>
      <c r="D381" s="462">
        <v>10.55662188099808</v>
      </c>
      <c r="E381" s="472">
        <f t="shared" si="40"/>
        <v>5</v>
      </c>
      <c r="F381" s="462">
        <v>10.55662188099808</v>
      </c>
      <c r="G381" s="472">
        <f t="shared" si="41"/>
        <v>5</v>
      </c>
      <c r="H381" s="462">
        <v>4.6685340802987865</v>
      </c>
      <c r="I381" s="472">
        <f t="shared" si="43"/>
        <v>8</v>
      </c>
      <c r="J381" s="462">
        <v>10.55662188099808</v>
      </c>
      <c r="K381" s="472">
        <f t="shared" si="44"/>
        <v>4</v>
      </c>
      <c r="L381" s="822"/>
    </row>
    <row r="382" spans="1:12" s="346" customFormat="1" ht="24.75" customHeight="1">
      <c r="A382" s="410" t="s">
        <v>850</v>
      </c>
      <c r="B382" s="527"/>
      <c r="C382" s="528"/>
      <c r="D382" s="529"/>
      <c r="E382" s="528"/>
      <c r="F382" s="529"/>
      <c r="G382" s="528"/>
      <c r="H382" s="529"/>
      <c r="I382" s="528"/>
      <c r="J382" s="529"/>
      <c r="K382" s="528"/>
      <c r="L382" s="822"/>
    </row>
    <row r="383" spans="1:12" ht="24.75" customHeight="1">
      <c r="A383" s="9" t="s">
        <v>246</v>
      </c>
    </row>
    <row r="385" spans="1:11" ht="24.75" customHeight="1">
      <c r="A385" s="571" t="s">
        <v>851</v>
      </c>
      <c r="I385" s="54"/>
      <c r="K385" s="54" t="s">
        <v>112</v>
      </c>
    </row>
    <row r="386" spans="1:11" ht="24.75" customHeight="1">
      <c r="A386" s="583" t="s">
        <v>1</v>
      </c>
      <c r="B386" s="586">
        <v>1397</v>
      </c>
      <c r="C386" s="586"/>
      <c r="D386" s="586">
        <v>1398</v>
      </c>
      <c r="E386" s="586"/>
      <c r="F386" s="586">
        <v>1399</v>
      </c>
      <c r="G386" s="586"/>
      <c r="H386" s="586" t="s">
        <v>514</v>
      </c>
      <c r="I386" s="586"/>
      <c r="J386" s="586">
        <v>1401</v>
      </c>
      <c r="K386" s="586"/>
    </row>
    <row r="387" spans="1:11" ht="24.75" customHeight="1">
      <c r="A387" s="584"/>
      <c r="B387" s="542" t="s">
        <v>77</v>
      </c>
      <c r="C387" s="542" t="s">
        <v>3</v>
      </c>
      <c r="D387" s="542" t="s">
        <v>77</v>
      </c>
      <c r="E387" s="542" t="s">
        <v>3</v>
      </c>
      <c r="F387" s="542" t="s">
        <v>77</v>
      </c>
      <c r="G387" s="542" t="s">
        <v>3</v>
      </c>
      <c r="H387" s="542" t="s">
        <v>77</v>
      </c>
      <c r="I387" s="542" t="s">
        <v>3</v>
      </c>
      <c r="J387" s="542" t="s">
        <v>77</v>
      </c>
      <c r="K387" s="542" t="s">
        <v>3</v>
      </c>
    </row>
    <row r="388" spans="1:11" ht="24.75" customHeight="1">
      <c r="A388" s="34" t="s">
        <v>95</v>
      </c>
      <c r="B388" s="525">
        <v>240.71554252199414</v>
      </c>
      <c r="C388" s="469" t="s">
        <v>269</v>
      </c>
      <c r="D388" s="461">
        <v>234</v>
      </c>
      <c r="E388" s="461" t="s">
        <v>269</v>
      </c>
      <c r="F388" s="461">
        <v>233</v>
      </c>
      <c r="G388" s="461" t="s">
        <v>269</v>
      </c>
      <c r="H388" s="461">
        <v>358.08189655172413</v>
      </c>
      <c r="I388" s="461" t="s">
        <v>269</v>
      </c>
      <c r="J388" s="461">
        <v>237</v>
      </c>
      <c r="K388" s="18" t="s">
        <v>269</v>
      </c>
    </row>
    <row r="389" spans="1:11" ht="24.75" customHeight="1">
      <c r="A389" s="35" t="s">
        <v>76</v>
      </c>
      <c r="B389" s="524">
        <v>221.38888888888889</v>
      </c>
      <c r="C389" s="472">
        <v>21</v>
      </c>
      <c r="D389" s="462">
        <v>191.33333333333334</v>
      </c>
      <c r="E389" s="472">
        <f t="shared" ref="E389:E419" si="45">RANK(D389,$D$389:$D$419)</f>
        <v>25</v>
      </c>
      <c r="F389" s="462">
        <v>191.33333333333334</v>
      </c>
      <c r="G389" s="472">
        <f t="shared" ref="G389:G419" si="46">RANK(F389,$F$389:$F$419)</f>
        <v>25</v>
      </c>
      <c r="H389" s="462">
        <v>309.07692307692309</v>
      </c>
      <c r="I389" s="472">
        <f>RANK(H389,$H$389:$H$419)</f>
        <v>22</v>
      </c>
      <c r="J389" s="462">
        <v>200.9</v>
      </c>
      <c r="K389" s="5">
        <f>RANK(J389,$J$389:$J$419)</f>
        <v>20</v>
      </c>
    </row>
    <row r="390" spans="1:11" ht="24.75" customHeight="1">
      <c r="A390" s="35" t="s">
        <v>114</v>
      </c>
      <c r="B390" s="524">
        <v>373</v>
      </c>
      <c r="C390" s="472">
        <v>7</v>
      </c>
      <c r="D390" s="462">
        <v>377.55555555555554</v>
      </c>
      <c r="E390" s="472">
        <f t="shared" si="45"/>
        <v>6</v>
      </c>
      <c r="F390" s="462">
        <v>377.55555555555554</v>
      </c>
      <c r="G390" s="472">
        <f t="shared" si="46"/>
        <v>6</v>
      </c>
      <c r="H390" s="462">
        <v>1132.6666666666667</v>
      </c>
      <c r="I390" s="472">
        <f t="shared" ref="I390:I419" si="47">RANK(H390,$H$389:$H$419)</f>
        <v>2</v>
      </c>
      <c r="J390" s="462">
        <v>377.55555555555554</v>
      </c>
      <c r="K390" s="5">
        <f t="shared" ref="K390:K419" si="48">RANK(J390,$J$389:$J$419)</f>
        <v>7</v>
      </c>
    </row>
    <row r="391" spans="1:11" ht="24.75" customHeight="1">
      <c r="A391" s="35" t="s">
        <v>8</v>
      </c>
      <c r="B391" s="524">
        <v>257.8</v>
      </c>
      <c r="C391" s="472">
        <v>15</v>
      </c>
      <c r="D391" s="462">
        <v>216.16666666666666</v>
      </c>
      <c r="E391" s="472">
        <f t="shared" si="45"/>
        <v>18</v>
      </c>
      <c r="F391" s="462">
        <v>216.16666666666666</v>
      </c>
      <c r="G391" s="472">
        <f t="shared" si="46"/>
        <v>17</v>
      </c>
      <c r="H391" s="462">
        <v>259.39999999999998</v>
      </c>
      <c r="I391" s="472">
        <f t="shared" si="47"/>
        <v>27</v>
      </c>
      <c r="J391" s="462">
        <v>216.16666666666666</v>
      </c>
      <c r="K391" s="5">
        <f t="shared" si="48"/>
        <v>18</v>
      </c>
    </row>
    <row r="392" spans="1:11" s="22" customFormat="1" ht="24.75" customHeight="1">
      <c r="A392" s="35" t="s">
        <v>9</v>
      </c>
      <c r="B392" s="524">
        <v>209.56</v>
      </c>
      <c r="C392" s="472">
        <v>22</v>
      </c>
      <c r="D392" s="462">
        <v>211.68</v>
      </c>
      <c r="E392" s="472">
        <f t="shared" si="45"/>
        <v>19</v>
      </c>
      <c r="F392" s="462">
        <v>203.53846153846155</v>
      </c>
      <c r="G392" s="472">
        <f t="shared" si="46"/>
        <v>21</v>
      </c>
      <c r="H392" s="462">
        <v>278.5263157894737</v>
      </c>
      <c r="I392" s="472">
        <f t="shared" si="47"/>
        <v>25</v>
      </c>
      <c r="J392" s="462">
        <v>189</v>
      </c>
      <c r="K392" s="5">
        <f t="shared" si="48"/>
        <v>25</v>
      </c>
    </row>
    <row r="393" spans="1:11" s="22" customFormat="1" ht="24.75" customHeight="1">
      <c r="A393" s="35" t="s">
        <v>10</v>
      </c>
      <c r="B393" s="524">
        <v>281.60000000000002</v>
      </c>
      <c r="C393" s="472">
        <v>10</v>
      </c>
      <c r="D393" s="462">
        <v>260.45454545454544</v>
      </c>
      <c r="E393" s="472">
        <f t="shared" si="45"/>
        <v>13</v>
      </c>
      <c r="F393" s="462">
        <v>260.45454545454544</v>
      </c>
      <c r="G393" s="472">
        <f t="shared" si="46"/>
        <v>12</v>
      </c>
      <c r="H393" s="462">
        <v>573</v>
      </c>
      <c r="I393" s="472">
        <f t="shared" si="47"/>
        <v>8</v>
      </c>
      <c r="J393" s="462">
        <v>573</v>
      </c>
      <c r="K393" s="5">
        <f t="shared" si="48"/>
        <v>5</v>
      </c>
    </row>
    <row r="394" spans="1:11" ht="24.75" customHeight="1">
      <c r="A394" s="35" t="s">
        <v>11</v>
      </c>
      <c r="B394" s="524">
        <v>592</v>
      </c>
      <c r="C394" s="472">
        <v>2</v>
      </c>
      <c r="D394" s="462">
        <v>199</v>
      </c>
      <c r="E394" s="472">
        <f t="shared" si="45"/>
        <v>22</v>
      </c>
      <c r="F394" s="462">
        <v>199</v>
      </c>
      <c r="G394" s="472">
        <f t="shared" si="46"/>
        <v>22</v>
      </c>
      <c r="H394" s="462">
        <v>298.5</v>
      </c>
      <c r="I394" s="472">
        <f t="shared" si="47"/>
        <v>24</v>
      </c>
      <c r="J394" s="462">
        <v>199</v>
      </c>
      <c r="K394" s="5">
        <f t="shared" si="48"/>
        <v>21</v>
      </c>
    </row>
    <row r="395" spans="1:11" ht="24.75" customHeight="1">
      <c r="A395" s="35" t="s">
        <v>12</v>
      </c>
      <c r="B395" s="524">
        <v>201.5</v>
      </c>
      <c r="C395" s="472">
        <v>24</v>
      </c>
      <c r="D395" s="462">
        <v>205</v>
      </c>
      <c r="E395" s="472">
        <f t="shared" si="45"/>
        <v>21</v>
      </c>
      <c r="F395" s="462">
        <v>205</v>
      </c>
      <c r="G395" s="472">
        <f t="shared" si="46"/>
        <v>20</v>
      </c>
      <c r="H395" s="462">
        <v>615</v>
      </c>
      <c r="I395" s="472">
        <f t="shared" si="47"/>
        <v>6</v>
      </c>
      <c r="J395" s="462">
        <v>246</v>
      </c>
      <c r="K395" s="5">
        <f t="shared" si="48"/>
        <v>13</v>
      </c>
    </row>
    <row r="396" spans="1:11" ht="24.75" customHeight="1">
      <c r="A396" s="35" t="s">
        <v>13</v>
      </c>
      <c r="B396" s="524">
        <v>177.09090909090909</v>
      </c>
      <c r="C396" s="472">
        <v>26</v>
      </c>
      <c r="D396" s="462">
        <v>174.77215189873417</v>
      </c>
      <c r="E396" s="472">
        <f t="shared" si="45"/>
        <v>26</v>
      </c>
      <c r="F396" s="462">
        <v>174.77215189873417</v>
      </c>
      <c r="G396" s="472">
        <f t="shared" si="46"/>
        <v>26</v>
      </c>
      <c r="H396" s="462">
        <v>230.11666666666667</v>
      </c>
      <c r="I396" s="472">
        <f t="shared" si="47"/>
        <v>29</v>
      </c>
      <c r="J396" s="462">
        <v>164.36904761904762</v>
      </c>
      <c r="K396" s="5">
        <f t="shared" si="48"/>
        <v>27</v>
      </c>
    </row>
    <row r="397" spans="1:11" ht="24.75" customHeight="1">
      <c r="A397" s="35" t="s">
        <v>14</v>
      </c>
      <c r="B397" s="524">
        <v>242.25</v>
      </c>
      <c r="C397" s="472">
        <v>18</v>
      </c>
      <c r="D397" s="462">
        <v>195.8</v>
      </c>
      <c r="E397" s="472">
        <f t="shared" si="45"/>
        <v>24</v>
      </c>
      <c r="F397" s="462">
        <v>195.8</v>
      </c>
      <c r="G397" s="472">
        <f t="shared" si="46"/>
        <v>24</v>
      </c>
      <c r="H397" s="462">
        <v>326.33333333333331</v>
      </c>
      <c r="I397" s="472">
        <f t="shared" si="47"/>
        <v>21</v>
      </c>
      <c r="J397" s="462">
        <v>195.8</v>
      </c>
      <c r="K397" s="5">
        <f t="shared" si="48"/>
        <v>23</v>
      </c>
    </row>
    <row r="398" spans="1:11" ht="24.75" customHeight="1">
      <c r="A398" s="35" t="s">
        <v>15</v>
      </c>
      <c r="B398" s="524">
        <v>113.71428571428571</v>
      </c>
      <c r="C398" s="472">
        <v>29</v>
      </c>
      <c r="D398" s="462">
        <v>134.83333333333334</v>
      </c>
      <c r="E398" s="472">
        <f t="shared" si="45"/>
        <v>28</v>
      </c>
      <c r="F398" s="462">
        <v>134.83333333333334</v>
      </c>
      <c r="G398" s="472">
        <f t="shared" si="46"/>
        <v>28</v>
      </c>
      <c r="H398" s="462">
        <v>269.66666666666669</v>
      </c>
      <c r="I398" s="472">
        <f t="shared" si="47"/>
        <v>26</v>
      </c>
      <c r="J398" s="462">
        <v>134.83333333333334</v>
      </c>
      <c r="K398" s="5">
        <f t="shared" si="48"/>
        <v>28</v>
      </c>
    </row>
    <row r="399" spans="1:11" ht="24.75" customHeight="1">
      <c r="A399" s="35" t="s">
        <v>16</v>
      </c>
      <c r="B399" s="524">
        <v>444.13333333333333</v>
      </c>
      <c r="C399" s="472">
        <v>4</v>
      </c>
      <c r="D399" s="462">
        <v>451.2</v>
      </c>
      <c r="E399" s="472">
        <f t="shared" si="45"/>
        <v>3</v>
      </c>
      <c r="F399" s="462">
        <v>451.2</v>
      </c>
      <c r="G399" s="472">
        <f t="shared" si="46"/>
        <v>3</v>
      </c>
      <c r="H399" s="462">
        <v>564</v>
      </c>
      <c r="I399" s="472">
        <f t="shared" si="47"/>
        <v>9</v>
      </c>
      <c r="J399" s="462">
        <v>615.27272727272725</v>
      </c>
      <c r="K399" s="5">
        <f t="shared" si="48"/>
        <v>4</v>
      </c>
    </row>
    <row r="400" spans="1:11" ht="24.75" customHeight="1">
      <c r="A400" s="35" t="s">
        <v>17</v>
      </c>
      <c r="B400" s="524">
        <v>176.8</v>
      </c>
      <c r="C400" s="472">
        <v>27</v>
      </c>
      <c r="D400" s="462">
        <v>127.42857142857143</v>
      </c>
      <c r="E400" s="472">
        <f t="shared" si="45"/>
        <v>29</v>
      </c>
      <c r="F400" s="462">
        <v>127.42857142857143</v>
      </c>
      <c r="G400" s="472">
        <f t="shared" si="46"/>
        <v>29</v>
      </c>
      <c r="H400" s="462">
        <v>223</v>
      </c>
      <c r="I400" s="472">
        <f t="shared" si="47"/>
        <v>30</v>
      </c>
      <c r="J400" s="462">
        <v>127.42857142857143</v>
      </c>
      <c r="K400" s="5">
        <f t="shared" si="48"/>
        <v>29</v>
      </c>
    </row>
    <row r="401" spans="1:11" ht="24.75" customHeight="1">
      <c r="A401" s="35" t="s">
        <v>124</v>
      </c>
      <c r="B401" s="524">
        <v>268.38888888888891</v>
      </c>
      <c r="C401" s="472">
        <v>14</v>
      </c>
      <c r="D401" s="462">
        <v>271.38888888888891</v>
      </c>
      <c r="E401" s="472">
        <f t="shared" si="45"/>
        <v>12</v>
      </c>
      <c r="F401" s="462">
        <v>271.38888888888891</v>
      </c>
      <c r="G401" s="472">
        <f t="shared" si="46"/>
        <v>11</v>
      </c>
      <c r="H401" s="462">
        <v>375.76923076923077</v>
      </c>
      <c r="I401" s="472">
        <f t="shared" si="47"/>
        <v>17</v>
      </c>
      <c r="J401" s="462">
        <v>244.25</v>
      </c>
      <c r="K401" s="5">
        <f t="shared" si="48"/>
        <v>15</v>
      </c>
    </row>
    <row r="402" spans="1:11" ht="24.75" customHeight="1">
      <c r="A402" s="35" t="s">
        <v>19</v>
      </c>
      <c r="B402" s="524">
        <v>542</v>
      </c>
      <c r="C402" s="472">
        <v>3</v>
      </c>
      <c r="D402" s="462">
        <v>547.5</v>
      </c>
      <c r="E402" s="472">
        <f t="shared" si="45"/>
        <v>2</v>
      </c>
      <c r="F402" s="462">
        <v>547.5</v>
      </c>
      <c r="G402" s="472">
        <f t="shared" si="46"/>
        <v>2</v>
      </c>
      <c r="H402" s="462">
        <v>547.5</v>
      </c>
      <c r="I402" s="472">
        <f t="shared" si="47"/>
        <v>10</v>
      </c>
      <c r="J402" s="462">
        <v>547.5</v>
      </c>
      <c r="K402" s="5">
        <f t="shared" si="48"/>
        <v>6</v>
      </c>
    </row>
    <row r="403" spans="1:11" ht="24.75" customHeight="1">
      <c r="A403" s="35" t="s">
        <v>20</v>
      </c>
      <c r="B403" s="524">
        <v>91.75</v>
      </c>
      <c r="C403" s="472">
        <v>31</v>
      </c>
      <c r="D403" s="462">
        <v>93.75</v>
      </c>
      <c r="E403" s="472">
        <f t="shared" si="45"/>
        <v>31</v>
      </c>
      <c r="F403" s="462">
        <v>93.75</v>
      </c>
      <c r="G403" s="472">
        <f t="shared" si="46"/>
        <v>31</v>
      </c>
      <c r="H403" s="462">
        <v>125</v>
      </c>
      <c r="I403" s="472">
        <f t="shared" si="47"/>
        <v>31</v>
      </c>
      <c r="J403" s="462">
        <v>83.333333333333329</v>
      </c>
      <c r="K403" s="5">
        <f t="shared" si="48"/>
        <v>31</v>
      </c>
    </row>
    <row r="404" spans="1:11" ht="24.75" customHeight="1">
      <c r="A404" s="35" t="s">
        <v>21</v>
      </c>
      <c r="B404" s="524">
        <v>728</v>
      </c>
      <c r="C404" s="472">
        <v>1</v>
      </c>
      <c r="D404" s="462">
        <v>744.5</v>
      </c>
      <c r="E404" s="472">
        <f t="shared" si="45"/>
        <v>1</v>
      </c>
      <c r="F404" s="462">
        <v>744.5</v>
      </c>
      <c r="G404" s="472">
        <f t="shared" si="46"/>
        <v>1</v>
      </c>
      <c r="H404" s="462">
        <v>1489</v>
      </c>
      <c r="I404" s="472">
        <f t="shared" si="47"/>
        <v>1</v>
      </c>
      <c r="J404" s="462">
        <v>744.5</v>
      </c>
      <c r="K404" s="5">
        <f t="shared" si="48"/>
        <v>1</v>
      </c>
    </row>
    <row r="405" spans="1:11" ht="24.75" customHeight="1">
      <c r="A405" s="35" t="s">
        <v>22</v>
      </c>
      <c r="B405" s="524">
        <v>236.14285714285714</v>
      </c>
      <c r="C405" s="472">
        <v>19</v>
      </c>
      <c r="D405" s="462">
        <v>238.38095238095238</v>
      </c>
      <c r="E405" s="472">
        <f t="shared" si="45"/>
        <v>15</v>
      </c>
      <c r="F405" s="462">
        <v>250.3</v>
      </c>
      <c r="G405" s="472">
        <f t="shared" si="46"/>
        <v>14</v>
      </c>
      <c r="H405" s="462">
        <v>385.07692307692309</v>
      </c>
      <c r="I405" s="472">
        <f t="shared" si="47"/>
        <v>15</v>
      </c>
      <c r="J405" s="462">
        <v>278.11111111111109</v>
      </c>
      <c r="K405" s="5">
        <f t="shared" si="48"/>
        <v>10</v>
      </c>
    </row>
    <row r="406" spans="1:11" ht="24.75" customHeight="1">
      <c r="A406" s="35" t="s">
        <v>23</v>
      </c>
      <c r="B406" s="524">
        <v>435.66666666666669</v>
      </c>
      <c r="C406" s="472">
        <v>5</v>
      </c>
      <c r="D406" s="462">
        <v>440.66666666666669</v>
      </c>
      <c r="E406" s="472">
        <f t="shared" si="45"/>
        <v>4</v>
      </c>
      <c r="F406" s="462">
        <v>440.66666666666669</v>
      </c>
      <c r="G406" s="472">
        <f t="shared" si="46"/>
        <v>4</v>
      </c>
      <c r="H406" s="462">
        <v>661</v>
      </c>
      <c r="I406" s="472">
        <f t="shared" si="47"/>
        <v>5</v>
      </c>
      <c r="J406" s="462">
        <v>661</v>
      </c>
      <c r="K406" s="5">
        <f t="shared" si="48"/>
        <v>3</v>
      </c>
    </row>
    <row r="407" spans="1:11" ht="24.75" customHeight="1">
      <c r="A407" s="35" t="s">
        <v>24</v>
      </c>
      <c r="B407" s="524">
        <v>224.5</v>
      </c>
      <c r="C407" s="472">
        <v>20</v>
      </c>
      <c r="D407" s="462">
        <v>228.83333333333334</v>
      </c>
      <c r="E407" s="472">
        <f t="shared" si="45"/>
        <v>16</v>
      </c>
      <c r="F407" s="462">
        <v>228.83333333333334</v>
      </c>
      <c r="G407" s="472">
        <f t="shared" si="46"/>
        <v>16</v>
      </c>
      <c r="H407" s="462">
        <v>343.25</v>
      </c>
      <c r="I407" s="472">
        <f t="shared" si="47"/>
        <v>19</v>
      </c>
      <c r="J407" s="462">
        <v>228.83333333333334</v>
      </c>
      <c r="K407" s="5">
        <f t="shared" si="48"/>
        <v>17</v>
      </c>
    </row>
    <row r="408" spans="1:11" ht="24.75" customHeight="1">
      <c r="A408" s="35" t="s">
        <v>25</v>
      </c>
      <c r="B408" s="524">
        <v>273.5</v>
      </c>
      <c r="C408" s="472">
        <v>13</v>
      </c>
      <c r="D408" s="462">
        <v>276.33333333333331</v>
      </c>
      <c r="E408" s="472">
        <f t="shared" si="45"/>
        <v>10</v>
      </c>
      <c r="F408" s="462">
        <v>236.85714285714286</v>
      </c>
      <c r="G408" s="472">
        <f t="shared" si="46"/>
        <v>15</v>
      </c>
      <c r="H408" s="462">
        <v>331.6</v>
      </c>
      <c r="I408" s="472">
        <f t="shared" si="47"/>
        <v>20</v>
      </c>
      <c r="J408" s="462">
        <v>207.25</v>
      </c>
      <c r="K408" s="5">
        <f t="shared" si="48"/>
        <v>19</v>
      </c>
    </row>
    <row r="409" spans="1:11" ht="24.75" customHeight="1">
      <c r="A409" s="35" t="s">
        <v>26</v>
      </c>
      <c r="B409" s="524">
        <v>250.46153846153845</v>
      </c>
      <c r="C409" s="472">
        <v>17</v>
      </c>
      <c r="D409" s="462">
        <v>219.93333333333334</v>
      </c>
      <c r="E409" s="472">
        <f t="shared" si="45"/>
        <v>17</v>
      </c>
      <c r="F409" s="462">
        <v>206.1875</v>
      </c>
      <c r="G409" s="472">
        <f t="shared" si="46"/>
        <v>19</v>
      </c>
      <c r="H409" s="462">
        <v>471.28571428571428</v>
      </c>
      <c r="I409" s="472">
        <f t="shared" si="47"/>
        <v>13</v>
      </c>
      <c r="J409" s="462">
        <v>194.05882352941177</v>
      </c>
      <c r="K409" s="5">
        <f t="shared" si="48"/>
        <v>24</v>
      </c>
    </row>
    <row r="410" spans="1:11" ht="24.75" customHeight="1">
      <c r="A410" s="35" t="s">
        <v>27</v>
      </c>
      <c r="B410" s="524">
        <v>395.6</v>
      </c>
      <c r="C410" s="472">
        <v>6</v>
      </c>
      <c r="D410" s="462">
        <v>397.8</v>
      </c>
      <c r="E410" s="472">
        <f t="shared" si="45"/>
        <v>5</v>
      </c>
      <c r="F410" s="462">
        <v>397.8</v>
      </c>
      <c r="G410" s="472">
        <f t="shared" si="46"/>
        <v>5</v>
      </c>
      <c r="H410" s="462">
        <v>497.25</v>
      </c>
      <c r="I410" s="472">
        <f t="shared" si="47"/>
        <v>11</v>
      </c>
      <c r="J410" s="462">
        <v>663</v>
      </c>
      <c r="K410" s="5">
        <f t="shared" si="48"/>
        <v>2</v>
      </c>
    </row>
    <row r="411" spans="1:11" ht="24.75" customHeight="1">
      <c r="A411" s="35" t="s">
        <v>28</v>
      </c>
      <c r="B411" s="524">
        <v>146.80000000000001</v>
      </c>
      <c r="C411" s="472">
        <v>28</v>
      </c>
      <c r="D411" s="462">
        <v>148.80000000000001</v>
      </c>
      <c r="E411" s="472">
        <f t="shared" si="45"/>
        <v>27</v>
      </c>
      <c r="F411" s="462">
        <v>148.80000000000001</v>
      </c>
      <c r="G411" s="472">
        <f t="shared" si="46"/>
        <v>27</v>
      </c>
      <c r="H411" s="462">
        <v>744</v>
      </c>
      <c r="I411" s="472">
        <f t="shared" si="47"/>
        <v>4</v>
      </c>
      <c r="J411" s="462">
        <v>186</v>
      </c>
      <c r="K411" s="5">
        <f t="shared" si="48"/>
        <v>26</v>
      </c>
    </row>
    <row r="412" spans="1:11" ht="24.75" customHeight="1">
      <c r="A412" s="35" t="s">
        <v>29</v>
      </c>
      <c r="B412" s="524">
        <v>275</v>
      </c>
      <c r="C412" s="472">
        <v>12</v>
      </c>
      <c r="D412" s="462">
        <v>278.71428571428572</v>
      </c>
      <c r="E412" s="472">
        <f t="shared" si="45"/>
        <v>9</v>
      </c>
      <c r="F412" s="462">
        <v>278.71428571428572</v>
      </c>
      <c r="G412" s="472">
        <f t="shared" si="46"/>
        <v>10</v>
      </c>
      <c r="H412" s="462">
        <v>390.2</v>
      </c>
      <c r="I412" s="472">
        <f t="shared" si="47"/>
        <v>14</v>
      </c>
      <c r="J412" s="462">
        <v>243.875</v>
      </c>
      <c r="K412" s="5">
        <f t="shared" si="48"/>
        <v>16</v>
      </c>
    </row>
    <row r="413" spans="1:11" ht="24.75" customHeight="1">
      <c r="A413" s="35" t="s">
        <v>30</v>
      </c>
      <c r="B413" s="524">
        <v>255.3</v>
      </c>
      <c r="C413" s="472">
        <v>16</v>
      </c>
      <c r="D413" s="462">
        <v>256.2</v>
      </c>
      <c r="E413" s="472">
        <f t="shared" si="45"/>
        <v>14</v>
      </c>
      <c r="F413" s="462">
        <v>256.2</v>
      </c>
      <c r="G413" s="472">
        <f t="shared" si="46"/>
        <v>13</v>
      </c>
      <c r="H413" s="462">
        <v>366</v>
      </c>
      <c r="I413" s="472">
        <f t="shared" si="47"/>
        <v>18</v>
      </c>
      <c r="J413" s="462">
        <v>284.66666666666669</v>
      </c>
      <c r="K413" s="5">
        <f t="shared" si="48"/>
        <v>9</v>
      </c>
    </row>
    <row r="414" spans="1:11" ht="24.75" customHeight="1">
      <c r="A414" s="35" t="s">
        <v>31</v>
      </c>
      <c r="B414" s="524">
        <v>297.16666666666669</v>
      </c>
      <c r="C414" s="472">
        <v>9</v>
      </c>
      <c r="D414" s="462">
        <v>298.83333333333331</v>
      </c>
      <c r="E414" s="472">
        <f t="shared" si="45"/>
        <v>7</v>
      </c>
      <c r="F414" s="462">
        <v>298.83333333333331</v>
      </c>
      <c r="G414" s="472">
        <f t="shared" si="46"/>
        <v>8</v>
      </c>
      <c r="H414" s="462">
        <v>896.5</v>
      </c>
      <c r="I414" s="472">
        <f t="shared" si="47"/>
        <v>3</v>
      </c>
      <c r="J414" s="462">
        <v>358.6</v>
      </c>
      <c r="K414" s="5">
        <f t="shared" si="48"/>
        <v>8</v>
      </c>
    </row>
    <row r="415" spans="1:11" ht="24.75" customHeight="1">
      <c r="A415" s="35" t="s">
        <v>32</v>
      </c>
      <c r="B415" s="524">
        <v>278.25</v>
      </c>
      <c r="C415" s="472">
        <v>11</v>
      </c>
      <c r="D415" s="462">
        <v>280.41666666666669</v>
      </c>
      <c r="E415" s="472">
        <f t="shared" si="45"/>
        <v>8</v>
      </c>
      <c r="F415" s="462">
        <v>280.41666666666669</v>
      </c>
      <c r="G415" s="472">
        <f t="shared" si="46"/>
        <v>9</v>
      </c>
      <c r="H415" s="462">
        <v>258.84615384615387</v>
      </c>
      <c r="I415" s="472">
        <f t="shared" si="47"/>
        <v>28</v>
      </c>
      <c r="J415" s="462">
        <v>258.84615384615387</v>
      </c>
      <c r="K415" s="5">
        <f t="shared" si="48"/>
        <v>12</v>
      </c>
    </row>
    <row r="416" spans="1:11" ht="24.75" customHeight="1">
      <c r="A416" s="35" t="s">
        <v>33</v>
      </c>
      <c r="B416" s="524">
        <v>208</v>
      </c>
      <c r="C416" s="472">
        <v>23</v>
      </c>
      <c r="D416" s="462">
        <v>209.57142857142858</v>
      </c>
      <c r="E416" s="472">
        <f t="shared" si="45"/>
        <v>20</v>
      </c>
      <c r="F416" s="462">
        <v>209.57142857142858</v>
      </c>
      <c r="G416" s="472">
        <f t="shared" si="46"/>
        <v>18</v>
      </c>
      <c r="H416" s="462">
        <v>489</v>
      </c>
      <c r="I416" s="472">
        <f t="shared" si="47"/>
        <v>12</v>
      </c>
      <c r="J416" s="462">
        <v>244.5</v>
      </c>
      <c r="K416" s="5">
        <f t="shared" si="48"/>
        <v>14</v>
      </c>
    </row>
    <row r="417" spans="1:11" ht="24.75" customHeight="1">
      <c r="A417" s="35" t="s">
        <v>140</v>
      </c>
      <c r="B417" s="524">
        <v>310.16666666666669</v>
      </c>
      <c r="C417" s="472">
        <v>8</v>
      </c>
      <c r="D417" s="462">
        <v>271.71428571428572</v>
      </c>
      <c r="E417" s="472">
        <f t="shared" si="45"/>
        <v>11</v>
      </c>
      <c r="F417" s="462">
        <v>317</v>
      </c>
      <c r="G417" s="472">
        <f t="shared" si="46"/>
        <v>7</v>
      </c>
      <c r="H417" s="462">
        <v>380.4</v>
      </c>
      <c r="I417" s="472">
        <f t="shared" si="47"/>
        <v>16</v>
      </c>
      <c r="J417" s="462">
        <v>271.71428571428572</v>
      </c>
      <c r="K417" s="5">
        <f t="shared" si="48"/>
        <v>11</v>
      </c>
    </row>
    <row r="418" spans="1:11" ht="24.75" customHeight="1">
      <c r="A418" s="35" t="s">
        <v>35</v>
      </c>
      <c r="B418" s="524">
        <v>195.66666666666666</v>
      </c>
      <c r="C418" s="472">
        <v>25</v>
      </c>
      <c r="D418" s="462">
        <v>196.77777777777777</v>
      </c>
      <c r="E418" s="472">
        <f t="shared" si="45"/>
        <v>23</v>
      </c>
      <c r="F418" s="462">
        <v>196.77777777777777</v>
      </c>
      <c r="G418" s="472">
        <f t="shared" si="46"/>
        <v>23</v>
      </c>
      <c r="H418" s="462">
        <v>590.33333333333337</v>
      </c>
      <c r="I418" s="472">
        <f t="shared" si="47"/>
        <v>7</v>
      </c>
      <c r="J418" s="462">
        <v>196.77777777777777</v>
      </c>
      <c r="K418" s="5">
        <f t="shared" si="48"/>
        <v>22</v>
      </c>
    </row>
    <row r="419" spans="1:11" ht="24.75" customHeight="1">
      <c r="A419" s="35" t="s">
        <v>36</v>
      </c>
      <c r="B419" s="524">
        <v>108.09090909090909</v>
      </c>
      <c r="C419" s="472">
        <v>30</v>
      </c>
      <c r="D419" s="462">
        <v>110.27272727272727</v>
      </c>
      <c r="E419" s="472">
        <f t="shared" si="45"/>
        <v>30</v>
      </c>
      <c r="F419" s="462">
        <v>110.27272727272727</v>
      </c>
      <c r="G419" s="472">
        <f t="shared" si="46"/>
        <v>30</v>
      </c>
      <c r="H419" s="462">
        <v>303.25</v>
      </c>
      <c r="I419" s="472">
        <f t="shared" si="47"/>
        <v>23</v>
      </c>
      <c r="J419" s="462">
        <v>110.27272727272727</v>
      </c>
      <c r="K419" s="5">
        <f t="shared" si="48"/>
        <v>30</v>
      </c>
    </row>
    <row r="420" spans="1:11" ht="24.75" customHeight="1">
      <c r="A420" s="9" t="s">
        <v>521</v>
      </c>
    </row>
    <row r="421" spans="1:11" ht="24.75" customHeight="1">
      <c r="A421" s="9" t="s">
        <v>246</v>
      </c>
    </row>
    <row r="423" spans="1:11" ht="24.75" customHeight="1">
      <c r="A423" s="571" t="s">
        <v>247</v>
      </c>
      <c r="E423" s="13"/>
      <c r="H423" s="572"/>
      <c r="J423" s="572" t="s">
        <v>78</v>
      </c>
    </row>
    <row r="424" spans="1:11" ht="24.75" customHeight="1">
      <c r="A424" s="583" t="s">
        <v>1</v>
      </c>
      <c r="B424" s="586">
        <v>1397</v>
      </c>
      <c r="C424" s="586"/>
      <c r="D424" s="586">
        <v>1398</v>
      </c>
      <c r="E424" s="586"/>
      <c r="F424" s="586">
        <v>1399</v>
      </c>
      <c r="G424" s="586"/>
      <c r="H424" s="586" t="s">
        <v>514</v>
      </c>
      <c r="I424" s="586"/>
      <c r="J424" s="586">
        <v>1401</v>
      </c>
      <c r="K424" s="586"/>
    </row>
    <row r="425" spans="1:11" ht="24.75" customHeight="1">
      <c r="A425" s="584"/>
      <c r="B425" s="542" t="s">
        <v>77</v>
      </c>
      <c r="C425" s="542" t="s">
        <v>3</v>
      </c>
      <c r="D425" s="542" t="s">
        <v>77</v>
      </c>
      <c r="E425" s="542" t="s">
        <v>3</v>
      </c>
      <c r="F425" s="542" t="s">
        <v>77</v>
      </c>
      <c r="G425" s="542" t="s">
        <v>3</v>
      </c>
      <c r="H425" s="542" t="s">
        <v>77</v>
      </c>
      <c r="I425" s="542" t="s">
        <v>3</v>
      </c>
      <c r="J425" s="542" t="s">
        <v>77</v>
      </c>
      <c r="K425" s="542" t="s">
        <v>3</v>
      </c>
    </row>
    <row r="426" spans="1:11" ht="24.75" customHeight="1">
      <c r="A426" s="34" t="s">
        <v>95</v>
      </c>
      <c r="B426" s="81">
        <v>192.73792700160811</v>
      </c>
      <c r="C426" s="3" t="s">
        <v>269</v>
      </c>
      <c r="D426" s="18">
        <v>195</v>
      </c>
      <c r="E426" s="18" t="s">
        <v>269</v>
      </c>
      <c r="F426" s="18">
        <v>199</v>
      </c>
      <c r="G426" s="18" t="s">
        <v>269</v>
      </c>
      <c r="H426" s="18">
        <v>274.61691242852845</v>
      </c>
      <c r="I426" s="18" t="s">
        <v>269</v>
      </c>
      <c r="J426" s="18">
        <v>195</v>
      </c>
      <c r="K426" s="18" t="s">
        <v>269</v>
      </c>
    </row>
    <row r="427" spans="1:11" ht="24.75" customHeight="1">
      <c r="A427" s="35" t="s">
        <v>76</v>
      </c>
      <c r="B427" s="80">
        <v>199.97490589711418</v>
      </c>
      <c r="C427" s="5">
        <v>10</v>
      </c>
      <c r="D427" s="31">
        <v>206.52065704330514</v>
      </c>
      <c r="E427" s="5">
        <f t="shared" ref="E427:E457" si="49">RANK(D427,$D$427:$D$457)</f>
        <v>7</v>
      </c>
      <c r="F427" s="31">
        <v>216.10253857640615</v>
      </c>
      <c r="G427" s="5">
        <f t="shared" ref="G427:G457" si="50">RANK(F427,$F$427:$F$457)</f>
        <v>7</v>
      </c>
      <c r="H427" s="31">
        <v>214.08661025385763</v>
      </c>
      <c r="I427" s="5">
        <f>RANK(H427,$H$427:$H$457)</f>
        <v>16</v>
      </c>
      <c r="J427" s="31">
        <v>189.7212543554007</v>
      </c>
      <c r="K427" s="5">
        <f>RANK(J427,$J$427:$J$457)</f>
        <v>11</v>
      </c>
    </row>
    <row r="428" spans="1:11" ht="24.75" customHeight="1">
      <c r="A428" s="35" t="s">
        <v>114</v>
      </c>
      <c r="B428" s="80">
        <v>118.91569854036341</v>
      </c>
      <c r="C428" s="5">
        <v>25</v>
      </c>
      <c r="D428" s="31">
        <v>117.48087110064745</v>
      </c>
      <c r="E428" s="5">
        <f t="shared" si="49"/>
        <v>25</v>
      </c>
      <c r="F428" s="31">
        <v>117.48087110064745</v>
      </c>
      <c r="G428" s="5">
        <f t="shared" si="50"/>
        <v>26</v>
      </c>
      <c r="H428" s="31">
        <v>80.105944673337262</v>
      </c>
      <c r="I428" s="5">
        <f t="shared" ref="I428:I457" si="51">RANK(H428,$H$427:$H$457)</f>
        <v>28</v>
      </c>
      <c r="J428" s="31">
        <v>117.48087110064745</v>
      </c>
      <c r="K428" s="5">
        <f t="shared" ref="K428:K457" si="52">RANK(J428,$J$427:$J$457)</f>
        <v>24</v>
      </c>
    </row>
    <row r="429" spans="1:11" ht="24.75" customHeight="1">
      <c r="A429" s="35" t="s">
        <v>8</v>
      </c>
      <c r="B429" s="80">
        <v>172.45927075252135</v>
      </c>
      <c r="C429" s="5">
        <v>14</v>
      </c>
      <c r="D429" s="31">
        <v>190.67077872012337</v>
      </c>
      <c r="E429" s="5">
        <f t="shared" si="49"/>
        <v>12</v>
      </c>
      <c r="F429" s="31">
        <v>190.67077872012337</v>
      </c>
      <c r="G429" s="5">
        <f t="shared" si="50"/>
        <v>13</v>
      </c>
      <c r="H429" s="31">
        <v>248.34232845026983</v>
      </c>
      <c r="I429" s="5">
        <f t="shared" si="51"/>
        <v>9</v>
      </c>
      <c r="J429" s="31">
        <v>202.23592906707788</v>
      </c>
      <c r="K429" s="5">
        <f t="shared" si="52"/>
        <v>7</v>
      </c>
    </row>
    <row r="430" spans="1:11" s="22" customFormat="1" ht="24.75" customHeight="1">
      <c r="A430" s="35" t="s">
        <v>9</v>
      </c>
      <c r="B430" s="80">
        <v>233.04065661385761</v>
      </c>
      <c r="C430" s="5">
        <v>6</v>
      </c>
      <c r="D430" s="31">
        <v>230.70672713529859</v>
      </c>
      <c r="E430" s="5">
        <f t="shared" si="49"/>
        <v>6</v>
      </c>
      <c r="F430" s="31">
        <v>234.01360544217687</v>
      </c>
      <c r="G430" s="5">
        <f t="shared" si="50"/>
        <v>6</v>
      </c>
      <c r="H430" s="31">
        <v>347.69463340891912</v>
      </c>
      <c r="I430" s="5">
        <f t="shared" si="51"/>
        <v>4</v>
      </c>
      <c r="J430" s="31">
        <v>239.15343915343917</v>
      </c>
      <c r="K430" s="5">
        <f t="shared" si="52"/>
        <v>5</v>
      </c>
    </row>
    <row r="431" spans="1:11" s="22" customFormat="1" ht="24.75" customHeight="1">
      <c r="A431" s="35" t="s">
        <v>10</v>
      </c>
      <c r="B431" s="80">
        <v>137.81960227272728</v>
      </c>
      <c r="C431" s="5">
        <v>22</v>
      </c>
      <c r="D431" s="31">
        <v>168.0977312390925</v>
      </c>
      <c r="E431" s="5">
        <f t="shared" si="49"/>
        <v>16</v>
      </c>
      <c r="F431" s="31">
        <v>168.0977312390925</v>
      </c>
      <c r="G431" s="5">
        <f t="shared" si="50"/>
        <v>17</v>
      </c>
      <c r="H431" s="31">
        <v>227.01570680628271</v>
      </c>
      <c r="I431" s="5">
        <f t="shared" si="51"/>
        <v>13</v>
      </c>
      <c r="J431" s="31">
        <v>113.61256544502618</v>
      </c>
      <c r="K431" s="5">
        <f t="shared" si="52"/>
        <v>25</v>
      </c>
    </row>
    <row r="432" spans="1:11" ht="24.75" customHeight="1">
      <c r="A432" s="35" t="s">
        <v>11</v>
      </c>
      <c r="B432" s="80">
        <v>35.472972972972968</v>
      </c>
      <c r="C432" s="5">
        <v>31</v>
      </c>
      <c r="D432" s="31">
        <v>90.452261306532662</v>
      </c>
      <c r="E432" s="5">
        <f t="shared" si="49"/>
        <v>27</v>
      </c>
      <c r="F432" s="31">
        <v>90.452261306532662</v>
      </c>
      <c r="G432" s="5">
        <f t="shared" si="50"/>
        <v>27</v>
      </c>
      <c r="H432" s="31">
        <v>219.0954773869347</v>
      </c>
      <c r="I432" s="5">
        <f t="shared" si="51"/>
        <v>15</v>
      </c>
      <c r="J432" s="31">
        <v>90.452261306532662</v>
      </c>
      <c r="K432" s="5">
        <f t="shared" si="52"/>
        <v>27</v>
      </c>
    </row>
    <row r="433" spans="1:11" ht="24.75" customHeight="1">
      <c r="A433" s="35" t="s">
        <v>12</v>
      </c>
      <c r="B433" s="80">
        <v>226.63358147229116</v>
      </c>
      <c r="C433" s="5">
        <v>7</v>
      </c>
      <c r="D433" s="31">
        <v>176.7479674796748</v>
      </c>
      <c r="E433" s="5">
        <f t="shared" si="49"/>
        <v>14</v>
      </c>
      <c r="F433" s="31">
        <v>176.7479674796748</v>
      </c>
      <c r="G433" s="5">
        <f t="shared" si="50"/>
        <v>15</v>
      </c>
      <c r="H433" s="31">
        <v>167.96747967479675</v>
      </c>
      <c r="I433" s="5">
        <f t="shared" si="51"/>
        <v>18</v>
      </c>
      <c r="J433" s="31">
        <v>158.86178861788619</v>
      </c>
      <c r="K433" s="5">
        <f t="shared" si="52"/>
        <v>19</v>
      </c>
    </row>
    <row r="434" spans="1:11" ht="24.75" customHeight="1">
      <c r="A434" s="35" t="s">
        <v>13</v>
      </c>
      <c r="B434" s="80">
        <v>355.01613376356704</v>
      </c>
      <c r="C434" s="5">
        <v>2</v>
      </c>
      <c r="D434" s="31">
        <v>361.58470341131311</v>
      </c>
      <c r="E434" s="5">
        <f t="shared" si="49"/>
        <v>2</v>
      </c>
      <c r="F434" s="31">
        <v>361.58470341131311</v>
      </c>
      <c r="G434" s="5">
        <f t="shared" si="50"/>
        <v>2</v>
      </c>
      <c r="H434" s="31">
        <v>599.97827189106977</v>
      </c>
      <c r="I434" s="5">
        <f t="shared" si="51"/>
        <v>1</v>
      </c>
      <c r="J434" s="31">
        <v>376.62779749402478</v>
      </c>
      <c r="K434" s="5">
        <f t="shared" si="52"/>
        <v>2</v>
      </c>
    </row>
    <row r="435" spans="1:11" ht="24.75" customHeight="1">
      <c r="A435" s="35" t="s">
        <v>14</v>
      </c>
      <c r="B435" s="80">
        <v>173.890608875129</v>
      </c>
      <c r="C435" s="5">
        <v>13</v>
      </c>
      <c r="D435" s="31">
        <v>199.08069458631257</v>
      </c>
      <c r="E435" s="5">
        <f t="shared" si="49"/>
        <v>10</v>
      </c>
      <c r="F435" s="31">
        <v>199.08069458631257</v>
      </c>
      <c r="G435" s="5">
        <f t="shared" si="50"/>
        <v>11</v>
      </c>
      <c r="H435" s="31">
        <v>149.43820224719101</v>
      </c>
      <c r="I435" s="5">
        <f t="shared" si="51"/>
        <v>20</v>
      </c>
      <c r="J435" s="31">
        <v>196.52706843718079</v>
      </c>
      <c r="K435" s="5">
        <f t="shared" si="52"/>
        <v>8</v>
      </c>
    </row>
    <row r="436" spans="1:11" ht="24.75" customHeight="1">
      <c r="A436" s="35" t="s">
        <v>15</v>
      </c>
      <c r="B436" s="80">
        <v>244.47236180904522</v>
      </c>
      <c r="C436" s="5">
        <v>5</v>
      </c>
      <c r="D436" s="31">
        <v>201.97775030902346</v>
      </c>
      <c r="E436" s="5">
        <f t="shared" si="49"/>
        <v>8</v>
      </c>
      <c r="F436" s="31">
        <v>201.97775030902346</v>
      </c>
      <c r="G436" s="5">
        <f t="shared" si="50"/>
        <v>9</v>
      </c>
      <c r="H436" s="31">
        <v>167.86155747836835</v>
      </c>
      <c r="I436" s="5">
        <f t="shared" si="51"/>
        <v>19</v>
      </c>
      <c r="J436" s="31">
        <v>166.37824474660076</v>
      </c>
      <c r="K436" s="5">
        <f t="shared" si="52"/>
        <v>17</v>
      </c>
    </row>
    <row r="437" spans="1:11" ht="24.75" customHeight="1">
      <c r="A437" s="35" t="s">
        <v>16</v>
      </c>
      <c r="B437" s="80">
        <v>144.79135394776344</v>
      </c>
      <c r="C437" s="5">
        <v>19</v>
      </c>
      <c r="D437" s="31">
        <v>142.52364066193854</v>
      </c>
      <c r="E437" s="5">
        <f t="shared" si="49"/>
        <v>21</v>
      </c>
      <c r="F437" s="31">
        <v>142.52364066193854</v>
      </c>
      <c r="G437" s="5">
        <f t="shared" si="50"/>
        <v>21</v>
      </c>
      <c r="H437" s="31">
        <v>237.05673758865248</v>
      </c>
      <c r="I437" s="5">
        <f t="shared" si="51"/>
        <v>11</v>
      </c>
      <c r="J437" s="31">
        <v>123.30082742316786</v>
      </c>
      <c r="K437" s="5">
        <f t="shared" si="52"/>
        <v>23</v>
      </c>
    </row>
    <row r="438" spans="1:11" ht="24.75" customHeight="1">
      <c r="A438" s="35" t="s">
        <v>17</v>
      </c>
      <c r="B438" s="80">
        <v>221.83257918552039</v>
      </c>
      <c r="C438" s="5">
        <v>8</v>
      </c>
      <c r="D438" s="31">
        <v>245.51569506726457</v>
      </c>
      <c r="E438" s="5">
        <f t="shared" si="49"/>
        <v>5</v>
      </c>
      <c r="F438" s="31">
        <v>245.51569506726457</v>
      </c>
      <c r="G438" s="5">
        <f t="shared" si="50"/>
        <v>5</v>
      </c>
      <c r="H438" s="31">
        <v>219.28251121076232</v>
      </c>
      <c r="I438" s="5">
        <f t="shared" si="51"/>
        <v>14</v>
      </c>
      <c r="J438" s="31">
        <v>239.91031390134529</v>
      </c>
      <c r="K438" s="5">
        <f t="shared" si="52"/>
        <v>4</v>
      </c>
    </row>
    <row r="439" spans="1:11" ht="24.75" customHeight="1">
      <c r="A439" s="35" t="s">
        <v>124</v>
      </c>
      <c r="B439" s="80">
        <v>163.73421651831919</v>
      </c>
      <c r="C439" s="5">
        <v>16</v>
      </c>
      <c r="D439" s="31">
        <v>161.92425793244627</v>
      </c>
      <c r="E439" s="5">
        <f t="shared" si="49"/>
        <v>17</v>
      </c>
      <c r="F439" s="31">
        <v>161.92425793244627</v>
      </c>
      <c r="G439" s="5">
        <f t="shared" si="50"/>
        <v>18</v>
      </c>
      <c r="H439" s="31">
        <v>238.68986693961105</v>
      </c>
      <c r="I439" s="5">
        <f t="shared" si="51"/>
        <v>10</v>
      </c>
      <c r="J439" s="31">
        <v>173.38792221084952</v>
      </c>
      <c r="K439" s="5">
        <f t="shared" si="52"/>
        <v>15</v>
      </c>
    </row>
    <row r="440" spans="1:11" ht="24.75" customHeight="1">
      <c r="A440" s="35" t="s">
        <v>19</v>
      </c>
      <c r="B440" s="80">
        <v>44.372693726937271</v>
      </c>
      <c r="C440" s="5">
        <v>30</v>
      </c>
      <c r="D440" s="31">
        <v>43.926940639269404</v>
      </c>
      <c r="E440" s="5">
        <f t="shared" si="49"/>
        <v>30</v>
      </c>
      <c r="F440" s="31">
        <v>43.926940639269404</v>
      </c>
      <c r="G440" s="5">
        <f t="shared" si="50"/>
        <v>30</v>
      </c>
      <c r="H440" s="31">
        <v>100.4566210045662</v>
      </c>
      <c r="I440" s="5">
        <f t="shared" si="51"/>
        <v>27</v>
      </c>
      <c r="J440" s="462">
        <v>52.054794520547944</v>
      </c>
      <c r="K440" s="472">
        <f t="shared" si="52"/>
        <v>29</v>
      </c>
    </row>
    <row r="441" spans="1:11" ht="24.75" customHeight="1">
      <c r="A441" s="35" t="s">
        <v>20</v>
      </c>
      <c r="B441" s="80">
        <v>395.6403269754768</v>
      </c>
      <c r="C441" s="5">
        <v>1</v>
      </c>
      <c r="D441" s="31">
        <v>387.2</v>
      </c>
      <c r="E441" s="5">
        <f t="shared" si="49"/>
        <v>1</v>
      </c>
      <c r="F441" s="31">
        <v>387.2</v>
      </c>
      <c r="G441" s="5">
        <f t="shared" si="50"/>
        <v>1</v>
      </c>
      <c r="H441" s="31">
        <v>470.13333333333333</v>
      </c>
      <c r="I441" s="5">
        <f t="shared" si="51"/>
        <v>2</v>
      </c>
      <c r="J441" s="462">
        <v>393.86666666666667</v>
      </c>
      <c r="K441" s="472">
        <f t="shared" si="52"/>
        <v>1</v>
      </c>
    </row>
    <row r="442" spans="1:11" ht="24.75" customHeight="1">
      <c r="A442" s="35" t="s">
        <v>21</v>
      </c>
      <c r="B442" s="80">
        <v>58.035714285714292</v>
      </c>
      <c r="C442" s="5">
        <v>29</v>
      </c>
      <c r="D442" s="31">
        <v>40.631296171927467</v>
      </c>
      <c r="E442" s="5">
        <f t="shared" si="49"/>
        <v>31</v>
      </c>
      <c r="F442" s="31">
        <v>40.631296171927467</v>
      </c>
      <c r="G442" s="5">
        <f t="shared" si="50"/>
        <v>31</v>
      </c>
      <c r="H442" s="31">
        <v>41.773002014775017</v>
      </c>
      <c r="I442" s="5">
        <f t="shared" si="51"/>
        <v>31</v>
      </c>
      <c r="J442" s="462">
        <v>40.631296171927467</v>
      </c>
      <c r="K442" s="472">
        <f t="shared" si="52"/>
        <v>31</v>
      </c>
    </row>
    <row r="443" spans="1:11" ht="24.75" customHeight="1">
      <c r="A443" s="35" t="s">
        <v>22</v>
      </c>
      <c r="B443" s="80">
        <v>172.09114740875177</v>
      </c>
      <c r="C443" s="5">
        <v>15</v>
      </c>
      <c r="D443" s="31">
        <v>170.47542948461847</v>
      </c>
      <c r="E443" s="5">
        <f t="shared" si="49"/>
        <v>15</v>
      </c>
      <c r="F443" s="31">
        <v>170.47542948461847</v>
      </c>
      <c r="G443" s="5">
        <f t="shared" si="50"/>
        <v>16</v>
      </c>
      <c r="H443" s="31">
        <v>268.07830603276068</v>
      </c>
      <c r="I443" s="5">
        <f t="shared" si="51"/>
        <v>6</v>
      </c>
      <c r="J443" s="31">
        <v>174.33080303635637</v>
      </c>
      <c r="K443" s="5">
        <f t="shared" si="52"/>
        <v>14</v>
      </c>
    </row>
    <row r="444" spans="1:11" ht="24.75" customHeight="1">
      <c r="A444" s="35" t="s">
        <v>23</v>
      </c>
      <c r="B444" s="80">
        <v>62.892119357306811</v>
      </c>
      <c r="C444" s="5">
        <v>28</v>
      </c>
      <c r="D444" s="31">
        <v>62.178517397881997</v>
      </c>
      <c r="E444" s="5">
        <f t="shared" si="49"/>
        <v>29</v>
      </c>
      <c r="F444" s="31">
        <v>62.178517397881997</v>
      </c>
      <c r="G444" s="5">
        <f t="shared" si="50"/>
        <v>29</v>
      </c>
      <c r="H444" s="31">
        <v>75.794251134644469</v>
      </c>
      <c r="I444" s="5">
        <f t="shared" si="51"/>
        <v>29</v>
      </c>
      <c r="J444" s="31">
        <v>40.998487140695914</v>
      </c>
      <c r="K444" s="5">
        <f t="shared" si="52"/>
        <v>30</v>
      </c>
    </row>
    <row r="445" spans="1:11" ht="24.75" customHeight="1">
      <c r="A445" s="35" t="s">
        <v>24</v>
      </c>
      <c r="B445" s="80">
        <v>137.34224201930218</v>
      </c>
      <c r="C445" s="5">
        <v>23</v>
      </c>
      <c r="D445" s="31">
        <v>134.74144209759652</v>
      </c>
      <c r="E445" s="5">
        <f t="shared" si="49"/>
        <v>23</v>
      </c>
      <c r="F445" s="31">
        <v>134.74144209759652</v>
      </c>
      <c r="G445" s="5">
        <f t="shared" si="50"/>
        <v>25</v>
      </c>
      <c r="H445" s="31">
        <v>178.15003641660596</v>
      </c>
      <c r="I445" s="5">
        <f t="shared" si="51"/>
        <v>17</v>
      </c>
      <c r="J445" s="31">
        <v>133.86744355426075</v>
      </c>
      <c r="K445" s="5">
        <f t="shared" si="52"/>
        <v>21</v>
      </c>
    </row>
    <row r="446" spans="1:11" ht="24.75" customHeight="1">
      <c r="A446" s="35" t="s">
        <v>25</v>
      </c>
      <c r="B446" s="80">
        <v>121.14564290067031</v>
      </c>
      <c r="C446" s="5">
        <v>24</v>
      </c>
      <c r="D446" s="31">
        <v>119.90349819059108</v>
      </c>
      <c r="E446" s="5">
        <f t="shared" si="49"/>
        <v>24</v>
      </c>
      <c r="F446" s="31">
        <v>142.21954161640531</v>
      </c>
      <c r="G446" s="5">
        <f t="shared" si="50"/>
        <v>23</v>
      </c>
      <c r="H446" s="31">
        <v>266.94813027744271</v>
      </c>
      <c r="I446" s="5">
        <f t="shared" si="51"/>
        <v>7</v>
      </c>
      <c r="J446" s="31">
        <v>192.82267792521111</v>
      </c>
      <c r="K446" s="5">
        <f t="shared" si="52"/>
        <v>9</v>
      </c>
    </row>
    <row r="447" spans="1:11" ht="24.75" customHeight="1">
      <c r="A447" s="35" t="s">
        <v>26</v>
      </c>
      <c r="B447" s="80">
        <v>142.69041769041769</v>
      </c>
      <c r="C447" s="5">
        <v>21</v>
      </c>
      <c r="D447" s="31">
        <v>156.59290694149743</v>
      </c>
      <c r="E447" s="5">
        <f t="shared" si="49"/>
        <v>18</v>
      </c>
      <c r="F447" s="31">
        <v>141.86117005153076</v>
      </c>
      <c r="G447" s="5">
        <f t="shared" si="50"/>
        <v>24</v>
      </c>
      <c r="H447" s="31">
        <v>123.85571385268264</v>
      </c>
      <c r="I447" s="5">
        <f t="shared" si="51"/>
        <v>25</v>
      </c>
      <c r="J447" s="31">
        <v>176.47772052137012</v>
      </c>
      <c r="K447" s="5">
        <f t="shared" si="52"/>
        <v>13</v>
      </c>
    </row>
    <row r="448" spans="1:11" ht="24.75" customHeight="1">
      <c r="A448" s="35" t="s">
        <v>27</v>
      </c>
      <c r="B448" s="80">
        <v>78.463094034378159</v>
      </c>
      <c r="C448" s="5">
        <v>27</v>
      </c>
      <c r="D448" s="31">
        <v>78.029160382101566</v>
      </c>
      <c r="E448" s="5">
        <f t="shared" si="49"/>
        <v>28</v>
      </c>
      <c r="F448" s="31">
        <v>271.79487179487182</v>
      </c>
      <c r="G448" s="5">
        <f t="shared" si="50"/>
        <v>4</v>
      </c>
      <c r="H448" s="31">
        <v>141.67923579688286</v>
      </c>
      <c r="I448" s="5">
        <f t="shared" si="51"/>
        <v>23</v>
      </c>
      <c r="J448" s="31">
        <v>68.476621417797887</v>
      </c>
      <c r="K448" s="5">
        <f t="shared" si="52"/>
        <v>28</v>
      </c>
    </row>
    <row r="449" spans="1:11" ht="24.75" customHeight="1">
      <c r="A449" s="35" t="s">
        <v>28</v>
      </c>
      <c r="B449" s="80">
        <v>256.81198910081741</v>
      </c>
      <c r="C449" s="5">
        <v>4</v>
      </c>
      <c r="D449" s="31">
        <v>253.36021505376345</v>
      </c>
      <c r="E449" s="5">
        <f t="shared" si="49"/>
        <v>4</v>
      </c>
      <c r="F449" s="31">
        <v>208.6021505376344</v>
      </c>
      <c r="G449" s="5">
        <f t="shared" si="50"/>
        <v>8</v>
      </c>
      <c r="H449" s="31">
        <v>56.451612903225815</v>
      </c>
      <c r="I449" s="5">
        <f t="shared" si="51"/>
        <v>30</v>
      </c>
      <c r="J449" s="31">
        <v>206.31720430107526</v>
      </c>
      <c r="K449" s="5">
        <f t="shared" si="52"/>
        <v>6</v>
      </c>
    </row>
    <row r="450" spans="1:11" ht="24.75" customHeight="1">
      <c r="A450" s="35" t="s">
        <v>29</v>
      </c>
      <c r="B450" s="80">
        <v>144.36363636363637</v>
      </c>
      <c r="C450" s="5">
        <v>20</v>
      </c>
      <c r="D450" s="31">
        <v>142.43977447462839</v>
      </c>
      <c r="E450" s="5">
        <f t="shared" si="49"/>
        <v>22</v>
      </c>
      <c r="F450" s="31">
        <v>142.43977447462839</v>
      </c>
      <c r="G450" s="5">
        <f t="shared" si="50"/>
        <v>22</v>
      </c>
      <c r="H450" s="31">
        <v>230.1896463352127</v>
      </c>
      <c r="I450" s="5">
        <f t="shared" si="51"/>
        <v>12</v>
      </c>
      <c r="J450" s="31">
        <v>160.58431573552025</v>
      </c>
      <c r="K450" s="5">
        <f t="shared" si="52"/>
        <v>18</v>
      </c>
    </row>
    <row r="451" spans="1:11" ht="24.75" customHeight="1">
      <c r="A451" s="35" t="s">
        <v>30</v>
      </c>
      <c r="B451" s="80">
        <v>201.25342734038387</v>
      </c>
      <c r="C451" s="5">
        <v>9</v>
      </c>
      <c r="D451" s="31">
        <v>200.54644808743168</v>
      </c>
      <c r="E451" s="5">
        <f t="shared" si="49"/>
        <v>9</v>
      </c>
      <c r="F451" s="31">
        <v>200.54644808743168</v>
      </c>
      <c r="G451" s="5">
        <f t="shared" si="50"/>
        <v>10</v>
      </c>
      <c r="H451" s="31">
        <v>248.39968774395004</v>
      </c>
      <c r="I451" s="5">
        <f t="shared" si="51"/>
        <v>8</v>
      </c>
      <c r="J451" s="31">
        <v>172.71662763466043</v>
      </c>
      <c r="K451" s="5">
        <f t="shared" si="52"/>
        <v>16</v>
      </c>
    </row>
    <row r="452" spans="1:11" ht="24.75" customHeight="1">
      <c r="A452" s="35" t="s">
        <v>31</v>
      </c>
      <c r="B452" s="80">
        <v>147.84071789119463</v>
      </c>
      <c r="C452" s="5">
        <v>17</v>
      </c>
      <c r="D452" s="31">
        <v>147.01617401003904</v>
      </c>
      <c r="E452" s="5">
        <f t="shared" si="49"/>
        <v>20</v>
      </c>
      <c r="F452" s="31">
        <v>147.01617401003904</v>
      </c>
      <c r="G452" s="5">
        <f t="shared" si="50"/>
        <v>20</v>
      </c>
      <c r="H452" s="31">
        <v>143.55828220858896</v>
      </c>
      <c r="I452" s="5">
        <f t="shared" si="51"/>
        <v>21</v>
      </c>
      <c r="J452" s="31">
        <v>130.28443948689349</v>
      </c>
      <c r="K452" s="5">
        <f t="shared" si="52"/>
        <v>22</v>
      </c>
    </row>
    <row r="453" spans="1:11" ht="24.75" customHeight="1">
      <c r="A453" s="35" t="s">
        <v>32</v>
      </c>
      <c r="B453" s="80">
        <v>145.67235699311172</v>
      </c>
      <c r="C453" s="5">
        <v>18</v>
      </c>
      <c r="D453" s="31">
        <v>147.4294205052006</v>
      </c>
      <c r="E453" s="5">
        <f t="shared" si="49"/>
        <v>19</v>
      </c>
      <c r="F453" s="31">
        <v>147.4294205052006</v>
      </c>
      <c r="G453" s="5">
        <f t="shared" si="50"/>
        <v>19</v>
      </c>
      <c r="H453" s="31">
        <v>300.02971768202082</v>
      </c>
      <c r="I453" s="5">
        <f t="shared" si="51"/>
        <v>5</v>
      </c>
      <c r="J453" s="31">
        <v>158.42496285289747</v>
      </c>
      <c r="K453" s="5">
        <f t="shared" si="52"/>
        <v>20</v>
      </c>
    </row>
    <row r="454" spans="1:11" ht="24.75" customHeight="1">
      <c r="A454" s="35" t="s">
        <v>33</v>
      </c>
      <c r="B454" s="80">
        <v>198.83241758241758</v>
      </c>
      <c r="C454" s="5">
        <v>11</v>
      </c>
      <c r="D454" s="31">
        <v>197.34151329243355</v>
      </c>
      <c r="E454" s="5">
        <f t="shared" si="49"/>
        <v>11</v>
      </c>
      <c r="F454" s="31">
        <v>197.34151329243355</v>
      </c>
      <c r="G454" s="5">
        <f t="shared" si="50"/>
        <v>12</v>
      </c>
      <c r="H454" s="31">
        <v>142.87661895023857</v>
      </c>
      <c r="I454" s="5">
        <f t="shared" si="51"/>
        <v>22</v>
      </c>
      <c r="J454" s="31">
        <v>176.89161554192231</v>
      </c>
      <c r="K454" s="5">
        <f t="shared" si="52"/>
        <v>12</v>
      </c>
    </row>
    <row r="455" spans="1:11" ht="24.75" customHeight="1">
      <c r="A455" s="35" t="s">
        <v>140</v>
      </c>
      <c r="B455" s="80">
        <v>82.321332616872638</v>
      </c>
      <c r="C455" s="5">
        <v>26</v>
      </c>
      <c r="D455" s="31">
        <v>97.318611987381701</v>
      </c>
      <c r="E455" s="5">
        <f t="shared" si="49"/>
        <v>26</v>
      </c>
      <c r="F455" s="31">
        <v>80.494216614090433</v>
      </c>
      <c r="G455" s="5">
        <f t="shared" si="50"/>
        <v>28</v>
      </c>
      <c r="H455" s="31">
        <v>129.54784437434279</v>
      </c>
      <c r="I455" s="5">
        <f t="shared" si="51"/>
        <v>24</v>
      </c>
      <c r="J455" s="31">
        <v>98.633017875920075</v>
      </c>
      <c r="K455" s="5">
        <f t="shared" si="52"/>
        <v>26</v>
      </c>
    </row>
    <row r="456" spans="1:11" ht="24.75" customHeight="1">
      <c r="A456" s="35" t="s">
        <v>35</v>
      </c>
      <c r="B456" s="80">
        <v>186.54173764906304</v>
      </c>
      <c r="C456" s="5">
        <v>12</v>
      </c>
      <c r="D456" s="31">
        <v>185.4884246188594</v>
      </c>
      <c r="E456" s="5">
        <f t="shared" si="49"/>
        <v>13</v>
      </c>
      <c r="F456" s="31">
        <v>185.4884246188594</v>
      </c>
      <c r="G456" s="5">
        <f t="shared" si="50"/>
        <v>14</v>
      </c>
      <c r="H456" s="31">
        <v>108.97797854319593</v>
      </c>
      <c r="I456" s="5">
        <f t="shared" si="51"/>
        <v>26</v>
      </c>
      <c r="J456" s="31">
        <v>190.11857707509881</v>
      </c>
      <c r="K456" s="5">
        <f t="shared" si="52"/>
        <v>10</v>
      </c>
    </row>
    <row r="457" spans="1:11" ht="24.75" customHeight="1">
      <c r="A457" s="35" t="s">
        <v>36</v>
      </c>
      <c r="B457" s="80">
        <v>331.70731707317071</v>
      </c>
      <c r="C457" s="5">
        <v>3</v>
      </c>
      <c r="D457" s="31">
        <v>325.14427040395714</v>
      </c>
      <c r="E457" s="5">
        <f t="shared" si="49"/>
        <v>3</v>
      </c>
      <c r="F457" s="31">
        <v>325.14427040395714</v>
      </c>
      <c r="G457" s="5">
        <f t="shared" si="50"/>
        <v>3</v>
      </c>
      <c r="H457" s="31">
        <v>452.76174773289364</v>
      </c>
      <c r="I457" s="5">
        <f t="shared" si="51"/>
        <v>3</v>
      </c>
      <c r="J457" s="31">
        <v>339.40643033800495</v>
      </c>
      <c r="K457" s="5">
        <f t="shared" si="52"/>
        <v>3</v>
      </c>
    </row>
    <row r="458" spans="1:11" ht="24.75" customHeight="1">
      <c r="A458" s="9" t="s">
        <v>521</v>
      </c>
    </row>
    <row r="459" spans="1:11" ht="24.75" customHeight="1">
      <c r="A459" s="9" t="s">
        <v>246</v>
      </c>
    </row>
    <row r="460" spans="1:11" ht="24.75" customHeight="1">
      <c r="A460" s="9"/>
    </row>
    <row r="461" spans="1:11" ht="24.75" customHeight="1">
      <c r="A461" s="571" t="s">
        <v>248</v>
      </c>
      <c r="I461" s="29"/>
      <c r="K461" s="29" t="s">
        <v>249</v>
      </c>
    </row>
    <row r="462" spans="1:11" ht="24.75" customHeight="1">
      <c r="A462" s="583" t="s">
        <v>1</v>
      </c>
      <c r="B462" s="586">
        <v>1397</v>
      </c>
      <c r="C462" s="586"/>
      <c r="D462" s="586">
        <v>1398</v>
      </c>
      <c r="E462" s="586"/>
      <c r="F462" s="586" t="s">
        <v>498</v>
      </c>
      <c r="G462" s="586"/>
      <c r="H462" s="586" t="s">
        <v>520</v>
      </c>
      <c r="I462" s="586"/>
      <c r="J462" s="586">
        <v>1401</v>
      </c>
      <c r="K462" s="586"/>
    </row>
    <row r="463" spans="1:11" ht="24.75" customHeight="1">
      <c r="A463" s="584"/>
      <c r="B463" s="542" t="s">
        <v>250</v>
      </c>
      <c r="C463" s="542" t="s">
        <v>3</v>
      </c>
      <c r="D463" s="542" t="s">
        <v>250</v>
      </c>
      <c r="E463" s="542" t="s">
        <v>3</v>
      </c>
      <c r="F463" s="542" t="s">
        <v>250</v>
      </c>
      <c r="G463" s="542" t="s">
        <v>3</v>
      </c>
      <c r="H463" s="542" t="s">
        <v>250</v>
      </c>
      <c r="I463" s="542" t="s">
        <v>3</v>
      </c>
      <c r="J463" s="542" t="s">
        <v>250</v>
      </c>
      <c r="K463" s="542" t="s">
        <v>3</v>
      </c>
    </row>
    <row r="464" spans="1:11" ht="24.75" customHeight="1">
      <c r="A464" s="34" t="s">
        <v>95</v>
      </c>
      <c r="B464" s="81">
        <v>180.44081488176883</v>
      </c>
      <c r="C464" s="3" t="s">
        <v>269</v>
      </c>
      <c r="D464" s="18">
        <v>163</v>
      </c>
      <c r="E464" s="18" t="s">
        <v>269</v>
      </c>
      <c r="F464" s="18">
        <v>4</v>
      </c>
      <c r="G464" s="18" t="s">
        <v>269</v>
      </c>
      <c r="H464" s="18">
        <v>31.551078733047543</v>
      </c>
      <c r="I464" s="18" t="s">
        <v>269</v>
      </c>
      <c r="J464" s="18">
        <v>70</v>
      </c>
      <c r="K464" s="18" t="s">
        <v>269</v>
      </c>
    </row>
    <row r="465" spans="1:11" ht="24.75" customHeight="1">
      <c r="A465" s="35" t="s">
        <v>76</v>
      </c>
      <c r="B465" s="524">
        <v>65.127368553143427</v>
      </c>
      <c r="C465" s="472">
        <v>20</v>
      </c>
      <c r="D465" s="462">
        <v>68.811761870330201</v>
      </c>
      <c r="E465" s="472">
        <f t="shared" ref="E465:E495" si="53">RANK(D465,$D$465:$D$495)</f>
        <v>21</v>
      </c>
      <c r="F465" s="462">
        <v>3</v>
      </c>
      <c r="G465" s="472">
        <v>8</v>
      </c>
      <c r="H465" s="462">
        <v>29.063008602650545</v>
      </c>
      <c r="I465" s="472">
        <f>RANK(H465,$H$465:$H$495)</f>
        <v>9</v>
      </c>
      <c r="J465" s="462">
        <v>34.369670733307096</v>
      </c>
      <c r="K465" s="472">
        <f>RANK(J465,$J$465:$J$495)</f>
        <v>16</v>
      </c>
    </row>
    <row r="466" spans="1:11" ht="24.75" customHeight="1">
      <c r="A466" s="35" t="s">
        <v>114</v>
      </c>
      <c r="B466" s="524">
        <v>38.076152304609217</v>
      </c>
      <c r="C466" s="472">
        <v>26</v>
      </c>
      <c r="D466" s="462">
        <v>33.817635270541082</v>
      </c>
      <c r="E466" s="472">
        <f t="shared" si="53"/>
        <v>26</v>
      </c>
      <c r="F466" s="462">
        <v>1</v>
      </c>
      <c r="G466" s="472">
        <v>17</v>
      </c>
      <c r="H466" s="462">
        <v>26.083761939750186</v>
      </c>
      <c r="I466" s="472">
        <f t="shared" ref="I466:I495" si="54">RANK(H466,$H$465:$H$495)</f>
        <v>11</v>
      </c>
      <c r="J466" s="462">
        <v>19.288577154308616</v>
      </c>
      <c r="K466" s="472">
        <f t="shared" ref="K466:K495" si="55">RANK(J466,$J$465:$J$495)</f>
        <v>22</v>
      </c>
    </row>
    <row r="467" spans="1:11" ht="24.75" customHeight="1">
      <c r="A467" s="35" t="s">
        <v>8</v>
      </c>
      <c r="B467" s="524">
        <v>28.340080971659919</v>
      </c>
      <c r="C467" s="472">
        <v>30</v>
      </c>
      <c r="D467" s="462">
        <v>14.961585119288314</v>
      </c>
      <c r="E467" s="472">
        <f t="shared" si="53"/>
        <v>30</v>
      </c>
      <c r="F467" s="462">
        <v>0.40436716538617062</v>
      </c>
      <c r="G467" s="472">
        <v>22</v>
      </c>
      <c r="H467" s="462">
        <v>3.725551071095933</v>
      </c>
      <c r="I467" s="472">
        <f t="shared" si="54"/>
        <v>29</v>
      </c>
      <c r="J467" s="462">
        <v>5.3373999237514296</v>
      </c>
      <c r="K467" s="472">
        <f t="shared" si="55"/>
        <v>30</v>
      </c>
    </row>
    <row r="468" spans="1:11" s="22" customFormat="1" ht="24.75" customHeight="1">
      <c r="A468" s="35" t="s">
        <v>9</v>
      </c>
      <c r="B468" s="524">
        <v>208.28896715537718</v>
      </c>
      <c r="C468" s="472">
        <v>7</v>
      </c>
      <c r="D468" s="462">
        <v>197.72299123597344</v>
      </c>
      <c r="E468" s="472">
        <f t="shared" si="53"/>
        <v>5</v>
      </c>
      <c r="F468" s="462">
        <v>13</v>
      </c>
      <c r="G468" s="472">
        <v>1</v>
      </c>
      <c r="H468" s="462">
        <v>45</v>
      </c>
      <c r="I468" s="472">
        <f t="shared" si="54"/>
        <v>6</v>
      </c>
      <c r="J468" s="462">
        <v>73.878002528445009</v>
      </c>
      <c r="K468" s="472">
        <f t="shared" si="55"/>
        <v>9</v>
      </c>
    </row>
    <row r="469" spans="1:11" s="22" customFormat="1" ht="24.75" customHeight="1">
      <c r="A469" s="35" t="s">
        <v>10</v>
      </c>
      <c r="B469" s="524">
        <v>247.61659366142746</v>
      </c>
      <c r="C469" s="472">
        <v>6</v>
      </c>
      <c r="D469" s="462">
        <v>186.25415282392026</v>
      </c>
      <c r="E469" s="472">
        <f t="shared" si="53"/>
        <v>7</v>
      </c>
      <c r="F469" s="462">
        <v>3</v>
      </c>
      <c r="G469" s="472">
        <v>8</v>
      </c>
      <c r="H469" s="462">
        <v>50.584255842558427</v>
      </c>
      <c r="I469" s="472">
        <f t="shared" si="54"/>
        <v>4</v>
      </c>
      <c r="J469" s="462">
        <v>147.77265745007682</v>
      </c>
      <c r="K469" s="472">
        <f t="shared" si="55"/>
        <v>4</v>
      </c>
    </row>
    <row r="470" spans="1:11" ht="24.75" customHeight="1">
      <c r="A470" s="35" t="s">
        <v>11</v>
      </c>
      <c r="B470" s="524">
        <v>104.76190476190476</v>
      </c>
      <c r="C470" s="472">
        <v>15</v>
      </c>
      <c r="D470" s="462">
        <v>27.777777777777775</v>
      </c>
      <c r="E470" s="472">
        <f t="shared" si="53"/>
        <v>28</v>
      </c>
      <c r="F470" s="462">
        <v>0</v>
      </c>
      <c r="G470" s="472">
        <v>25</v>
      </c>
      <c r="H470" s="462">
        <v>2.2935779816513762</v>
      </c>
      <c r="I470" s="472">
        <f t="shared" si="54"/>
        <v>30</v>
      </c>
      <c r="J470" s="462">
        <v>5.5555555555555554</v>
      </c>
      <c r="K470" s="472">
        <f t="shared" si="55"/>
        <v>29</v>
      </c>
    </row>
    <row r="471" spans="1:11" ht="24.75" customHeight="1">
      <c r="A471" s="35" t="s">
        <v>12</v>
      </c>
      <c r="B471" s="524">
        <v>63.868613138686129</v>
      </c>
      <c r="C471" s="472">
        <v>21</v>
      </c>
      <c r="D471" s="462">
        <v>77.736890524379035</v>
      </c>
      <c r="E471" s="472">
        <f t="shared" si="53"/>
        <v>17</v>
      </c>
      <c r="F471" s="462">
        <v>0.91996320147194111</v>
      </c>
      <c r="G471" s="472">
        <v>19</v>
      </c>
      <c r="H471" s="462">
        <v>15.972894482090997</v>
      </c>
      <c r="I471" s="472">
        <f t="shared" si="54"/>
        <v>19</v>
      </c>
      <c r="J471" s="462">
        <v>10.747185261003072</v>
      </c>
      <c r="K471" s="472">
        <f t="shared" si="55"/>
        <v>28</v>
      </c>
    </row>
    <row r="472" spans="1:11" ht="24.75" customHeight="1">
      <c r="A472" s="35" t="s">
        <v>13</v>
      </c>
      <c r="B472" s="524">
        <v>284.46601941747571</v>
      </c>
      <c r="C472" s="472">
        <v>2</v>
      </c>
      <c r="D472" s="462">
        <v>245.2527842320327</v>
      </c>
      <c r="E472" s="472">
        <f t="shared" si="53"/>
        <v>4</v>
      </c>
      <c r="F472" s="462">
        <v>6</v>
      </c>
      <c r="G472" s="472">
        <v>6</v>
      </c>
      <c r="H472" s="462">
        <v>35.913036130325089</v>
      </c>
      <c r="I472" s="472">
        <f t="shared" si="54"/>
        <v>7</v>
      </c>
      <c r="J472" s="462">
        <v>98.45964500682679</v>
      </c>
      <c r="K472" s="472">
        <f t="shared" si="55"/>
        <v>6</v>
      </c>
    </row>
    <row r="473" spans="1:11" ht="24.75" customHeight="1">
      <c r="A473" s="35" t="s">
        <v>14</v>
      </c>
      <c r="B473" s="524">
        <v>61.127596439169139</v>
      </c>
      <c r="C473" s="472">
        <v>22</v>
      </c>
      <c r="D473" s="462">
        <v>32.324268855823497</v>
      </c>
      <c r="E473" s="472">
        <f t="shared" si="53"/>
        <v>27</v>
      </c>
      <c r="F473" s="462">
        <v>1</v>
      </c>
      <c r="G473" s="472">
        <v>21</v>
      </c>
      <c r="H473" s="462">
        <v>25.974025974025977</v>
      </c>
      <c r="I473" s="472">
        <f t="shared" si="54"/>
        <v>12</v>
      </c>
      <c r="J473" s="462">
        <v>32.224532224532226</v>
      </c>
      <c r="K473" s="472">
        <f t="shared" si="55"/>
        <v>17</v>
      </c>
    </row>
    <row r="474" spans="1:11" ht="24.75" customHeight="1">
      <c r="A474" s="35" t="s">
        <v>15</v>
      </c>
      <c r="B474" s="524">
        <v>58.067831449126416</v>
      </c>
      <c r="C474" s="472">
        <v>23</v>
      </c>
      <c r="D474" s="462">
        <v>53.243574051407592</v>
      </c>
      <c r="E474" s="472">
        <f t="shared" si="53"/>
        <v>24</v>
      </c>
      <c r="F474" s="462">
        <v>1</v>
      </c>
      <c r="G474" s="472">
        <v>15</v>
      </c>
      <c r="H474" s="462">
        <v>19.145802650957293</v>
      </c>
      <c r="I474" s="472">
        <f t="shared" si="54"/>
        <v>15</v>
      </c>
      <c r="J474" s="462">
        <v>38.632986627043095</v>
      </c>
      <c r="K474" s="472">
        <f t="shared" si="55"/>
        <v>14</v>
      </c>
    </row>
    <row r="475" spans="1:11" ht="24.75" customHeight="1">
      <c r="A475" s="35" t="s">
        <v>16</v>
      </c>
      <c r="B475" s="524">
        <v>330.60335890524567</v>
      </c>
      <c r="C475" s="472">
        <v>1</v>
      </c>
      <c r="D475" s="462">
        <v>339.72631142442464</v>
      </c>
      <c r="E475" s="472">
        <f t="shared" si="53"/>
        <v>2</v>
      </c>
      <c r="F475" s="462">
        <v>9</v>
      </c>
      <c r="G475" s="472">
        <v>2</v>
      </c>
      <c r="H475" s="462">
        <v>64.697083021690347</v>
      </c>
      <c r="I475" s="472">
        <f t="shared" si="54"/>
        <v>1</v>
      </c>
      <c r="J475" s="462">
        <v>180.10784901138408</v>
      </c>
      <c r="K475" s="472">
        <f t="shared" si="55"/>
        <v>2</v>
      </c>
    </row>
    <row r="476" spans="1:11" ht="24.75" customHeight="1">
      <c r="A476" s="35" t="s">
        <v>17</v>
      </c>
      <c r="B476" s="524">
        <v>34.166241713411523</v>
      </c>
      <c r="C476" s="472">
        <v>27</v>
      </c>
      <c r="D476" s="462">
        <v>24.657534246575342</v>
      </c>
      <c r="E476" s="472">
        <f t="shared" si="53"/>
        <v>29</v>
      </c>
      <c r="F476" s="462">
        <v>0</v>
      </c>
      <c r="G476" s="472">
        <v>25</v>
      </c>
      <c r="H476" s="462">
        <v>7.6687116564417179</v>
      </c>
      <c r="I476" s="472">
        <f t="shared" si="54"/>
        <v>28</v>
      </c>
      <c r="J476" s="462">
        <v>14.485981308411215</v>
      </c>
      <c r="K476" s="472">
        <f t="shared" si="55"/>
        <v>25</v>
      </c>
    </row>
    <row r="477" spans="1:11" ht="24.75" customHeight="1">
      <c r="A477" s="35" t="s">
        <v>124</v>
      </c>
      <c r="B477" s="524">
        <v>79.393173198482927</v>
      </c>
      <c r="C477" s="472">
        <v>19</v>
      </c>
      <c r="D477" s="462">
        <v>72.692793931731984</v>
      </c>
      <c r="E477" s="472">
        <f t="shared" si="53"/>
        <v>20</v>
      </c>
      <c r="F477" s="462">
        <v>1</v>
      </c>
      <c r="G477" s="472">
        <v>17</v>
      </c>
      <c r="H477" s="462">
        <v>11.492281303602059</v>
      </c>
      <c r="I477" s="472">
        <f t="shared" si="54"/>
        <v>25</v>
      </c>
      <c r="J477" s="462">
        <v>21.133412042502954</v>
      </c>
      <c r="K477" s="472">
        <f t="shared" si="55"/>
        <v>21</v>
      </c>
    </row>
    <row r="478" spans="1:11" ht="24.75" customHeight="1">
      <c r="A478" s="35" t="s">
        <v>19</v>
      </c>
      <c r="B478" s="524">
        <v>266.11226611226613</v>
      </c>
      <c r="C478" s="472">
        <v>4</v>
      </c>
      <c r="D478" s="462">
        <v>357.58835758835761</v>
      </c>
      <c r="E478" s="472">
        <f t="shared" si="53"/>
        <v>1</v>
      </c>
      <c r="F478" s="462">
        <v>8</v>
      </c>
      <c r="G478" s="472">
        <v>3</v>
      </c>
      <c r="H478" s="462">
        <v>61.81818181818182</v>
      </c>
      <c r="I478" s="472">
        <f t="shared" si="54"/>
        <v>3</v>
      </c>
      <c r="J478" s="462">
        <v>189.47368421052633</v>
      </c>
      <c r="K478" s="472">
        <f t="shared" si="55"/>
        <v>1</v>
      </c>
    </row>
    <row r="479" spans="1:11" ht="24.75" customHeight="1">
      <c r="A479" s="35" t="s">
        <v>20</v>
      </c>
      <c r="B479" s="524">
        <v>33.40220385674931</v>
      </c>
      <c r="C479" s="472">
        <v>28</v>
      </c>
      <c r="D479" s="462">
        <v>54.752066115702476</v>
      </c>
      <c r="E479" s="472">
        <f t="shared" si="53"/>
        <v>23</v>
      </c>
      <c r="F479" s="462">
        <v>0</v>
      </c>
      <c r="G479" s="472">
        <v>25</v>
      </c>
      <c r="H479" s="462">
        <v>12.478729438457176</v>
      </c>
      <c r="I479" s="472">
        <f t="shared" si="54"/>
        <v>22</v>
      </c>
      <c r="J479" s="462">
        <v>28.774542992552472</v>
      </c>
      <c r="K479" s="472">
        <f t="shared" si="55"/>
        <v>19</v>
      </c>
    </row>
    <row r="480" spans="1:11" ht="24.75" customHeight="1">
      <c r="A480" s="35" t="s">
        <v>21</v>
      </c>
      <c r="B480" s="524">
        <v>31.952662721893493</v>
      </c>
      <c r="C480" s="472">
        <v>29</v>
      </c>
      <c r="D480" s="462">
        <v>98.347107438016522</v>
      </c>
      <c r="E480" s="472">
        <f t="shared" si="53"/>
        <v>14</v>
      </c>
      <c r="F480" s="462">
        <v>0</v>
      </c>
      <c r="G480" s="472">
        <v>25</v>
      </c>
      <c r="H480" s="462">
        <v>12.057877813504822</v>
      </c>
      <c r="I480" s="472">
        <f t="shared" si="54"/>
        <v>24</v>
      </c>
      <c r="J480" s="462">
        <v>17.355371900826444</v>
      </c>
      <c r="K480" s="472">
        <f t="shared" si="55"/>
        <v>23</v>
      </c>
    </row>
    <row r="481" spans="1:11" ht="24.75" customHeight="1">
      <c r="A481" s="35" t="s">
        <v>22</v>
      </c>
      <c r="B481" s="524">
        <v>194.28169674244199</v>
      </c>
      <c r="C481" s="472">
        <v>8</v>
      </c>
      <c r="D481" s="462">
        <v>170.72884930864777</v>
      </c>
      <c r="E481" s="472">
        <f t="shared" si="53"/>
        <v>8</v>
      </c>
      <c r="F481" s="462">
        <v>1</v>
      </c>
      <c r="G481" s="472">
        <v>16</v>
      </c>
      <c r="H481" s="462">
        <v>29.061102831594635</v>
      </c>
      <c r="I481" s="472">
        <f t="shared" si="54"/>
        <v>10</v>
      </c>
      <c r="J481" s="462">
        <v>83.648447347312938</v>
      </c>
      <c r="K481" s="472">
        <f t="shared" si="55"/>
        <v>8</v>
      </c>
    </row>
    <row r="482" spans="1:11" ht="24.75" customHeight="1">
      <c r="A482" s="35" t="s">
        <v>23</v>
      </c>
      <c r="B482" s="524">
        <v>267.639902676399</v>
      </c>
      <c r="C482" s="472">
        <v>3</v>
      </c>
      <c r="D482" s="462">
        <v>267.63990267639906</v>
      </c>
      <c r="E482" s="472">
        <f t="shared" si="53"/>
        <v>3</v>
      </c>
      <c r="F482" s="462">
        <v>6</v>
      </c>
      <c r="G482" s="472">
        <v>5</v>
      </c>
      <c r="H482" s="462">
        <v>61.876247504990019</v>
      </c>
      <c r="I482" s="472">
        <f t="shared" si="54"/>
        <v>2</v>
      </c>
      <c r="J482" s="462">
        <v>175.27675276752768</v>
      </c>
      <c r="K482" s="472">
        <f t="shared" si="55"/>
        <v>3</v>
      </c>
    </row>
    <row r="483" spans="1:11" ht="24.75" customHeight="1">
      <c r="A483" s="35" t="s">
        <v>24</v>
      </c>
      <c r="B483" s="524">
        <v>248.1081081081081</v>
      </c>
      <c r="C483" s="472">
        <v>5</v>
      </c>
      <c r="D483" s="462">
        <v>195.67567567567568</v>
      </c>
      <c r="E483" s="472">
        <f t="shared" si="53"/>
        <v>6</v>
      </c>
      <c r="F483" s="462">
        <v>4</v>
      </c>
      <c r="G483" s="472">
        <v>7</v>
      </c>
      <c r="H483" s="462">
        <v>19.215044971381847</v>
      </c>
      <c r="I483" s="472">
        <f t="shared" si="54"/>
        <v>14</v>
      </c>
      <c r="J483" s="462">
        <v>101.19695321001088</v>
      </c>
      <c r="K483" s="472">
        <f t="shared" si="55"/>
        <v>5</v>
      </c>
    </row>
    <row r="484" spans="1:11" ht="24.75" customHeight="1">
      <c r="A484" s="35" t="s">
        <v>25</v>
      </c>
      <c r="B484" s="524">
        <v>102.11267605633803</v>
      </c>
      <c r="C484" s="472">
        <v>16</v>
      </c>
      <c r="D484" s="462">
        <v>102.61569416498995</v>
      </c>
      <c r="E484" s="472">
        <f t="shared" si="53"/>
        <v>13</v>
      </c>
      <c r="F484" s="462">
        <v>3</v>
      </c>
      <c r="G484" s="472">
        <v>11</v>
      </c>
      <c r="H484" s="462">
        <v>21.9159511974695</v>
      </c>
      <c r="I484" s="472">
        <f t="shared" si="54"/>
        <v>13</v>
      </c>
      <c r="J484" s="462">
        <v>37.222395996246476</v>
      </c>
      <c r="K484" s="472">
        <f t="shared" si="55"/>
        <v>15</v>
      </c>
    </row>
    <row r="485" spans="1:11" ht="24.75" customHeight="1">
      <c r="A485" s="35" t="s">
        <v>26</v>
      </c>
      <c r="B485" s="524">
        <v>53.594489883770983</v>
      </c>
      <c r="C485" s="472">
        <v>25</v>
      </c>
      <c r="D485" s="462">
        <v>36.198219125048389</v>
      </c>
      <c r="E485" s="472">
        <f t="shared" si="53"/>
        <v>25</v>
      </c>
      <c r="F485" s="462">
        <v>0</v>
      </c>
      <c r="G485" s="472">
        <v>25</v>
      </c>
      <c r="H485" s="462">
        <v>12.236906510034263</v>
      </c>
      <c r="I485" s="472">
        <f t="shared" si="54"/>
        <v>23</v>
      </c>
      <c r="J485" s="462">
        <v>14.428031604259704</v>
      </c>
      <c r="K485" s="472">
        <f t="shared" si="55"/>
        <v>26</v>
      </c>
    </row>
    <row r="486" spans="1:11" ht="24.75" customHeight="1">
      <c r="A486" s="35" t="s">
        <v>27</v>
      </c>
      <c r="B486" s="524">
        <v>135.95360824742269</v>
      </c>
      <c r="C486" s="472">
        <v>10</v>
      </c>
      <c r="D486" s="462">
        <v>161.08247422680412</v>
      </c>
      <c r="E486" s="472">
        <f t="shared" si="53"/>
        <v>9</v>
      </c>
      <c r="F486" s="462">
        <v>7</v>
      </c>
      <c r="G486" s="472">
        <v>4</v>
      </c>
      <c r="H486" s="462">
        <v>35.841022001419446</v>
      </c>
      <c r="I486" s="472">
        <f t="shared" si="54"/>
        <v>8</v>
      </c>
      <c r="J486" s="462">
        <v>92.511013215859023</v>
      </c>
      <c r="K486" s="472">
        <f t="shared" si="55"/>
        <v>7</v>
      </c>
    </row>
    <row r="487" spans="1:11" ht="24.75" customHeight="1">
      <c r="A487" s="35" t="s">
        <v>28</v>
      </c>
      <c r="B487" s="524">
        <v>2.1220159151193636</v>
      </c>
      <c r="C487" s="472">
        <v>31</v>
      </c>
      <c r="D487" s="462">
        <v>0.53050397877984079</v>
      </c>
      <c r="E487" s="472">
        <f t="shared" si="53"/>
        <v>31</v>
      </c>
      <c r="F487" s="462">
        <v>0</v>
      </c>
      <c r="G487" s="472">
        <v>25</v>
      </c>
      <c r="H487" s="462">
        <v>0</v>
      </c>
      <c r="I487" s="472">
        <f t="shared" si="54"/>
        <v>31</v>
      </c>
      <c r="J487" s="462">
        <v>1.3029315960912053</v>
      </c>
      <c r="K487" s="472">
        <f t="shared" si="55"/>
        <v>31</v>
      </c>
    </row>
    <row r="488" spans="1:11" ht="24.75" customHeight="1">
      <c r="A488" s="35" t="s">
        <v>29</v>
      </c>
      <c r="B488" s="524">
        <v>108.67218423893488</v>
      </c>
      <c r="C488" s="472">
        <v>14</v>
      </c>
      <c r="D488" s="462">
        <v>81.324217344368478</v>
      </c>
      <c r="E488" s="472">
        <f t="shared" si="53"/>
        <v>15</v>
      </c>
      <c r="F488" s="462">
        <v>2</v>
      </c>
      <c r="G488" s="472">
        <v>12</v>
      </c>
      <c r="H488" s="462">
        <v>16.032064128256511</v>
      </c>
      <c r="I488" s="472">
        <f t="shared" si="54"/>
        <v>18</v>
      </c>
      <c r="J488" s="462">
        <v>49.473348228534945</v>
      </c>
      <c r="K488" s="472">
        <f t="shared" si="55"/>
        <v>11</v>
      </c>
    </row>
    <row r="489" spans="1:11" ht="24.75" customHeight="1">
      <c r="A489" s="35" t="s">
        <v>30</v>
      </c>
      <c r="B489" s="524">
        <v>96.730245231607626</v>
      </c>
      <c r="C489" s="472">
        <v>17</v>
      </c>
      <c r="D489" s="462">
        <v>79.019073569482288</v>
      </c>
      <c r="E489" s="472">
        <f t="shared" si="53"/>
        <v>16</v>
      </c>
      <c r="F489" s="462">
        <v>2</v>
      </c>
      <c r="G489" s="472">
        <v>12</v>
      </c>
      <c r="H489" s="462">
        <v>9.8994343180389688</v>
      </c>
      <c r="I489" s="472">
        <f t="shared" si="54"/>
        <v>26</v>
      </c>
      <c r="J489" s="462">
        <v>23.27683615819209</v>
      </c>
      <c r="K489" s="472">
        <f t="shared" si="55"/>
        <v>20</v>
      </c>
    </row>
    <row r="490" spans="1:11" ht="24.75" customHeight="1">
      <c r="A490" s="35" t="s">
        <v>31</v>
      </c>
      <c r="B490" s="524">
        <v>55.007587253414265</v>
      </c>
      <c r="C490" s="472">
        <v>24</v>
      </c>
      <c r="D490" s="462">
        <v>63.353566009104703</v>
      </c>
      <c r="E490" s="472">
        <f t="shared" si="53"/>
        <v>22</v>
      </c>
      <c r="F490" s="462">
        <v>1.5174506828528074</v>
      </c>
      <c r="G490" s="472">
        <v>14</v>
      </c>
      <c r="H490" s="462">
        <v>14.374514374514375</v>
      </c>
      <c r="I490" s="472">
        <f t="shared" si="54"/>
        <v>21</v>
      </c>
      <c r="J490" s="462">
        <v>30.821917808219176</v>
      </c>
      <c r="K490" s="472">
        <f t="shared" si="55"/>
        <v>18</v>
      </c>
    </row>
    <row r="491" spans="1:11" ht="24.75" customHeight="1">
      <c r="A491" s="35" t="s">
        <v>32</v>
      </c>
      <c r="B491" s="524">
        <v>157.27796052631578</v>
      </c>
      <c r="C491" s="472">
        <v>9</v>
      </c>
      <c r="D491" s="462">
        <v>155.6137875428341</v>
      </c>
      <c r="E491" s="472">
        <f t="shared" si="53"/>
        <v>10</v>
      </c>
      <c r="F491" s="462">
        <v>0.40314452731304173</v>
      </c>
      <c r="G491" s="472">
        <v>23</v>
      </c>
      <c r="H491" s="462">
        <v>18.324088748019015</v>
      </c>
      <c r="I491" s="472">
        <f t="shared" si="54"/>
        <v>16</v>
      </c>
      <c r="J491" s="462">
        <v>61.151753892327896</v>
      </c>
      <c r="K491" s="472">
        <f t="shared" si="55"/>
        <v>10</v>
      </c>
    </row>
    <row r="492" spans="1:11" ht="24.75" customHeight="1">
      <c r="A492" s="35" t="s">
        <v>33</v>
      </c>
      <c r="B492" s="524">
        <v>113.64421416234887</v>
      </c>
      <c r="C492" s="472">
        <v>12</v>
      </c>
      <c r="D492" s="462">
        <v>72.884283246977546</v>
      </c>
      <c r="E492" s="472">
        <f t="shared" si="53"/>
        <v>19</v>
      </c>
      <c r="F492" s="462">
        <v>0.34542314335060448</v>
      </c>
      <c r="G492" s="472">
        <v>24</v>
      </c>
      <c r="H492" s="462">
        <v>15.267175572519083</v>
      </c>
      <c r="I492" s="472">
        <f t="shared" si="54"/>
        <v>20</v>
      </c>
      <c r="J492" s="462">
        <v>13.102119460500962</v>
      </c>
      <c r="K492" s="472">
        <f t="shared" si="55"/>
        <v>27</v>
      </c>
    </row>
    <row r="493" spans="1:11" ht="24.75" customHeight="1">
      <c r="A493" s="35" t="s">
        <v>140</v>
      </c>
      <c r="B493" s="524">
        <v>109.00783289817232</v>
      </c>
      <c r="C493" s="472">
        <v>13</v>
      </c>
      <c r="D493" s="462">
        <v>109.1301998919503</v>
      </c>
      <c r="E493" s="472">
        <f t="shared" si="53"/>
        <v>12</v>
      </c>
      <c r="F493" s="462">
        <v>0.6531678641410843</v>
      </c>
      <c r="G493" s="472">
        <v>20</v>
      </c>
      <c r="H493" s="462">
        <v>16.63961038961039</v>
      </c>
      <c r="I493" s="472">
        <f t="shared" si="54"/>
        <v>17</v>
      </c>
      <c r="J493" s="462">
        <v>42.110874200426437</v>
      </c>
      <c r="K493" s="472">
        <f t="shared" si="55"/>
        <v>13</v>
      </c>
    </row>
    <row r="494" spans="1:11" ht="24.75" customHeight="1">
      <c r="A494" s="35" t="s">
        <v>35</v>
      </c>
      <c r="B494" s="524">
        <v>126.94063926940639</v>
      </c>
      <c r="C494" s="472">
        <v>11</v>
      </c>
      <c r="D494" s="462">
        <v>110.80669710806697</v>
      </c>
      <c r="E494" s="472">
        <f t="shared" si="53"/>
        <v>11</v>
      </c>
      <c r="F494" s="462">
        <v>3</v>
      </c>
      <c r="G494" s="472">
        <v>8</v>
      </c>
      <c r="H494" s="462">
        <v>45.595854922279791</v>
      </c>
      <c r="I494" s="472">
        <f t="shared" si="54"/>
        <v>5</v>
      </c>
      <c r="J494" s="462">
        <v>47.817047817047822</v>
      </c>
      <c r="K494" s="472">
        <f t="shared" si="55"/>
        <v>12</v>
      </c>
    </row>
    <row r="495" spans="1:11" ht="24.75" customHeight="1">
      <c r="A495" s="35" t="s">
        <v>36</v>
      </c>
      <c r="B495" s="524">
        <v>85.192697768762685</v>
      </c>
      <c r="C495" s="472">
        <v>18</v>
      </c>
      <c r="D495" s="462">
        <v>74.543610547667342</v>
      </c>
      <c r="E495" s="472">
        <f t="shared" si="53"/>
        <v>18</v>
      </c>
      <c r="F495" s="462">
        <v>0</v>
      </c>
      <c r="G495" s="472">
        <v>25</v>
      </c>
      <c r="H495" s="462">
        <v>9.8324836125273123</v>
      </c>
      <c r="I495" s="472">
        <f t="shared" si="54"/>
        <v>27</v>
      </c>
      <c r="J495" s="462">
        <v>17.245567160553804</v>
      </c>
      <c r="K495" s="472">
        <f t="shared" si="55"/>
        <v>24</v>
      </c>
    </row>
    <row r="496" spans="1:11" ht="24.75" customHeight="1">
      <c r="A496" s="410" t="s">
        <v>497</v>
      </c>
      <c r="B496" s="346"/>
      <c r="C496" s="346"/>
      <c r="D496" s="346"/>
      <c r="E496" s="346"/>
      <c r="F496" s="346"/>
      <c r="G496" s="346"/>
      <c r="H496" s="346"/>
      <c r="I496" s="346"/>
      <c r="J496" s="346"/>
      <c r="K496" s="346"/>
    </row>
    <row r="497" spans="1:11" ht="24.75" customHeight="1">
      <c r="A497" s="410" t="s">
        <v>852</v>
      </c>
      <c r="B497" s="346"/>
      <c r="C497" s="346"/>
      <c r="D497" s="346"/>
      <c r="E497" s="346"/>
      <c r="F497" s="346"/>
      <c r="G497" s="346"/>
      <c r="H497" s="346"/>
      <c r="I497" s="346"/>
      <c r="J497" s="346"/>
      <c r="K497" s="346"/>
    </row>
    <row r="498" spans="1:11" ht="24.75" customHeight="1">
      <c r="A498" s="410" t="s">
        <v>246</v>
      </c>
      <c r="B498" s="346"/>
    </row>
    <row r="499" spans="1:11" ht="24.75" customHeight="1">
      <c r="A499" s="346"/>
      <c r="B499" s="346"/>
    </row>
    <row r="500" spans="1:11" ht="24.75" customHeight="1">
      <c r="A500" s="410"/>
      <c r="B500" s="346"/>
      <c r="C500" s="346"/>
      <c r="D500" s="346"/>
      <c r="E500" s="346"/>
      <c r="F500" s="346"/>
      <c r="G500" s="346"/>
      <c r="H500" s="346"/>
      <c r="I500" s="346"/>
      <c r="J500" s="346"/>
      <c r="K500" s="346"/>
    </row>
    <row r="509" spans="1:11" s="22" customFormat="1" ht="24.75" customHeight="1">
      <c r="A509" s="485"/>
      <c r="B509" s="485"/>
      <c r="C509" s="485"/>
      <c r="D509" s="485"/>
      <c r="E509" s="485"/>
      <c r="F509" s="485"/>
      <c r="G509" s="485"/>
      <c r="H509" s="485"/>
      <c r="I509" s="485"/>
      <c r="J509" s="485"/>
      <c r="K509" s="485"/>
    </row>
    <row r="510" spans="1:11" s="22" customFormat="1" ht="24.75" customHeight="1">
      <c r="A510" s="485"/>
      <c r="B510" s="485"/>
      <c r="C510" s="485"/>
      <c r="D510" s="485"/>
      <c r="E510" s="485"/>
      <c r="F510" s="485"/>
      <c r="G510" s="485"/>
      <c r="H510" s="485"/>
      <c r="I510" s="485"/>
      <c r="J510" s="485"/>
      <c r="K510" s="485"/>
    </row>
    <row r="546" spans="1:11" s="22" customFormat="1" ht="24.75" customHeight="1">
      <c r="A546" s="485"/>
      <c r="B546" s="485"/>
      <c r="C546" s="485"/>
      <c r="D546" s="485"/>
      <c r="E546" s="485"/>
      <c r="F546" s="485"/>
      <c r="G546" s="485"/>
      <c r="H546" s="485"/>
      <c r="I546" s="485"/>
      <c r="J546" s="485"/>
      <c r="K546" s="485"/>
    </row>
    <row r="547" spans="1:11" s="22" customFormat="1" ht="24.75" customHeight="1">
      <c r="A547" s="485"/>
      <c r="B547" s="485"/>
      <c r="C547" s="485"/>
      <c r="D547" s="485"/>
      <c r="E547" s="485"/>
      <c r="F547" s="485"/>
      <c r="G547" s="485"/>
      <c r="H547" s="485"/>
      <c r="I547" s="485"/>
      <c r="J547" s="485"/>
      <c r="K547" s="485"/>
    </row>
  </sheetData>
  <mergeCells count="78">
    <mergeCell ref="J348:K348"/>
    <mergeCell ref="J386:K386"/>
    <mergeCell ref="J462:K462"/>
    <mergeCell ref="J2:K2"/>
    <mergeCell ref="J43:K43"/>
    <mergeCell ref="J122:K122"/>
    <mergeCell ref="J159:K159"/>
    <mergeCell ref="J197:K197"/>
    <mergeCell ref="J235:K235"/>
    <mergeCell ref="J273:K273"/>
    <mergeCell ref="J310:K310"/>
    <mergeCell ref="J424:K424"/>
    <mergeCell ref="F424:G424"/>
    <mergeCell ref="H424:I424"/>
    <mergeCell ref="F273:G273"/>
    <mergeCell ref="F159:G159"/>
    <mergeCell ref="H273:I273"/>
    <mergeCell ref="F197:G197"/>
    <mergeCell ref="H159:I159"/>
    <mergeCell ref="F386:G386"/>
    <mergeCell ref="F310:G310"/>
    <mergeCell ref="F348:G348"/>
    <mergeCell ref="H386:I386"/>
    <mergeCell ref="H310:I310"/>
    <mergeCell ref="H348:I348"/>
    <mergeCell ref="F235:G235"/>
    <mergeCell ref="H235:I235"/>
    <mergeCell ref="H2:I2"/>
    <mergeCell ref="H43:I43"/>
    <mergeCell ref="F85:G85"/>
    <mergeCell ref="F2:G2"/>
    <mergeCell ref="A43:A44"/>
    <mergeCell ref="B43:C43"/>
    <mergeCell ref="A2:A3"/>
    <mergeCell ref="B2:C2"/>
    <mergeCell ref="D2:E2"/>
    <mergeCell ref="D43:E43"/>
    <mergeCell ref="F43:G43"/>
    <mergeCell ref="A85:A86"/>
    <mergeCell ref="B85:C85"/>
    <mergeCell ref="D85:E85"/>
    <mergeCell ref="H85:I85"/>
    <mergeCell ref="A462:A463"/>
    <mergeCell ref="B462:C462"/>
    <mergeCell ref="D462:E462"/>
    <mergeCell ref="F462:G462"/>
    <mergeCell ref="H462:I462"/>
    <mergeCell ref="D424:E424"/>
    <mergeCell ref="D273:E273"/>
    <mergeCell ref="A386:A387"/>
    <mergeCell ref="B386:C386"/>
    <mergeCell ref="A424:A425"/>
    <mergeCell ref="B424:C424"/>
    <mergeCell ref="A273:A274"/>
    <mergeCell ref="B273:C273"/>
    <mergeCell ref="A348:A349"/>
    <mergeCell ref="B348:C348"/>
    <mergeCell ref="A310:A311"/>
    <mergeCell ref="D386:E386"/>
    <mergeCell ref="D348:E348"/>
    <mergeCell ref="D310:E310"/>
    <mergeCell ref="B310:C310"/>
    <mergeCell ref="A235:A236"/>
    <mergeCell ref="B235:C235"/>
    <mergeCell ref="D235:E235"/>
    <mergeCell ref="J85:K85"/>
    <mergeCell ref="A122:A123"/>
    <mergeCell ref="D122:E122"/>
    <mergeCell ref="F122:G122"/>
    <mergeCell ref="H197:I197"/>
    <mergeCell ref="B122:C122"/>
    <mergeCell ref="A159:A160"/>
    <mergeCell ref="B159:C159"/>
    <mergeCell ref="D159:E159"/>
    <mergeCell ref="A197:A198"/>
    <mergeCell ref="B197:C197"/>
    <mergeCell ref="D197:E197"/>
    <mergeCell ref="H122:I122"/>
  </mergeCells>
  <hyperlinks>
    <hyperlink ref="A272" location="فهرست!A282" display="19-8- نسبت آموزشگاه های آزاد هنری به مساحت"/>
    <hyperlink ref="A309" location="فهرست!A283" display="19-9- نسبت تعداد سینما به جمعیت"/>
    <hyperlink ref="A347" location="فهرست!A284" display="19-10- نسبت تعداد سینما به جمعیت نقاط شهری"/>
    <hyperlink ref="A385" location="فهرست!A285" display="19-11- نسبت جمعیت به یک سینما"/>
    <hyperlink ref="A423" location="فهرست!A286" display="19-12- نسبت تعداد صندلی سینما به جمعیت"/>
    <hyperlink ref="A461" location="فهرست!A287" display="19-13- متوسط تعداد دفعات استفاده از یک صندلی سینما"/>
    <hyperlink ref="A121" location="فهرست!A278" display="19-4- تعداد ناشران فعال"/>
    <hyperlink ref="A234" location="فهرست!A281" display="19-7- تعداد نمایشگاه هنرهای تجسمی"/>
    <hyperlink ref="A196" location="فهرست!A280" display="19-6- تعداد اجرای صحنه ای موسیقی "/>
    <hyperlink ref="A1" location="فهرست!A275" display="19-1-ميزان توليد برنامه‌هاي راديويي"/>
    <hyperlink ref="A42" location="فهرست!A276" display="19-2-ميزان توليد برنامه‌هاي تلویزیونی"/>
    <hyperlink ref="A158" location="فهرست!A279" display="19-5- تعداد عناوين نمايش های توليد و اجرا شده "/>
    <hyperlink ref="A84" location="فهرست!A277" display="19-3-تعداد عناوين كتاب‌هاي منتشر شده"/>
  </hyperlinks>
  <printOptions horizontalCentered="1" verticalCentered="1"/>
  <pageMargins left="0" right="0" top="0" bottom="0" header="0" footer="0"/>
  <pageSetup orientation="landscape" r:id="rId1"/>
  <ignoredErrors>
    <ignoredError sqref="H275:I306 H53 H45 H54:H57 H48:H52 H126:I155 H124:I125 J124 J53"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0"/>
  <sheetViews>
    <sheetView rightToLeft="1" workbookViewId="0">
      <selection activeCell="A76" sqref="A76"/>
    </sheetView>
  </sheetViews>
  <sheetFormatPr defaultColWidth="9.140625" defaultRowHeight="27" customHeight="1"/>
  <cols>
    <col min="1" max="1" width="25.85546875" style="89" customWidth="1"/>
    <col min="2" max="11" width="10.85546875" style="89" customWidth="1"/>
    <col min="12" max="16384" width="9.140625" style="485"/>
  </cols>
  <sheetData>
    <row r="1" spans="1:11" ht="27" customHeight="1">
      <c r="A1" s="571" t="s">
        <v>974</v>
      </c>
      <c r="B1" s="7"/>
      <c r="C1" s="7"/>
      <c r="D1" s="7"/>
      <c r="E1" s="7"/>
      <c r="F1" s="7"/>
      <c r="G1" s="7"/>
      <c r="H1" s="7"/>
      <c r="I1" s="7"/>
      <c r="J1" s="7"/>
      <c r="K1" s="7" t="s">
        <v>0</v>
      </c>
    </row>
    <row r="2" spans="1:11" s="85" customFormat="1" ht="27" customHeight="1">
      <c r="A2" s="652" t="s">
        <v>1</v>
      </c>
      <c r="B2" s="586">
        <v>1396</v>
      </c>
      <c r="C2" s="586"/>
      <c r="D2" s="586">
        <v>1397</v>
      </c>
      <c r="E2" s="586"/>
      <c r="F2" s="586">
        <v>1398</v>
      </c>
      <c r="G2" s="586"/>
      <c r="H2" s="586">
        <v>1399</v>
      </c>
      <c r="I2" s="586"/>
      <c r="J2" s="586">
        <v>1400</v>
      </c>
      <c r="K2" s="586"/>
    </row>
    <row r="3" spans="1:11" s="85" customFormat="1" ht="27" customHeight="1">
      <c r="A3" s="652"/>
      <c r="B3" s="542" t="s">
        <v>39</v>
      </c>
      <c r="C3" s="542" t="s">
        <v>3</v>
      </c>
      <c r="D3" s="542" t="s">
        <v>39</v>
      </c>
      <c r="E3" s="542" t="s">
        <v>3</v>
      </c>
      <c r="F3" s="542" t="s">
        <v>39</v>
      </c>
      <c r="G3" s="542" t="s">
        <v>3</v>
      </c>
      <c r="H3" s="542" t="s">
        <v>39</v>
      </c>
      <c r="I3" s="542" t="s">
        <v>3</v>
      </c>
      <c r="J3" s="542" t="s">
        <v>39</v>
      </c>
      <c r="K3" s="542" t="s">
        <v>3</v>
      </c>
    </row>
    <row r="4" spans="1:11" s="24" customFormat="1" ht="27" customHeight="1">
      <c r="A4" s="126" t="s">
        <v>4</v>
      </c>
      <c r="B4" s="299">
        <v>100</v>
      </c>
      <c r="C4" s="18" t="s">
        <v>269</v>
      </c>
      <c r="D4" s="299">
        <v>100</v>
      </c>
      <c r="E4" s="18" t="s">
        <v>269</v>
      </c>
      <c r="F4" s="299">
        <v>100</v>
      </c>
      <c r="G4" s="18" t="s">
        <v>269</v>
      </c>
      <c r="H4" s="299">
        <v>100</v>
      </c>
      <c r="I4" s="18" t="s">
        <v>269</v>
      </c>
      <c r="J4" s="299">
        <v>100</v>
      </c>
      <c r="K4" s="18" t="s">
        <v>269</v>
      </c>
    </row>
    <row r="5" spans="1:11" ht="27" customHeight="1">
      <c r="A5" s="238" t="s">
        <v>187</v>
      </c>
      <c r="B5" s="17">
        <v>5.44</v>
      </c>
      <c r="C5" s="5">
        <v>5</v>
      </c>
      <c r="D5" s="17">
        <v>5.16</v>
      </c>
      <c r="E5" s="5">
        <v>5</v>
      </c>
      <c r="F5" s="17">
        <v>5.18</v>
      </c>
      <c r="G5" s="5">
        <v>5</v>
      </c>
      <c r="H5" s="17">
        <v>5.38</v>
      </c>
      <c r="I5" s="5">
        <v>5</v>
      </c>
      <c r="J5" s="17">
        <v>1.2205589183063645</v>
      </c>
      <c r="K5" s="5">
        <v>28</v>
      </c>
    </row>
    <row r="6" spans="1:11" ht="27" customHeight="1">
      <c r="A6" s="238" t="s">
        <v>188</v>
      </c>
      <c r="B6" s="17">
        <v>4.1399999999999997</v>
      </c>
      <c r="C6" s="5">
        <v>8</v>
      </c>
      <c r="D6" s="17">
        <v>3.96</v>
      </c>
      <c r="E6" s="5">
        <v>10</v>
      </c>
      <c r="F6" s="17">
        <v>3.99</v>
      </c>
      <c r="G6" s="5">
        <v>9</v>
      </c>
      <c r="H6" s="17">
        <v>4.2300000000000004</v>
      </c>
      <c r="I6" s="5">
        <v>9</v>
      </c>
      <c r="J6" s="17">
        <v>4.4508786364244184</v>
      </c>
      <c r="K6" s="5">
        <v>9</v>
      </c>
    </row>
    <row r="7" spans="1:11" ht="27" customHeight="1">
      <c r="A7" s="238" t="s">
        <v>189</v>
      </c>
      <c r="B7" s="17">
        <v>1.1000000000000001</v>
      </c>
      <c r="C7" s="5">
        <v>31</v>
      </c>
      <c r="D7" s="17">
        <v>2.09</v>
      </c>
      <c r="E7" s="5">
        <v>19</v>
      </c>
      <c r="F7" s="17">
        <v>2.14</v>
      </c>
      <c r="G7" s="5">
        <v>19</v>
      </c>
      <c r="H7" s="17">
        <v>2.29</v>
      </c>
      <c r="I7" s="5">
        <v>18</v>
      </c>
      <c r="J7" s="17">
        <v>2.2600577456197968</v>
      </c>
      <c r="K7" s="5">
        <v>16</v>
      </c>
    </row>
    <row r="8" spans="1:11" ht="27" customHeight="1">
      <c r="A8" s="238" t="s">
        <v>190</v>
      </c>
      <c r="B8" s="17">
        <v>6.58</v>
      </c>
      <c r="C8" s="5">
        <v>4</v>
      </c>
      <c r="D8" s="17">
        <v>5.98</v>
      </c>
      <c r="E8" s="5">
        <v>4</v>
      </c>
      <c r="F8" s="17">
        <v>4.9000000000000004</v>
      </c>
      <c r="G8" s="5">
        <v>7</v>
      </c>
      <c r="H8" s="17">
        <v>6.41</v>
      </c>
      <c r="I8" s="5">
        <v>4</v>
      </c>
      <c r="J8" s="17">
        <v>6.4048793728053637</v>
      </c>
      <c r="K8" s="5">
        <v>5</v>
      </c>
    </row>
    <row r="9" spans="1:11" ht="27" customHeight="1">
      <c r="A9" s="238" t="s">
        <v>191</v>
      </c>
      <c r="B9" s="17">
        <v>1.91</v>
      </c>
      <c r="C9" s="5">
        <v>24</v>
      </c>
      <c r="D9" s="17">
        <v>2.12</v>
      </c>
      <c r="E9" s="5">
        <v>18</v>
      </c>
      <c r="F9" s="17">
        <v>2.17</v>
      </c>
      <c r="G9" s="5">
        <v>18</v>
      </c>
      <c r="H9" s="17">
        <v>2.2799999999999998</v>
      </c>
      <c r="I9" s="5">
        <v>19</v>
      </c>
      <c r="J9" s="17">
        <v>2.1657702513018875</v>
      </c>
      <c r="K9" s="5">
        <v>17</v>
      </c>
    </row>
    <row r="10" spans="1:11" ht="27" customHeight="1">
      <c r="A10" s="238" t="s">
        <v>192</v>
      </c>
      <c r="B10" s="17">
        <v>1.55</v>
      </c>
      <c r="C10" s="5">
        <v>30</v>
      </c>
      <c r="D10" s="17">
        <v>1.45</v>
      </c>
      <c r="E10" s="5">
        <v>31</v>
      </c>
      <c r="F10" s="17">
        <v>1.58</v>
      </c>
      <c r="G10" s="5">
        <v>26</v>
      </c>
      <c r="H10" s="17">
        <v>1.59</v>
      </c>
      <c r="I10" s="5">
        <v>27</v>
      </c>
      <c r="J10" s="17">
        <v>1.5152403785092652</v>
      </c>
      <c r="K10" s="5">
        <v>28</v>
      </c>
    </row>
    <row r="11" spans="1:11" ht="27" customHeight="1">
      <c r="A11" s="238" t="s">
        <v>193</v>
      </c>
      <c r="B11" s="17">
        <v>1.93</v>
      </c>
      <c r="C11" s="5">
        <v>22</v>
      </c>
      <c r="D11" s="17">
        <v>1.81</v>
      </c>
      <c r="E11" s="5">
        <v>24</v>
      </c>
      <c r="F11" s="17">
        <v>1.88</v>
      </c>
      <c r="G11" s="5">
        <v>21</v>
      </c>
      <c r="H11" s="17">
        <v>1.85</v>
      </c>
      <c r="I11" s="5">
        <v>21</v>
      </c>
      <c r="J11" s="17">
        <v>1.9234135502620036</v>
      </c>
      <c r="K11" s="5">
        <v>20</v>
      </c>
    </row>
    <row r="12" spans="1:11" ht="27" customHeight="1">
      <c r="A12" s="238" t="s">
        <v>194</v>
      </c>
      <c r="B12" s="17">
        <v>1.94</v>
      </c>
      <c r="C12" s="5">
        <v>21</v>
      </c>
      <c r="D12" s="17">
        <v>4.32</v>
      </c>
      <c r="E12" s="5">
        <v>9</v>
      </c>
      <c r="F12" s="17">
        <v>7.16</v>
      </c>
      <c r="G12" s="5">
        <v>2</v>
      </c>
      <c r="H12" s="17">
        <v>7.09</v>
      </c>
      <c r="I12" s="5">
        <v>3</v>
      </c>
      <c r="J12" s="17">
        <v>6.995477826096085</v>
      </c>
      <c r="K12" s="5">
        <v>4</v>
      </c>
    </row>
    <row r="13" spans="1:11" ht="27" customHeight="1">
      <c r="A13" s="238" t="s">
        <v>195</v>
      </c>
      <c r="B13" s="17">
        <v>1.94</v>
      </c>
      <c r="C13" s="5">
        <v>20</v>
      </c>
      <c r="D13" s="17">
        <v>1.84</v>
      </c>
      <c r="E13" s="5">
        <v>22</v>
      </c>
      <c r="F13" s="17">
        <v>1.78</v>
      </c>
      <c r="G13" s="5">
        <v>23</v>
      </c>
      <c r="H13" s="17">
        <v>1.78</v>
      </c>
      <c r="I13" s="5">
        <v>24</v>
      </c>
      <c r="J13" s="17">
        <v>1.89445048809851</v>
      </c>
      <c r="K13" s="5">
        <v>21</v>
      </c>
    </row>
    <row r="14" spans="1:11" ht="27" customHeight="1">
      <c r="A14" s="238" t="s">
        <v>196</v>
      </c>
      <c r="B14" s="17">
        <v>1.91</v>
      </c>
      <c r="C14" s="5">
        <v>23</v>
      </c>
      <c r="D14" s="17">
        <v>1.82</v>
      </c>
      <c r="E14" s="5">
        <v>23</v>
      </c>
      <c r="F14" s="17">
        <v>1.82</v>
      </c>
      <c r="G14" s="5">
        <v>22</v>
      </c>
      <c r="H14" s="17">
        <v>1.84</v>
      </c>
      <c r="I14" s="5">
        <v>22</v>
      </c>
      <c r="J14" s="17">
        <v>1.8175686860923832</v>
      </c>
      <c r="K14" s="5">
        <v>22</v>
      </c>
    </row>
    <row r="15" spans="1:11" ht="27" customHeight="1">
      <c r="A15" s="238" t="s">
        <v>197</v>
      </c>
      <c r="B15" s="17">
        <v>8.98</v>
      </c>
      <c r="C15" s="5">
        <v>1</v>
      </c>
      <c r="D15" s="17">
        <v>8.35</v>
      </c>
      <c r="E15" s="5">
        <v>1</v>
      </c>
      <c r="F15" s="17">
        <v>8.43</v>
      </c>
      <c r="G15" s="5">
        <v>1</v>
      </c>
      <c r="H15" s="17">
        <v>8.6999999999999993</v>
      </c>
      <c r="I15" s="5">
        <v>1</v>
      </c>
      <c r="J15" s="17">
        <v>8.2710046239866291</v>
      </c>
      <c r="K15" s="5">
        <v>1</v>
      </c>
    </row>
    <row r="16" spans="1:11" ht="27" customHeight="1">
      <c r="A16" s="238" t="s">
        <v>198</v>
      </c>
      <c r="B16" s="17">
        <v>1.56</v>
      </c>
      <c r="C16" s="5">
        <v>29</v>
      </c>
      <c r="D16" s="17">
        <v>1.58</v>
      </c>
      <c r="E16" s="5">
        <v>28</v>
      </c>
      <c r="F16" s="17">
        <v>1.54</v>
      </c>
      <c r="G16" s="5">
        <v>27</v>
      </c>
      <c r="H16" s="17">
        <v>1.69</v>
      </c>
      <c r="I16" s="5">
        <v>26</v>
      </c>
      <c r="J16" s="17">
        <v>1.6998962298399571</v>
      </c>
      <c r="K16" s="5">
        <v>24</v>
      </c>
    </row>
    <row r="17" spans="1:11" ht="27" customHeight="1">
      <c r="A17" s="238" t="s">
        <v>199</v>
      </c>
      <c r="B17" s="17">
        <v>6.92</v>
      </c>
      <c r="C17" s="5">
        <v>3</v>
      </c>
      <c r="D17" s="17">
        <v>6.62</v>
      </c>
      <c r="E17" s="5">
        <v>3</v>
      </c>
      <c r="F17" s="17">
        <v>6.85</v>
      </c>
      <c r="G17" s="5">
        <v>4</v>
      </c>
      <c r="H17" s="17">
        <v>3.35</v>
      </c>
      <c r="I17" s="5">
        <v>11</v>
      </c>
      <c r="J17" s="17">
        <v>7.2075090176599437</v>
      </c>
      <c r="K17" s="5">
        <v>2</v>
      </c>
    </row>
    <row r="18" spans="1:11" ht="27" customHeight="1">
      <c r="A18" s="238" t="s">
        <v>200</v>
      </c>
      <c r="B18" s="17">
        <v>2.72</v>
      </c>
      <c r="C18" s="5">
        <v>16</v>
      </c>
      <c r="D18" s="17">
        <v>1.78</v>
      </c>
      <c r="E18" s="5">
        <v>25</v>
      </c>
      <c r="F18" s="17">
        <v>1.6</v>
      </c>
      <c r="G18" s="5">
        <v>25</v>
      </c>
      <c r="H18" s="17">
        <v>1.81</v>
      </c>
      <c r="I18" s="5">
        <v>23</v>
      </c>
      <c r="J18" s="17">
        <v>1.1794069297061491</v>
      </c>
      <c r="K18" s="5">
        <v>30</v>
      </c>
    </row>
    <row r="19" spans="1:11" ht="27" customHeight="1">
      <c r="A19" s="238" t="s">
        <v>201</v>
      </c>
      <c r="B19" s="17">
        <v>1.64</v>
      </c>
      <c r="C19" s="5">
        <v>28</v>
      </c>
      <c r="D19" s="17">
        <v>1.56</v>
      </c>
      <c r="E19" s="5">
        <v>29</v>
      </c>
      <c r="F19" s="17">
        <v>1.47</v>
      </c>
      <c r="G19" s="5">
        <v>28</v>
      </c>
      <c r="H19" s="17">
        <v>0.47</v>
      </c>
      <c r="I19" s="5">
        <v>31</v>
      </c>
      <c r="J19" s="17">
        <v>1.3551792271803502</v>
      </c>
      <c r="K19" s="5">
        <v>26</v>
      </c>
    </row>
    <row r="20" spans="1:11" ht="27" customHeight="1">
      <c r="A20" s="238" t="s">
        <v>202</v>
      </c>
      <c r="B20" s="17">
        <v>4.4000000000000004</v>
      </c>
      <c r="C20" s="5">
        <v>7</v>
      </c>
      <c r="D20" s="17">
        <v>4.37</v>
      </c>
      <c r="E20" s="5">
        <v>8</v>
      </c>
      <c r="F20" s="17">
        <v>3.96</v>
      </c>
      <c r="G20" s="5">
        <v>10</v>
      </c>
      <c r="H20" s="17">
        <v>4.24</v>
      </c>
      <c r="I20" s="5">
        <v>8</v>
      </c>
      <c r="J20" s="17">
        <v>4.6856232899454833</v>
      </c>
      <c r="K20" s="5">
        <v>8</v>
      </c>
    </row>
    <row r="21" spans="1:11" ht="27" customHeight="1">
      <c r="A21" s="238" t="s">
        <v>203</v>
      </c>
      <c r="B21" s="17">
        <v>6.94</v>
      </c>
      <c r="C21" s="5">
        <v>2</v>
      </c>
      <c r="D21" s="17">
        <v>6.8</v>
      </c>
      <c r="E21" s="5">
        <v>2</v>
      </c>
      <c r="F21" s="17">
        <v>6.94</v>
      </c>
      <c r="G21" s="5">
        <v>3</v>
      </c>
      <c r="H21" s="17">
        <v>7.31</v>
      </c>
      <c r="I21" s="5">
        <v>2</v>
      </c>
      <c r="J21" s="17">
        <v>7.1131469966793022</v>
      </c>
      <c r="K21" s="5">
        <v>3</v>
      </c>
    </row>
    <row r="22" spans="1:11" ht="27" customHeight="1">
      <c r="A22" s="238" t="s">
        <v>204</v>
      </c>
      <c r="B22" s="17">
        <v>1.82</v>
      </c>
      <c r="C22" s="5">
        <v>25</v>
      </c>
      <c r="D22" s="17">
        <v>1.69</v>
      </c>
      <c r="E22" s="5">
        <v>26</v>
      </c>
      <c r="F22" s="17">
        <v>1.72</v>
      </c>
      <c r="G22" s="5">
        <v>24</v>
      </c>
      <c r="H22" s="17">
        <v>1.77</v>
      </c>
      <c r="I22" s="5">
        <v>25</v>
      </c>
      <c r="J22" s="17">
        <v>1.7365737292745527</v>
      </c>
      <c r="K22" s="5">
        <v>23</v>
      </c>
    </row>
    <row r="23" spans="1:11" ht="27" customHeight="1">
      <c r="A23" s="238" t="s">
        <v>205</v>
      </c>
      <c r="B23" s="17">
        <v>1.66</v>
      </c>
      <c r="C23" s="5">
        <v>27</v>
      </c>
      <c r="D23" s="17">
        <v>1.52</v>
      </c>
      <c r="E23" s="5">
        <v>30</v>
      </c>
      <c r="F23" s="17">
        <v>1.18</v>
      </c>
      <c r="G23" s="5">
        <v>30</v>
      </c>
      <c r="H23" s="17">
        <v>1.1000000000000001</v>
      </c>
      <c r="I23" s="5">
        <v>29</v>
      </c>
      <c r="J23" s="17">
        <v>1.1601254298057389</v>
      </c>
      <c r="K23" s="5">
        <v>31</v>
      </c>
    </row>
    <row r="24" spans="1:11" ht="27" customHeight="1">
      <c r="A24" s="238" t="s">
        <v>206</v>
      </c>
      <c r="B24" s="17">
        <v>2.71</v>
      </c>
      <c r="C24" s="5">
        <v>17</v>
      </c>
      <c r="D24" s="17">
        <v>2.59</v>
      </c>
      <c r="E24" s="5">
        <v>17</v>
      </c>
      <c r="F24" s="17">
        <v>2.58</v>
      </c>
      <c r="G24" s="5">
        <v>17</v>
      </c>
      <c r="H24" s="17">
        <v>2.78</v>
      </c>
      <c r="I24" s="5">
        <v>15</v>
      </c>
      <c r="J24" s="17">
        <v>2.0008148191849018</v>
      </c>
      <c r="K24" s="5">
        <v>18</v>
      </c>
    </row>
    <row r="25" spans="1:11" ht="27" customHeight="1">
      <c r="A25" s="238" t="s">
        <v>207</v>
      </c>
      <c r="B25" s="17">
        <v>4.96</v>
      </c>
      <c r="C25" s="5">
        <v>6</v>
      </c>
      <c r="D25" s="17">
        <v>4.9000000000000004</v>
      </c>
      <c r="E25" s="5">
        <v>6</v>
      </c>
      <c r="F25" s="17">
        <v>4.9000000000000004</v>
      </c>
      <c r="G25" s="5">
        <v>6</v>
      </c>
      <c r="H25" s="17">
        <v>4.92</v>
      </c>
      <c r="I25" s="5">
        <v>7</v>
      </c>
      <c r="J25" s="17">
        <v>4.996960211420868</v>
      </c>
      <c r="K25" s="5">
        <v>7</v>
      </c>
    </row>
    <row r="26" spans="1:11" ht="27" customHeight="1">
      <c r="A26" s="238" t="s">
        <v>208</v>
      </c>
      <c r="B26" s="17">
        <v>3.41</v>
      </c>
      <c r="C26" s="5">
        <v>10</v>
      </c>
      <c r="D26" s="17">
        <v>3.04</v>
      </c>
      <c r="E26" s="5">
        <v>12</v>
      </c>
      <c r="F26" s="17">
        <v>2.93</v>
      </c>
      <c r="G26" s="5">
        <v>12</v>
      </c>
      <c r="H26" s="17">
        <v>3.24</v>
      </c>
      <c r="I26" s="5">
        <v>12</v>
      </c>
      <c r="J26" s="17">
        <v>3.3803851310099593</v>
      </c>
      <c r="K26" s="5">
        <v>11</v>
      </c>
    </row>
    <row r="27" spans="1:11" ht="27" customHeight="1">
      <c r="A27" s="238" t="s">
        <v>209</v>
      </c>
      <c r="B27" s="17">
        <v>1.76</v>
      </c>
      <c r="C27" s="5">
        <v>26</v>
      </c>
      <c r="D27" s="17">
        <v>1.62</v>
      </c>
      <c r="E27" s="5">
        <v>27</v>
      </c>
      <c r="F27" s="17">
        <v>1.27</v>
      </c>
      <c r="G27" s="5">
        <v>29</v>
      </c>
      <c r="H27" s="17">
        <v>1.22</v>
      </c>
      <c r="I27" s="5">
        <v>28</v>
      </c>
      <c r="J27" s="17">
        <v>1.2548156407226883</v>
      </c>
      <c r="K27" s="5">
        <v>31</v>
      </c>
    </row>
    <row r="28" spans="1:11" ht="27" customHeight="1">
      <c r="A28" s="238" t="s">
        <v>210</v>
      </c>
      <c r="B28" s="237">
        <v>2.86</v>
      </c>
      <c r="C28" s="5">
        <v>12</v>
      </c>
      <c r="D28" s="237">
        <v>2.63</v>
      </c>
      <c r="E28" s="5">
        <v>16</v>
      </c>
      <c r="F28" s="237">
        <v>2.8</v>
      </c>
      <c r="G28" s="5">
        <v>14</v>
      </c>
      <c r="H28" s="237">
        <v>2.67</v>
      </c>
      <c r="I28" s="5">
        <v>16</v>
      </c>
      <c r="J28" s="237">
        <v>2.8261323571008421</v>
      </c>
      <c r="K28" s="5">
        <v>14</v>
      </c>
    </row>
    <row r="29" spans="1:11" ht="27" customHeight="1">
      <c r="A29" s="238" t="s">
        <v>211</v>
      </c>
      <c r="B29" s="17">
        <v>3.73</v>
      </c>
      <c r="C29" s="5">
        <v>9</v>
      </c>
      <c r="D29" s="17">
        <v>3.52</v>
      </c>
      <c r="E29" s="5">
        <v>11</v>
      </c>
      <c r="F29" s="17">
        <v>3.48</v>
      </c>
      <c r="G29" s="5">
        <v>11</v>
      </c>
      <c r="H29" s="17">
        <v>3.58</v>
      </c>
      <c r="I29" s="5">
        <v>10</v>
      </c>
      <c r="J29" s="17">
        <v>3.645813727621217</v>
      </c>
      <c r="K29" s="5">
        <v>10</v>
      </c>
    </row>
    <row r="30" spans="1:11" ht="27" customHeight="1">
      <c r="A30" s="238" t="s">
        <v>212</v>
      </c>
      <c r="B30" s="17">
        <v>2.91</v>
      </c>
      <c r="C30" s="5">
        <v>11</v>
      </c>
      <c r="D30" s="17">
        <v>2.89</v>
      </c>
      <c r="E30" s="5">
        <v>13</v>
      </c>
      <c r="F30" s="17">
        <v>2.86</v>
      </c>
      <c r="G30" s="5">
        <v>13</v>
      </c>
      <c r="H30" s="17">
        <v>2.87</v>
      </c>
      <c r="I30" s="5">
        <v>13</v>
      </c>
      <c r="J30" s="17">
        <v>2.9951543048203377</v>
      </c>
      <c r="K30" s="5">
        <v>12</v>
      </c>
    </row>
    <row r="31" spans="1:11" ht="27" customHeight="1">
      <c r="A31" s="238" t="s">
        <v>213</v>
      </c>
      <c r="B31" s="17">
        <v>2.86</v>
      </c>
      <c r="C31" s="5">
        <v>13</v>
      </c>
      <c r="D31" s="17">
        <v>4.79</v>
      </c>
      <c r="E31" s="5">
        <v>7</v>
      </c>
      <c r="F31" s="17">
        <v>4.67</v>
      </c>
      <c r="G31" s="5">
        <v>8</v>
      </c>
      <c r="H31" s="17">
        <v>5.08</v>
      </c>
      <c r="I31" s="5">
        <v>6</v>
      </c>
      <c r="J31" s="17">
        <v>5.0701291576422554</v>
      </c>
      <c r="K31" s="5">
        <v>6</v>
      </c>
    </row>
    <row r="32" spans="1:11" ht="27" customHeight="1">
      <c r="A32" s="238" t="s">
        <v>214</v>
      </c>
      <c r="B32" s="17">
        <v>2.1</v>
      </c>
      <c r="C32" s="5">
        <v>18</v>
      </c>
      <c r="D32" s="17">
        <v>1.91</v>
      </c>
      <c r="E32" s="5">
        <v>21</v>
      </c>
      <c r="F32" s="17">
        <v>0.9</v>
      </c>
      <c r="G32" s="5">
        <v>31</v>
      </c>
      <c r="H32" s="17">
        <v>0.96</v>
      </c>
      <c r="I32" s="5">
        <v>30</v>
      </c>
      <c r="J32" s="17">
        <v>1.2197773358040918</v>
      </c>
      <c r="K32" s="5">
        <v>29</v>
      </c>
    </row>
    <row r="33" spans="1:11" ht="27" customHeight="1">
      <c r="A33" s="238" t="s">
        <v>215</v>
      </c>
      <c r="B33" s="17">
        <v>2.74</v>
      </c>
      <c r="C33" s="5">
        <v>15</v>
      </c>
      <c r="D33" s="17">
        <v>2.64</v>
      </c>
      <c r="E33" s="5">
        <v>15</v>
      </c>
      <c r="F33" s="17">
        <v>2.75</v>
      </c>
      <c r="G33" s="5">
        <v>15</v>
      </c>
      <c r="H33" s="17">
        <v>2.85</v>
      </c>
      <c r="I33" s="5">
        <v>14</v>
      </c>
      <c r="J33" s="17">
        <v>2.8511231319517454</v>
      </c>
      <c r="K33" s="5">
        <v>13</v>
      </c>
    </row>
    <row r="34" spans="1:11" ht="27" customHeight="1">
      <c r="A34" s="238" t="s">
        <v>216</v>
      </c>
      <c r="B34" s="17">
        <v>2.81</v>
      </c>
      <c r="C34" s="5">
        <v>14</v>
      </c>
      <c r="D34" s="17">
        <v>2.67</v>
      </c>
      <c r="E34" s="5">
        <v>14</v>
      </c>
      <c r="F34" s="17">
        <v>2.63</v>
      </c>
      <c r="G34" s="5">
        <v>16</v>
      </c>
      <c r="H34" s="17">
        <v>2.58</v>
      </c>
      <c r="I34" s="5">
        <v>17</v>
      </c>
      <c r="J34" s="17">
        <v>2.7439511822483182</v>
      </c>
      <c r="K34" s="5">
        <v>15</v>
      </c>
    </row>
    <row r="35" spans="1:11" ht="27" customHeight="1">
      <c r="A35" s="238" t="s">
        <v>217</v>
      </c>
      <c r="B35" s="17">
        <v>2.08</v>
      </c>
      <c r="C35" s="5">
        <v>19</v>
      </c>
      <c r="D35" s="17">
        <v>1.98</v>
      </c>
      <c r="E35" s="5">
        <v>20</v>
      </c>
      <c r="F35" s="17">
        <v>1.93</v>
      </c>
      <c r="G35" s="5">
        <v>20</v>
      </c>
      <c r="H35" s="17">
        <v>2.08</v>
      </c>
      <c r="I35" s="5">
        <v>20</v>
      </c>
      <c r="J35" s="17">
        <v>1.9581816728787658</v>
      </c>
      <c r="K35" s="5">
        <v>19</v>
      </c>
    </row>
    <row r="36" spans="1:11" ht="27" customHeight="1">
      <c r="A36" s="680" t="s">
        <v>1195</v>
      </c>
      <c r="B36" s="680"/>
      <c r="C36" s="680"/>
      <c r="D36" s="680"/>
      <c r="E36" s="680"/>
      <c r="F36" s="680"/>
      <c r="G36" s="680"/>
      <c r="H36" s="680"/>
      <c r="I36" s="680"/>
      <c r="J36" s="485"/>
      <c r="K36" s="485"/>
    </row>
    <row r="38" spans="1:11" ht="27" customHeight="1">
      <c r="A38" s="571" t="s">
        <v>1135</v>
      </c>
      <c r="B38" s="7"/>
      <c r="C38" s="7"/>
      <c r="D38" s="7"/>
      <c r="E38" s="7"/>
      <c r="F38" s="7"/>
      <c r="G38" s="7"/>
      <c r="H38" s="7"/>
      <c r="I38" s="7"/>
      <c r="J38" s="7"/>
      <c r="K38" s="7" t="s">
        <v>0</v>
      </c>
    </row>
    <row r="39" spans="1:11" ht="27" customHeight="1">
      <c r="A39" s="652" t="s">
        <v>1</v>
      </c>
      <c r="B39" s="586">
        <v>1396</v>
      </c>
      <c r="C39" s="586"/>
      <c r="D39" s="586">
        <v>1397</v>
      </c>
      <c r="E39" s="586"/>
      <c r="F39" s="586">
        <v>1398</v>
      </c>
      <c r="G39" s="586"/>
      <c r="H39" s="586">
        <v>1399</v>
      </c>
      <c r="I39" s="586"/>
      <c r="J39" s="586">
        <v>1400</v>
      </c>
      <c r="K39" s="586"/>
    </row>
    <row r="40" spans="1:11" ht="27" customHeight="1">
      <c r="A40" s="652"/>
      <c r="B40" s="542" t="s">
        <v>39</v>
      </c>
      <c r="C40" s="542" t="s">
        <v>3</v>
      </c>
      <c r="D40" s="542" t="s">
        <v>39</v>
      </c>
      <c r="E40" s="542" t="s">
        <v>3</v>
      </c>
      <c r="F40" s="542" t="s">
        <v>39</v>
      </c>
      <c r="G40" s="542" t="s">
        <v>3</v>
      </c>
      <c r="H40" s="542" t="s">
        <v>39</v>
      </c>
      <c r="I40" s="542" t="s">
        <v>3</v>
      </c>
      <c r="J40" s="542" t="s">
        <v>39</v>
      </c>
      <c r="K40" s="542" t="s">
        <v>3</v>
      </c>
    </row>
    <row r="41" spans="1:11" ht="27" customHeight="1">
      <c r="A41" s="126" t="s">
        <v>4</v>
      </c>
      <c r="B41" s="299">
        <v>100</v>
      </c>
      <c r="C41" s="18" t="s">
        <v>269</v>
      </c>
      <c r="D41" s="299">
        <v>100</v>
      </c>
      <c r="E41" s="18" t="s">
        <v>269</v>
      </c>
      <c r="F41" s="299">
        <v>100</v>
      </c>
      <c r="G41" s="18" t="s">
        <v>269</v>
      </c>
      <c r="H41" s="299">
        <v>100</v>
      </c>
      <c r="I41" s="18" t="s">
        <v>269</v>
      </c>
      <c r="J41" s="299">
        <v>100</v>
      </c>
      <c r="K41" s="18" t="s">
        <v>269</v>
      </c>
    </row>
    <row r="42" spans="1:11" ht="27" customHeight="1">
      <c r="A42" s="238" t="s">
        <v>187</v>
      </c>
      <c r="B42" s="17">
        <v>3.91</v>
      </c>
      <c r="C42" s="5">
        <v>9</v>
      </c>
      <c r="D42" s="17">
        <v>3.71</v>
      </c>
      <c r="E42" s="5">
        <v>13</v>
      </c>
      <c r="F42" s="17">
        <v>5.15</v>
      </c>
      <c r="G42" s="5">
        <v>7</v>
      </c>
      <c r="H42" s="17">
        <v>4.21</v>
      </c>
      <c r="I42" s="5">
        <v>7</v>
      </c>
      <c r="J42" s="17">
        <v>4.1271467889136666</v>
      </c>
      <c r="K42" s="5">
        <v>8</v>
      </c>
    </row>
    <row r="43" spans="1:11" ht="27" customHeight="1">
      <c r="A43" s="238" t="s">
        <v>188</v>
      </c>
      <c r="B43" s="17">
        <v>3.71</v>
      </c>
      <c r="C43" s="5">
        <v>10</v>
      </c>
      <c r="D43" s="17">
        <v>4.3</v>
      </c>
      <c r="E43" s="5">
        <v>7</v>
      </c>
      <c r="F43" s="17">
        <v>3.38</v>
      </c>
      <c r="G43" s="5">
        <v>12</v>
      </c>
      <c r="H43" s="17">
        <v>3.17</v>
      </c>
      <c r="I43" s="5">
        <v>15</v>
      </c>
      <c r="J43" s="17">
        <v>2.8958951913051125</v>
      </c>
      <c r="K43" s="5">
        <v>16</v>
      </c>
    </row>
    <row r="44" spans="1:11" ht="27" customHeight="1">
      <c r="A44" s="238" t="s">
        <v>189</v>
      </c>
      <c r="B44" s="17">
        <v>1.62</v>
      </c>
      <c r="C44" s="5">
        <v>30</v>
      </c>
      <c r="D44" s="17">
        <v>1.63</v>
      </c>
      <c r="E44" s="5">
        <v>28</v>
      </c>
      <c r="F44" s="17">
        <v>1.71</v>
      </c>
      <c r="G44" s="5">
        <v>21</v>
      </c>
      <c r="H44" s="17">
        <v>2.74</v>
      </c>
      <c r="I44" s="5">
        <v>18</v>
      </c>
      <c r="J44" s="17">
        <v>2.956166026254508</v>
      </c>
      <c r="K44" s="5">
        <v>14</v>
      </c>
    </row>
    <row r="45" spans="1:11" ht="27" customHeight="1">
      <c r="A45" s="238" t="s">
        <v>190</v>
      </c>
      <c r="B45" s="17">
        <v>4.4800000000000004</v>
      </c>
      <c r="C45" s="5">
        <v>7</v>
      </c>
      <c r="D45" s="17">
        <v>3.75</v>
      </c>
      <c r="E45" s="5">
        <v>12</v>
      </c>
      <c r="F45" s="17">
        <v>3.21</v>
      </c>
      <c r="G45" s="5">
        <v>13</v>
      </c>
      <c r="H45" s="17">
        <v>4.5199999999999996</v>
      </c>
      <c r="I45" s="5">
        <v>5</v>
      </c>
      <c r="J45" s="17">
        <v>3.9569725735992267</v>
      </c>
      <c r="K45" s="5">
        <v>9</v>
      </c>
    </row>
    <row r="46" spans="1:11" ht="27" customHeight="1">
      <c r="A46" s="238" t="s">
        <v>191</v>
      </c>
      <c r="B46" s="17">
        <v>2.4900000000000002</v>
      </c>
      <c r="C46" s="5">
        <v>16</v>
      </c>
      <c r="D46" s="17">
        <v>1.68</v>
      </c>
      <c r="E46" s="5">
        <v>27</v>
      </c>
      <c r="F46" s="17">
        <v>1.74</v>
      </c>
      <c r="G46" s="5">
        <v>20</v>
      </c>
      <c r="H46" s="17">
        <v>1.49</v>
      </c>
      <c r="I46" s="5">
        <v>27</v>
      </c>
      <c r="J46" s="17">
        <v>1.7470238858974414</v>
      </c>
      <c r="K46" s="5">
        <v>25</v>
      </c>
    </row>
    <row r="47" spans="1:11" ht="27" customHeight="1">
      <c r="A47" s="238" t="s">
        <v>192</v>
      </c>
      <c r="B47" s="17">
        <v>1.85</v>
      </c>
      <c r="C47" s="5">
        <v>24</v>
      </c>
      <c r="D47" s="17">
        <v>2.0499999999999998</v>
      </c>
      <c r="E47" s="5">
        <v>19</v>
      </c>
      <c r="F47" s="17">
        <v>2.94</v>
      </c>
      <c r="G47" s="5">
        <v>16</v>
      </c>
      <c r="H47" s="17">
        <v>3.53</v>
      </c>
      <c r="I47" s="5">
        <v>13</v>
      </c>
      <c r="J47" s="17">
        <v>2.6270464290955018</v>
      </c>
      <c r="K47" s="5">
        <v>28</v>
      </c>
    </row>
    <row r="48" spans="1:11" ht="27" customHeight="1">
      <c r="A48" s="238" t="s">
        <v>193</v>
      </c>
      <c r="B48" s="17">
        <v>3.27</v>
      </c>
      <c r="C48" s="5">
        <v>13</v>
      </c>
      <c r="D48" s="17">
        <v>3.97</v>
      </c>
      <c r="E48" s="5">
        <v>10</v>
      </c>
      <c r="F48" s="17">
        <v>2.61</v>
      </c>
      <c r="G48" s="5">
        <v>18</v>
      </c>
      <c r="H48" s="17">
        <v>2.4300000000000002</v>
      </c>
      <c r="I48" s="5">
        <v>20</v>
      </c>
      <c r="J48" s="17">
        <v>2.5114444627097714</v>
      </c>
      <c r="K48" s="5">
        <v>19</v>
      </c>
    </row>
    <row r="49" spans="1:11" ht="27" customHeight="1">
      <c r="A49" s="238" t="s">
        <v>194</v>
      </c>
      <c r="B49" s="17">
        <v>3.17</v>
      </c>
      <c r="C49" s="5">
        <v>14</v>
      </c>
      <c r="D49" s="17">
        <v>4.16</v>
      </c>
      <c r="E49" s="5">
        <v>9</v>
      </c>
      <c r="F49" s="17">
        <v>5.99</v>
      </c>
      <c r="G49" s="5">
        <v>5</v>
      </c>
      <c r="H49" s="17">
        <v>4.2699999999999996</v>
      </c>
      <c r="I49" s="5">
        <v>6</v>
      </c>
      <c r="J49" s="17">
        <v>4.1310890396333662</v>
      </c>
      <c r="K49" s="5">
        <v>7</v>
      </c>
    </row>
    <row r="50" spans="1:11" ht="27" customHeight="1">
      <c r="A50" s="238" t="s">
        <v>195</v>
      </c>
      <c r="B50" s="17">
        <v>2.2000000000000002</v>
      </c>
      <c r="C50" s="5">
        <v>19</v>
      </c>
      <c r="D50" s="17">
        <v>1.86</v>
      </c>
      <c r="E50" s="5">
        <v>25</v>
      </c>
      <c r="F50" s="17">
        <v>1.62</v>
      </c>
      <c r="G50" s="5">
        <v>23</v>
      </c>
      <c r="H50" s="17">
        <v>2.13</v>
      </c>
      <c r="I50" s="5">
        <v>22</v>
      </c>
      <c r="J50" s="17">
        <v>2.7688615072240235</v>
      </c>
      <c r="K50" s="5">
        <v>17</v>
      </c>
    </row>
    <row r="51" spans="1:11" ht="27" customHeight="1">
      <c r="A51" s="238" t="s">
        <v>196</v>
      </c>
      <c r="B51" s="17">
        <v>2.14</v>
      </c>
      <c r="C51" s="5">
        <v>20</v>
      </c>
      <c r="D51" s="17">
        <v>1.92</v>
      </c>
      <c r="E51" s="5">
        <v>23</v>
      </c>
      <c r="F51" s="17">
        <v>1.82</v>
      </c>
      <c r="G51" s="5">
        <v>19</v>
      </c>
      <c r="H51" s="17">
        <v>2.44</v>
      </c>
      <c r="I51" s="5">
        <v>19</v>
      </c>
      <c r="J51" s="17">
        <v>2.2502922824170737</v>
      </c>
      <c r="K51" s="5">
        <v>20</v>
      </c>
    </row>
    <row r="52" spans="1:11" ht="27" customHeight="1">
      <c r="A52" s="238" t="s">
        <v>197</v>
      </c>
      <c r="B52" s="17">
        <v>4.66</v>
      </c>
      <c r="C52" s="5">
        <v>6</v>
      </c>
      <c r="D52" s="17">
        <v>4.4800000000000004</v>
      </c>
      <c r="E52" s="5">
        <v>6</v>
      </c>
      <c r="F52" s="17">
        <v>4.43</v>
      </c>
      <c r="G52" s="5">
        <v>9</v>
      </c>
      <c r="H52" s="17">
        <v>4.0999999999999996</v>
      </c>
      <c r="I52" s="5">
        <v>9</v>
      </c>
      <c r="J52" s="17">
        <v>4.8419608172264228</v>
      </c>
      <c r="K52" s="5">
        <v>5</v>
      </c>
    </row>
    <row r="53" spans="1:11" ht="27" customHeight="1">
      <c r="A53" s="238" t="s">
        <v>198</v>
      </c>
      <c r="B53" s="17">
        <v>2.3199999999999998</v>
      </c>
      <c r="C53" s="5">
        <v>18</v>
      </c>
      <c r="D53" s="17">
        <v>1.89</v>
      </c>
      <c r="E53" s="5">
        <v>24</v>
      </c>
      <c r="F53" s="17">
        <v>1.3</v>
      </c>
      <c r="G53" s="5">
        <v>27</v>
      </c>
      <c r="H53" s="17">
        <v>1.62</v>
      </c>
      <c r="I53" s="5">
        <v>25</v>
      </c>
      <c r="J53" s="17">
        <v>1.7522014754383906</v>
      </c>
      <c r="K53" s="5">
        <v>24</v>
      </c>
    </row>
    <row r="54" spans="1:11" ht="27" customHeight="1">
      <c r="A54" s="238" t="s">
        <v>199</v>
      </c>
      <c r="B54" s="17">
        <v>6.83</v>
      </c>
      <c r="C54" s="5">
        <v>2</v>
      </c>
      <c r="D54" s="17">
        <v>9.25</v>
      </c>
      <c r="E54" s="5">
        <v>1</v>
      </c>
      <c r="F54" s="17">
        <v>7.58</v>
      </c>
      <c r="G54" s="5">
        <v>1</v>
      </c>
      <c r="H54" s="17">
        <v>6.73</v>
      </c>
      <c r="I54" s="5">
        <v>2</v>
      </c>
      <c r="J54" s="17">
        <v>6.785910669981611</v>
      </c>
      <c r="K54" s="5">
        <v>3</v>
      </c>
    </row>
    <row r="55" spans="1:11" ht="27" customHeight="1">
      <c r="A55" s="238" t="s">
        <v>200</v>
      </c>
      <c r="B55" s="17">
        <v>1.52</v>
      </c>
      <c r="C55" s="5">
        <v>31</v>
      </c>
      <c r="D55" s="17">
        <v>1.4</v>
      </c>
      <c r="E55" s="5">
        <v>30</v>
      </c>
      <c r="F55" s="17">
        <v>1.33</v>
      </c>
      <c r="G55" s="5">
        <v>26</v>
      </c>
      <c r="H55" s="17">
        <v>2.39</v>
      </c>
      <c r="I55" s="5">
        <v>21</v>
      </c>
      <c r="J55" s="17">
        <v>1.2274786092671564</v>
      </c>
      <c r="K55" s="5">
        <v>29</v>
      </c>
    </row>
    <row r="56" spans="1:11" ht="27" customHeight="1">
      <c r="A56" s="238" t="s">
        <v>201</v>
      </c>
      <c r="B56" s="17">
        <v>2.0099999999999998</v>
      </c>
      <c r="C56" s="5">
        <v>22</v>
      </c>
      <c r="D56" s="17">
        <v>2.17</v>
      </c>
      <c r="E56" s="5">
        <v>17</v>
      </c>
      <c r="F56" s="17">
        <v>1.6</v>
      </c>
      <c r="G56" s="5">
        <v>24</v>
      </c>
      <c r="H56" s="17">
        <v>1.4</v>
      </c>
      <c r="I56" s="5">
        <v>28</v>
      </c>
      <c r="J56" s="17">
        <v>1.2885012515125356</v>
      </c>
      <c r="K56" s="5">
        <v>28</v>
      </c>
    </row>
    <row r="57" spans="1:11" ht="27" customHeight="1">
      <c r="A57" s="238" t="s">
        <v>202</v>
      </c>
      <c r="B57" s="17">
        <v>5.73</v>
      </c>
      <c r="C57" s="5">
        <v>3</v>
      </c>
      <c r="D57" s="17">
        <v>6.54</v>
      </c>
      <c r="E57" s="5">
        <v>2</v>
      </c>
      <c r="F57" s="17">
        <v>6.31</v>
      </c>
      <c r="G57" s="5">
        <v>3</v>
      </c>
      <c r="H57" s="17">
        <v>6.26</v>
      </c>
      <c r="I57" s="5">
        <v>3</v>
      </c>
      <c r="J57" s="17">
        <v>7.9025839973247756</v>
      </c>
      <c r="K57" s="5">
        <v>1</v>
      </c>
    </row>
    <row r="58" spans="1:11" ht="27" customHeight="1">
      <c r="A58" s="238" t="s">
        <v>203</v>
      </c>
      <c r="B58" s="17">
        <v>8.2799999999999994</v>
      </c>
      <c r="C58" s="5">
        <v>1</v>
      </c>
      <c r="D58" s="17">
        <v>6.4</v>
      </c>
      <c r="E58" s="5">
        <v>3</v>
      </c>
      <c r="F58" s="17">
        <v>6.93</v>
      </c>
      <c r="G58" s="5">
        <v>2</v>
      </c>
      <c r="H58" s="17">
        <v>8.18</v>
      </c>
      <c r="I58" s="5">
        <v>1</v>
      </c>
      <c r="J58" s="17">
        <v>7.6000170471783886</v>
      </c>
      <c r="K58" s="5">
        <v>2</v>
      </c>
    </row>
    <row r="59" spans="1:11" ht="27" customHeight="1">
      <c r="A59" s="238" t="s">
        <v>204</v>
      </c>
      <c r="B59" s="17">
        <v>1.65</v>
      </c>
      <c r="C59" s="5">
        <v>29</v>
      </c>
      <c r="D59" s="17">
        <v>1.7</v>
      </c>
      <c r="E59" s="5">
        <v>26</v>
      </c>
      <c r="F59" s="17">
        <v>1.24</v>
      </c>
      <c r="G59" s="5">
        <v>28</v>
      </c>
      <c r="H59" s="17">
        <v>2.09</v>
      </c>
      <c r="I59" s="5">
        <v>23</v>
      </c>
      <c r="J59" s="17">
        <v>2.040782395637784</v>
      </c>
      <c r="K59" s="5">
        <v>23</v>
      </c>
    </row>
    <row r="60" spans="1:11" ht="27" customHeight="1">
      <c r="A60" s="238" t="s">
        <v>205</v>
      </c>
      <c r="B60" s="17">
        <v>1.7</v>
      </c>
      <c r="C60" s="5">
        <v>26</v>
      </c>
      <c r="D60" s="17">
        <v>1.19</v>
      </c>
      <c r="E60" s="5">
        <v>31</v>
      </c>
      <c r="F60" s="17">
        <v>0.61</v>
      </c>
      <c r="G60" s="5">
        <v>31</v>
      </c>
      <c r="H60" s="17">
        <v>1.05</v>
      </c>
      <c r="I60" s="5">
        <v>31</v>
      </c>
      <c r="J60" s="17">
        <v>1.3396618625651491</v>
      </c>
      <c r="K60" s="5">
        <v>27</v>
      </c>
    </row>
    <row r="61" spans="1:11" ht="27" customHeight="1">
      <c r="A61" s="238" t="s">
        <v>206</v>
      </c>
      <c r="B61" s="17">
        <v>2.12</v>
      </c>
      <c r="C61" s="5">
        <v>21</v>
      </c>
      <c r="D61" s="17">
        <v>2.4900000000000002</v>
      </c>
      <c r="E61" s="5">
        <v>16</v>
      </c>
      <c r="F61" s="17">
        <v>2.96</v>
      </c>
      <c r="G61" s="5">
        <v>15</v>
      </c>
      <c r="H61" s="17">
        <v>3.59</v>
      </c>
      <c r="I61" s="5">
        <v>11</v>
      </c>
      <c r="J61" s="17">
        <v>2.9451471950575132</v>
      </c>
      <c r="K61" s="5">
        <v>15</v>
      </c>
    </row>
    <row r="62" spans="1:11" ht="27" customHeight="1">
      <c r="A62" s="238" t="s">
        <v>207</v>
      </c>
      <c r="B62" s="17">
        <v>5.2</v>
      </c>
      <c r="C62" s="5">
        <v>5</v>
      </c>
      <c r="D62" s="17">
        <v>5.5</v>
      </c>
      <c r="E62" s="5">
        <v>4</v>
      </c>
      <c r="F62" s="17">
        <v>5.0999999999999996</v>
      </c>
      <c r="G62" s="5">
        <v>8</v>
      </c>
      <c r="H62" s="17">
        <v>4.1100000000000003</v>
      </c>
      <c r="I62" s="5">
        <v>8</v>
      </c>
      <c r="J62" s="17">
        <v>3.7539501428378808</v>
      </c>
      <c r="K62" s="5">
        <v>12</v>
      </c>
    </row>
    <row r="63" spans="1:11" ht="27" customHeight="1">
      <c r="A63" s="238" t="s">
        <v>208</v>
      </c>
      <c r="B63" s="17">
        <v>3.62</v>
      </c>
      <c r="C63" s="5">
        <v>11</v>
      </c>
      <c r="D63" s="17">
        <v>3.81</v>
      </c>
      <c r="E63" s="5">
        <v>11</v>
      </c>
      <c r="F63" s="17">
        <v>3.97</v>
      </c>
      <c r="G63" s="5">
        <v>10</v>
      </c>
      <c r="H63" s="17">
        <v>2.89</v>
      </c>
      <c r="I63" s="5">
        <v>16</v>
      </c>
      <c r="J63" s="17">
        <v>2.154615828217143</v>
      </c>
      <c r="K63" s="5">
        <v>21</v>
      </c>
    </row>
    <row r="64" spans="1:11" ht="27" customHeight="1">
      <c r="A64" s="238" t="s">
        <v>209</v>
      </c>
      <c r="B64" s="17">
        <v>1.66</v>
      </c>
      <c r="C64" s="5">
        <v>27</v>
      </c>
      <c r="D64" s="17">
        <v>2.0299999999999998</v>
      </c>
      <c r="E64" s="5">
        <v>20</v>
      </c>
      <c r="F64" s="17">
        <v>1.7</v>
      </c>
      <c r="G64" s="5">
        <v>22</v>
      </c>
      <c r="H64" s="17">
        <v>1.5</v>
      </c>
      <c r="I64" s="5">
        <v>26</v>
      </c>
      <c r="J64" s="17">
        <v>1.5208011037409601</v>
      </c>
      <c r="K64" s="5">
        <v>31</v>
      </c>
    </row>
    <row r="65" spans="1:11" ht="27" customHeight="1">
      <c r="A65" s="238" t="s">
        <v>210</v>
      </c>
      <c r="B65" s="237">
        <v>2.73</v>
      </c>
      <c r="C65" s="5">
        <v>15</v>
      </c>
      <c r="D65" s="237">
        <v>2.5</v>
      </c>
      <c r="E65" s="5">
        <v>15</v>
      </c>
      <c r="F65" s="237">
        <v>2.88</v>
      </c>
      <c r="G65" s="5">
        <v>17</v>
      </c>
      <c r="H65" s="237">
        <v>3.39</v>
      </c>
      <c r="I65" s="5">
        <v>14</v>
      </c>
      <c r="J65" s="17">
        <v>3.6054383316086285</v>
      </c>
      <c r="K65" s="5">
        <v>13</v>
      </c>
    </row>
    <row r="66" spans="1:11" ht="27" customHeight="1">
      <c r="A66" s="238" t="s">
        <v>211</v>
      </c>
      <c r="B66" s="17">
        <v>3.57</v>
      </c>
      <c r="C66" s="5">
        <v>12</v>
      </c>
      <c r="D66" s="17">
        <v>2.7</v>
      </c>
      <c r="E66" s="5">
        <v>14</v>
      </c>
      <c r="F66" s="17">
        <v>3.81</v>
      </c>
      <c r="G66" s="5">
        <v>11</v>
      </c>
      <c r="H66" s="17">
        <v>2.8</v>
      </c>
      <c r="I66" s="5">
        <v>17</v>
      </c>
      <c r="J66" s="17">
        <v>3.7992122218170405</v>
      </c>
      <c r="K66" s="5">
        <v>11</v>
      </c>
    </row>
    <row r="67" spans="1:11" ht="27" customHeight="1">
      <c r="A67" s="238" t="s">
        <v>212</v>
      </c>
      <c r="B67" s="17">
        <v>2.36</v>
      </c>
      <c r="C67" s="5">
        <v>17</v>
      </c>
      <c r="D67" s="17">
        <v>2.15</v>
      </c>
      <c r="E67" s="5">
        <v>18</v>
      </c>
      <c r="F67" s="17">
        <v>5.3</v>
      </c>
      <c r="G67" s="5">
        <v>6</v>
      </c>
      <c r="H67" s="17">
        <v>3.85</v>
      </c>
      <c r="I67" s="5">
        <v>10</v>
      </c>
      <c r="J67" s="17">
        <v>3.8626521341391933</v>
      </c>
      <c r="K67" s="5">
        <v>10</v>
      </c>
    </row>
    <row r="68" spans="1:11" ht="27" customHeight="1">
      <c r="A68" s="238" t="s">
        <v>213</v>
      </c>
      <c r="B68" s="17">
        <v>4.41</v>
      </c>
      <c r="C68" s="5">
        <v>8</v>
      </c>
      <c r="D68" s="17">
        <v>4.25</v>
      </c>
      <c r="E68" s="5">
        <v>8</v>
      </c>
      <c r="F68" s="17">
        <v>3.2</v>
      </c>
      <c r="G68" s="5">
        <v>14</v>
      </c>
      <c r="H68" s="17">
        <v>3.58</v>
      </c>
      <c r="I68" s="5">
        <v>12</v>
      </c>
      <c r="J68" s="17">
        <v>4.603650314102155</v>
      </c>
      <c r="K68" s="5">
        <v>6</v>
      </c>
    </row>
    <row r="69" spans="1:11" ht="27" customHeight="1">
      <c r="A69" s="238" t="s">
        <v>214</v>
      </c>
      <c r="B69" s="17">
        <v>1.8</v>
      </c>
      <c r="C69" s="5">
        <v>25</v>
      </c>
      <c r="D69" s="17">
        <v>1.99</v>
      </c>
      <c r="E69" s="5">
        <v>21</v>
      </c>
      <c r="F69" s="17">
        <v>0.92</v>
      </c>
      <c r="G69" s="5">
        <v>30</v>
      </c>
      <c r="H69" s="17">
        <v>1.08</v>
      </c>
      <c r="I69" s="5">
        <v>30</v>
      </c>
      <c r="J69" s="17">
        <v>0.65941565132809588</v>
      </c>
      <c r="K69" s="5">
        <v>31</v>
      </c>
    </row>
    <row r="70" spans="1:11" ht="27" customHeight="1">
      <c r="A70" s="238" t="s">
        <v>215</v>
      </c>
      <c r="B70" s="17">
        <v>5.48</v>
      </c>
      <c r="C70" s="5">
        <v>4</v>
      </c>
      <c r="D70" s="17">
        <v>5.01</v>
      </c>
      <c r="E70" s="5">
        <v>5</v>
      </c>
      <c r="F70" s="17">
        <v>6.14</v>
      </c>
      <c r="G70" s="5">
        <v>4</v>
      </c>
      <c r="H70" s="17">
        <v>5.3</v>
      </c>
      <c r="I70" s="5">
        <v>4</v>
      </c>
      <c r="J70" s="17">
        <v>5.0363631101511821</v>
      </c>
      <c r="K70" s="5">
        <v>4</v>
      </c>
    </row>
    <row r="71" spans="1:11" ht="27" customHeight="1">
      <c r="A71" s="238" t="s">
        <v>216</v>
      </c>
      <c r="B71" s="17">
        <v>1.65</v>
      </c>
      <c r="C71" s="5">
        <v>28</v>
      </c>
      <c r="D71" s="17">
        <v>1.94</v>
      </c>
      <c r="E71" s="5">
        <v>22</v>
      </c>
      <c r="F71" s="17">
        <v>1.59</v>
      </c>
      <c r="G71" s="5">
        <v>25</v>
      </c>
      <c r="H71" s="17">
        <v>1.94</v>
      </c>
      <c r="I71" s="5">
        <v>24</v>
      </c>
      <c r="J71" s="17">
        <v>2.1092967364445059</v>
      </c>
      <c r="K71" s="5">
        <v>22</v>
      </c>
    </row>
    <row r="72" spans="1:11" ht="27" customHeight="1">
      <c r="A72" s="238" t="s">
        <v>217</v>
      </c>
      <c r="B72" s="17">
        <v>1.88</v>
      </c>
      <c r="C72" s="5">
        <v>23</v>
      </c>
      <c r="D72" s="17">
        <v>1.59</v>
      </c>
      <c r="E72" s="5">
        <v>29</v>
      </c>
      <c r="F72" s="17">
        <v>0.95</v>
      </c>
      <c r="G72" s="5">
        <v>29</v>
      </c>
      <c r="H72" s="17">
        <v>1.24</v>
      </c>
      <c r="I72" s="5">
        <v>29</v>
      </c>
      <c r="J72" s="17">
        <v>1.1984209173737972</v>
      </c>
      <c r="K72" s="5">
        <v>30</v>
      </c>
    </row>
    <row r="73" spans="1:11" ht="27" customHeight="1">
      <c r="A73" s="239" t="s">
        <v>560</v>
      </c>
      <c r="B73" s="240"/>
      <c r="C73" s="240"/>
      <c r="D73" s="240"/>
      <c r="E73" s="240"/>
      <c r="F73" s="240"/>
      <c r="G73" s="240"/>
      <c r="H73" s="240"/>
      <c r="I73" s="240"/>
      <c r="J73" s="240"/>
      <c r="K73" s="240"/>
    </row>
    <row r="74" spans="1:11" ht="27" customHeight="1">
      <c r="A74" s="680" t="s">
        <v>1195</v>
      </c>
      <c r="B74" s="680"/>
      <c r="C74" s="680"/>
      <c r="D74" s="680"/>
      <c r="E74" s="680"/>
      <c r="F74" s="680"/>
      <c r="G74" s="680"/>
      <c r="H74" s="680"/>
      <c r="I74" s="680"/>
      <c r="J74" s="577"/>
      <c r="K74" s="577"/>
    </row>
    <row r="75" spans="1:11" ht="27" customHeight="1">
      <c r="A75" s="577"/>
      <c r="B75" s="577"/>
      <c r="C75" s="577"/>
      <c r="D75" s="577"/>
      <c r="E75" s="577"/>
      <c r="F75" s="577"/>
      <c r="G75" s="577"/>
      <c r="H75" s="577"/>
      <c r="I75" s="577"/>
      <c r="J75" s="577"/>
      <c r="K75" s="577"/>
    </row>
    <row r="76" spans="1:11" ht="27" customHeight="1">
      <c r="A76" s="571" t="s">
        <v>1134</v>
      </c>
      <c r="B76" s="7"/>
      <c r="C76" s="7"/>
      <c r="D76" s="7"/>
      <c r="E76" s="7"/>
      <c r="F76" s="7"/>
      <c r="G76" s="7"/>
      <c r="H76" s="7"/>
      <c r="I76" s="7"/>
      <c r="J76" s="7"/>
      <c r="K76" s="7" t="s">
        <v>0</v>
      </c>
    </row>
    <row r="77" spans="1:11" ht="27" customHeight="1">
      <c r="A77" s="652" t="s">
        <v>1</v>
      </c>
      <c r="B77" s="586">
        <v>1396</v>
      </c>
      <c r="C77" s="586"/>
      <c r="D77" s="586">
        <v>1397</v>
      </c>
      <c r="E77" s="586"/>
      <c r="F77" s="586">
        <v>1398</v>
      </c>
      <c r="G77" s="586"/>
      <c r="H77" s="586">
        <v>1399</v>
      </c>
      <c r="I77" s="586"/>
      <c r="J77" s="586">
        <v>1400</v>
      </c>
      <c r="K77" s="586"/>
    </row>
    <row r="78" spans="1:11" ht="27" customHeight="1">
      <c r="A78" s="652"/>
      <c r="B78" s="232" t="s">
        <v>2</v>
      </c>
      <c r="C78" s="232" t="s">
        <v>149</v>
      </c>
      <c r="D78" s="232" t="s">
        <v>2</v>
      </c>
      <c r="E78" s="232" t="s">
        <v>149</v>
      </c>
      <c r="F78" s="232" t="s">
        <v>2</v>
      </c>
      <c r="G78" s="232" t="s">
        <v>149</v>
      </c>
      <c r="H78" s="232" t="s">
        <v>2</v>
      </c>
      <c r="I78" s="232" t="s">
        <v>149</v>
      </c>
      <c r="J78" s="232" t="s">
        <v>2</v>
      </c>
      <c r="K78" s="232" t="s">
        <v>149</v>
      </c>
    </row>
    <row r="79" spans="1:11" ht="27" customHeight="1">
      <c r="A79" s="126" t="s">
        <v>4</v>
      </c>
      <c r="B79" s="299">
        <v>85.32</v>
      </c>
      <c r="C79" s="18" t="s">
        <v>269</v>
      </c>
      <c r="D79" s="299">
        <v>85.03</v>
      </c>
      <c r="E79" s="18" t="s">
        <v>269</v>
      </c>
      <c r="F79" s="299">
        <v>91.65</v>
      </c>
      <c r="G79" s="18" t="s">
        <v>269</v>
      </c>
      <c r="H79" s="299">
        <v>90.83</v>
      </c>
      <c r="I79" s="18" t="s">
        <v>269</v>
      </c>
      <c r="J79" s="299">
        <v>92.579681143600624</v>
      </c>
      <c r="K79" s="18" t="s">
        <v>269</v>
      </c>
    </row>
    <row r="80" spans="1:11" ht="27" customHeight="1">
      <c r="A80" s="238" t="s">
        <v>187</v>
      </c>
      <c r="B80" s="17">
        <v>80.44</v>
      </c>
      <c r="C80" s="5">
        <v>5</v>
      </c>
      <c r="D80" s="17">
        <v>79.510000000000005</v>
      </c>
      <c r="E80" s="5">
        <v>3</v>
      </c>
      <c r="F80" s="17">
        <v>87.79</v>
      </c>
      <c r="G80" s="5">
        <v>15</v>
      </c>
      <c r="H80" s="17">
        <v>88.72</v>
      </c>
      <c r="I80" s="5">
        <v>9</v>
      </c>
      <c r="J80" s="17">
        <v>61.540920220259679</v>
      </c>
      <c r="K80" s="5">
        <v>31</v>
      </c>
    </row>
    <row r="81" spans="1:11" ht="27" customHeight="1">
      <c r="A81" s="238" t="s">
        <v>188</v>
      </c>
      <c r="B81" s="17">
        <v>76.72</v>
      </c>
      <c r="C81" s="5">
        <v>9</v>
      </c>
      <c r="D81" s="17">
        <v>71.959999999999994</v>
      </c>
      <c r="E81" s="5">
        <v>21</v>
      </c>
      <c r="F81" s="17">
        <v>89.4</v>
      </c>
      <c r="G81" s="5">
        <v>13</v>
      </c>
      <c r="H81" s="17">
        <v>89.15</v>
      </c>
      <c r="I81" s="5">
        <v>7</v>
      </c>
      <c r="J81" s="17">
        <v>89.265882926881488</v>
      </c>
      <c r="K81" s="5">
        <v>7</v>
      </c>
    </row>
    <row r="82" spans="1:11" ht="27" customHeight="1">
      <c r="A82" s="238" t="s">
        <v>189</v>
      </c>
      <c r="B82" s="17">
        <v>66.89</v>
      </c>
      <c r="C82" s="5">
        <v>26</v>
      </c>
      <c r="D82" s="17">
        <v>78.06</v>
      </c>
      <c r="E82" s="5">
        <v>7</v>
      </c>
      <c r="F82" s="17">
        <v>89.96</v>
      </c>
      <c r="G82" s="5">
        <v>8</v>
      </c>
      <c r="H82" s="17">
        <v>83.71</v>
      </c>
      <c r="I82" s="5">
        <v>19</v>
      </c>
      <c r="J82" s="17">
        <v>80.53199391774038</v>
      </c>
      <c r="K82" s="5">
        <v>25</v>
      </c>
    </row>
    <row r="83" spans="1:11" ht="27" customHeight="1">
      <c r="A83" s="238" t="s">
        <v>190</v>
      </c>
      <c r="B83" s="17">
        <v>81.25</v>
      </c>
      <c r="C83" s="5">
        <v>4</v>
      </c>
      <c r="D83" s="17">
        <v>81.650000000000006</v>
      </c>
      <c r="E83" s="5">
        <v>2</v>
      </c>
      <c r="F83" s="17">
        <v>91.61</v>
      </c>
      <c r="G83" s="5">
        <v>5</v>
      </c>
      <c r="H83" s="17">
        <v>89.71</v>
      </c>
      <c r="I83" s="5">
        <v>6</v>
      </c>
      <c r="J83" s="17">
        <v>89.751982232199296</v>
      </c>
      <c r="K83" s="5">
        <v>5</v>
      </c>
    </row>
    <row r="84" spans="1:11" ht="27" customHeight="1">
      <c r="A84" s="238" t="s">
        <v>191</v>
      </c>
      <c r="B84" s="17">
        <v>69.31</v>
      </c>
      <c r="C84" s="5">
        <v>25</v>
      </c>
      <c r="D84" s="17">
        <v>77.84</v>
      </c>
      <c r="E84" s="5">
        <v>10</v>
      </c>
      <c r="F84" s="17">
        <v>89.88</v>
      </c>
      <c r="G84" s="5">
        <v>9</v>
      </c>
      <c r="H84" s="17">
        <v>90.39</v>
      </c>
      <c r="I84" s="5">
        <v>4</v>
      </c>
      <c r="J84" s="17">
        <v>87.025861612767443</v>
      </c>
      <c r="K84" s="5">
        <v>10</v>
      </c>
    </row>
    <row r="85" spans="1:11" ht="27" customHeight="1">
      <c r="A85" s="238" t="s">
        <v>192</v>
      </c>
      <c r="B85" s="17">
        <v>71.19</v>
      </c>
      <c r="C85" s="5">
        <v>22</v>
      </c>
      <c r="D85" s="17">
        <v>66.38</v>
      </c>
      <c r="E85" s="5">
        <v>28</v>
      </c>
      <c r="F85" s="17">
        <v>79.37</v>
      </c>
      <c r="G85" s="5">
        <v>30</v>
      </c>
      <c r="H85" s="17">
        <v>73.459999999999994</v>
      </c>
      <c r="I85" s="5">
        <v>30</v>
      </c>
      <c r="J85" s="17">
        <v>75.733041496520059</v>
      </c>
      <c r="K85" s="5">
        <v>28</v>
      </c>
    </row>
    <row r="86" spans="1:11" ht="27" customHeight="1">
      <c r="A86" s="238" t="s">
        <v>193</v>
      </c>
      <c r="B86" s="17">
        <v>63.62</v>
      </c>
      <c r="C86" s="5">
        <v>30</v>
      </c>
      <c r="D86" s="17">
        <v>55.95</v>
      </c>
      <c r="E86" s="5">
        <v>31</v>
      </c>
      <c r="F86" s="17">
        <v>83.74</v>
      </c>
      <c r="G86" s="5">
        <v>27</v>
      </c>
      <c r="H86" s="17">
        <v>82.41</v>
      </c>
      <c r="I86" s="5">
        <v>23</v>
      </c>
      <c r="J86" s="17">
        <v>80.559356680652215</v>
      </c>
      <c r="K86" s="5">
        <v>24</v>
      </c>
    </row>
    <row r="87" spans="1:11" ht="27" customHeight="1">
      <c r="A87" s="238" t="s">
        <v>194</v>
      </c>
      <c r="B87" s="17">
        <v>64.33</v>
      </c>
      <c r="C87" s="5">
        <v>29</v>
      </c>
      <c r="D87" s="17">
        <v>74.319999999999993</v>
      </c>
      <c r="E87" s="5">
        <v>16</v>
      </c>
      <c r="F87" s="17">
        <v>89.53</v>
      </c>
      <c r="G87" s="5">
        <v>11</v>
      </c>
      <c r="H87" s="17">
        <v>91.09</v>
      </c>
      <c r="I87" s="5">
        <v>3</v>
      </c>
      <c r="J87" s="17">
        <v>90.159801615995292</v>
      </c>
      <c r="K87" s="5">
        <v>3</v>
      </c>
    </row>
    <row r="88" spans="1:11" ht="27" customHeight="1">
      <c r="A88" s="238" t="s">
        <v>195</v>
      </c>
      <c r="B88" s="17">
        <v>72.290000000000006</v>
      </c>
      <c r="C88" s="5">
        <v>20</v>
      </c>
      <c r="D88" s="17">
        <v>73.42</v>
      </c>
      <c r="E88" s="5">
        <v>18</v>
      </c>
      <c r="F88" s="17">
        <v>88.74</v>
      </c>
      <c r="G88" s="5">
        <v>14</v>
      </c>
      <c r="H88" s="17">
        <v>83.77</v>
      </c>
      <c r="I88" s="5">
        <v>18</v>
      </c>
      <c r="J88" s="17">
        <v>78.732526597890455</v>
      </c>
      <c r="K88" s="5">
        <v>26</v>
      </c>
    </row>
    <row r="89" spans="1:11" ht="27" customHeight="1">
      <c r="A89" s="238" t="s">
        <v>196</v>
      </c>
      <c r="B89" s="17">
        <v>72.56</v>
      </c>
      <c r="C89" s="5">
        <v>19</v>
      </c>
      <c r="D89" s="17">
        <v>72.56</v>
      </c>
      <c r="E89" s="5">
        <v>20</v>
      </c>
      <c r="F89" s="17">
        <v>87.74</v>
      </c>
      <c r="G89" s="5">
        <v>17</v>
      </c>
      <c r="H89" s="17">
        <v>82.22</v>
      </c>
      <c r="I89" s="5">
        <v>25</v>
      </c>
      <c r="J89" s="17">
        <v>81.378958722768431</v>
      </c>
      <c r="K89" s="5">
        <v>21</v>
      </c>
    </row>
    <row r="90" spans="1:11" ht="27" customHeight="1">
      <c r="A90" s="238" t="s">
        <v>197</v>
      </c>
      <c r="B90" s="17">
        <v>85.05</v>
      </c>
      <c r="C90" s="5">
        <v>1</v>
      </c>
      <c r="D90" s="17">
        <v>83.87</v>
      </c>
      <c r="E90" s="5">
        <v>1</v>
      </c>
      <c r="F90" s="17">
        <v>93.15</v>
      </c>
      <c r="G90" s="5">
        <v>3</v>
      </c>
      <c r="H90" s="17">
        <v>92.88</v>
      </c>
      <c r="I90" s="5">
        <v>1</v>
      </c>
      <c r="J90" s="17">
        <v>90.236835656256631</v>
      </c>
      <c r="K90" s="5">
        <v>2</v>
      </c>
    </row>
    <row r="91" spans="1:11" ht="27" customHeight="1">
      <c r="A91" s="238" t="s">
        <v>198</v>
      </c>
      <c r="B91" s="17">
        <v>66.48</v>
      </c>
      <c r="C91" s="5">
        <v>27</v>
      </c>
      <c r="D91" s="17">
        <v>69.98</v>
      </c>
      <c r="E91" s="5">
        <v>23</v>
      </c>
      <c r="F91" s="17">
        <v>89.44</v>
      </c>
      <c r="G91" s="5">
        <v>12</v>
      </c>
      <c r="H91" s="17">
        <v>86.52</v>
      </c>
      <c r="I91" s="5">
        <v>14</v>
      </c>
      <c r="J91" s="17">
        <v>83.997998579347396</v>
      </c>
      <c r="K91" s="5">
        <v>14</v>
      </c>
    </row>
    <row r="92" spans="1:11" ht="27" customHeight="1">
      <c r="A92" s="238" t="s">
        <v>199</v>
      </c>
      <c r="B92" s="17">
        <v>74.95</v>
      </c>
      <c r="C92" s="5">
        <v>15</v>
      </c>
      <c r="D92" s="17">
        <v>66.599999999999994</v>
      </c>
      <c r="E92" s="5">
        <v>27</v>
      </c>
      <c r="F92" s="17">
        <v>86.6</v>
      </c>
      <c r="G92" s="5">
        <v>23</v>
      </c>
      <c r="H92" s="17">
        <v>75.400000000000006</v>
      </c>
      <c r="I92" s="5">
        <v>29</v>
      </c>
      <c r="J92" s="17">
        <v>85.178368933444034</v>
      </c>
      <c r="K92" s="5">
        <v>12</v>
      </c>
    </row>
    <row r="93" spans="1:11" ht="27" customHeight="1">
      <c r="A93" s="238" t="s">
        <v>200</v>
      </c>
      <c r="B93" s="17">
        <v>84.1</v>
      </c>
      <c r="C93" s="5">
        <v>2</v>
      </c>
      <c r="D93" s="17">
        <v>77.98</v>
      </c>
      <c r="E93" s="5">
        <v>9</v>
      </c>
      <c r="F93" s="17">
        <v>89.56</v>
      </c>
      <c r="G93" s="5">
        <v>10</v>
      </c>
      <c r="H93" s="17">
        <v>82.33</v>
      </c>
      <c r="I93" s="5">
        <v>24</v>
      </c>
      <c r="J93" s="17">
        <v>83.867935638644681</v>
      </c>
      <c r="K93" s="5">
        <v>15</v>
      </c>
    </row>
    <row r="94" spans="1:11" ht="27" customHeight="1">
      <c r="A94" s="238" t="s">
        <v>201</v>
      </c>
      <c r="B94" s="17">
        <v>70.709999999999994</v>
      </c>
      <c r="C94" s="5">
        <v>23</v>
      </c>
      <c r="D94" s="17">
        <v>66.69</v>
      </c>
      <c r="E94" s="5">
        <v>26</v>
      </c>
      <c r="F94" s="17">
        <v>86.8</v>
      </c>
      <c r="G94" s="5">
        <v>21</v>
      </c>
      <c r="H94" s="17">
        <v>67.5</v>
      </c>
      <c r="I94" s="5">
        <v>31</v>
      </c>
      <c r="J94" s="17">
        <v>85.05395290213859</v>
      </c>
      <c r="K94" s="5">
        <v>13</v>
      </c>
    </row>
    <row r="95" spans="1:11" ht="27" customHeight="1">
      <c r="A95" s="238" t="s">
        <v>202</v>
      </c>
      <c r="B95" s="17">
        <v>69.39</v>
      </c>
      <c r="C95" s="5">
        <v>24</v>
      </c>
      <c r="D95" s="17">
        <v>65.06</v>
      </c>
      <c r="E95" s="5">
        <v>29</v>
      </c>
      <c r="F95" s="17">
        <v>81.760000000000005</v>
      </c>
      <c r="G95" s="5">
        <v>28</v>
      </c>
      <c r="H95" s="17">
        <v>80.650000000000006</v>
      </c>
      <c r="I95" s="5">
        <v>27</v>
      </c>
      <c r="J95" s="17">
        <v>76.236582171715867</v>
      </c>
      <c r="K95" s="5">
        <v>28</v>
      </c>
    </row>
    <row r="96" spans="1:11" ht="27" customHeight="1">
      <c r="A96" s="238" t="s">
        <v>203</v>
      </c>
      <c r="B96" s="17">
        <v>71.239999999999995</v>
      </c>
      <c r="C96" s="5">
        <v>21</v>
      </c>
      <c r="D96" s="17">
        <v>74.739999999999995</v>
      </c>
      <c r="E96" s="5">
        <v>13</v>
      </c>
      <c r="F96" s="17">
        <v>87.75</v>
      </c>
      <c r="G96" s="5">
        <v>16</v>
      </c>
      <c r="H96" s="17">
        <v>84.6</v>
      </c>
      <c r="I96" s="5">
        <v>15</v>
      </c>
      <c r="J96" s="17">
        <v>83.509545101533462</v>
      </c>
      <c r="K96" s="5">
        <v>17</v>
      </c>
    </row>
    <row r="97" spans="1:11" ht="27" customHeight="1">
      <c r="A97" s="238" t="s">
        <v>204</v>
      </c>
      <c r="B97" s="17">
        <v>76.510000000000005</v>
      </c>
      <c r="C97" s="5">
        <v>11</v>
      </c>
      <c r="D97" s="17">
        <v>73.55</v>
      </c>
      <c r="E97" s="5">
        <v>17</v>
      </c>
      <c r="F97" s="17">
        <v>90.85</v>
      </c>
      <c r="G97" s="5">
        <v>7</v>
      </c>
      <c r="H97" s="17">
        <v>83.87</v>
      </c>
      <c r="I97" s="5">
        <v>17</v>
      </c>
      <c r="J97" s="17">
        <v>82.156193097534384</v>
      </c>
      <c r="K97" s="5">
        <v>19</v>
      </c>
    </row>
    <row r="98" spans="1:11" ht="27" customHeight="1">
      <c r="A98" s="238" t="s">
        <v>205</v>
      </c>
      <c r="B98" s="17">
        <v>74.209999999999994</v>
      </c>
      <c r="C98" s="5">
        <v>16</v>
      </c>
      <c r="D98" s="17">
        <v>77.989999999999995</v>
      </c>
      <c r="E98" s="5">
        <v>8</v>
      </c>
      <c r="F98" s="17">
        <v>93.28</v>
      </c>
      <c r="G98" s="5">
        <v>2</v>
      </c>
      <c r="H98" s="17">
        <v>86.58</v>
      </c>
      <c r="I98" s="5">
        <v>13</v>
      </c>
      <c r="J98" s="17">
        <v>82.411733672621196</v>
      </c>
      <c r="K98" s="5">
        <v>18</v>
      </c>
    </row>
    <row r="99" spans="1:11" ht="27" customHeight="1">
      <c r="A99" s="238" t="s">
        <v>206</v>
      </c>
      <c r="B99" s="17">
        <v>79.069999999999993</v>
      </c>
      <c r="C99" s="5">
        <v>6</v>
      </c>
      <c r="D99" s="17">
        <v>74.38</v>
      </c>
      <c r="E99" s="5">
        <v>15</v>
      </c>
      <c r="F99" s="17">
        <v>86.14</v>
      </c>
      <c r="G99" s="5">
        <v>24</v>
      </c>
      <c r="H99" s="17">
        <v>82.65</v>
      </c>
      <c r="I99" s="5">
        <v>22</v>
      </c>
      <c r="J99" s="17">
        <v>78.613451170929167</v>
      </c>
      <c r="K99" s="5">
        <v>27</v>
      </c>
    </row>
    <row r="100" spans="1:11" ht="27" customHeight="1">
      <c r="A100" s="238" t="s">
        <v>207</v>
      </c>
      <c r="B100" s="17">
        <v>73.83</v>
      </c>
      <c r="C100" s="5">
        <v>17</v>
      </c>
      <c r="D100" s="17">
        <v>71.290000000000006</v>
      </c>
      <c r="E100" s="5">
        <v>22</v>
      </c>
      <c r="F100" s="17">
        <v>87.28</v>
      </c>
      <c r="G100" s="5">
        <v>20</v>
      </c>
      <c r="H100" s="17">
        <v>88.04</v>
      </c>
      <c r="I100" s="5">
        <v>11</v>
      </c>
      <c r="J100" s="17">
        <v>87.808358025557325</v>
      </c>
      <c r="K100" s="5">
        <v>8</v>
      </c>
    </row>
    <row r="101" spans="1:11" ht="27" customHeight="1">
      <c r="A101" s="238" t="s">
        <v>208</v>
      </c>
      <c r="B101" s="17">
        <v>73.59</v>
      </c>
      <c r="C101" s="5">
        <v>18</v>
      </c>
      <c r="D101" s="17">
        <v>68.98</v>
      </c>
      <c r="E101" s="5">
        <v>25</v>
      </c>
      <c r="F101" s="17">
        <v>84.04</v>
      </c>
      <c r="G101" s="5">
        <v>26</v>
      </c>
      <c r="H101" s="17">
        <v>87.3</v>
      </c>
      <c r="I101" s="5">
        <v>12</v>
      </c>
      <c r="J101" s="17">
        <v>89.461396354317458</v>
      </c>
      <c r="K101" s="5">
        <v>6</v>
      </c>
    </row>
    <row r="102" spans="1:11" ht="27" customHeight="1">
      <c r="A102" s="238" t="s">
        <v>209</v>
      </c>
      <c r="B102" s="17">
        <v>75.87</v>
      </c>
      <c r="C102" s="5">
        <v>12</v>
      </c>
      <c r="D102" s="17">
        <v>68.989999999999995</v>
      </c>
      <c r="E102" s="5">
        <v>24</v>
      </c>
      <c r="F102" s="17">
        <v>84.19</v>
      </c>
      <c r="G102" s="5">
        <v>25</v>
      </c>
      <c r="H102" s="17">
        <v>83.26</v>
      </c>
      <c r="I102" s="5">
        <v>20</v>
      </c>
      <c r="J102" s="17">
        <v>81.699752203389636</v>
      </c>
      <c r="K102" s="5">
        <v>31</v>
      </c>
    </row>
    <row r="103" spans="1:11" ht="27" customHeight="1">
      <c r="A103" s="238" t="s">
        <v>210</v>
      </c>
      <c r="B103" s="237">
        <v>75.569999999999993</v>
      </c>
      <c r="C103" s="5">
        <v>13</v>
      </c>
      <c r="D103" s="237">
        <v>74.540000000000006</v>
      </c>
      <c r="E103" s="5">
        <v>14</v>
      </c>
      <c r="F103" s="237">
        <v>87.42</v>
      </c>
      <c r="G103" s="5">
        <v>19</v>
      </c>
      <c r="H103" s="237">
        <v>82.88</v>
      </c>
      <c r="I103" s="5">
        <v>21</v>
      </c>
      <c r="J103" s="237">
        <v>80.920468792614017</v>
      </c>
      <c r="K103" s="5">
        <v>22</v>
      </c>
    </row>
    <row r="104" spans="1:11" ht="27" customHeight="1">
      <c r="A104" s="238" t="s">
        <v>211</v>
      </c>
      <c r="B104" s="17">
        <v>75.55</v>
      </c>
      <c r="C104" s="5">
        <v>14</v>
      </c>
      <c r="D104" s="17">
        <v>78.39</v>
      </c>
      <c r="E104" s="5">
        <v>6</v>
      </c>
      <c r="F104" s="17">
        <v>86.72</v>
      </c>
      <c r="G104" s="5">
        <v>22</v>
      </c>
      <c r="H104" s="17">
        <v>88.72</v>
      </c>
      <c r="I104" s="5">
        <v>9</v>
      </c>
      <c r="J104" s="17">
        <v>83.850830850905552</v>
      </c>
      <c r="K104" s="5">
        <v>16</v>
      </c>
    </row>
    <row r="105" spans="1:11" ht="27" customHeight="1">
      <c r="A105" s="238" t="s">
        <v>212</v>
      </c>
      <c r="B105" s="17">
        <v>78.45</v>
      </c>
      <c r="C105" s="5">
        <v>7</v>
      </c>
      <c r="D105" s="17">
        <v>78.959999999999994</v>
      </c>
      <c r="E105" s="5">
        <v>5</v>
      </c>
      <c r="F105" s="17">
        <v>79.39</v>
      </c>
      <c r="G105" s="5">
        <v>29</v>
      </c>
      <c r="H105" s="17">
        <v>82.08</v>
      </c>
      <c r="I105" s="5">
        <v>26</v>
      </c>
      <c r="J105" s="17">
        <v>80.752794180694352</v>
      </c>
      <c r="K105" s="5">
        <v>23</v>
      </c>
    </row>
    <row r="106" spans="1:11" ht="27" customHeight="1">
      <c r="A106" s="238" t="s">
        <v>213</v>
      </c>
      <c r="B106" s="17">
        <v>65.67</v>
      </c>
      <c r="C106" s="5">
        <v>28</v>
      </c>
      <c r="D106" s="17">
        <v>75.83</v>
      </c>
      <c r="E106" s="5">
        <v>12</v>
      </c>
      <c r="F106" s="17">
        <v>91.26</v>
      </c>
      <c r="G106" s="5">
        <v>6</v>
      </c>
      <c r="H106" s="17">
        <v>89.72</v>
      </c>
      <c r="I106" s="5">
        <v>5</v>
      </c>
      <c r="J106" s="17">
        <v>85.630107202943691</v>
      </c>
      <c r="K106" s="5">
        <v>11</v>
      </c>
    </row>
    <row r="107" spans="1:11" ht="27" customHeight="1">
      <c r="A107" s="238" t="s">
        <v>214</v>
      </c>
      <c r="B107" s="17">
        <v>77.55</v>
      </c>
      <c r="C107" s="5">
        <v>8</v>
      </c>
      <c r="D107" s="17">
        <v>72.790000000000006</v>
      </c>
      <c r="E107" s="5">
        <v>19</v>
      </c>
      <c r="F107" s="17">
        <v>87.54</v>
      </c>
      <c r="G107" s="5">
        <v>18</v>
      </c>
      <c r="H107" s="17">
        <v>84.57</v>
      </c>
      <c r="I107" s="5">
        <v>16</v>
      </c>
      <c r="J107" s="17">
        <v>90.916273433913915</v>
      </c>
      <c r="K107" s="5">
        <v>1</v>
      </c>
    </row>
    <row r="108" spans="1:11" ht="27" customHeight="1">
      <c r="A108" s="238" t="s">
        <v>215</v>
      </c>
      <c r="B108" s="17">
        <v>59.62</v>
      </c>
      <c r="C108" s="5">
        <v>31</v>
      </c>
      <c r="D108" s="17">
        <v>59.45</v>
      </c>
      <c r="E108" s="5">
        <v>30</v>
      </c>
      <c r="F108" s="17">
        <v>76.239999999999995</v>
      </c>
      <c r="G108" s="5">
        <v>31</v>
      </c>
      <c r="H108" s="17">
        <v>76.75</v>
      </c>
      <c r="I108" s="5">
        <v>28</v>
      </c>
      <c r="J108" s="17">
        <v>75.387995242162759</v>
      </c>
      <c r="K108" s="5">
        <v>30</v>
      </c>
    </row>
    <row r="109" spans="1:11" ht="27" customHeight="1">
      <c r="A109" s="238" t="s">
        <v>216</v>
      </c>
      <c r="B109" s="17">
        <v>83.39</v>
      </c>
      <c r="C109" s="5">
        <v>3</v>
      </c>
      <c r="D109" s="17">
        <v>79.3</v>
      </c>
      <c r="E109" s="5">
        <v>4</v>
      </c>
      <c r="F109" s="17">
        <v>92.19</v>
      </c>
      <c r="G109" s="5">
        <v>4</v>
      </c>
      <c r="H109" s="17">
        <v>89.09</v>
      </c>
      <c r="I109" s="5">
        <v>8</v>
      </c>
      <c r="J109" s="17">
        <v>87.560240571730645</v>
      </c>
      <c r="K109" s="5">
        <v>9</v>
      </c>
    </row>
    <row r="110" spans="1:11" ht="27" customHeight="1">
      <c r="A110" s="238" t="s">
        <v>217</v>
      </c>
      <c r="B110" s="17">
        <v>76.540000000000006</v>
      </c>
      <c r="C110" s="5">
        <v>10</v>
      </c>
      <c r="D110" s="17">
        <v>77.55</v>
      </c>
      <c r="E110" s="5">
        <v>11</v>
      </c>
      <c r="F110" s="17">
        <v>93.59</v>
      </c>
      <c r="G110" s="5">
        <v>1</v>
      </c>
      <c r="H110" s="17">
        <v>91.18</v>
      </c>
      <c r="I110" s="5">
        <v>2</v>
      </c>
      <c r="J110" s="17">
        <v>89.838398997641079</v>
      </c>
      <c r="K110" s="5">
        <v>4</v>
      </c>
    </row>
    <row r="111" spans="1:11" ht="27" customHeight="1">
      <c r="A111" s="239" t="s">
        <v>411</v>
      </c>
    </row>
    <row r="112" spans="1:11" ht="27" customHeight="1">
      <c r="A112" s="680" t="s">
        <v>1195</v>
      </c>
      <c r="B112" s="680"/>
      <c r="C112" s="680"/>
      <c r="D112" s="680"/>
      <c r="E112" s="680"/>
      <c r="F112" s="680"/>
      <c r="G112" s="680"/>
      <c r="H112" s="680"/>
      <c r="I112" s="680"/>
      <c r="J112" s="242"/>
      <c r="K112" s="242"/>
    </row>
    <row r="114" spans="1:11" ht="27" customHeight="1">
      <c r="A114" s="571" t="s">
        <v>1133</v>
      </c>
      <c r="B114" s="7"/>
      <c r="C114" s="7"/>
      <c r="D114" s="7"/>
      <c r="E114" s="7"/>
      <c r="F114" s="7"/>
      <c r="G114" s="7"/>
      <c r="H114" s="7"/>
      <c r="I114" s="7"/>
      <c r="J114" s="7"/>
      <c r="K114" s="7" t="s">
        <v>445</v>
      </c>
    </row>
    <row r="115" spans="1:11" ht="27" customHeight="1">
      <c r="A115" s="652" t="s">
        <v>1</v>
      </c>
      <c r="B115" s="586">
        <v>1396</v>
      </c>
      <c r="C115" s="586"/>
      <c r="D115" s="586">
        <v>1397</v>
      </c>
      <c r="E115" s="586"/>
      <c r="F115" s="586">
        <v>1398</v>
      </c>
      <c r="G115" s="586"/>
      <c r="H115" s="586">
        <v>1399</v>
      </c>
      <c r="I115" s="586"/>
      <c r="J115" s="586">
        <v>1400</v>
      </c>
      <c r="K115" s="586"/>
    </row>
    <row r="116" spans="1:11" ht="27" customHeight="1">
      <c r="A116" s="652"/>
      <c r="B116" s="232" t="s">
        <v>2</v>
      </c>
      <c r="C116" s="232" t="s">
        <v>149</v>
      </c>
      <c r="D116" s="232" t="s">
        <v>2</v>
      </c>
      <c r="E116" s="232" t="s">
        <v>149</v>
      </c>
      <c r="F116" s="232" t="s">
        <v>2</v>
      </c>
      <c r="G116" s="232" t="s">
        <v>149</v>
      </c>
      <c r="H116" s="232" t="s">
        <v>2</v>
      </c>
      <c r="I116" s="232" t="s">
        <v>149</v>
      </c>
      <c r="J116" s="232" t="s">
        <v>2</v>
      </c>
      <c r="K116" s="232" t="s">
        <v>149</v>
      </c>
    </row>
    <row r="117" spans="1:11" ht="27" customHeight="1">
      <c r="A117" s="126" t="s">
        <v>4</v>
      </c>
      <c r="B117" s="299">
        <v>14.68</v>
      </c>
      <c r="C117" s="18" t="s">
        <v>269</v>
      </c>
      <c r="D117" s="299">
        <v>14.97</v>
      </c>
      <c r="E117" s="18" t="s">
        <v>269</v>
      </c>
      <c r="F117" s="299">
        <v>8.35</v>
      </c>
      <c r="G117" s="18" t="s">
        <v>269</v>
      </c>
      <c r="H117" s="299">
        <v>9.17</v>
      </c>
      <c r="I117" s="18" t="s">
        <v>269</v>
      </c>
      <c r="J117" s="299">
        <v>7.4203188563993763</v>
      </c>
      <c r="K117" s="18" t="s">
        <v>269</v>
      </c>
    </row>
    <row r="118" spans="1:11" ht="27" customHeight="1">
      <c r="A118" s="238" t="s">
        <v>187</v>
      </c>
      <c r="B118" s="17">
        <v>19.559999999999999</v>
      </c>
      <c r="C118" s="5">
        <v>27</v>
      </c>
      <c r="D118" s="17">
        <v>20.49</v>
      </c>
      <c r="E118" s="5">
        <v>29</v>
      </c>
      <c r="F118" s="17">
        <v>12.21</v>
      </c>
      <c r="G118" s="5">
        <v>17</v>
      </c>
      <c r="H118" s="17">
        <v>11.28</v>
      </c>
      <c r="I118" s="5">
        <v>22</v>
      </c>
      <c r="J118" s="17">
        <v>38.459079779740321</v>
      </c>
      <c r="K118" s="5">
        <v>1</v>
      </c>
    </row>
    <row r="119" spans="1:11" ht="27" customHeight="1">
      <c r="A119" s="238" t="s">
        <v>188</v>
      </c>
      <c r="B119" s="17">
        <v>23.28</v>
      </c>
      <c r="C119" s="5">
        <v>23</v>
      </c>
      <c r="D119" s="17">
        <v>28.04</v>
      </c>
      <c r="E119" s="5">
        <v>11</v>
      </c>
      <c r="F119" s="17">
        <v>10.6</v>
      </c>
      <c r="G119" s="5">
        <v>19</v>
      </c>
      <c r="H119" s="17">
        <v>10.85</v>
      </c>
      <c r="I119" s="5">
        <v>25</v>
      </c>
      <c r="J119" s="17">
        <v>10.734117073118512</v>
      </c>
      <c r="K119" s="5">
        <v>25</v>
      </c>
    </row>
    <row r="120" spans="1:11" ht="27" customHeight="1">
      <c r="A120" s="238" t="s">
        <v>189</v>
      </c>
      <c r="B120" s="17">
        <v>33.11</v>
      </c>
      <c r="C120" s="5">
        <v>6</v>
      </c>
      <c r="D120" s="17">
        <v>21.94</v>
      </c>
      <c r="E120" s="5">
        <v>25</v>
      </c>
      <c r="F120" s="17">
        <v>10.039999999999999</v>
      </c>
      <c r="G120" s="5">
        <v>24</v>
      </c>
      <c r="H120" s="17">
        <v>16.29</v>
      </c>
      <c r="I120" s="5">
        <v>13</v>
      </c>
      <c r="J120" s="17">
        <v>19.46800608225962</v>
      </c>
      <c r="K120" s="5">
        <v>7</v>
      </c>
    </row>
    <row r="121" spans="1:11" ht="27" customHeight="1">
      <c r="A121" s="238" t="s">
        <v>190</v>
      </c>
      <c r="B121" s="17">
        <v>18.75</v>
      </c>
      <c r="C121" s="5">
        <v>28</v>
      </c>
      <c r="D121" s="17">
        <v>18.350000000000001</v>
      </c>
      <c r="E121" s="5">
        <v>30</v>
      </c>
      <c r="F121" s="17">
        <v>8.39</v>
      </c>
      <c r="G121" s="5">
        <v>27</v>
      </c>
      <c r="H121" s="17">
        <v>10.29</v>
      </c>
      <c r="I121" s="5">
        <v>26</v>
      </c>
      <c r="J121" s="17">
        <v>10.248017767800704</v>
      </c>
      <c r="K121" s="5">
        <v>27</v>
      </c>
    </row>
    <row r="122" spans="1:11" ht="27" customHeight="1">
      <c r="A122" s="238" t="s">
        <v>191</v>
      </c>
      <c r="B122" s="17">
        <v>30.69</v>
      </c>
      <c r="C122" s="5">
        <v>7</v>
      </c>
      <c r="D122" s="17">
        <v>22.16</v>
      </c>
      <c r="E122" s="5">
        <v>22</v>
      </c>
      <c r="F122" s="17">
        <v>10.119999999999999</v>
      </c>
      <c r="G122" s="5">
        <v>23</v>
      </c>
      <c r="H122" s="17">
        <v>9.61</v>
      </c>
      <c r="I122" s="5">
        <v>28</v>
      </c>
      <c r="J122" s="17">
        <v>12.974138387232557</v>
      </c>
      <c r="K122" s="5">
        <v>22</v>
      </c>
    </row>
    <row r="123" spans="1:11" ht="27" customHeight="1">
      <c r="A123" s="238" t="s">
        <v>192</v>
      </c>
      <c r="B123" s="17">
        <v>28.81</v>
      </c>
      <c r="C123" s="5">
        <v>10</v>
      </c>
      <c r="D123" s="17">
        <v>33.619999999999997</v>
      </c>
      <c r="E123" s="5">
        <v>4</v>
      </c>
      <c r="F123" s="17">
        <v>20.63</v>
      </c>
      <c r="G123" s="5">
        <v>2</v>
      </c>
      <c r="H123" s="17">
        <v>26.54</v>
      </c>
      <c r="I123" s="5">
        <v>2</v>
      </c>
      <c r="J123" s="17">
        <v>24.266958503479941</v>
      </c>
      <c r="K123" s="5">
        <v>3</v>
      </c>
    </row>
    <row r="124" spans="1:11" ht="27" customHeight="1">
      <c r="A124" s="238" t="s">
        <v>193</v>
      </c>
      <c r="B124" s="17">
        <v>36.380000000000003</v>
      </c>
      <c r="C124" s="5">
        <v>2</v>
      </c>
      <c r="D124" s="17">
        <v>44.05</v>
      </c>
      <c r="E124" s="5">
        <v>1</v>
      </c>
      <c r="F124" s="17">
        <v>16.260000000000002</v>
      </c>
      <c r="G124" s="5">
        <v>5</v>
      </c>
      <c r="H124" s="17">
        <v>17.59</v>
      </c>
      <c r="I124" s="5">
        <v>9</v>
      </c>
      <c r="J124" s="17">
        <v>19.440643319347785</v>
      </c>
      <c r="K124" s="5">
        <v>8</v>
      </c>
    </row>
    <row r="125" spans="1:11" ht="27" customHeight="1">
      <c r="A125" s="238" t="s">
        <v>194</v>
      </c>
      <c r="B125" s="17">
        <v>35.67</v>
      </c>
      <c r="C125" s="5">
        <v>3</v>
      </c>
      <c r="D125" s="17">
        <v>25.68</v>
      </c>
      <c r="E125" s="5">
        <v>16</v>
      </c>
      <c r="F125" s="17">
        <v>10.47</v>
      </c>
      <c r="G125" s="5">
        <v>21</v>
      </c>
      <c r="H125" s="17">
        <v>8.91</v>
      </c>
      <c r="I125" s="5">
        <v>29</v>
      </c>
      <c r="J125" s="17">
        <v>9.840198384004708</v>
      </c>
      <c r="K125" s="5">
        <v>29</v>
      </c>
    </row>
    <row r="126" spans="1:11" ht="27" customHeight="1">
      <c r="A126" s="238" t="s">
        <v>195</v>
      </c>
      <c r="B126" s="17">
        <v>27.71</v>
      </c>
      <c r="C126" s="5">
        <v>12</v>
      </c>
      <c r="D126" s="17">
        <v>26.58</v>
      </c>
      <c r="E126" s="5">
        <v>14</v>
      </c>
      <c r="F126" s="17">
        <v>11.26</v>
      </c>
      <c r="G126" s="5">
        <v>18</v>
      </c>
      <c r="H126" s="17">
        <v>16.23</v>
      </c>
      <c r="I126" s="5">
        <v>14</v>
      </c>
      <c r="J126" s="17">
        <v>21.267473402109545</v>
      </c>
      <c r="K126" s="5">
        <v>6</v>
      </c>
    </row>
    <row r="127" spans="1:11" ht="27" customHeight="1">
      <c r="A127" s="238" t="s">
        <v>196</v>
      </c>
      <c r="B127" s="17">
        <v>27.44</v>
      </c>
      <c r="C127" s="5">
        <v>13</v>
      </c>
      <c r="D127" s="17">
        <v>27.44</v>
      </c>
      <c r="E127" s="5">
        <v>12</v>
      </c>
      <c r="F127" s="17">
        <v>12.26</v>
      </c>
      <c r="G127" s="5">
        <v>15</v>
      </c>
      <c r="H127" s="17">
        <v>17.78</v>
      </c>
      <c r="I127" s="5">
        <v>7</v>
      </c>
      <c r="J127" s="17">
        <v>18.621041277231569</v>
      </c>
      <c r="K127" s="5">
        <v>11</v>
      </c>
    </row>
    <row r="128" spans="1:11" ht="27" customHeight="1">
      <c r="A128" s="238" t="s">
        <v>197</v>
      </c>
      <c r="B128" s="17">
        <v>14.95</v>
      </c>
      <c r="C128" s="5">
        <v>31</v>
      </c>
      <c r="D128" s="17">
        <v>16.13</v>
      </c>
      <c r="E128" s="5">
        <v>31</v>
      </c>
      <c r="F128" s="17">
        <v>6.85</v>
      </c>
      <c r="G128" s="5">
        <v>29</v>
      </c>
      <c r="H128" s="17">
        <v>7.12</v>
      </c>
      <c r="I128" s="5">
        <v>31</v>
      </c>
      <c r="J128" s="17">
        <v>9.7631643437433695</v>
      </c>
      <c r="K128" s="5">
        <v>30</v>
      </c>
    </row>
    <row r="129" spans="1:11" ht="27" customHeight="1">
      <c r="A129" s="238" t="s">
        <v>198</v>
      </c>
      <c r="B129" s="17">
        <v>33.520000000000003</v>
      </c>
      <c r="C129" s="5">
        <v>5</v>
      </c>
      <c r="D129" s="17">
        <v>30.02</v>
      </c>
      <c r="E129" s="5">
        <v>9</v>
      </c>
      <c r="F129" s="17">
        <v>10.56</v>
      </c>
      <c r="G129" s="5">
        <v>20</v>
      </c>
      <c r="H129" s="17">
        <v>13.48</v>
      </c>
      <c r="I129" s="5">
        <v>18</v>
      </c>
      <c r="J129" s="17">
        <v>16.002001420652604</v>
      </c>
      <c r="K129" s="5">
        <v>18</v>
      </c>
    </row>
    <row r="130" spans="1:11" ht="27" customHeight="1">
      <c r="A130" s="238" t="s">
        <v>199</v>
      </c>
      <c r="B130" s="17">
        <v>25.05</v>
      </c>
      <c r="C130" s="5">
        <v>17</v>
      </c>
      <c r="D130" s="17">
        <v>33.4</v>
      </c>
      <c r="E130" s="5">
        <v>5</v>
      </c>
      <c r="F130" s="17">
        <v>13.4</v>
      </c>
      <c r="G130" s="5">
        <v>9</v>
      </c>
      <c r="H130" s="17">
        <v>24.6</v>
      </c>
      <c r="I130" s="5">
        <v>3</v>
      </c>
      <c r="J130" s="17">
        <v>14.821631066555966</v>
      </c>
      <c r="K130" s="5">
        <v>20</v>
      </c>
    </row>
    <row r="131" spans="1:11" ht="27" customHeight="1">
      <c r="A131" s="238" t="s">
        <v>200</v>
      </c>
      <c r="B131" s="17">
        <v>15.9</v>
      </c>
      <c r="C131" s="5">
        <v>30</v>
      </c>
      <c r="D131" s="17">
        <v>22.02</v>
      </c>
      <c r="E131" s="5">
        <v>23</v>
      </c>
      <c r="F131" s="17">
        <v>10.44</v>
      </c>
      <c r="G131" s="5">
        <v>22</v>
      </c>
      <c r="H131" s="17">
        <v>17.670000000000002</v>
      </c>
      <c r="I131" s="5">
        <v>8</v>
      </c>
      <c r="J131" s="17">
        <v>16.132064361355319</v>
      </c>
      <c r="K131" s="5">
        <v>17</v>
      </c>
    </row>
    <row r="132" spans="1:11" ht="27" customHeight="1">
      <c r="A132" s="238" t="s">
        <v>201</v>
      </c>
      <c r="B132" s="17">
        <v>29.29</v>
      </c>
      <c r="C132" s="5">
        <v>9</v>
      </c>
      <c r="D132" s="17">
        <v>33.31</v>
      </c>
      <c r="E132" s="5">
        <v>6</v>
      </c>
      <c r="F132" s="17">
        <v>13.2</v>
      </c>
      <c r="G132" s="5">
        <v>11</v>
      </c>
      <c r="H132" s="17">
        <v>32.5</v>
      </c>
      <c r="I132" s="5">
        <v>1</v>
      </c>
      <c r="J132" s="17">
        <v>14.94604709786141</v>
      </c>
      <c r="K132" s="5">
        <v>19</v>
      </c>
    </row>
    <row r="133" spans="1:11" ht="27" customHeight="1">
      <c r="A133" s="238" t="s">
        <v>202</v>
      </c>
      <c r="B133" s="17">
        <v>30.61</v>
      </c>
      <c r="C133" s="5">
        <v>8</v>
      </c>
      <c r="D133" s="17">
        <v>34.94</v>
      </c>
      <c r="E133" s="5">
        <v>3</v>
      </c>
      <c r="F133" s="17">
        <v>18.239999999999998</v>
      </c>
      <c r="G133" s="5">
        <v>4</v>
      </c>
      <c r="H133" s="17">
        <v>19.350000000000001</v>
      </c>
      <c r="I133" s="5">
        <v>5</v>
      </c>
      <c r="J133" s="17">
        <v>23.763417828284133</v>
      </c>
      <c r="K133" s="5">
        <v>4</v>
      </c>
    </row>
    <row r="134" spans="1:11" ht="27" customHeight="1">
      <c r="A134" s="238" t="s">
        <v>203</v>
      </c>
      <c r="B134" s="17">
        <v>28.76</v>
      </c>
      <c r="C134" s="5">
        <v>11</v>
      </c>
      <c r="D134" s="17">
        <v>25.26</v>
      </c>
      <c r="E134" s="5">
        <v>19</v>
      </c>
      <c r="F134" s="17">
        <v>12.25</v>
      </c>
      <c r="G134" s="5">
        <v>16</v>
      </c>
      <c r="H134" s="17">
        <v>15.4</v>
      </c>
      <c r="I134" s="5">
        <v>17</v>
      </c>
      <c r="J134" s="17">
        <v>16.490454898466538</v>
      </c>
      <c r="K134" s="5">
        <v>15</v>
      </c>
    </row>
    <row r="135" spans="1:11" ht="27" customHeight="1">
      <c r="A135" s="238" t="s">
        <v>204</v>
      </c>
      <c r="B135" s="17">
        <v>23.49</v>
      </c>
      <c r="C135" s="5">
        <v>21</v>
      </c>
      <c r="D135" s="17">
        <v>26.45</v>
      </c>
      <c r="E135" s="5">
        <v>15</v>
      </c>
      <c r="F135" s="17">
        <v>9.15</v>
      </c>
      <c r="G135" s="5">
        <v>25</v>
      </c>
      <c r="H135" s="17">
        <v>16.13</v>
      </c>
      <c r="I135" s="5">
        <v>15</v>
      </c>
      <c r="J135" s="17">
        <v>17.843806902465616</v>
      </c>
      <c r="K135" s="5">
        <v>13</v>
      </c>
    </row>
    <row r="136" spans="1:11" ht="27" customHeight="1">
      <c r="A136" s="238" t="s">
        <v>205</v>
      </c>
      <c r="B136" s="17">
        <v>25.79</v>
      </c>
      <c r="C136" s="5">
        <v>16</v>
      </c>
      <c r="D136" s="17">
        <v>22.01</v>
      </c>
      <c r="E136" s="5">
        <v>24</v>
      </c>
      <c r="F136" s="17">
        <v>6.72</v>
      </c>
      <c r="G136" s="5">
        <v>30</v>
      </c>
      <c r="H136" s="17">
        <v>13.42</v>
      </c>
      <c r="I136" s="5">
        <v>19</v>
      </c>
      <c r="J136" s="17">
        <v>17.588266327378804</v>
      </c>
      <c r="K136" s="5">
        <v>14</v>
      </c>
    </row>
    <row r="137" spans="1:11" ht="27" customHeight="1">
      <c r="A137" s="238" t="s">
        <v>206</v>
      </c>
      <c r="B137" s="17">
        <v>20.93</v>
      </c>
      <c r="C137" s="5">
        <v>26</v>
      </c>
      <c r="D137" s="17">
        <v>25.62</v>
      </c>
      <c r="E137" s="5">
        <v>17</v>
      </c>
      <c r="F137" s="17">
        <v>13.86</v>
      </c>
      <c r="G137" s="5">
        <v>8</v>
      </c>
      <c r="H137" s="17">
        <v>17.350000000000001</v>
      </c>
      <c r="I137" s="5">
        <v>10</v>
      </c>
      <c r="J137" s="17">
        <v>21.386548829070833</v>
      </c>
      <c r="K137" s="5">
        <v>5</v>
      </c>
    </row>
    <row r="138" spans="1:11" ht="27" customHeight="1">
      <c r="A138" s="238" t="s">
        <v>207</v>
      </c>
      <c r="B138" s="17">
        <v>26.17</v>
      </c>
      <c r="C138" s="5">
        <v>15</v>
      </c>
      <c r="D138" s="17">
        <v>28.71</v>
      </c>
      <c r="E138" s="5">
        <v>10</v>
      </c>
      <c r="F138" s="17">
        <v>12.72</v>
      </c>
      <c r="G138" s="5">
        <v>12</v>
      </c>
      <c r="H138" s="17">
        <v>11.96</v>
      </c>
      <c r="I138" s="5">
        <v>21</v>
      </c>
      <c r="J138" s="17">
        <v>12.191641974442675</v>
      </c>
      <c r="K138" s="5">
        <v>24</v>
      </c>
    </row>
    <row r="139" spans="1:11" ht="27" customHeight="1">
      <c r="A139" s="238" t="s">
        <v>208</v>
      </c>
      <c r="B139" s="17">
        <v>26.41</v>
      </c>
      <c r="C139" s="5">
        <v>14</v>
      </c>
      <c r="D139" s="17">
        <v>31.02</v>
      </c>
      <c r="E139" s="5">
        <v>7</v>
      </c>
      <c r="F139" s="17">
        <v>15.96</v>
      </c>
      <c r="G139" s="5">
        <v>6</v>
      </c>
      <c r="H139" s="17">
        <v>12.7</v>
      </c>
      <c r="I139" s="5">
        <v>20</v>
      </c>
      <c r="J139" s="17">
        <v>10.538603645682542</v>
      </c>
      <c r="K139" s="5">
        <v>26</v>
      </c>
    </row>
    <row r="140" spans="1:11" ht="27" customHeight="1">
      <c r="A140" s="238" t="s">
        <v>209</v>
      </c>
      <c r="B140" s="17">
        <v>24.13</v>
      </c>
      <c r="C140" s="5">
        <v>20</v>
      </c>
      <c r="D140" s="17">
        <v>31.01</v>
      </c>
      <c r="E140" s="5">
        <v>8</v>
      </c>
      <c r="F140" s="17">
        <v>15.81</v>
      </c>
      <c r="G140" s="5">
        <v>7</v>
      </c>
      <c r="H140" s="17">
        <v>16.739999999999998</v>
      </c>
      <c r="I140" s="5">
        <v>12</v>
      </c>
      <c r="J140" s="17">
        <v>18.300247796610364</v>
      </c>
      <c r="K140" s="5">
        <v>12</v>
      </c>
    </row>
    <row r="141" spans="1:11" ht="27" customHeight="1">
      <c r="A141" s="238" t="s">
        <v>210</v>
      </c>
      <c r="B141" s="237">
        <v>24.43</v>
      </c>
      <c r="C141" s="5">
        <v>19</v>
      </c>
      <c r="D141" s="237">
        <v>25.46</v>
      </c>
      <c r="E141" s="5">
        <v>18</v>
      </c>
      <c r="F141" s="237">
        <v>12.58</v>
      </c>
      <c r="G141" s="5">
        <v>13</v>
      </c>
      <c r="H141" s="237">
        <v>17.12</v>
      </c>
      <c r="I141" s="5">
        <v>11</v>
      </c>
      <c r="J141" s="17">
        <v>19.079531207385983</v>
      </c>
      <c r="K141" s="5">
        <v>10</v>
      </c>
    </row>
    <row r="142" spans="1:11" ht="27" customHeight="1">
      <c r="A142" s="238" t="s">
        <v>211</v>
      </c>
      <c r="B142" s="17">
        <v>24.45</v>
      </c>
      <c r="C142" s="5">
        <v>18</v>
      </c>
      <c r="D142" s="17">
        <v>21.61</v>
      </c>
      <c r="E142" s="5">
        <v>26</v>
      </c>
      <c r="F142" s="17">
        <v>13.28</v>
      </c>
      <c r="G142" s="5">
        <v>10</v>
      </c>
      <c r="H142" s="17">
        <v>11.28</v>
      </c>
      <c r="I142" s="5">
        <v>23</v>
      </c>
      <c r="J142" s="237">
        <v>16.149169149094448</v>
      </c>
      <c r="K142" s="5">
        <v>16</v>
      </c>
    </row>
    <row r="143" spans="1:11" ht="27" customHeight="1">
      <c r="A143" s="238" t="s">
        <v>212</v>
      </c>
      <c r="B143" s="17">
        <v>21.55</v>
      </c>
      <c r="C143" s="5">
        <v>25</v>
      </c>
      <c r="D143" s="17">
        <v>21.04</v>
      </c>
      <c r="E143" s="5">
        <v>27</v>
      </c>
      <c r="F143" s="17">
        <v>20.61</v>
      </c>
      <c r="G143" s="5">
        <v>3</v>
      </c>
      <c r="H143" s="17">
        <v>17.920000000000002</v>
      </c>
      <c r="I143" s="5">
        <v>6</v>
      </c>
      <c r="J143" s="17">
        <v>19.247205819305648</v>
      </c>
      <c r="K143" s="5">
        <v>9</v>
      </c>
    </row>
    <row r="144" spans="1:11" ht="27" customHeight="1">
      <c r="A144" s="238" t="s">
        <v>213</v>
      </c>
      <c r="B144" s="17">
        <v>34.33</v>
      </c>
      <c r="C144" s="5">
        <v>4</v>
      </c>
      <c r="D144" s="17">
        <v>24.17</v>
      </c>
      <c r="E144" s="5">
        <v>20</v>
      </c>
      <c r="F144" s="17">
        <v>8.74</v>
      </c>
      <c r="G144" s="5">
        <v>26</v>
      </c>
      <c r="H144" s="17">
        <v>10.28</v>
      </c>
      <c r="I144" s="5">
        <v>27</v>
      </c>
      <c r="J144" s="17">
        <v>14.369892797056309</v>
      </c>
      <c r="K144" s="5">
        <v>21</v>
      </c>
    </row>
    <row r="145" spans="1:11" ht="27" customHeight="1">
      <c r="A145" s="238" t="s">
        <v>214</v>
      </c>
      <c r="B145" s="17">
        <v>22.45</v>
      </c>
      <c r="C145" s="5">
        <v>24</v>
      </c>
      <c r="D145" s="17">
        <v>27.21</v>
      </c>
      <c r="E145" s="5">
        <v>13</v>
      </c>
      <c r="F145" s="17">
        <v>12.46</v>
      </c>
      <c r="G145" s="5">
        <v>14</v>
      </c>
      <c r="H145" s="17">
        <v>15.43</v>
      </c>
      <c r="I145" s="5">
        <v>16</v>
      </c>
      <c r="J145" s="17">
        <v>9.0837265660860851</v>
      </c>
      <c r="K145" s="5">
        <v>31</v>
      </c>
    </row>
    <row r="146" spans="1:11" ht="27" customHeight="1">
      <c r="A146" s="238" t="s">
        <v>215</v>
      </c>
      <c r="B146" s="17">
        <v>40.380000000000003</v>
      </c>
      <c r="C146" s="5">
        <v>1</v>
      </c>
      <c r="D146" s="17">
        <v>40.549999999999997</v>
      </c>
      <c r="E146" s="5">
        <v>2</v>
      </c>
      <c r="F146" s="17">
        <v>23.76</v>
      </c>
      <c r="G146" s="5">
        <v>1</v>
      </c>
      <c r="H146" s="17">
        <v>23.25</v>
      </c>
      <c r="I146" s="5">
        <v>4</v>
      </c>
      <c r="J146" s="17">
        <v>24.612004757837241</v>
      </c>
      <c r="K146" s="5">
        <v>2</v>
      </c>
    </row>
    <row r="147" spans="1:11" ht="27" customHeight="1">
      <c r="A147" s="238" t="s">
        <v>216</v>
      </c>
      <c r="B147" s="17">
        <v>16.61</v>
      </c>
      <c r="C147" s="5">
        <v>29</v>
      </c>
      <c r="D147" s="17">
        <v>20.7</v>
      </c>
      <c r="E147" s="5">
        <v>28</v>
      </c>
      <c r="F147" s="17">
        <v>7.81</v>
      </c>
      <c r="G147" s="5">
        <v>28</v>
      </c>
      <c r="H147" s="17">
        <v>10.91</v>
      </c>
      <c r="I147" s="5">
        <v>24</v>
      </c>
      <c r="J147" s="17">
        <v>12.439759428269355</v>
      </c>
      <c r="K147" s="5">
        <v>23</v>
      </c>
    </row>
    <row r="148" spans="1:11" ht="27" customHeight="1">
      <c r="A148" s="238" t="s">
        <v>217</v>
      </c>
      <c r="B148" s="17">
        <v>23.46</v>
      </c>
      <c r="C148" s="5">
        <v>22</v>
      </c>
      <c r="D148" s="17">
        <v>22.45</v>
      </c>
      <c r="E148" s="5">
        <v>21</v>
      </c>
      <c r="F148" s="17">
        <v>6.41</v>
      </c>
      <c r="G148" s="5">
        <v>31</v>
      </c>
      <c r="H148" s="17">
        <v>8.82</v>
      </c>
      <c r="I148" s="5">
        <v>30</v>
      </c>
      <c r="J148" s="17">
        <v>10.161601002358921</v>
      </c>
      <c r="K148" s="5">
        <v>28</v>
      </c>
    </row>
    <row r="149" spans="1:11" ht="27" customHeight="1">
      <c r="A149" s="236" t="s">
        <v>411</v>
      </c>
    </row>
    <row r="150" spans="1:11" ht="27" customHeight="1">
      <c r="A150" s="680" t="s">
        <v>1195</v>
      </c>
      <c r="B150" s="680"/>
      <c r="C150" s="680"/>
      <c r="D150" s="680"/>
      <c r="E150" s="680"/>
      <c r="F150" s="680"/>
      <c r="G150" s="680"/>
      <c r="H150" s="680"/>
      <c r="I150" s="680"/>
      <c r="J150" s="485"/>
      <c r="K150" s="485"/>
    </row>
    <row r="151" spans="1:11" ht="27" customHeight="1">
      <c r="A151" s="433"/>
      <c r="B151" s="433"/>
      <c r="C151" s="433"/>
      <c r="D151" s="433"/>
      <c r="E151" s="433"/>
      <c r="F151" s="433"/>
      <c r="G151" s="433"/>
      <c r="H151" s="433"/>
      <c r="I151" s="433"/>
      <c r="J151" s="433"/>
      <c r="K151" s="433"/>
    </row>
    <row r="152" spans="1:11" ht="27" customHeight="1">
      <c r="A152" s="571" t="s">
        <v>561</v>
      </c>
      <c r="B152" s="7"/>
      <c r="C152" s="7"/>
      <c r="D152" s="7"/>
      <c r="E152" s="7"/>
      <c r="F152" s="7"/>
      <c r="G152" s="7"/>
      <c r="H152" s="7"/>
      <c r="I152" s="7"/>
      <c r="J152" s="7"/>
      <c r="K152" s="7" t="s">
        <v>0</v>
      </c>
    </row>
    <row r="153" spans="1:11" ht="27" customHeight="1">
      <c r="A153" s="652" t="s">
        <v>1</v>
      </c>
      <c r="B153" s="586">
        <v>1396</v>
      </c>
      <c r="C153" s="586"/>
      <c r="D153" s="586">
        <v>1397</v>
      </c>
      <c r="E153" s="586"/>
      <c r="F153" s="586">
        <v>1398</v>
      </c>
      <c r="G153" s="586"/>
      <c r="H153" s="586">
        <v>1399</v>
      </c>
      <c r="I153" s="586"/>
      <c r="J153" s="586">
        <v>1400</v>
      </c>
      <c r="K153" s="586"/>
    </row>
    <row r="154" spans="1:11" ht="27" customHeight="1">
      <c r="A154" s="652"/>
      <c r="B154" s="232" t="s">
        <v>2</v>
      </c>
      <c r="C154" s="232" t="s">
        <v>149</v>
      </c>
      <c r="D154" s="232" t="s">
        <v>2</v>
      </c>
      <c r="E154" s="232" t="s">
        <v>149</v>
      </c>
      <c r="F154" s="232" t="s">
        <v>2</v>
      </c>
      <c r="G154" s="232" t="s">
        <v>149</v>
      </c>
      <c r="H154" s="232" t="s">
        <v>2</v>
      </c>
      <c r="I154" s="232" t="s">
        <v>149</v>
      </c>
      <c r="J154" s="232" t="s">
        <v>2</v>
      </c>
      <c r="K154" s="232" t="s">
        <v>149</v>
      </c>
    </row>
    <row r="155" spans="1:11" ht="27" customHeight="1">
      <c r="A155" s="126" t="s">
        <v>4</v>
      </c>
      <c r="B155" s="299">
        <v>136.4</v>
      </c>
      <c r="C155" s="18" t="s">
        <v>269</v>
      </c>
      <c r="D155" s="299">
        <v>125.69</v>
      </c>
      <c r="E155" s="18" t="s">
        <v>269</v>
      </c>
      <c r="F155" s="299">
        <v>128.03</v>
      </c>
      <c r="G155" s="18" t="s">
        <v>269</v>
      </c>
      <c r="H155" s="299">
        <v>154.57</v>
      </c>
      <c r="I155" s="18" t="s">
        <v>269</v>
      </c>
      <c r="J155" s="299">
        <v>153.94645005721975</v>
      </c>
      <c r="K155" s="18" t="s">
        <v>269</v>
      </c>
    </row>
    <row r="156" spans="1:11" ht="27" customHeight="1">
      <c r="A156" s="238" t="s">
        <v>187</v>
      </c>
      <c r="B156" s="17">
        <v>179.47</v>
      </c>
      <c r="C156" s="5">
        <v>20</v>
      </c>
      <c r="D156" s="17">
        <v>174.18</v>
      </c>
      <c r="E156" s="5">
        <v>19</v>
      </c>
      <c r="F156" s="17">
        <v>150.79</v>
      </c>
      <c r="G156" s="5">
        <v>19</v>
      </c>
      <c r="H156" s="17">
        <v>166.39</v>
      </c>
      <c r="I156" s="5">
        <v>18</v>
      </c>
      <c r="J156" s="17">
        <v>32.43789670872696</v>
      </c>
      <c r="K156" s="5">
        <v>30</v>
      </c>
    </row>
    <row r="157" spans="1:11" ht="27" customHeight="1">
      <c r="A157" s="238" t="s">
        <v>188</v>
      </c>
      <c r="B157" s="17">
        <v>310.52999999999997</v>
      </c>
      <c r="C157" s="5">
        <v>13</v>
      </c>
      <c r="D157" s="17">
        <v>159.77000000000001</v>
      </c>
      <c r="E157" s="5">
        <v>20</v>
      </c>
      <c r="F157" s="17">
        <v>177.64</v>
      </c>
      <c r="G157" s="5">
        <v>18</v>
      </c>
      <c r="H157" s="17">
        <v>320.58</v>
      </c>
      <c r="I157" s="5">
        <v>12</v>
      </c>
      <c r="J157" s="17">
        <v>350.45537378841908</v>
      </c>
      <c r="K157" s="5">
        <v>8</v>
      </c>
    </row>
    <row r="158" spans="1:11" ht="27" customHeight="1">
      <c r="A158" s="238" t="s">
        <v>189</v>
      </c>
      <c r="B158" s="17">
        <v>209.87</v>
      </c>
      <c r="C158" s="5">
        <v>18</v>
      </c>
      <c r="D158" s="17">
        <v>405.67</v>
      </c>
      <c r="E158" s="5">
        <v>10</v>
      </c>
      <c r="F158" s="17">
        <v>365.3</v>
      </c>
      <c r="G158" s="5">
        <v>8</v>
      </c>
      <c r="H158" s="17">
        <v>440.28</v>
      </c>
      <c r="I158" s="5">
        <v>7</v>
      </c>
      <c r="J158" s="17">
        <v>390.23101222832895</v>
      </c>
      <c r="K158" s="5">
        <v>4</v>
      </c>
    </row>
    <row r="159" spans="1:11" ht="27" customHeight="1">
      <c r="A159" s="238" t="s">
        <v>190</v>
      </c>
      <c r="B159" s="17">
        <v>83.35</v>
      </c>
      <c r="C159" s="5">
        <v>27</v>
      </c>
      <c r="D159" s="17">
        <v>71.31</v>
      </c>
      <c r="E159" s="5">
        <v>28</v>
      </c>
      <c r="F159" s="17">
        <v>57.7</v>
      </c>
      <c r="G159" s="5">
        <v>28</v>
      </c>
      <c r="H159" s="17">
        <v>75.209999999999994</v>
      </c>
      <c r="I159" s="5">
        <v>25</v>
      </c>
      <c r="J159" s="17">
        <v>63.549450585080827</v>
      </c>
      <c r="K159" s="5">
        <v>24</v>
      </c>
    </row>
    <row r="160" spans="1:11" ht="27" customHeight="1">
      <c r="A160" s="238" t="s">
        <v>191</v>
      </c>
      <c r="B160" s="17">
        <v>65.41</v>
      </c>
      <c r="C160" s="5">
        <v>28</v>
      </c>
      <c r="D160" s="17">
        <v>81.41</v>
      </c>
      <c r="E160" s="5">
        <v>27</v>
      </c>
      <c r="F160" s="17">
        <v>79.75</v>
      </c>
      <c r="G160" s="5">
        <v>25</v>
      </c>
      <c r="H160" s="17">
        <v>83.08</v>
      </c>
      <c r="I160" s="5">
        <v>23</v>
      </c>
      <c r="J160" s="17">
        <v>65.357528206258635</v>
      </c>
      <c r="K160" s="5">
        <v>23</v>
      </c>
    </row>
    <row r="161" spans="1:11" ht="27" customHeight="1">
      <c r="A161" s="238" t="s">
        <v>192</v>
      </c>
      <c r="B161" s="17">
        <v>700.74</v>
      </c>
      <c r="C161" s="5">
        <v>1</v>
      </c>
      <c r="D161" s="17">
        <v>555.24</v>
      </c>
      <c r="E161" s="5">
        <v>3</v>
      </c>
      <c r="F161" s="17">
        <v>584.82000000000005</v>
      </c>
      <c r="G161" s="5">
        <v>1</v>
      </c>
      <c r="H161" s="17">
        <v>666.61</v>
      </c>
      <c r="I161" s="5">
        <v>1</v>
      </c>
      <c r="J161" s="17">
        <v>570.917255734572</v>
      </c>
      <c r="K161" s="5">
        <v>2</v>
      </c>
    </row>
    <row r="162" spans="1:11" ht="27" customHeight="1">
      <c r="A162" s="238" t="s">
        <v>193</v>
      </c>
      <c r="B162" s="17">
        <v>62.66</v>
      </c>
      <c r="C162" s="5">
        <v>29</v>
      </c>
      <c r="D162" s="17">
        <v>65.98</v>
      </c>
      <c r="E162" s="5">
        <v>30</v>
      </c>
      <c r="F162" s="17">
        <v>51.01</v>
      </c>
      <c r="G162" s="5">
        <v>29</v>
      </c>
      <c r="H162" s="17">
        <v>48.74</v>
      </c>
      <c r="I162" s="5">
        <v>29</v>
      </c>
      <c r="J162" s="17">
        <v>49.964910639185931</v>
      </c>
      <c r="K162" s="5">
        <v>28</v>
      </c>
    </row>
    <row r="163" spans="1:11" ht="27" customHeight="1">
      <c r="A163" s="238" t="s">
        <v>194</v>
      </c>
      <c r="B163" s="17">
        <v>3.52</v>
      </c>
      <c r="C163" s="5">
        <v>31</v>
      </c>
      <c r="D163" s="17">
        <v>8.8000000000000007</v>
      </c>
      <c r="E163" s="5">
        <v>31</v>
      </c>
      <c r="F163" s="17">
        <v>11.91</v>
      </c>
      <c r="G163" s="5">
        <v>31</v>
      </c>
      <c r="H163" s="17">
        <v>10.49</v>
      </c>
      <c r="I163" s="5">
        <v>31</v>
      </c>
      <c r="J163" s="17">
        <v>10.440889183537665</v>
      </c>
      <c r="K163" s="5">
        <v>31</v>
      </c>
    </row>
    <row r="164" spans="1:11" ht="27" customHeight="1">
      <c r="A164" s="238" t="s">
        <v>195</v>
      </c>
      <c r="B164" s="17">
        <v>479.84</v>
      </c>
      <c r="C164" s="5">
        <v>6</v>
      </c>
      <c r="D164" s="17">
        <v>452.14</v>
      </c>
      <c r="E164" s="5">
        <v>7</v>
      </c>
      <c r="F164" s="17">
        <v>362.58</v>
      </c>
      <c r="G164" s="5">
        <v>9</v>
      </c>
      <c r="H164" s="17">
        <v>381.61</v>
      </c>
      <c r="I164" s="5">
        <v>10</v>
      </c>
      <c r="J164" s="17">
        <v>250.72013881961689</v>
      </c>
      <c r="K164" s="5">
        <v>13</v>
      </c>
    </row>
    <row r="165" spans="1:11" ht="27" customHeight="1">
      <c r="A165" s="238" t="s">
        <v>196</v>
      </c>
      <c r="B165" s="17">
        <v>487.41</v>
      </c>
      <c r="C165" s="5">
        <v>4</v>
      </c>
      <c r="D165" s="17">
        <v>522.75</v>
      </c>
      <c r="E165" s="5">
        <v>5</v>
      </c>
      <c r="F165" s="17">
        <v>500.87</v>
      </c>
      <c r="G165" s="5">
        <v>4</v>
      </c>
      <c r="H165" s="17">
        <v>464.19</v>
      </c>
      <c r="I165" s="5">
        <v>5</v>
      </c>
      <c r="J165" s="17">
        <v>384.96322097051251</v>
      </c>
      <c r="K165" s="5">
        <v>5</v>
      </c>
    </row>
    <row r="166" spans="1:11" ht="27" customHeight="1">
      <c r="A166" s="238" t="s">
        <v>197</v>
      </c>
      <c r="B166" s="17">
        <v>221.93</v>
      </c>
      <c r="C166" s="5">
        <v>16</v>
      </c>
      <c r="D166" s="17">
        <v>230.89</v>
      </c>
      <c r="E166" s="5">
        <v>15</v>
      </c>
      <c r="F166" s="17">
        <v>192.57</v>
      </c>
      <c r="G166" s="5">
        <v>17</v>
      </c>
      <c r="H166" s="17">
        <v>201.67</v>
      </c>
      <c r="I166" s="5">
        <v>17</v>
      </c>
      <c r="J166" s="17">
        <v>179.40020575350223</v>
      </c>
      <c r="K166" s="5">
        <v>17</v>
      </c>
    </row>
    <row r="167" spans="1:11" ht="27" customHeight="1">
      <c r="A167" s="238" t="s">
        <v>198</v>
      </c>
      <c r="B167" s="17">
        <v>409.67</v>
      </c>
      <c r="C167" s="5">
        <v>10</v>
      </c>
      <c r="D167" s="17">
        <v>416.79</v>
      </c>
      <c r="E167" s="5">
        <v>9</v>
      </c>
      <c r="F167" s="17">
        <v>423.34</v>
      </c>
      <c r="G167" s="5">
        <v>7</v>
      </c>
      <c r="H167" s="17">
        <v>445.54</v>
      </c>
      <c r="I167" s="5">
        <v>6</v>
      </c>
      <c r="J167" s="17">
        <v>301.39300613995431</v>
      </c>
      <c r="K167" s="5">
        <v>11</v>
      </c>
    </row>
    <row r="168" spans="1:11" ht="27" customHeight="1">
      <c r="A168" s="238" t="s">
        <v>199</v>
      </c>
      <c r="B168" s="17">
        <v>106.13</v>
      </c>
      <c r="C168" s="5">
        <v>24</v>
      </c>
      <c r="D168" s="17">
        <v>107.5</v>
      </c>
      <c r="E168" s="5">
        <v>24</v>
      </c>
      <c r="F168" s="17">
        <v>97.49</v>
      </c>
      <c r="G168" s="5">
        <v>22</v>
      </c>
      <c r="H168" s="17">
        <v>51.23</v>
      </c>
      <c r="I168" s="5">
        <v>28</v>
      </c>
      <c r="J168" s="17">
        <v>95.786040352774265</v>
      </c>
      <c r="K168" s="5">
        <v>20</v>
      </c>
    </row>
    <row r="169" spans="1:11" ht="27" customHeight="1">
      <c r="A169" s="238" t="s">
        <v>200</v>
      </c>
      <c r="B169" s="17">
        <v>214.66</v>
      </c>
      <c r="C169" s="5">
        <v>17</v>
      </c>
      <c r="D169" s="17">
        <v>125.58</v>
      </c>
      <c r="E169" s="5">
        <v>22</v>
      </c>
      <c r="F169" s="17">
        <v>93.14</v>
      </c>
      <c r="G169" s="5">
        <v>23</v>
      </c>
      <c r="H169" s="17">
        <v>105.63</v>
      </c>
      <c r="I169" s="5">
        <v>20</v>
      </c>
      <c r="J169" s="17">
        <v>51.761001710161821</v>
      </c>
      <c r="K169" s="5">
        <v>27</v>
      </c>
    </row>
    <row r="170" spans="1:11" ht="27" customHeight="1">
      <c r="A170" s="238" t="s">
        <v>201</v>
      </c>
      <c r="B170" s="17">
        <v>240.73</v>
      </c>
      <c r="C170" s="5">
        <v>14</v>
      </c>
      <c r="D170" s="17">
        <v>219.8</v>
      </c>
      <c r="E170" s="5">
        <v>17</v>
      </c>
      <c r="F170" s="17">
        <v>197.86</v>
      </c>
      <c r="G170" s="5">
        <v>16</v>
      </c>
      <c r="H170" s="17">
        <v>59.07</v>
      </c>
      <c r="I170" s="5">
        <v>27</v>
      </c>
      <c r="J170" s="17">
        <v>148.05271219205343</v>
      </c>
      <c r="K170" s="5">
        <v>18</v>
      </c>
    </row>
    <row r="171" spans="1:11" ht="27" customHeight="1">
      <c r="A171" s="238" t="s">
        <v>202</v>
      </c>
      <c r="B171" s="17">
        <v>568.46</v>
      </c>
      <c r="C171" s="5">
        <v>2</v>
      </c>
      <c r="D171" s="17">
        <v>606.15</v>
      </c>
      <c r="E171" s="5">
        <v>1</v>
      </c>
      <c r="F171" s="17">
        <v>559.63</v>
      </c>
      <c r="G171" s="5">
        <v>2</v>
      </c>
      <c r="H171" s="17">
        <v>596.79</v>
      </c>
      <c r="I171" s="5">
        <v>2</v>
      </c>
      <c r="J171" s="17">
        <v>660.54443771345825</v>
      </c>
      <c r="K171" s="5">
        <v>1</v>
      </c>
    </row>
    <row r="172" spans="1:11" ht="27" customHeight="1">
      <c r="A172" s="238" t="s">
        <v>203</v>
      </c>
      <c r="B172" s="17">
        <v>224.08</v>
      </c>
      <c r="C172" s="5">
        <v>15</v>
      </c>
      <c r="D172" s="17">
        <v>230.41</v>
      </c>
      <c r="E172" s="5">
        <v>16</v>
      </c>
      <c r="F172" s="17">
        <v>207.88</v>
      </c>
      <c r="G172" s="5">
        <v>15</v>
      </c>
      <c r="H172" s="17">
        <v>240.77</v>
      </c>
      <c r="I172" s="5">
        <v>15</v>
      </c>
      <c r="J172" s="17">
        <v>223.4242604708742</v>
      </c>
      <c r="K172" s="5">
        <v>14</v>
      </c>
    </row>
    <row r="173" spans="1:11" ht="27" customHeight="1">
      <c r="A173" s="238" t="s">
        <v>204</v>
      </c>
      <c r="B173" s="17">
        <v>93.83</v>
      </c>
      <c r="C173" s="5">
        <v>26</v>
      </c>
      <c r="D173" s="17">
        <v>107.12</v>
      </c>
      <c r="E173" s="5">
        <v>25</v>
      </c>
      <c r="F173" s="17">
        <v>90.3</v>
      </c>
      <c r="G173" s="5">
        <v>24</v>
      </c>
      <c r="H173" s="17">
        <v>87.28</v>
      </c>
      <c r="I173" s="5">
        <v>22</v>
      </c>
      <c r="J173" s="17">
        <v>76.439399261986793</v>
      </c>
      <c r="K173" s="5">
        <v>21</v>
      </c>
    </row>
    <row r="174" spans="1:11" ht="27" customHeight="1">
      <c r="A174" s="238" t="s">
        <v>205</v>
      </c>
      <c r="B174" s="17">
        <v>191.06</v>
      </c>
      <c r="C174" s="5">
        <v>19</v>
      </c>
      <c r="D174" s="17">
        <v>182.57</v>
      </c>
      <c r="E174" s="5">
        <v>18</v>
      </c>
      <c r="F174" s="17">
        <v>131.97999999999999</v>
      </c>
      <c r="G174" s="5">
        <v>20</v>
      </c>
      <c r="H174" s="17">
        <v>122.63</v>
      </c>
      <c r="I174" s="5">
        <v>19</v>
      </c>
      <c r="J174" s="17">
        <v>108.6155735267122</v>
      </c>
      <c r="K174" s="5">
        <v>19</v>
      </c>
    </row>
    <row r="175" spans="1:11" ht="27" customHeight="1">
      <c r="A175" s="238" t="s">
        <v>206</v>
      </c>
      <c r="B175" s="17">
        <v>483.76</v>
      </c>
      <c r="C175" s="5">
        <v>5</v>
      </c>
      <c r="D175" s="17">
        <v>532.04</v>
      </c>
      <c r="E175" s="5">
        <v>4</v>
      </c>
      <c r="F175" s="17">
        <v>451.36</v>
      </c>
      <c r="G175" s="5">
        <v>5</v>
      </c>
      <c r="H175" s="17">
        <v>479.35</v>
      </c>
      <c r="I175" s="5">
        <v>4</v>
      </c>
      <c r="J175" s="17">
        <v>288.92182477949837</v>
      </c>
      <c r="K175" s="5">
        <v>12</v>
      </c>
    </row>
    <row r="176" spans="1:11" ht="27" customHeight="1">
      <c r="A176" s="238" t="s">
        <v>207</v>
      </c>
      <c r="B176" s="17">
        <v>119.98</v>
      </c>
      <c r="C176" s="5">
        <v>22</v>
      </c>
      <c r="D176" s="17">
        <v>131.43</v>
      </c>
      <c r="E176" s="5">
        <v>21</v>
      </c>
      <c r="F176" s="17">
        <v>102.66</v>
      </c>
      <c r="G176" s="5">
        <v>21</v>
      </c>
      <c r="H176" s="17">
        <v>95.17</v>
      </c>
      <c r="I176" s="5">
        <v>21</v>
      </c>
      <c r="J176" s="17">
        <v>66.75905247065586</v>
      </c>
      <c r="K176" s="5">
        <v>22</v>
      </c>
    </row>
    <row r="177" spans="1:11" ht="27" customHeight="1">
      <c r="A177" s="238" t="s">
        <v>208</v>
      </c>
      <c r="B177" s="17">
        <v>451.89</v>
      </c>
      <c r="C177" s="5">
        <v>7</v>
      </c>
      <c r="D177" s="17">
        <v>352.48</v>
      </c>
      <c r="E177" s="5">
        <v>11</v>
      </c>
      <c r="F177" s="17">
        <v>306.31</v>
      </c>
      <c r="G177" s="5">
        <v>10</v>
      </c>
      <c r="H177" s="17">
        <v>412.94</v>
      </c>
      <c r="I177" s="5">
        <v>8</v>
      </c>
      <c r="J177" s="17">
        <v>365.28039221409881</v>
      </c>
      <c r="K177" s="5">
        <v>7</v>
      </c>
    </row>
    <row r="178" spans="1:11" ht="27" customHeight="1">
      <c r="A178" s="238" t="s">
        <v>209</v>
      </c>
      <c r="B178" s="17">
        <v>449.39</v>
      </c>
      <c r="C178" s="5">
        <v>8</v>
      </c>
      <c r="D178" s="17">
        <v>481.49</v>
      </c>
      <c r="E178" s="5">
        <v>6</v>
      </c>
      <c r="F178" s="17">
        <v>306.27</v>
      </c>
      <c r="G178" s="5">
        <v>11</v>
      </c>
      <c r="H178" s="17">
        <v>335.79</v>
      </c>
      <c r="I178" s="5">
        <v>11</v>
      </c>
      <c r="J178" s="17">
        <v>330.72908033198343</v>
      </c>
      <c r="K178" s="5">
        <v>9</v>
      </c>
    </row>
    <row r="179" spans="1:11" ht="27" customHeight="1">
      <c r="A179" s="238" t="s">
        <v>210</v>
      </c>
      <c r="B179" s="237">
        <v>415.29</v>
      </c>
      <c r="C179" s="5">
        <v>9</v>
      </c>
      <c r="D179" s="237">
        <v>443.06</v>
      </c>
      <c r="E179" s="5">
        <v>8</v>
      </c>
      <c r="F179" s="237">
        <v>428.21</v>
      </c>
      <c r="G179" s="5">
        <v>6</v>
      </c>
      <c r="H179" s="237">
        <v>408.1</v>
      </c>
      <c r="I179" s="5">
        <v>9</v>
      </c>
      <c r="J179" s="237">
        <v>375.43893967790211</v>
      </c>
      <c r="K179" s="5">
        <v>6</v>
      </c>
    </row>
    <row r="180" spans="1:11" ht="27" customHeight="1">
      <c r="A180" s="238" t="s">
        <v>211</v>
      </c>
      <c r="B180" s="17">
        <v>351.02</v>
      </c>
      <c r="C180" s="5">
        <v>12</v>
      </c>
      <c r="D180" s="17">
        <v>341.27</v>
      </c>
      <c r="E180" s="5">
        <v>13</v>
      </c>
      <c r="F180" s="17">
        <v>234.07</v>
      </c>
      <c r="G180" s="5">
        <v>14</v>
      </c>
      <c r="H180" s="17">
        <v>227.17</v>
      </c>
      <c r="I180" s="5">
        <v>16</v>
      </c>
      <c r="J180" s="17">
        <v>210.07471326255938</v>
      </c>
      <c r="K180" s="5">
        <v>15</v>
      </c>
    </row>
    <row r="181" spans="1:11" ht="27" customHeight="1">
      <c r="A181" s="238" t="s">
        <v>212</v>
      </c>
      <c r="B181" s="17">
        <v>508.09</v>
      </c>
      <c r="C181" s="5">
        <v>3</v>
      </c>
      <c r="D181" s="17">
        <v>585.22</v>
      </c>
      <c r="E181" s="5">
        <v>2</v>
      </c>
      <c r="F181" s="17">
        <v>520.20000000000005</v>
      </c>
      <c r="G181" s="5">
        <v>3</v>
      </c>
      <c r="H181" s="17">
        <v>571.39</v>
      </c>
      <c r="I181" s="5">
        <v>3</v>
      </c>
      <c r="J181" s="17">
        <v>536.4016338860946</v>
      </c>
      <c r="K181" s="5">
        <v>3</v>
      </c>
    </row>
    <row r="182" spans="1:11" ht="27" customHeight="1">
      <c r="A182" s="238" t="s">
        <v>213</v>
      </c>
      <c r="B182" s="17">
        <v>138.1</v>
      </c>
      <c r="C182" s="5">
        <v>21</v>
      </c>
      <c r="D182" s="17">
        <v>253.59</v>
      </c>
      <c r="E182" s="5">
        <v>14</v>
      </c>
      <c r="F182" s="17">
        <v>236.87</v>
      </c>
      <c r="G182" s="5">
        <v>13</v>
      </c>
      <c r="H182" s="17">
        <v>250.54</v>
      </c>
      <c r="I182" s="5">
        <v>14</v>
      </c>
      <c r="J182" s="17">
        <v>205.81520565330504</v>
      </c>
      <c r="K182" s="5">
        <v>16</v>
      </c>
    </row>
    <row r="183" spans="1:11" ht="27" customHeight="1">
      <c r="A183" s="238" t="s">
        <v>214</v>
      </c>
      <c r="B183" s="17">
        <v>95.95</v>
      </c>
      <c r="C183" s="5">
        <v>25</v>
      </c>
      <c r="D183" s="17">
        <v>92.01</v>
      </c>
      <c r="E183" s="5">
        <v>26</v>
      </c>
      <c r="F183" s="17">
        <v>32.520000000000003</v>
      </c>
      <c r="G183" s="5">
        <v>30</v>
      </c>
      <c r="H183" s="17">
        <v>37.15</v>
      </c>
      <c r="I183" s="5">
        <v>30</v>
      </c>
      <c r="J183" s="17">
        <v>38.685068547109047</v>
      </c>
      <c r="K183" s="5">
        <v>29</v>
      </c>
    </row>
    <row r="184" spans="1:11" ht="27" customHeight="1">
      <c r="A184" s="238" t="s">
        <v>215</v>
      </c>
      <c r="B184" s="17">
        <v>54.76</v>
      </c>
      <c r="C184" s="5">
        <v>30</v>
      </c>
      <c r="D184" s="17">
        <v>69.94</v>
      </c>
      <c r="E184" s="5">
        <v>29</v>
      </c>
      <c r="F184" s="17">
        <v>74.319999999999993</v>
      </c>
      <c r="G184" s="5">
        <v>27</v>
      </c>
      <c r="H184" s="17">
        <v>74.150000000000006</v>
      </c>
      <c r="I184" s="5">
        <v>26</v>
      </c>
      <c r="J184" s="17">
        <v>52.158980161062729</v>
      </c>
      <c r="K184" s="5">
        <v>26</v>
      </c>
    </row>
    <row r="185" spans="1:11" ht="27" customHeight="1">
      <c r="A185" s="238" t="s">
        <v>216</v>
      </c>
      <c r="B185" s="17">
        <v>371.13</v>
      </c>
      <c r="C185" s="5">
        <v>11</v>
      </c>
      <c r="D185" s="17">
        <v>341.6</v>
      </c>
      <c r="E185" s="5">
        <v>12</v>
      </c>
      <c r="F185" s="17">
        <v>282.04000000000002</v>
      </c>
      <c r="G185" s="5">
        <v>12</v>
      </c>
      <c r="H185" s="17">
        <v>277.26</v>
      </c>
      <c r="I185" s="5">
        <v>13</v>
      </c>
      <c r="J185" s="17">
        <v>313.09289990969347</v>
      </c>
      <c r="K185" s="5">
        <v>10</v>
      </c>
    </row>
    <row r="186" spans="1:11" ht="27" customHeight="1">
      <c r="A186" s="238" t="s">
        <v>217</v>
      </c>
      <c r="B186" s="17">
        <v>106.24</v>
      </c>
      <c r="C186" s="5">
        <v>23</v>
      </c>
      <c r="D186" s="17">
        <v>108.92</v>
      </c>
      <c r="E186" s="5">
        <v>23</v>
      </c>
      <c r="F186" s="17">
        <v>74.45</v>
      </c>
      <c r="G186" s="5">
        <v>26</v>
      </c>
      <c r="H186" s="17">
        <v>81.37</v>
      </c>
      <c r="I186" s="5">
        <v>24</v>
      </c>
      <c r="J186" s="17">
        <v>54.150587227300086</v>
      </c>
      <c r="K186" s="5">
        <v>25</v>
      </c>
    </row>
    <row r="187" spans="1:11" ht="27" customHeight="1">
      <c r="A187" s="680" t="s">
        <v>1195</v>
      </c>
      <c r="B187" s="680"/>
      <c r="C187" s="680"/>
      <c r="D187" s="680"/>
      <c r="E187" s="680"/>
      <c r="F187" s="680"/>
      <c r="G187" s="680"/>
      <c r="H187" s="680"/>
      <c r="I187" s="680"/>
      <c r="J187" s="485"/>
      <c r="K187" s="485"/>
    </row>
    <row r="189" spans="1:11" ht="27" customHeight="1">
      <c r="A189" s="571" t="s">
        <v>480</v>
      </c>
      <c r="B189" s="7"/>
      <c r="C189" s="7"/>
      <c r="D189" s="7"/>
      <c r="E189" s="7"/>
      <c r="F189" s="7"/>
      <c r="G189" s="7"/>
      <c r="H189" s="7"/>
      <c r="I189" s="7"/>
      <c r="J189" s="7"/>
      <c r="K189" s="7" t="s">
        <v>0</v>
      </c>
    </row>
    <row r="190" spans="1:11" ht="27" customHeight="1">
      <c r="A190" s="652" t="s">
        <v>1</v>
      </c>
      <c r="B190" s="586">
        <v>1396</v>
      </c>
      <c r="C190" s="586"/>
      <c r="D190" s="586">
        <v>1397</v>
      </c>
      <c r="E190" s="586"/>
      <c r="F190" s="586">
        <v>1398</v>
      </c>
      <c r="G190" s="586"/>
      <c r="H190" s="586">
        <v>1399</v>
      </c>
      <c r="I190" s="586"/>
      <c r="J190" s="586">
        <v>1400</v>
      </c>
      <c r="K190" s="586"/>
    </row>
    <row r="191" spans="1:11" ht="27" customHeight="1">
      <c r="A191" s="652"/>
      <c r="B191" s="232" t="s">
        <v>2</v>
      </c>
      <c r="C191" s="232" t="s">
        <v>149</v>
      </c>
      <c r="D191" s="232" t="s">
        <v>2</v>
      </c>
      <c r="E191" s="232" t="s">
        <v>149</v>
      </c>
      <c r="F191" s="232" t="s">
        <v>2</v>
      </c>
      <c r="G191" s="232" t="s">
        <v>149</v>
      </c>
      <c r="H191" s="232" t="s">
        <v>2</v>
      </c>
      <c r="I191" s="232" t="s">
        <v>149</v>
      </c>
      <c r="J191" s="232" t="s">
        <v>2</v>
      </c>
      <c r="K191" s="232" t="s">
        <v>149</v>
      </c>
    </row>
    <row r="192" spans="1:11" ht="27" customHeight="1">
      <c r="A192" s="126" t="s">
        <v>4</v>
      </c>
      <c r="B192" s="299">
        <v>6.76</v>
      </c>
      <c r="C192" s="18" t="s">
        <v>269</v>
      </c>
      <c r="D192" s="299">
        <v>4.91</v>
      </c>
      <c r="E192" s="18" t="s">
        <v>269</v>
      </c>
      <c r="F192" s="299">
        <v>4.67</v>
      </c>
      <c r="G192" s="18" t="s">
        <v>269</v>
      </c>
      <c r="H192" s="299">
        <v>3.773443520479991</v>
      </c>
      <c r="I192" s="18" t="s">
        <v>269</v>
      </c>
      <c r="J192" s="79" t="s">
        <v>85</v>
      </c>
      <c r="K192" s="18" t="s">
        <v>269</v>
      </c>
    </row>
    <row r="193" spans="1:11" ht="27" customHeight="1">
      <c r="A193" s="238" t="s">
        <v>187</v>
      </c>
      <c r="B193" s="17">
        <v>4.0599999999999996</v>
      </c>
      <c r="C193" s="5">
        <v>12</v>
      </c>
      <c r="D193" s="17">
        <v>3.21</v>
      </c>
      <c r="E193" s="5">
        <v>10</v>
      </c>
      <c r="F193" s="17">
        <v>3.25</v>
      </c>
      <c r="G193" s="5">
        <v>10</v>
      </c>
      <c r="H193" s="17">
        <v>2.5073812506564761</v>
      </c>
      <c r="I193" s="5">
        <v>10</v>
      </c>
      <c r="J193" s="131" t="s">
        <v>85</v>
      </c>
      <c r="K193" s="5" t="s">
        <v>269</v>
      </c>
    </row>
    <row r="194" spans="1:11" ht="27" customHeight="1">
      <c r="A194" s="238" t="s">
        <v>188</v>
      </c>
      <c r="B194" s="17">
        <v>2.97</v>
      </c>
      <c r="C194" s="5">
        <v>15</v>
      </c>
      <c r="D194" s="17">
        <v>2.0099999999999998</v>
      </c>
      <c r="E194" s="5">
        <v>21</v>
      </c>
      <c r="F194" s="17">
        <v>2.37</v>
      </c>
      <c r="G194" s="5">
        <v>15</v>
      </c>
      <c r="H194" s="17">
        <v>1.8059697971404822</v>
      </c>
      <c r="I194" s="5">
        <v>18</v>
      </c>
      <c r="J194" s="131" t="s">
        <v>85</v>
      </c>
      <c r="K194" s="5" t="s">
        <v>269</v>
      </c>
    </row>
    <row r="195" spans="1:11" ht="27" customHeight="1">
      <c r="A195" s="238" t="s">
        <v>189</v>
      </c>
      <c r="B195" s="17">
        <v>1.77</v>
      </c>
      <c r="C195" s="5">
        <v>29</v>
      </c>
      <c r="D195" s="17">
        <v>1.58</v>
      </c>
      <c r="E195" s="5">
        <v>26</v>
      </c>
      <c r="F195" s="17">
        <v>1.28</v>
      </c>
      <c r="G195" s="5">
        <v>28</v>
      </c>
      <c r="H195" s="17">
        <v>1.1534490603821113</v>
      </c>
      <c r="I195" s="5">
        <v>28</v>
      </c>
      <c r="J195" s="131" t="s">
        <v>85</v>
      </c>
      <c r="K195" s="5" t="s">
        <v>269</v>
      </c>
    </row>
    <row r="196" spans="1:11" ht="27" customHeight="1">
      <c r="A196" s="238" t="s">
        <v>190</v>
      </c>
      <c r="B196" s="17">
        <v>5.53</v>
      </c>
      <c r="C196" s="5">
        <v>7</v>
      </c>
      <c r="D196" s="17">
        <v>4.72</v>
      </c>
      <c r="E196" s="5">
        <v>6</v>
      </c>
      <c r="F196" s="17">
        <v>4.4400000000000004</v>
      </c>
      <c r="G196" s="5">
        <v>5</v>
      </c>
      <c r="H196" s="17">
        <v>3.7805154023627194</v>
      </c>
      <c r="I196" s="5">
        <v>5</v>
      </c>
      <c r="J196" s="131" t="s">
        <v>85</v>
      </c>
      <c r="K196" s="5" t="s">
        <v>269</v>
      </c>
    </row>
    <row r="197" spans="1:11" ht="27" customHeight="1">
      <c r="A197" s="238" t="s">
        <v>191</v>
      </c>
      <c r="B197" s="17">
        <v>4.58</v>
      </c>
      <c r="C197" s="5">
        <v>10</v>
      </c>
      <c r="D197" s="17">
        <v>3.19</v>
      </c>
      <c r="E197" s="5">
        <v>11</v>
      </c>
      <c r="F197" s="17">
        <v>2.59</v>
      </c>
      <c r="G197" s="5">
        <v>13</v>
      </c>
      <c r="H197" s="17">
        <v>2.5665270051706095</v>
      </c>
      <c r="I197" s="5">
        <v>9</v>
      </c>
      <c r="J197" s="131" t="s">
        <v>85</v>
      </c>
      <c r="K197" s="5" t="s">
        <v>269</v>
      </c>
    </row>
    <row r="198" spans="1:11" ht="27" customHeight="1">
      <c r="A198" s="238" t="s">
        <v>192</v>
      </c>
      <c r="B198" s="17">
        <v>0.69</v>
      </c>
      <c r="C198" s="5">
        <v>30</v>
      </c>
      <c r="D198" s="17">
        <v>0.55000000000000004</v>
      </c>
      <c r="E198" s="5">
        <v>30</v>
      </c>
      <c r="F198" s="17">
        <v>0.59</v>
      </c>
      <c r="G198" s="5">
        <v>31</v>
      </c>
      <c r="H198" s="17">
        <v>0.52208895111090292</v>
      </c>
      <c r="I198" s="5">
        <v>31</v>
      </c>
      <c r="J198" s="131" t="s">
        <v>85</v>
      </c>
      <c r="K198" s="5" t="s">
        <v>269</v>
      </c>
    </row>
    <row r="199" spans="1:11" ht="27" customHeight="1">
      <c r="A199" s="238" t="s">
        <v>193</v>
      </c>
      <c r="B199" s="17">
        <v>4.33</v>
      </c>
      <c r="C199" s="5">
        <v>11</v>
      </c>
      <c r="D199" s="17">
        <v>2.2799999999999998</v>
      </c>
      <c r="E199" s="5">
        <v>15</v>
      </c>
      <c r="F199" s="17">
        <v>2.73</v>
      </c>
      <c r="G199" s="5">
        <v>11</v>
      </c>
      <c r="H199" s="17">
        <v>2.0635757953226967</v>
      </c>
      <c r="I199" s="5">
        <v>13</v>
      </c>
      <c r="J199" s="131" t="s">
        <v>85</v>
      </c>
      <c r="K199" s="5" t="s">
        <v>269</v>
      </c>
    </row>
    <row r="200" spans="1:11" ht="27" customHeight="1">
      <c r="A200" s="238" t="s">
        <v>194</v>
      </c>
      <c r="B200" s="17">
        <v>14.99</v>
      </c>
      <c r="C200" s="5">
        <v>2</v>
      </c>
      <c r="D200" s="17">
        <v>11.8</v>
      </c>
      <c r="E200" s="5">
        <v>2</v>
      </c>
      <c r="F200" s="17">
        <v>10.34</v>
      </c>
      <c r="G200" s="5">
        <v>2</v>
      </c>
      <c r="H200" s="17">
        <v>8.6599250659213851</v>
      </c>
      <c r="I200" s="5">
        <v>1</v>
      </c>
      <c r="J200" s="131" t="s">
        <v>85</v>
      </c>
      <c r="K200" s="5" t="s">
        <v>269</v>
      </c>
    </row>
    <row r="201" spans="1:11" ht="27" customHeight="1">
      <c r="A201" s="238" t="s">
        <v>195</v>
      </c>
      <c r="B201" s="17">
        <v>2.23</v>
      </c>
      <c r="C201" s="5">
        <v>23</v>
      </c>
      <c r="D201" s="17">
        <v>1.96</v>
      </c>
      <c r="E201" s="5">
        <v>22</v>
      </c>
      <c r="F201" s="17">
        <v>1.99</v>
      </c>
      <c r="G201" s="5">
        <v>18</v>
      </c>
      <c r="H201" s="17">
        <v>1.8025015637795661</v>
      </c>
      <c r="I201" s="5">
        <v>19</v>
      </c>
      <c r="J201" s="131" t="s">
        <v>85</v>
      </c>
      <c r="K201" s="5" t="s">
        <v>269</v>
      </c>
    </row>
    <row r="202" spans="1:11" ht="27" customHeight="1">
      <c r="A202" s="238" t="s">
        <v>196</v>
      </c>
      <c r="B202" s="17">
        <v>2.7</v>
      </c>
      <c r="C202" s="5">
        <v>19</v>
      </c>
      <c r="D202" s="17">
        <v>2.2200000000000002</v>
      </c>
      <c r="E202" s="5">
        <v>16</v>
      </c>
      <c r="F202" s="17">
        <v>1.69</v>
      </c>
      <c r="G202" s="5">
        <v>23</v>
      </c>
      <c r="H202" s="17">
        <v>1.8851731741779336</v>
      </c>
      <c r="I202" s="5">
        <v>15</v>
      </c>
      <c r="J202" s="131" t="s">
        <v>85</v>
      </c>
      <c r="K202" s="5" t="s">
        <v>269</v>
      </c>
    </row>
    <row r="203" spans="1:11" ht="27" customHeight="1">
      <c r="A203" s="238" t="s">
        <v>197</v>
      </c>
      <c r="B203" s="17">
        <v>3.04</v>
      </c>
      <c r="C203" s="5">
        <v>14</v>
      </c>
      <c r="D203" s="17">
        <v>2.33</v>
      </c>
      <c r="E203" s="5">
        <v>14</v>
      </c>
      <c r="F203" s="17">
        <v>2.39</v>
      </c>
      <c r="G203" s="5">
        <v>14</v>
      </c>
      <c r="H203" s="17">
        <v>2.2479612939741163</v>
      </c>
      <c r="I203" s="5">
        <v>12</v>
      </c>
      <c r="J203" s="131" t="s">
        <v>85</v>
      </c>
      <c r="K203" s="5" t="s">
        <v>269</v>
      </c>
    </row>
    <row r="204" spans="1:11" ht="27" customHeight="1">
      <c r="A204" s="238" t="s">
        <v>198</v>
      </c>
      <c r="B204" s="17">
        <v>2.54</v>
      </c>
      <c r="C204" s="5">
        <v>22</v>
      </c>
      <c r="D204" s="17">
        <v>2.04</v>
      </c>
      <c r="E204" s="5">
        <v>20</v>
      </c>
      <c r="F204" s="17">
        <v>1.7</v>
      </c>
      <c r="G204" s="5">
        <v>22</v>
      </c>
      <c r="H204" s="17">
        <v>1.7125373509323467</v>
      </c>
      <c r="I204" s="5">
        <v>20</v>
      </c>
      <c r="J204" s="131" t="s">
        <v>85</v>
      </c>
      <c r="K204" s="5" t="s">
        <v>269</v>
      </c>
    </row>
    <row r="205" spans="1:11" ht="27" customHeight="1">
      <c r="A205" s="238" t="s">
        <v>199</v>
      </c>
      <c r="B205" s="17">
        <v>2.95</v>
      </c>
      <c r="C205" s="5">
        <v>16</v>
      </c>
      <c r="D205" s="17">
        <v>1.84</v>
      </c>
      <c r="E205" s="5">
        <v>23</v>
      </c>
      <c r="F205" s="17">
        <v>1.94</v>
      </c>
      <c r="G205" s="5">
        <v>19</v>
      </c>
      <c r="H205" s="17">
        <v>1.5912608451915748</v>
      </c>
      <c r="I205" s="5">
        <v>25</v>
      </c>
      <c r="J205" s="131" t="s">
        <v>85</v>
      </c>
      <c r="K205" s="5" t="s">
        <v>269</v>
      </c>
    </row>
    <row r="206" spans="1:11" ht="27" customHeight="1">
      <c r="A206" s="238" t="s">
        <v>200</v>
      </c>
      <c r="B206" s="17">
        <v>4.91</v>
      </c>
      <c r="C206" s="5">
        <v>8</v>
      </c>
      <c r="D206" s="17">
        <v>5.14</v>
      </c>
      <c r="E206" s="5">
        <v>5</v>
      </c>
      <c r="F206" s="17">
        <v>5.03</v>
      </c>
      <c r="G206" s="5">
        <v>4</v>
      </c>
      <c r="H206" s="17">
        <v>3.8734974428659821</v>
      </c>
      <c r="I206" s="5">
        <v>4</v>
      </c>
      <c r="J206" s="131" t="s">
        <v>85</v>
      </c>
      <c r="K206" s="5" t="s">
        <v>269</v>
      </c>
    </row>
    <row r="207" spans="1:11" ht="27" customHeight="1">
      <c r="A207" s="238" t="s">
        <v>201</v>
      </c>
      <c r="B207" s="17">
        <v>2.83</v>
      </c>
      <c r="C207" s="5">
        <v>17</v>
      </c>
      <c r="D207" s="17">
        <v>2.37</v>
      </c>
      <c r="E207" s="5">
        <v>13</v>
      </c>
      <c r="F207" s="17">
        <v>1.92</v>
      </c>
      <c r="G207" s="5">
        <v>20</v>
      </c>
      <c r="H207" s="17">
        <v>1.8708200189604653</v>
      </c>
      <c r="I207" s="5">
        <v>16</v>
      </c>
      <c r="J207" s="131" t="s">
        <v>85</v>
      </c>
      <c r="K207" s="5" t="s">
        <v>269</v>
      </c>
    </row>
    <row r="208" spans="1:11" ht="27" customHeight="1">
      <c r="A208" s="238" t="s">
        <v>202</v>
      </c>
      <c r="B208" s="17">
        <v>3.6</v>
      </c>
      <c r="C208" s="5">
        <v>13</v>
      </c>
      <c r="D208" s="17">
        <v>2.98</v>
      </c>
      <c r="E208" s="5">
        <v>12</v>
      </c>
      <c r="F208" s="17">
        <v>2.66</v>
      </c>
      <c r="G208" s="5">
        <v>12</v>
      </c>
      <c r="H208" s="17">
        <v>1.6348434987226528</v>
      </c>
      <c r="I208" s="5">
        <v>24</v>
      </c>
      <c r="J208" s="131" t="s">
        <v>85</v>
      </c>
      <c r="K208" s="5" t="s">
        <v>269</v>
      </c>
    </row>
    <row r="209" spans="1:11" ht="27" customHeight="1">
      <c r="A209" s="238" t="s">
        <v>203</v>
      </c>
      <c r="B209" s="17">
        <v>2.69</v>
      </c>
      <c r="C209" s="5">
        <v>20</v>
      </c>
      <c r="D209" s="17">
        <v>2.1</v>
      </c>
      <c r="E209" s="5">
        <v>18</v>
      </c>
      <c r="F209" s="17">
        <v>2.11</v>
      </c>
      <c r="G209" s="5">
        <v>17</v>
      </c>
      <c r="H209" s="17">
        <v>1.8166059168307556</v>
      </c>
      <c r="I209" s="5">
        <v>17</v>
      </c>
      <c r="J209" s="131" t="s">
        <v>85</v>
      </c>
      <c r="K209" s="5" t="s">
        <v>269</v>
      </c>
    </row>
    <row r="210" spans="1:11" ht="27" customHeight="1">
      <c r="A210" s="238" t="s">
        <v>204</v>
      </c>
      <c r="B210" s="17">
        <v>6.05</v>
      </c>
      <c r="C210" s="5">
        <v>5</v>
      </c>
      <c r="D210" s="17">
        <v>4.42</v>
      </c>
      <c r="E210" s="5">
        <v>7</v>
      </c>
      <c r="F210" s="17">
        <v>4.01</v>
      </c>
      <c r="G210" s="5">
        <v>7</v>
      </c>
      <c r="H210" s="17">
        <v>3.7069433556772449</v>
      </c>
      <c r="I210" s="5">
        <v>6</v>
      </c>
      <c r="J210" s="131" t="s">
        <v>85</v>
      </c>
      <c r="K210" s="5" t="s">
        <v>269</v>
      </c>
    </row>
    <row r="211" spans="1:11" ht="27" customHeight="1">
      <c r="A211" s="238" t="s">
        <v>205</v>
      </c>
      <c r="B211" s="17">
        <v>5.9</v>
      </c>
      <c r="C211" s="5">
        <v>6</v>
      </c>
      <c r="D211" s="17">
        <v>3.69</v>
      </c>
      <c r="E211" s="5">
        <v>8</v>
      </c>
      <c r="F211" s="17">
        <v>3.49</v>
      </c>
      <c r="G211" s="5">
        <v>9</v>
      </c>
      <c r="H211" s="17">
        <v>2.3202142299433284</v>
      </c>
      <c r="I211" s="5">
        <v>11</v>
      </c>
      <c r="J211" s="131" t="s">
        <v>85</v>
      </c>
      <c r="K211" s="5" t="s">
        <v>269</v>
      </c>
    </row>
    <row r="212" spans="1:11" ht="27" customHeight="1">
      <c r="A212" s="238" t="s">
        <v>206</v>
      </c>
      <c r="B212" s="17">
        <v>2.13</v>
      </c>
      <c r="C212" s="5">
        <v>24</v>
      </c>
      <c r="D212" s="17">
        <v>1.64</v>
      </c>
      <c r="E212" s="5">
        <v>24</v>
      </c>
      <c r="F212" s="17">
        <v>1.51</v>
      </c>
      <c r="G212" s="5">
        <v>26</v>
      </c>
      <c r="H212" s="17">
        <v>1.5130279526509167</v>
      </c>
      <c r="I212" s="5">
        <v>26</v>
      </c>
      <c r="J212" s="131" t="s">
        <v>85</v>
      </c>
      <c r="K212" s="5" t="s">
        <v>269</v>
      </c>
    </row>
    <row r="213" spans="1:11" ht="27" customHeight="1">
      <c r="A213" s="238" t="s">
        <v>207</v>
      </c>
      <c r="B213" s="17">
        <v>7.34</v>
      </c>
      <c r="C213" s="5">
        <v>4</v>
      </c>
      <c r="D213" s="17">
        <v>6.77</v>
      </c>
      <c r="E213" s="5">
        <v>3</v>
      </c>
      <c r="F213" s="17">
        <v>4.32</v>
      </c>
      <c r="G213" s="5">
        <v>6</v>
      </c>
      <c r="H213" s="17">
        <v>3.6910249579227292</v>
      </c>
      <c r="I213" s="5">
        <v>7</v>
      </c>
      <c r="J213" s="131" t="s">
        <v>85</v>
      </c>
      <c r="K213" s="5" t="s">
        <v>269</v>
      </c>
    </row>
    <row r="214" spans="1:11" ht="27" customHeight="1">
      <c r="A214" s="238" t="s">
        <v>208</v>
      </c>
      <c r="B214" s="17">
        <v>2</v>
      </c>
      <c r="C214" s="5">
        <v>26</v>
      </c>
      <c r="D214" s="17">
        <v>1.43</v>
      </c>
      <c r="E214" s="5">
        <v>28</v>
      </c>
      <c r="F214" s="17">
        <v>1.53</v>
      </c>
      <c r="G214" s="5">
        <v>25</v>
      </c>
      <c r="H214" s="17">
        <v>1.2432087501163385</v>
      </c>
      <c r="I214" s="5">
        <v>27</v>
      </c>
      <c r="J214" s="131" t="s">
        <v>85</v>
      </c>
      <c r="K214" s="5" t="s">
        <v>269</v>
      </c>
    </row>
    <row r="215" spans="1:11" ht="27" customHeight="1">
      <c r="A215" s="238" t="s">
        <v>209</v>
      </c>
      <c r="B215" s="17">
        <v>0.69</v>
      </c>
      <c r="C215" s="5">
        <v>31</v>
      </c>
      <c r="D215" s="17">
        <v>0.5</v>
      </c>
      <c r="E215" s="5">
        <v>31</v>
      </c>
      <c r="F215" s="17">
        <v>0.91</v>
      </c>
      <c r="G215" s="5">
        <v>30</v>
      </c>
      <c r="H215" s="17">
        <v>0.7746563685428397</v>
      </c>
      <c r="I215" s="5">
        <v>30</v>
      </c>
      <c r="J215" s="131" t="s">
        <v>85</v>
      </c>
      <c r="K215" s="5" t="s">
        <v>269</v>
      </c>
    </row>
    <row r="216" spans="1:11" ht="27" customHeight="1">
      <c r="A216" s="238" t="s">
        <v>210</v>
      </c>
      <c r="B216" s="237">
        <v>1.97</v>
      </c>
      <c r="C216" s="5">
        <v>27</v>
      </c>
      <c r="D216" s="237">
        <v>1.52</v>
      </c>
      <c r="E216" s="5">
        <v>27</v>
      </c>
      <c r="F216" s="237">
        <v>1.32</v>
      </c>
      <c r="G216" s="5">
        <v>27</v>
      </c>
      <c r="H216" s="237">
        <v>1.6418940409435214</v>
      </c>
      <c r="I216" s="5">
        <v>23</v>
      </c>
      <c r="J216" s="131" t="s">
        <v>85</v>
      </c>
      <c r="K216" s="5" t="s">
        <v>269</v>
      </c>
    </row>
    <row r="217" spans="1:11" ht="27" customHeight="1">
      <c r="A217" s="238" t="s">
        <v>211</v>
      </c>
      <c r="B217" s="17">
        <v>2.79</v>
      </c>
      <c r="C217" s="5">
        <v>18</v>
      </c>
      <c r="D217" s="17">
        <v>2.19</v>
      </c>
      <c r="E217" s="5">
        <v>17</v>
      </c>
      <c r="F217" s="17">
        <v>2.36</v>
      </c>
      <c r="G217" s="5">
        <v>16</v>
      </c>
      <c r="H217" s="17">
        <v>2.0508765653962606</v>
      </c>
      <c r="I217" s="5">
        <v>14</v>
      </c>
      <c r="J217" s="131" t="s">
        <v>85</v>
      </c>
      <c r="K217" s="5" t="s">
        <v>269</v>
      </c>
    </row>
    <row r="218" spans="1:11" ht="27" customHeight="1">
      <c r="A218" s="238" t="s">
        <v>212</v>
      </c>
      <c r="B218" s="17">
        <v>1.79</v>
      </c>
      <c r="C218" s="5">
        <v>28</v>
      </c>
      <c r="D218" s="17">
        <v>1.25</v>
      </c>
      <c r="E218" s="5">
        <v>29</v>
      </c>
      <c r="F218" s="17">
        <v>1.1000000000000001</v>
      </c>
      <c r="G218" s="5">
        <v>29</v>
      </c>
      <c r="H218" s="17">
        <v>1.0769598020224225</v>
      </c>
      <c r="I218" s="5">
        <v>29</v>
      </c>
      <c r="J218" s="131" t="s">
        <v>85</v>
      </c>
      <c r="K218" s="5" t="s">
        <v>269</v>
      </c>
    </row>
    <row r="219" spans="1:11" ht="27" customHeight="1">
      <c r="A219" s="238" t="s">
        <v>213</v>
      </c>
      <c r="B219" s="17">
        <v>2.64</v>
      </c>
      <c r="C219" s="5">
        <v>21</v>
      </c>
      <c r="D219" s="17">
        <v>2.06</v>
      </c>
      <c r="E219" s="5">
        <v>19</v>
      </c>
      <c r="F219" s="17">
        <v>1.83</v>
      </c>
      <c r="G219" s="5">
        <v>21</v>
      </c>
      <c r="H219" s="17">
        <v>1.657306241525742</v>
      </c>
      <c r="I219" s="5">
        <v>22</v>
      </c>
      <c r="J219" s="131" t="s">
        <v>85</v>
      </c>
      <c r="K219" s="5" t="s">
        <v>269</v>
      </c>
    </row>
    <row r="220" spans="1:11" ht="27" customHeight="1">
      <c r="A220" s="238" t="s">
        <v>214</v>
      </c>
      <c r="B220" s="17">
        <v>9.2899999999999991</v>
      </c>
      <c r="C220" s="5">
        <v>3</v>
      </c>
      <c r="D220" s="17">
        <v>6.36</v>
      </c>
      <c r="E220" s="5">
        <v>4</v>
      </c>
      <c r="F220" s="17">
        <v>6.36</v>
      </c>
      <c r="G220" s="5">
        <v>3</v>
      </c>
      <c r="H220" s="17">
        <v>4.5318901652782468</v>
      </c>
      <c r="I220" s="5">
        <v>3</v>
      </c>
      <c r="J220" s="131" t="s">
        <v>85</v>
      </c>
      <c r="K220" s="5" t="s">
        <v>269</v>
      </c>
    </row>
    <row r="221" spans="1:11" ht="27" customHeight="1">
      <c r="A221" s="238" t="s">
        <v>215</v>
      </c>
      <c r="B221" s="17">
        <v>35.520000000000003</v>
      </c>
      <c r="C221" s="5">
        <v>1</v>
      </c>
      <c r="D221" s="17">
        <v>20.78</v>
      </c>
      <c r="E221" s="5">
        <v>1</v>
      </c>
      <c r="F221" s="17">
        <v>18</v>
      </c>
      <c r="G221" s="5">
        <v>1</v>
      </c>
      <c r="H221" s="17">
        <v>7.5380666204891282</v>
      </c>
      <c r="I221" s="5">
        <v>2</v>
      </c>
      <c r="J221" s="131" t="s">
        <v>85</v>
      </c>
      <c r="K221" s="5" t="s">
        <v>269</v>
      </c>
    </row>
    <row r="222" spans="1:11" ht="27" customHeight="1">
      <c r="A222" s="238" t="s">
        <v>216</v>
      </c>
      <c r="B222" s="17">
        <v>2.09</v>
      </c>
      <c r="C222" s="5">
        <v>25</v>
      </c>
      <c r="D222" s="17">
        <v>1.61</v>
      </c>
      <c r="E222" s="5">
        <v>25</v>
      </c>
      <c r="F222" s="17">
        <v>1.63</v>
      </c>
      <c r="G222" s="5">
        <v>24</v>
      </c>
      <c r="H222" s="17">
        <v>1.6700370231170074</v>
      </c>
      <c r="I222" s="5">
        <v>21</v>
      </c>
      <c r="J222" s="131" t="s">
        <v>85</v>
      </c>
      <c r="K222" s="5" t="s">
        <v>269</v>
      </c>
    </row>
    <row r="223" spans="1:11" ht="27" customHeight="1">
      <c r="A223" s="238" t="s">
        <v>217</v>
      </c>
      <c r="B223" s="17">
        <v>4.71</v>
      </c>
      <c r="C223" s="5">
        <v>9</v>
      </c>
      <c r="D223" s="17">
        <v>3.34</v>
      </c>
      <c r="E223" s="5">
        <v>9</v>
      </c>
      <c r="F223" s="17">
        <v>3.53</v>
      </c>
      <c r="G223" s="5">
        <v>8</v>
      </c>
      <c r="H223" s="17">
        <v>2.7008725038945758</v>
      </c>
      <c r="I223" s="5">
        <v>8</v>
      </c>
      <c r="J223" s="131" t="s">
        <v>85</v>
      </c>
      <c r="K223" s="5" t="s">
        <v>269</v>
      </c>
    </row>
    <row r="224" spans="1:11" ht="27" customHeight="1">
      <c r="A224" s="680" t="s">
        <v>1195</v>
      </c>
      <c r="B224" s="680"/>
      <c r="C224" s="680"/>
      <c r="D224" s="680"/>
      <c r="E224" s="680"/>
      <c r="F224" s="680"/>
      <c r="G224" s="680"/>
      <c r="H224" s="680"/>
      <c r="I224" s="680"/>
      <c r="J224" s="485"/>
      <c r="K224" s="485"/>
    </row>
    <row r="226" spans="1:11" ht="27" customHeight="1">
      <c r="A226" s="571" t="s">
        <v>1136</v>
      </c>
      <c r="B226" s="7"/>
      <c r="C226" s="7"/>
      <c r="D226" s="7"/>
      <c r="E226" s="7"/>
      <c r="F226" s="7"/>
      <c r="G226" s="7"/>
      <c r="H226" s="7"/>
      <c r="I226" s="7"/>
      <c r="J226" s="7"/>
      <c r="K226" s="7" t="s">
        <v>0</v>
      </c>
    </row>
    <row r="227" spans="1:11" ht="27" customHeight="1">
      <c r="A227" s="652" t="s">
        <v>1</v>
      </c>
      <c r="B227" s="586">
        <v>1396</v>
      </c>
      <c r="C227" s="586"/>
      <c r="D227" s="586">
        <v>1397</v>
      </c>
      <c r="E227" s="586"/>
      <c r="F227" s="586">
        <v>1398</v>
      </c>
      <c r="G227" s="586"/>
      <c r="H227" s="586">
        <v>1399</v>
      </c>
      <c r="I227" s="586"/>
      <c r="J227" s="586">
        <v>1400</v>
      </c>
      <c r="K227" s="586"/>
    </row>
    <row r="228" spans="1:11" ht="27" customHeight="1">
      <c r="A228" s="652"/>
      <c r="B228" s="232" t="s">
        <v>77</v>
      </c>
      <c r="C228" s="232" t="s">
        <v>3</v>
      </c>
      <c r="D228" s="232" t="s">
        <v>77</v>
      </c>
      <c r="E228" s="232" t="s">
        <v>3</v>
      </c>
      <c r="F228" s="232" t="s">
        <v>77</v>
      </c>
      <c r="G228" s="232" t="s">
        <v>3</v>
      </c>
      <c r="H228" s="232" t="s">
        <v>77</v>
      </c>
      <c r="I228" s="232" t="s">
        <v>3</v>
      </c>
      <c r="J228" s="232" t="s">
        <v>77</v>
      </c>
      <c r="K228" s="232" t="s">
        <v>3</v>
      </c>
    </row>
    <row r="229" spans="1:11" ht="27" customHeight="1">
      <c r="A229" s="126" t="s">
        <v>4</v>
      </c>
      <c r="B229" s="299">
        <v>17.21</v>
      </c>
      <c r="C229" s="18" t="s">
        <v>269</v>
      </c>
      <c r="D229" s="299">
        <v>17.61</v>
      </c>
      <c r="E229" s="18" t="s">
        <v>269</v>
      </c>
      <c r="F229" s="299">
        <v>9.11</v>
      </c>
      <c r="G229" s="18" t="s">
        <v>269</v>
      </c>
      <c r="H229" s="299">
        <v>10.1</v>
      </c>
      <c r="I229" s="18" t="s">
        <v>269</v>
      </c>
      <c r="J229" s="299">
        <v>8.0150620144064373</v>
      </c>
      <c r="K229" s="18" t="s">
        <v>269</v>
      </c>
    </row>
    <row r="230" spans="1:11" ht="27" customHeight="1">
      <c r="A230" s="238" t="s">
        <v>187</v>
      </c>
      <c r="B230" s="17">
        <v>24.31</v>
      </c>
      <c r="C230" s="5">
        <v>27</v>
      </c>
      <c r="D230" s="17">
        <v>25.77</v>
      </c>
      <c r="E230" s="5">
        <v>29</v>
      </c>
      <c r="F230" s="17">
        <v>13.91</v>
      </c>
      <c r="G230" s="5">
        <v>17</v>
      </c>
      <c r="H230" s="131">
        <v>12.72</v>
      </c>
      <c r="I230" s="5">
        <v>22</v>
      </c>
      <c r="J230" s="17">
        <v>62.493507802763304</v>
      </c>
      <c r="K230" s="5">
        <v>1</v>
      </c>
    </row>
    <row r="231" spans="1:11" ht="27" customHeight="1">
      <c r="A231" s="238" t="s">
        <v>188</v>
      </c>
      <c r="B231" s="17">
        <v>30.34</v>
      </c>
      <c r="C231" s="5">
        <v>23</v>
      </c>
      <c r="D231" s="17">
        <v>38.97</v>
      </c>
      <c r="E231" s="5">
        <v>11</v>
      </c>
      <c r="F231" s="17">
        <v>11.86</v>
      </c>
      <c r="G231" s="5">
        <v>19</v>
      </c>
      <c r="H231" s="131">
        <v>12.18</v>
      </c>
      <c r="I231" s="5">
        <v>25</v>
      </c>
      <c r="J231" s="17">
        <v>12.024881983087457</v>
      </c>
      <c r="K231" s="5">
        <v>25</v>
      </c>
    </row>
    <row r="232" spans="1:11" ht="27" customHeight="1">
      <c r="A232" s="238" t="s">
        <v>189</v>
      </c>
      <c r="B232" s="17">
        <v>49.49</v>
      </c>
      <c r="C232" s="5">
        <v>6</v>
      </c>
      <c r="D232" s="17">
        <v>28.11</v>
      </c>
      <c r="E232" s="5">
        <v>25</v>
      </c>
      <c r="F232" s="17">
        <v>11.17</v>
      </c>
      <c r="G232" s="5">
        <v>24</v>
      </c>
      <c r="H232" s="131">
        <v>19.45</v>
      </c>
      <c r="I232" s="5">
        <v>13</v>
      </c>
      <c r="J232" s="17">
        <v>24.174250673769823</v>
      </c>
      <c r="K232" s="5">
        <v>7</v>
      </c>
    </row>
    <row r="233" spans="1:11" ht="27" customHeight="1">
      <c r="A233" s="238" t="s">
        <v>190</v>
      </c>
      <c r="B233" s="17">
        <v>23.07</v>
      </c>
      <c r="C233" s="5">
        <v>28</v>
      </c>
      <c r="D233" s="17">
        <v>22.47</v>
      </c>
      <c r="E233" s="5">
        <v>30</v>
      </c>
      <c r="F233" s="17">
        <v>9.16</v>
      </c>
      <c r="G233" s="5">
        <v>27</v>
      </c>
      <c r="H233" s="131">
        <v>11.47</v>
      </c>
      <c r="I233" s="5">
        <v>26</v>
      </c>
      <c r="J233" s="17">
        <v>11.418152015058373</v>
      </c>
      <c r="K233" s="5">
        <v>27</v>
      </c>
    </row>
    <row r="234" spans="1:11" ht="27" customHeight="1">
      <c r="A234" s="238" t="s">
        <v>191</v>
      </c>
      <c r="B234" s="17">
        <v>44.28</v>
      </c>
      <c r="C234" s="5">
        <v>7</v>
      </c>
      <c r="D234" s="17">
        <v>28.46</v>
      </c>
      <c r="E234" s="5">
        <v>22</v>
      </c>
      <c r="F234" s="17">
        <v>11.26</v>
      </c>
      <c r="G234" s="5">
        <v>23</v>
      </c>
      <c r="H234" s="131">
        <v>10.63</v>
      </c>
      <c r="I234" s="5">
        <v>28</v>
      </c>
      <c r="J234" s="17">
        <v>14.90837108279678</v>
      </c>
      <c r="K234" s="5">
        <v>22</v>
      </c>
    </row>
    <row r="235" spans="1:11" ht="27" customHeight="1">
      <c r="A235" s="238" t="s">
        <v>192</v>
      </c>
      <c r="B235" s="17">
        <v>40.47</v>
      </c>
      <c r="C235" s="5">
        <v>10</v>
      </c>
      <c r="D235" s="17">
        <v>50.64</v>
      </c>
      <c r="E235" s="5">
        <v>4</v>
      </c>
      <c r="F235" s="17">
        <v>25.99</v>
      </c>
      <c r="G235" s="5">
        <v>2</v>
      </c>
      <c r="H235" s="131">
        <v>36.130000000000003</v>
      </c>
      <c r="I235" s="5">
        <v>2</v>
      </c>
      <c r="J235" s="17">
        <v>32.042762345144965</v>
      </c>
      <c r="K235" s="5">
        <v>3</v>
      </c>
    </row>
    <row r="236" spans="1:11" ht="27" customHeight="1">
      <c r="A236" s="238" t="s">
        <v>193</v>
      </c>
      <c r="B236" s="17">
        <v>57.18</v>
      </c>
      <c r="C236" s="5">
        <v>2</v>
      </c>
      <c r="D236" s="17">
        <v>78.739999999999995</v>
      </c>
      <c r="E236" s="5">
        <v>1</v>
      </c>
      <c r="F236" s="17">
        <v>19.420000000000002</v>
      </c>
      <c r="G236" s="5">
        <v>5</v>
      </c>
      <c r="H236" s="131">
        <v>21.35</v>
      </c>
      <c r="I236" s="5">
        <v>9</v>
      </c>
      <c r="J236" s="17">
        <v>24.13207369122004</v>
      </c>
      <c r="K236" s="5">
        <v>8</v>
      </c>
    </row>
    <row r="237" spans="1:11" ht="27" customHeight="1">
      <c r="A237" s="238" t="s">
        <v>194</v>
      </c>
      <c r="B237" s="17">
        <v>55.44</v>
      </c>
      <c r="C237" s="5">
        <v>3</v>
      </c>
      <c r="D237" s="17">
        <v>34.549999999999997</v>
      </c>
      <c r="E237" s="5">
        <v>16</v>
      </c>
      <c r="F237" s="17">
        <v>11.7</v>
      </c>
      <c r="G237" s="5">
        <v>21</v>
      </c>
      <c r="H237" s="131">
        <v>9.7899999999999991</v>
      </c>
      <c r="I237" s="5">
        <v>29</v>
      </c>
      <c r="J237" s="17">
        <v>10.91417484026379</v>
      </c>
      <c r="K237" s="5">
        <v>29</v>
      </c>
    </row>
    <row r="238" spans="1:11" ht="27" customHeight="1">
      <c r="A238" s="238" t="s">
        <v>195</v>
      </c>
      <c r="B238" s="17">
        <v>38.33</v>
      </c>
      <c r="C238" s="5">
        <v>12</v>
      </c>
      <c r="D238" s="17">
        <v>36.200000000000003</v>
      </c>
      <c r="E238" s="5">
        <v>14</v>
      </c>
      <c r="F238" s="17">
        <v>12.69</v>
      </c>
      <c r="G238" s="5">
        <v>18</v>
      </c>
      <c r="H238" s="131">
        <v>19.38</v>
      </c>
      <c r="I238" s="5">
        <v>14</v>
      </c>
      <c r="J238" s="17">
        <v>27.012309043159004</v>
      </c>
      <c r="K238" s="5">
        <v>6</v>
      </c>
    </row>
    <row r="239" spans="1:11" ht="27" customHeight="1">
      <c r="A239" s="238" t="s">
        <v>196</v>
      </c>
      <c r="B239" s="17">
        <v>37.83</v>
      </c>
      <c r="C239" s="5">
        <v>13</v>
      </c>
      <c r="D239" s="17">
        <v>37.82</v>
      </c>
      <c r="E239" s="5">
        <v>12</v>
      </c>
      <c r="F239" s="17">
        <v>13.98</v>
      </c>
      <c r="G239" s="5">
        <v>15</v>
      </c>
      <c r="H239" s="131">
        <v>21.62</v>
      </c>
      <c r="I239" s="5">
        <v>7</v>
      </c>
      <c r="J239" s="17">
        <v>22.881886877746105</v>
      </c>
      <c r="K239" s="5">
        <v>11</v>
      </c>
    </row>
    <row r="240" spans="1:11" ht="27" customHeight="1">
      <c r="A240" s="238" t="s">
        <v>197</v>
      </c>
      <c r="B240" s="17">
        <v>17.579999999999998</v>
      </c>
      <c r="C240" s="5">
        <v>31</v>
      </c>
      <c r="D240" s="17">
        <v>19.23</v>
      </c>
      <c r="E240" s="5">
        <v>31</v>
      </c>
      <c r="F240" s="17">
        <v>7.36</v>
      </c>
      <c r="G240" s="5">
        <v>29</v>
      </c>
      <c r="H240" s="131">
        <v>7.66</v>
      </c>
      <c r="I240" s="5">
        <v>31</v>
      </c>
      <c r="J240" s="17">
        <v>10.819488818219035</v>
      </c>
      <c r="K240" s="5">
        <v>30</v>
      </c>
    </row>
    <row r="241" spans="1:11" ht="27" customHeight="1">
      <c r="A241" s="238" t="s">
        <v>198</v>
      </c>
      <c r="B241" s="17">
        <v>50.41</v>
      </c>
      <c r="C241" s="5">
        <v>5</v>
      </c>
      <c r="D241" s="17">
        <v>42.89</v>
      </c>
      <c r="E241" s="5">
        <v>9</v>
      </c>
      <c r="F241" s="17">
        <v>11.81</v>
      </c>
      <c r="G241" s="5">
        <v>20</v>
      </c>
      <c r="H241" s="131">
        <v>15.58</v>
      </c>
      <c r="I241" s="5">
        <v>18</v>
      </c>
      <c r="J241" s="17">
        <v>19.05045559572061</v>
      </c>
      <c r="K241" s="5">
        <v>18</v>
      </c>
    </row>
    <row r="242" spans="1:11" ht="27" customHeight="1">
      <c r="A242" s="238" t="s">
        <v>199</v>
      </c>
      <c r="B242" s="17">
        <v>33.42</v>
      </c>
      <c r="C242" s="5">
        <v>17</v>
      </c>
      <c r="D242" s="17">
        <v>50.15</v>
      </c>
      <c r="E242" s="5">
        <v>5</v>
      </c>
      <c r="F242" s="17">
        <v>15.47</v>
      </c>
      <c r="G242" s="5">
        <v>9</v>
      </c>
      <c r="H242" s="131">
        <v>32.619999999999997</v>
      </c>
      <c r="I242" s="5">
        <v>3</v>
      </c>
      <c r="J242" s="17">
        <v>17.400698384042972</v>
      </c>
      <c r="K242" s="5">
        <v>20</v>
      </c>
    </row>
    <row r="243" spans="1:11" ht="27" customHeight="1">
      <c r="A243" s="238" t="s">
        <v>200</v>
      </c>
      <c r="B243" s="17">
        <v>18.91</v>
      </c>
      <c r="C243" s="5">
        <v>30</v>
      </c>
      <c r="D243" s="17">
        <v>28.24</v>
      </c>
      <c r="E243" s="5">
        <v>23</v>
      </c>
      <c r="F243" s="17">
        <v>11.66</v>
      </c>
      <c r="G243" s="5">
        <v>22</v>
      </c>
      <c r="H243" s="131">
        <v>21.46</v>
      </c>
      <c r="I243" s="5">
        <v>8</v>
      </c>
      <c r="J243" s="17">
        <v>19.235079817467181</v>
      </c>
      <c r="K243" s="5">
        <v>17</v>
      </c>
    </row>
    <row r="244" spans="1:11" ht="27" customHeight="1">
      <c r="A244" s="238" t="s">
        <v>201</v>
      </c>
      <c r="B244" s="17">
        <v>41.43</v>
      </c>
      <c r="C244" s="5">
        <v>9</v>
      </c>
      <c r="D244" s="17">
        <v>49.94</v>
      </c>
      <c r="E244" s="5">
        <v>6</v>
      </c>
      <c r="F244" s="17">
        <v>15.2</v>
      </c>
      <c r="G244" s="5">
        <v>11</v>
      </c>
      <c r="H244" s="131">
        <v>48.15</v>
      </c>
      <c r="I244" s="5">
        <v>1</v>
      </c>
      <c r="J244" s="17">
        <v>17.572430895784507</v>
      </c>
      <c r="K244" s="5">
        <v>19</v>
      </c>
    </row>
    <row r="245" spans="1:11" ht="27" customHeight="1">
      <c r="A245" s="238" t="s">
        <v>202</v>
      </c>
      <c r="B245" s="17">
        <v>44.11</v>
      </c>
      <c r="C245" s="5">
        <v>8</v>
      </c>
      <c r="D245" s="17">
        <v>53.7</v>
      </c>
      <c r="E245" s="5">
        <v>3</v>
      </c>
      <c r="F245" s="17">
        <v>22.31</v>
      </c>
      <c r="G245" s="5">
        <v>4</v>
      </c>
      <c r="H245" s="131">
        <v>24</v>
      </c>
      <c r="I245" s="5">
        <v>5</v>
      </c>
      <c r="J245" s="17">
        <v>31.17062327736469</v>
      </c>
      <c r="K245" s="5">
        <v>4</v>
      </c>
    </row>
    <row r="246" spans="1:11" ht="27" customHeight="1">
      <c r="A246" s="238" t="s">
        <v>203</v>
      </c>
      <c r="B246" s="17">
        <v>40.369999999999997</v>
      </c>
      <c r="C246" s="5">
        <v>11</v>
      </c>
      <c r="D246" s="17">
        <v>33.79</v>
      </c>
      <c r="E246" s="5">
        <v>19</v>
      </c>
      <c r="F246" s="17">
        <v>13.96</v>
      </c>
      <c r="G246" s="5">
        <v>16</v>
      </c>
      <c r="H246" s="131">
        <v>18.2</v>
      </c>
      <c r="I246" s="5">
        <v>17</v>
      </c>
      <c r="J246" s="17">
        <v>19.746790475767682</v>
      </c>
      <c r="K246" s="5">
        <v>15</v>
      </c>
    </row>
    <row r="247" spans="1:11" ht="27" customHeight="1">
      <c r="A247" s="238" t="s">
        <v>204</v>
      </c>
      <c r="B247" s="17">
        <v>30.69</v>
      </c>
      <c r="C247" s="5">
        <v>21</v>
      </c>
      <c r="D247" s="17">
        <v>35.97</v>
      </c>
      <c r="E247" s="5">
        <v>15</v>
      </c>
      <c r="F247" s="17">
        <v>10.07</v>
      </c>
      <c r="G247" s="5">
        <v>25</v>
      </c>
      <c r="H247" s="131">
        <v>19.23</v>
      </c>
      <c r="I247" s="5">
        <v>15</v>
      </c>
      <c r="J247" s="17">
        <v>21.719369203587316</v>
      </c>
      <c r="K247" s="5">
        <v>13</v>
      </c>
    </row>
    <row r="248" spans="1:11" ht="27" customHeight="1">
      <c r="A248" s="238" t="s">
        <v>205</v>
      </c>
      <c r="B248" s="17">
        <v>34.75</v>
      </c>
      <c r="C248" s="5">
        <v>16</v>
      </c>
      <c r="D248" s="17">
        <v>28.23</v>
      </c>
      <c r="E248" s="5">
        <v>24</v>
      </c>
      <c r="F248" s="17">
        <v>7.2</v>
      </c>
      <c r="G248" s="5">
        <v>30</v>
      </c>
      <c r="H248" s="131">
        <v>15.51</v>
      </c>
      <c r="I248" s="5">
        <v>19</v>
      </c>
      <c r="J248" s="17">
        <v>21.341944336771029</v>
      </c>
      <c r="K248" s="5">
        <v>14</v>
      </c>
    </row>
    <row r="249" spans="1:11" ht="27" customHeight="1">
      <c r="A249" s="238" t="s">
        <v>206</v>
      </c>
      <c r="B249" s="17">
        <v>26.47</v>
      </c>
      <c r="C249" s="5">
        <v>26</v>
      </c>
      <c r="D249" s="17">
        <v>34.44</v>
      </c>
      <c r="E249" s="5">
        <v>17</v>
      </c>
      <c r="F249" s="17">
        <v>16.09</v>
      </c>
      <c r="G249" s="5">
        <v>8</v>
      </c>
      <c r="H249" s="131">
        <v>20.99</v>
      </c>
      <c r="I249" s="5">
        <v>10</v>
      </c>
      <c r="J249" s="17">
        <v>27.204693993868894</v>
      </c>
      <c r="K249" s="5">
        <v>5</v>
      </c>
    </row>
    <row r="250" spans="1:11" ht="27" customHeight="1">
      <c r="A250" s="238" t="s">
        <v>207</v>
      </c>
      <c r="B250" s="17">
        <v>35.450000000000003</v>
      </c>
      <c r="C250" s="5">
        <v>15</v>
      </c>
      <c r="D250" s="17">
        <v>40.28</v>
      </c>
      <c r="E250" s="5">
        <v>10</v>
      </c>
      <c r="F250" s="17">
        <v>14.58</v>
      </c>
      <c r="G250" s="5">
        <v>12</v>
      </c>
      <c r="H250" s="131">
        <v>13.58</v>
      </c>
      <c r="I250" s="5">
        <v>21</v>
      </c>
      <c r="J250" s="17">
        <v>13.884375301601921</v>
      </c>
      <c r="K250" s="5">
        <v>24</v>
      </c>
    </row>
    <row r="251" spans="1:11" ht="27" customHeight="1">
      <c r="A251" s="238" t="s">
        <v>208</v>
      </c>
      <c r="B251" s="17">
        <v>35.9</v>
      </c>
      <c r="C251" s="5">
        <v>14</v>
      </c>
      <c r="D251" s="17">
        <v>44.96</v>
      </c>
      <c r="E251" s="5">
        <v>7</v>
      </c>
      <c r="F251" s="17">
        <v>18.98</v>
      </c>
      <c r="G251" s="5">
        <v>6</v>
      </c>
      <c r="H251" s="131">
        <v>14.55</v>
      </c>
      <c r="I251" s="5">
        <v>20</v>
      </c>
      <c r="J251" s="17">
        <v>11.78005718124917</v>
      </c>
      <c r="K251" s="5">
        <v>26</v>
      </c>
    </row>
    <row r="252" spans="1:11" ht="27" customHeight="1">
      <c r="A252" s="238" t="s">
        <v>209</v>
      </c>
      <c r="B252" s="17">
        <v>31.8</v>
      </c>
      <c r="C252" s="5">
        <v>20</v>
      </c>
      <c r="D252" s="17">
        <v>44.95</v>
      </c>
      <c r="E252" s="5">
        <v>8</v>
      </c>
      <c r="F252" s="17">
        <v>18.77</v>
      </c>
      <c r="G252" s="5">
        <v>7</v>
      </c>
      <c r="H252" s="131">
        <v>20.100000000000001</v>
      </c>
      <c r="I252" s="5">
        <v>12</v>
      </c>
      <c r="J252" s="17">
        <v>22.399392045954219</v>
      </c>
      <c r="K252" s="5">
        <v>12</v>
      </c>
    </row>
    <row r="253" spans="1:11" ht="27" customHeight="1">
      <c r="A253" s="238" t="s">
        <v>210</v>
      </c>
      <c r="B253" s="237">
        <v>32.33</v>
      </c>
      <c r="C253" s="5">
        <v>19</v>
      </c>
      <c r="D253" s="237">
        <v>34.15</v>
      </c>
      <c r="E253" s="5">
        <v>18</v>
      </c>
      <c r="F253" s="237">
        <v>14.39</v>
      </c>
      <c r="G253" s="5">
        <v>13</v>
      </c>
      <c r="H253" s="131">
        <v>20.66</v>
      </c>
      <c r="I253" s="5">
        <v>11</v>
      </c>
      <c r="J253" s="17">
        <v>23.578127378727515</v>
      </c>
      <c r="K253" s="5">
        <v>10</v>
      </c>
    </row>
    <row r="254" spans="1:11" ht="27" customHeight="1">
      <c r="A254" s="238" t="s">
        <v>211</v>
      </c>
      <c r="B254" s="17">
        <v>32.369999999999997</v>
      </c>
      <c r="C254" s="5">
        <v>18</v>
      </c>
      <c r="D254" s="17">
        <v>27.57</v>
      </c>
      <c r="E254" s="5">
        <v>26</v>
      </c>
      <c r="F254" s="17">
        <v>15.31</v>
      </c>
      <c r="G254" s="5">
        <v>10</v>
      </c>
      <c r="H254" s="131">
        <v>12.71</v>
      </c>
      <c r="I254" s="5">
        <v>23</v>
      </c>
      <c r="J254" s="17">
        <v>19.259402662102591</v>
      </c>
      <c r="K254" s="5">
        <v>16</v>
      </c>
    </row>
    <row r="255" spans="1:11" ht="27" customHeight="1">
      <c r="A255" s="238" t="s">
        <v>212</v>
      </c>
      <c r="B255" s="17">
        <v>27.46</v>
      </c>
      <c r="C255" s="5">
        <v>25</v>
      </c>
      <c r="D255" s="17">
        <v>26.64</v>
      </c>
      <c r="E255" s="5">
        <v>27</v>
      </c>
      <c r="F255" s="17">
        <v>25.96</v>
      </c>
      <c r="G255" s="5">
        <v>3</v>
      </c>
      <c r="H255" s="131">
        <v>21.84</v>
      </c>
      <c r="I255" s="5">
        <v>6</v>
      </c>
      <c r="J255" s="17">
        <v>23.834724252683625</v>
      </c>
      <c r="K255" s="5">
        <v>9</v>
      </c>
    </row>
    <row r="256" spans="1:11" ht="27" customHeight="1">
      <c r="A256" s="238" t="s">
        <v>213</v>
      </c>
      <c r="B256" s="17">
        <v>52.28</v>
      </c>
      <c r="C256" s="5">
        <v>4</v>
      </c>
      <c r="D256" s="17">
        <v>31.88</v>
      </c>
      <c r="E256" s="5">
        <v>20</v>
      </c>
      <c r="F256" s="17">
        <v>9.58</v>
      </c>
      <c r="G256" s="5">
        <v>26</v>
      </c>
      <c r="H256" s="131">
        <v>11.46</v>
      </c>
      <c r="I256" s="5">
        <v>27</v>
      </c>
      <c r="J256" s="17">
        <v>16.781355607788278</v>
      </c>
      <c r="K256" s="5">
        <v>21</v>
      </c>
    </row>
    <row r="257" spans="1:11" ht="27" customHeight="1">
      <c r="A257" s="238" t="s">
        <v>214</v>
      </c>
      <c r="B257" s="17">
        <v>28.95</v>
      </c>
      <c r="C257" s="5">
        <v>24</v>
      </c>
      <c r="D257" s="17">
        <v>37.380000000000003</v>
      </c>
      <c r="E257" s="5">
        <v>13</v>
      </c>
      <c r="F257" s="17">
        <v>14.23</v>
      </c>
      <c r="G257" s="5">
        <v>14</v>
      </c>
      <c r="H257" s="131">
        <v>18.25</v>
      </c>
      <c r="I257" s="5">
        <v>16</v>
      </c>
      <c r="J257" s="17">
        <v>9.9913098315550339</v>
      </c>
      <c r="K257" s="5">
        <v>31</v>
      </c>
    </row>
    <row r="258" spans="1:11" ht="27" customHeight="1">
      <c r="A258" s="238" t="s">
        <v>215</v>
      </c>
      <c r="B258" s="17">
        <v>67.72</v>
      </c>
      <c r="C258" s="5">
        <v>1</v>
      </c>
      <c r="D258" s="17">
        <v>68.209999999999994</v>
      </c>
      <c r="E258" s="5">
        <v>2</v>
      </c>
      <c r="F258" s="17">
        <v>31.17</v>
      </c>
      <c r="G258" s="5">
        <v>1</v>
      </c>
      <c r="H258" s="131">
        <v>30.29</v>
      </c>
      <c r="I258" s="5">
        <v>4</v>
      </c>
      <c r="J258" s="17">
        <v>32.647114011691244</v>
      </c>
      <c r="K258" s="5">
        <v>2</v>
      </c>
    </row>
    <row r="259" spans="1:11" ht="27" customHeight="1">
      <c r="A259" s="238" t="s">
        <v>216</v>
      </c>
      <c r="B259" s="17">
        <v>19.920000000000002</v>
      </c>
      <c r="C259" s="5">
        <v>29</v>
      </c>
      <c r="D259" s="17">
        <v>26.1</v>
      </c>
      <c r="E259" s="5">
        <v>28</v>
      </c>
      <c r="F259" s="17">
        <v>8.48</v>
      </c>
      <c r="G259" s="5">
        <v>28</v>
      </c>
      <c r="H259" s="131">
        <v>12.25</v>
      </c>
      <c r="I259" s="5">
        <v>24</v>
      </c>
      <c r="J259" s="17">
        <v>14.207086854767741</v>
      </c>
      <c r="K259" s="5">
        <v>23</v>
      </c>
    </row>
    <row r="260" spans="1:11" ht="27" customHeight="1">
      <c r="A260" s="238" t="s">
        <v>217</v>
      </c>
      <c r="B260" s="17">
        <v>30.65</v>
      </c>
      <c r="C260" s="5">
        <v>22</v>
      </c>
      <c r="D260" s="17">
        <v>28.95</v>
      </c>
      <c r="E260" s="5">
        <v>21</v>
      </c>
      <c r="F260" s="17">
        <v>6.85</v>
      </c>
      <c r="G260" s="5">
        <v>31</v>
      </c>
      <c r="H260" s="131">
        <v>9.68</v>
      </c>
      <c r="I260" s="5">
        <v>30</v>
      </c>
      <c r="J260" s="17">
        <v>11.310977394672564</v>
      </c>
      <c r="K260" s="5">
        <v>28</v>
      </c>
    </row>
    <row r="261" spans="1:11" ht="27" customHeight="1">
      <c r="A261" s="239" t="s">
        <v>411</v>
      </c>
      <c r="B261" s="187"/>
      <c r="C261" s="187"/>
      <c r="D261" s="187"/>
      <c r="E261" s="187"/>
      <c r="F261" s="187"/>
      <c r="G261" s="187"/>
      <c r="H261" s="187"/>
      <c r="I261" s="187"/>
      <c r="J261" s="187"/>
      <c r="K261" s="187"/>
    </row>
    <row r="262" spans="1:11" ht="27" customHeight="1">
      <c r="A262" s="680" t="s">
        <v>1195</v>
      </c>
      <c r="B262" s="680"/>
      <c r="C262" s="680"/>
      <c r="D262" s="680"/>
      <c r="E262" s="680"/>
      <c r="F262" s="680"/>
      <c r="G262" s="680"/>
      <c r="H262" s="680"/>
      <c r="I262" s="680"/>
      <c r="J262" s="485"/>
      <c r="K262" s="485"/>
    </row>
    <row r="263" spans="1:11" ht="27" customHeight="1">
      <c r="A263" s="433"/>
      <c r="B263" s="433"/>
      <c r="C263" s="433"/>
      <c r="D263" s="433"/>
      <c r="E263" s="433"/>
      <c r="F263" s="433"/>
      <c r="G263" s="433"/>
      <c r="H263" s="433"/>
      <c r="I263" s="433"/>
      <c r="J263" s="433"/>
      <c r="K263" s="433"/>
    </row>
    <row r="264" spans="1:11" ht="27" customHeight="1">
      <c r="A264" s="571" t="s">
        <v>1137</v>
      </c>
      <c r="B264" s="577"/>
      <c r="C264" s="577"/>
      <c r="D264" s="577"/>
      <c r="E264" s="577"/>
      <c r="F264" s="577"/>
      <c r="G264" s="577"/>
      <c r="H264" s="577"/>
      <c r="I264" s="577"/>
      <c r="J264" s="577"/>
      <c r="K264" s="577" t="s">
        <v>445</v>
      </c>
    </row>
    <row r="265" spans="1:11" ht="27" customHeight="1">
      <c r="A265" s="652" t="s">
        <v>1</v>
      </c>
      <c r="B265" s="586">
        <v>1396</v>
      </c>
      <c r="C265" s="586"/>
      <c r="D265" s="586">
        <v>1397</v>
      </c>
      <c r="E265" s="586"/>
      <c r="F265" s="586">
        <v>1398</v>
      </c>
      <c r="G265" s="586"/>
      <c r="H265" s="586">
        <v>1399</v>
      </c>
      <c r="I265" s="586"/>
      <c r="J265" s="586">
        <v>1400</v>
      </c>
      <c r="K265" s="586"/>
    </row>
    <row r="266" spans="1:11" ht="27" customHeight="1">
      <c r="A266" s="652"/>
      <c r="B266" s="232" t="s">
        <v>293</v>
      </c>
      <c r="C266" s="232" t="s">
        <v>149</v>
      </c>
      <c r="D266" s="232" t="s">
        <v>293</v>
      </c>
      <c r="E266" s="232" t="s">
        <v>149</v>
      </c>
      <c r="F266" s="232" t="s">
        <v>293</v>
      </c>
      <c r="G266" s="232" t="s">
        <v>149</v>
      </c>
      <c r="H266" s="232" t="s">
        <v>293</v>
      </c>
      <c r="I266" s="232" t="s">
        <v>149</v>
      </c>
      <c r="J266" s="232" t="s">
        <v>293</v>
      </c>
      <c r="K266" s="232" t="s">
        <v>149</v>
      </c>
    </row>
    <row r="267" spans="1:11" ht="27" customHeight="1">
      <c r="A267" s="126" t="s">
        <v>4</v>
      </c>
      <c r="B267" s="299">
        <v>91.28</v>
      </c>
      <c r="C267" s="18" t="s">
        <v>269</v>
      </c>
      <c r="D267" s="299">
        <v>92</v>
      </c>
      <c r="E267" s="18" t="s">
        <v>269</v>
      </c>
      <c r="F267" s="299">
        <v>88.74</v>
      </c>
      <c r="G267" s="18" t="s">
        <v>269</v>
      </c>
      <c r="H267" s="299">
        <v>94.07</v>
      </c>
      <c r="I267" s="18" t="s">
        <v>269</v>
      </c>
      <c r="J267" s="299">
        <v>84.212789953498913</v>
      </c>
      <c r="K267" s="18" t="s">
        <v>269</v>
      </c>
    </row>
    <row r="268" spans="1:11" ht="27" customHeight="1">
      <c r="A268" s="238" t="s">
        <v>187</v>
      </c>
      <c r="B268" s="17">
        <v>95.47</v>
      </c>
      <c r="C268" s="5">
        <v>20</v>
      </c>
      <c r="D268" s="17">
        <v>97.06</v>
      </c>
      <c r="E268" s="5">
        <v>19</v>
      </c>
      <c r="F268" s="17">
        <v>95.15</v>
      </c>
      <c r="G268" s="5">
        <v>12</v>
      </c>
      <c r="H268" s="131">
        <v>97.71</v>
      </c>
      <c r="I268" s="5">
        <v>4</v>
      </c>
      <c r="J268" s="17">
        <v>91.181333314098097</v>
      </c>
      <c r="K268" s="5">
        <v>31</v>
      </c>
    </row>
    <row r="269" spans="1:11" ht="27" customHeight="1">
      <c r="A269" s="238" t="s">
        <v>188</v>
      </c>
      <c r="B269" s="17">
        <v>98.12</v>
      </c>
      <c r="C269" s="5">
        <v>5</v>
      </c>
      <c r="D269" s="17">
        <v>97.91</v>
      </c>
      <c r="E269" s="5">
        <v>7</v>
      </c>
      <c r="F269" s="17">
        <v>92.3</v>
      </c>
      <c r="G269" s="5">
        <v>25</v>
      </c>
      <c r="H269" s="131">
        <v>98.12</v>
      </c>
      <c r="I269" s="5">
        <v>1</v>
      </c>
      <c r="J269" s="17">
        <v>97.260460718554398</v>
      </c>
      <c r="K269" s="5">
        <v>9</v>
      </c>
    </row>
    <row r="270" spans="1:11" ht="27" customHeight="1">
      <c r="A270" s="238" t="s">
        <v>189</v>
      </c>
      <c r="B270" s="17">
        <v>87.98</v>
      </c>
      <c r="C270" s="5">
        <v>31</v>
      </c>
      <c r="D270" s="17">
        <v>96.32</v>
      </c>
      <c r="E270" s="5">
        <v>27</v>
      </c>
      <c r="F270" s="17">
        <v>96.08</v>
      </c>
      <c r="G270" s="5">
        <v>6</v>
      </c>
      <c r="H270" s="131">
        <v>97.21</v>
      </c>
      <c r="I270" s="5">
        <v>10</v>
      </c>
      <c r="J270" s="17">
        <v>97.455339470087253</v>
      </c>
      <c r="K270" s="5">
        <v>6</v>
      </c>
    </row>
    <row r="271" spans="1:11" ht="27" customHeight="1">
      <c r="A271" s="238" t="s">
        <v>190</v>
      </c>
      <c r="B271" s="17">
        <v>98.33</v>
      </c>
      <c r="C271" s="5">
        <v>3</v>
      </c>
      <c r="D271" s="17">
        <v>98.16</v>
      </c>
      <c r="E271" s="5">
        <v>6</v>
      </c>
      <c r="F271" s="17">
        <v>92.31</v>
      </c>
      <c r="G271" s="5">
        <v>24</v>
      </c>
      <c r="H271" s="241">
        <v>96.95</v>
      </c>
      <c r="I271" s="5">
        <v>15</v>
      </c>
      <c r="J271" s="241">
        <v>93.122521063974318</v>
      </c>
      <c r="K271" s="5">
        <v>30</v>
      </c>
    </row>
    <row r="272" spans="1:11" ht="27" customHeight="1">
      <c r="A272" s="238" t="s">
        <v>191</v>
      </c>
      <c r="B272" s="17">
        <v>99.63</v>
      </c>
      <c r="C272" s="5">
        <v>1</v>
      </c>
      <c r="D272" s="17">
        <v>98.33</v>
      </c>
      <c r="E272" s="5">
        <v>4</v>
      </c>
      <c r="F272" s="17">
        <v>96.12</v>
      </c>
      <c r="G272" s="5">
        <v>4</v>
      </c>
      <c r="H272" s="241">
        <v>97.7</v>
      </c>
      <c r="I272" s="5">
        <v>5</v>
      </c>
      <c r="J272" s="241">
        <v>97.300840895747839</v>
      </c>
      <c r="K272" s="5">
        <v>8</v>
      </c>
    </row>
    <row r="273" spans="1:11" ht="27" customHeight="1">
      <c r="A273" s="238" t="s">
        <v>192</v>
      </c>
      <c r="B273" s="17">
        <v>96.78</v>
      </c>
      <c r="C273" s="5">
        <v>14</v>
      </c>
      <c r="D273" s="17">
        <v>96.74</v>
      </c>
      <c r="E273" s="5">
        <v>24</v>
      </c>
      <c r="F273" s="17">
        <v>95.68</v>
      </c>
      <c r="G273" s="5">
        <v>10</v>
      </c>
      <c r="H273" s="241">
        <v>98</v>
      </c>
      <c r="I273" s="5">
        <v>3</v>
      </c>
      <c r="J273" s="241">
        <v>98.579080348684215</v>
      </c>
      <c r="K273" s="5">
        <v>1</v>
      </c>
    </row>
    <row r="274" spans="1:11" ht="27" customHeight="1">
      <c r="A274" s="238" t="s">
        <v>193</v>
      </c>
      <c r="B274" s="17">
        <v>96.36</v>
      </c>
      <c r="C274" s="5">
        <v>16</v>
      </c>
      <c r="D274" s="17">
        <v>98.72</v>
      </c>
      <c r="E274" s="5">
        <v>3</v>
      </c>
      <c r="F274" s="17">
        <v>95.7</v>
      </c>
      <c r="G274" s="5">
        <v>9</v>
      </c>
      <c r="H274" s="241">
        <v>95.73</v>
      </c>
      <c r="I274" s="5">
        <v>24</v>
      </c>
      <c r="J274" s="241">
        <v>96.467645829699308</v>
      </c>
      <c r="K274" s="5">
        <v>18</v>
      </c>
    </row>
    <row r="275" spans="1:11" ht="27" customHeight="1">
      <c r="A275" s="238" t="s">
        <v>194</v>
      </c>
      <c r="B275" s="17">
        <v>98.9</v>
      </c>
      <c r="C275" s="5">
        <v>2</v>
      </c>
      <c r="D275" s="17">
        <v>99.3</v>
      </c>
      <c r="E275" s="5">
        <v>1</v>
      </c>
      <c r="F275" s="17">
        <v>93.48</v>
      </c>
      <c r="G275" s="5">
        <v>19</v>
      </c>
      <c r="H275" s="241">
        <v>97.67</v>
      </c>
      <c r="I275" s="5">
        <v>6</v>
      </c>
      <c r="J275" s="241">
        <v>96.117617301018498</v>
      </c>
      <c r="K275" s="5">
        <v>20</v>
      </c>
    </row>
    <row r="276" spans="1:11" ht="27" customHeight="1">
      <c r="A276" s="238" t="s">
        <v>195</v>
      </c>
      <c r="B276" s="17">
        <v>95.93</v>
      </c>
      <c r="C276" s="5">
        <v>19</v>
      </c>
      <c r="D276" s="17">
        <v>97.15</v>
      </c>
      <c r="E276" s="5">
        <v>17</v>
      </c>
      <c r="F276" s="17">
        <v>93.56</v>
      </c>
      <c r="G276" s="5">
        <v>17</v>
      </c>
      <c r="H276" s="241">
        <v>94.93</v>
      </c>
      <c r="I276" s="5">
        <v>27</v>
      </c>
      <c r="J276" s="241">
        <v>95.60743919222466</v>
      </c>
      <c r="K276" s="5">
        <v>25</v>
      </c>
    </row>
    <row r="277" spans="1:11" ht="27" customHeight="1">
      <c r="A277" s="238" t="s">
        <v>196</v>
      </c>
      <c r="B277" s="17">
        <v>96</v>
      </c>
      <c r="C277" s="5">
        <v>17</v>
      </c>
      <c r="D277" s="17">
        <v>96.07</v>
      </c>
      <c r="E277" s="5">
        <v>29</v>
      </c>
      <c r="F277" s="17">
        <v>89.99</v>
      </c>
      <c r="G277" s="5">
        <v>29</v>
      </c>
      <c r="H277" s="241">
        <v>95.11</v>
      </c>
      <c r="I277" s="5">
        <v>26</v>
      </c>
      <c r="J277" s="241">
        <v>96.092016484698462</v>
      </c>
      <c r="K277" s="5">
        <v>22</v>
      </c>
    </row>
    <row r="278" spans="1:11" ht="27" customHeight="1">
      <c r="A278" s="238" t="s">
        <v>197</v>
      </c>
      <c r="B278" s="17">
        <v>95</v>
      </c>
      <c r="C278" s="5">
        <v>24</v>
      </c>
      <c r="D278" s="17">
        <v>97.39</v>
      </c>
      <c r="E278" s="5">
        <v>15</v>
      </c>
      <c r="F278" s="17">
        <v>94.58</v>
      </c>
      <c r="G278" s="5">
        <v>14</v>
      </c>
      <c r="H278" s="241">
        <v>96.82</v>
      </c>
      <c r="I278" s="5">
        <v>18</v>
      </c>
      <c r="J278" s="241">
        <v>96.098785116468036</v>
      </c>
      <c r="K278" s="5">
        <v>21</v>
      </c>
    </row>
    <row r="279" spans="1:11" ht="27" customHeight="1">
      <c r="A279" s="238" t="s">
        <v>198</v>
      </c>
      <c r="B279" s="17">
        <v>95.03</v>
      </c>
      <c r="C279" s="5">
        <v>23</v>
      </c>
      <c r="D279" s="17">
        <v>96.74</v>
      </c>
      <c r="E279" s="5">
        <v>23</v>
      </c>
      <c r="F279" s="17">
        <v>95.45</v>
      </c>
      <c r="G279" s="5">
        <v>11</v>
      </c>
      <c r="H279" s="241">
        <v>96.17</v>
      </c>
      <c r="I279" s="5">
        <v>21</v>
      </c>
      <c r="J279" s="241">
        <v>96.942633211291763</v>
      </c>
      <c r="K279" s="5">
        <v>14</v>
      </c>
    </row>
    <row r="280" spans="1:11" ht="27" customHeight="1">
      <c r="A280" s="238" t="s">
        <v>199</v>
      </c>
      <c r="B280" s="17">
        <v>94.58</v>
      </c>
      <c r="C280" s="5">
        <v>26</v>
      </c>
      <c r="D280" s="17">
        <v>96.82</v>
      </c>
      <c r="E280" s="5">
        <v>21</v>
      </c>
      <c r="F280" s="17">
        <v>88.02</v>
      </c>
      <c r="G280" s="5">
        <v>30</v>
      </c>
      <c r="H280" s="241">
        <v>47.24</v>
      </c>
      <c r="I280" s="5">
        <v>31</v>
      </c>
      <c r="J280" s="241">
        <v>96.558775230902469</v>
      </c>
      <c r="K280" s="5">
        <v>17</v>
      </c>
    </row>
    <row r="281" spans="1:11" ht="27" customHeight="1">
      <c r="A281" s="238" t="s">
        <v>200</v>
      </c>
      <c r="B281" s="17">
        <v>97.56</v>
      </c>
      <c r="C281" s="5">
        <v>8</v>
      </c>
      <c r="D281" s="17">
        <v>96.48</v>
      </c>
      <c r="E281" s="5">
        <v>26</v>
      </c>
      <c r="F281" s="17">
        <v>97.3</v>
      </c>
      <c r="G281" s="5">
        <v>2</v>
      </c>
      <c r="H281" s="241">
        <v>96.48</v>
      </c>
      <c r="I281" s="5">
        <v>19</v>
      </c>
      <c r="J281" s="241">
        <v>94.875956117891803</v>
      </c>
      <c r="K281" s="5">
        <v>28</v>
      </c>
    </row>
    <row r="282" spans="1:11" ht="27" customHeight="1">
      <c r="A282" s="238" t="s">
        <v>201</v>
      </c>
      <c r="B282" s="17">
        <v>93.24</v>
      </c>
      <c r="C282" s="5">
        <v>28</v>
      </c>
      <c r="D282" s="17">
        <v>94.8</v>
      </c>
      <c r="E282" s="5">
        <v>31</v>
      </c>
      <c r="F282" s="17">
        <v>92.5</v>
      </c>
      <c r="G282" s="5">
        <v>23</v>
      </c>
      <c r="H282" s="241">
        <v>90.3</v>
      </c>
      <c r="I282" s="5">
        <v>30</v>
      </c>
      <c r="J282" s="241">
        <v>96.263357236066497</v>
      </c>
      <c r="K282" s="5">
        <v>19</v>
      </c>
    </row>
    <row r="283" spans="1:11" ht="27" customHeight="1">
      <c r="A283" s="238" t="s">
        <v>202</v>
      </c>
      <c r="B283" s="17">
        <v>95.96</v>
      </c>
      <c r="C283" s="5">
        <v>18</v>
      </c>
      <c r="D283" s="17">
        <v>97.66</v>
      </c>
      <c r="E283" s="5">
        <v>11</v>
      </c>
      <c r="F283" s="17">
        <v>93.53</v>
      </c>
      <c r="G283" s="5">
        <v>18</v>
      </c>
      <c r="H283" s="241">
        <v>93.8</v>
      </c>
      <c r="I283" s="5">
        <v>28</v>
      </c>
      <c r="J283" s="241">
        <v>95.971032588584478</v>
      </c>
      <c r="K283" s="5">
        <v>23</v>
      </c>
    </row>
    <row r="284" spans="1:11" ht="27" customHeight="1">
      <c r="A284" s="238" t="s">
        <v>203</v>
      </c>
      <c r="B284" s="17">
        <v>94.57</v>
      </c>
      <c r="C284" s="5">
        <v>27</v>
      </c>
      <c r="D284" s="17">
        <v>96.75</v>
      </c>
      <c r="E284" s="5">
        <v>22</v>
      </c>
      <c r="F284" s="17">
        <v>95.15</v>
      </c>
      <c r="G284" s="5">
        <v>13</v>
      </c>
      <c r="H284" s="241">
        <v>96.87</v>
      </c>
      <c r="I284" s="5">
        <v>17</v>
      </c>
      <c r="J284" s="241">
        <v>97.068565180040338</v>
      </c>
      <c r="K284" s="5">
        <v>12</v>
      </c>
    </row>
    <row r="285" spans="1:11" ht="27" customHeight="1">
      <c r="A285" s="238" t="s">
        <v>204</v>
      </c>
      <c r="B285" s="17">
        <v>97.96</v>
      </c>
      <c r="C285" s="5">
        <v>6</v>
      </c>
      <c r="D285" s="17">
        <v>98.29</v>
      </c>
      <c r="E285" s="5">
        <v>5</v>
      </c>
      <c r="F285" s="17">
        <v>95.97</v>
      </c>
      <c r="G285" s="5">
        <v>7</v>
      </c>
      <c r="H285" s="241">
        <v>97.09</v>
      </c>
      <c r="I285" s="5">
        <v>13</v>
      </c>
      <c r="J285" s="241">
        <v>97.164802038797916</v>
      </c>
      <c r="K285" s="5">
        <v>11</v>
      </c>
    </row>
    <row r="286" spans="1:11" ht="27" customHeight="1">
      <c r="A286" s="238" t="s">
        <v>205</v>
      </c>
      <c r="B286" s="17">
        <v>95.09</v>
      </c>
      <c r="C286" s="5">
        <v>22</v>
      </c>
      <c r="D286" s="17">
        <v>96.89</v>
      </c>
      <c r="E286" s="5">
        <v>20</v>
      </c>
      <c r="F286" s="17">
        <v>93.47</v>
      </c>
      <c r="G286" s="5">
        <v>20</v>
      </c>
      <c r="H286" s="241">
        <v>95.9</v>
      </c>
      <c r="I286" s="5">
        <v>23</v>
      </c>
      <c r="J286" s="241">
        <v>95.791846199044755</v>
      </c>
      <c r="K286" s="5">
        <v>24</v>
      </c>
    </row>
    <row r="287" spans="1:11" ht="27" customHeight="1">
      <c r="A287" s="238" t="s">
        <v>206</v>
      </c>
      <c r="B287" s="17">
        <v>96.96</v>
      </c>
      <c r="C287" s="5">
        <v>10</v>
      </c>
      <c r="D287" s="17">
        <v>97.84</v>
      </c>
      <c r="E287" s="5">
        <v>9</v>
      </c>
      <c r="F287" s="17">
        <v>97.65</v>
      </c>
      <c r="G287" s="5">
        <v>1</v>
      </c>
      <c r="H287" s="241">
        <v>97.06</v>
      </c>
      <c r="I287" s="5">
        <v>14</v>
      </c>
      <c r="J287" s="241">
        <v>97.611482305006447</v>
      </c>
      <c r="K287" s="5">
        <v>5</v>
      </c>
    </row>
    <row r="288" spans="1:11" ht="27" customHeight="1">
      <c r="A288" s="238" t="s">
        <v>207</v>
      </c>
      <c r="B288" s="17">
        <v>96.92</v>
      </c>
      <c r="C288" s="5">
        <v>12</v>
      </c>
      <c r="D288" s="17">
        <v>97.11</v>
      </c>
      <c r="E288" s="5">
        <v>18</v>
      </c>
      <c r="F288" s="17">
        <v>94.42</v>
      </c>
      <c r="G288" s="5">
        <v>15</v>
      </c>
      <c r="H288" s="241">
        <v>96.27</v>
      </c>
      <c r="I288" s="5">
        <v>20</v>
      </c>
      <c r="J288" s="241">
        <v>96.997266650393485</v>
      </c>
      <c r="K288" s="5">
        <v>13</v>
      </c>
    </row>
    <row r="289" spans="1:11" ht="27" customHeight="1">
      <c r="A289" s="238" t="s">
        <v>208</v>
      </c>
      <c r="B289" s="17">
        <v>94.68</v>
      </c>
      <c r="C289" s="5">
        <v>25</v>
      </c>
      <c r="D289" s="17">
        <v>97.15</v>
      </c>
      <c r="E289" s="5">
        <v>16</v>
      </c>
      <c r="F289" s="17">
        <v>96.35</v>
      </c>
      <c r="G289" s="5">
        <v>3</v>
      </c>
      <c r="H289" s="241">
        <v>97.45</v>
      </c>
      <c r="I289" s="5">
        <v>7</v>
      </c>
      <c r="J289" s="241">
        <v>98.030453931647983</v>
      </c>
      <c r="K289" s="5">
        <v>3</v>
      </c>
    </row>
    <row r="290" spans="1:11" ht="27" customHeight="1">
      <c r="A290" s="238" t="s">
        <v>209</v>
      </c>
      <c r="B290" s="17">
        <v>96.78</v>
      </c>
      <c r="C290" s="5">
        <v>13</v>
      </c>
      <c r="D290" s="17">
        <v>96.62</v>
      </c>
      <c r="E290" s="5">
        <v>25</v>
      </c>
      <c r="F290" s="17">
        <v>92.77</v>
      </c>
      <c r="G290" s="5">
        <v>22</v>
      </c>
      <c r="H290" s="241">
        <v>95.39</v>
      </c>
      <c r="I290" s="5">
        <v>25</v>
      </c>
      <c r="J290" s="241">
        <v>95.014983688640228</v>
      </c>
      <c r="K290" s="5">
        <v>27</v>
      </c>
    </row>
    <row r="291" spans="1:11" ht="27" customHeight="1">
      <c r="A291" s="238" t="s">
        <v>210</v>
      </c>
      <c r="B291" s="237">
        <v>98.17</v>
      </c>
      <c r="C291" s="5">
        <v>4</v>
      </c>
      <c r="D291" s="237">
        <v>97.9</v>
      </c>
      <c r="E291" s="5">
        <v>8</v>
      </c>
      <c r="F291" s="237">
        <v>90.69</v>
      </c>
      <c r="G291" s="5">
        <v>28</v>
      </c>
      <c r="H291" s="241">
        <v>97.45</v>
      </c>
      <c r="I291" s="5">
        <v>8</v>
      </c>
      <c r="J291" s="241">
        <v>97.36967189047057</v>
      </c>
      <c r="K291" s="5">
        <v>7</v>
      </c>
    </row>
    <row r="292" spans="1:11" ht="27" customHeight="1">
      <c r="A292" s="238" t="s">
        <v>211</v>
      </c>
      <c r="B292" s="17">
        <v>97.88</v>
      </c>
      <c r="C292" s="5">
        <v>7</v>
      </c>
      <c r="D292" s="17">
        <v>97.75</v>
      </c>
      <c r="E292" s="5">
        <v>10</v>
      </c>
      <c r="F292" s="17">
        <v>92.98</v>
      </c>
      <c r="G292" s="5">
        <v>21</v>
      </c>
      <c r="H292" s="241">
        <v>96.9</v>
      </c>
      <c r="I292" s="5">
        <v>16</v>
      </c>
      <c r="J292" s="241">
        <v>97.186701344420413</v>
      </c>
      <c r="K292" s="5">
        <v>10</v>
      </c>
    </row>
    <row r="293" spans="1:11" ht="27" customHeight="1">
      <c r="A293" s="238" t="s">
        <v>212</v>
      </c>
      <c r="B293" s="17">
        <v>97.14</v>
      </c>
      <c r="C293" s="5">
        <v>9</v>
      </c>
      <c r="D293" s="17">
        <v>98.81</v>
      </c>
      <c r="E293" s="5">
        <v>2</v>
      </c>
      <c r="F293" s="17">
        <v>90.72</v>
      </c>
      <c r="G293" s="5">
        <v>27</v>
      </c>
      <c r="H293" s="241">
        <v>98.03</v>
      </c>
      <c r="I293" s="5">
        <v>2</v>
      </c>
      <c r="J293" s="241">
        <v>98.230238183300742</v>
      </c>
      <c r="K293" s="5">
        <v>2</v>
      </c>
    </row>
    <row r="294" spans="1:11" ht="27" customHeight="1">
      <c r="A294" s="238" t="s">
        <v>213</v>
      </c>
      <c r="B294" s="17">
        <v>92.77</v>
      </c>
      <c r="C294" s="5">
        <v>29</v>
      </c>
      <c r="D294" s="17">
        <v>97.53</v>
      </c>
      <c r="E294" s="5">
        <v>14</v>
      </c>
      <c r="F294" s="17">
        <v>96.09</v>
      </c>
      <c r="G294" s="5">
        <v>5</v>
      </c>
      <c r="H294" s="241">
        <v>97.19</v>
      </c>
      <c r="I294" s="5">
        <v>12</v>
      </c>
      <c r="J294" s="241">
        <v>97.629785005758436</v>
      </c>
      <c r="K294" s="5">
        <v>4</v>
      </c>
    </row>
    <row r="295" spans="1:11" ht="27" customHeight="1">
      <c r="A295" s="238" t="s">
        <v>214</v>
      </c>
      <c r="B295" s="17">
        <v>96.76</v>
      </c>
      <c r="C295" s="5">
        <v>15</v>
      </c>
      <c r="D295" s="17">
        <v>96.02</v>
      </c>
      <c r="E295" s="5">
        <v>30</v>
      </c>
      <c r="F295" s="17">
        <v>86.53</v>
      </c>
      <c r="G295" s="5">
        <v>31</v>
      </c>
      <c r="H295" s="241">
        <v>92.92</v>
      </c>
      <c r="I295" s="5">
        <v>29</v>
      </c>
      <c r="J295" s="241">
        <v>95.478924727153114</v>
      </c>
      <c r="K295" s="5">
        <v>26</v>
      </c>
    </row>
    <row r="296" spans="1:11" ht="27" customHeight="1">
      <c r="A296" s="238" t="s">
        <v>215</v>
      </c>
      <c r="B296" s="17">
        <v>95.45</v>
      </c>
      <c r="C296" s="5">
        <v>21</v>
      </c>
      <c r="D296" s="17">
        <v>97.57</v>
      </c>
      <c r="E296" s="5">
        <v>13</v>
      </c>
      <c r="F296" s="17">
        <v>95.84</v>
      </c>
      <c r="G296" s="5">
        <v>8</v>
      </c>
      <c r="H296" s="241">
        <v>95.99</v>
      </c>
      <c r="I296" s="5">
        <v>22</v>
      </c>
      <c r="J296" s="241">
        <v>94.641005846654409</v>
      </c>
      <c r="K296" s="5">
        <v>29</v>
      </c>
    </row>
    <row r="297" spans="1:11" ht="27" customHeight="1">
      <c r="A297" s="238" t="s">
        <v>216</v>
      </c>
      <c r="B297" s="17">
        <v>90.11</v>
      </c>
      <c r="C297" s="5">
        <v>30</v>
      </c>
      <c r="D297" s="17">
        <v>96.2</v>
      </c>
      <c r="E297" s="5">
        <v>28</v>
      </c>
      <c r="F297" s="17">
        <v>91.84</v>
      </c>
      <c r="G297" s="5">
        <v>26</v>
      </c>
      <c r="H297" s="241">
        <v>97.21</v>
      </c>
      <c r="I297" s="5">
        <v>11</v>
      </c>
      <c r="J297" s="241">
        <v>96.929600542565268</v>
      </c>
      <c r="K297" s="5">
        <v>15</v>
      </c>
    </row>
    <row r="298" spans="1:11" ht="27" customHeight="1">
      <c r="A298" s="238" t="s">
        <v>217</v>
      </c>
      <c r="B298" s="17">
        <v>96.94</v>
      </c>
      <c r="C298" s="5">
        <v>11</v>
      </c>
      <c r="D298" s="17">
        <v>97.65</v>
      </c>
      <c r="E298" s="5">
        <v>12</v>
      </c>
      <c r="F298" s="17">
        <v>94.38</v>
      </c>
      <c r="G298" s="5">
        <v>16</v>
      </c>
      <c r="H298" s="241">
        <v>97.26</v>
      </c>
      <c r="I298" s="5">
        <v>9</v>
      </c>
      <c r="J298" s="241">
        <v>96.841560418262702</v>
      </c>
      <c r="K298" s="5">
        <v>16</v>
      </c>
    </row>
    <row r="299" spans="1:11" ht="27" customHeight="1">
      <c r="A299" s="239" t="s">
        <v>411</v>
      </c>
      <c r="B299" s="187"/>
      <c r="C299" s="187"/>
      <c r="D299" s="187"/>
      <c r="E299" s="187"/>
      <c r="F299" s="187"/>
      <c r="G299" s="187"/>
      <c r="H299" s="187"/>
      <c r="I299" s="187"/>
      <c r="J299" s="187"/>
      <c r="K299" s="187"/>
    </row>
    <row r="300" spans="1:11" ht="27" customHeight="1">
      <c r="A300" s="680" t="s">
        <v>1195</v>
      </c>
      <c r="B300" s="680"/>
      <c r="C300" s="680"/>
      <c r="D300" s="680"/>
      <c r="E300" s="680"/>
      <c r="F300" s="680"/>
      <c r="G300" s="680"/>
      <c r="H300" s="680"/>
      <c r="I300" s="680"/>
      <c r="J300" s="485"/>
      <c r="K300" s="485"/>
    </row>
    <row r="301" spans="1:11" ht="27" customHeight="1">
      <c r="A301" s="433"/>
      <c r="B301" s="433"/>
      <c r="C301" s="433"/>
      <c r="D301" s="433"/>
      <c r="E301" s="433"/>
      <c r="F301" s="433"/>
      <c r="G301" s="433"/>
      <c r="H301" s="433"/>
      <c r="I301" s="433"/>
      <c r="J301" s="433"/>
      <c r="K301" s="433"/>
    </row>
    <row r="302" spans="1:11" ht="27" customHeight="1">
      <c r="A302" s="571" t="s">
        <v>562</v>
      </c>
      <c r="B302" s="577"/>
      <c r="C302" s="577"/>
      <c r="D302" s="577"/>
      <c r="E302" s="577"/>
      <c r="F302" s="577"/>
      <c r="G302" s="577"/>
      <c r="H302" s="577"/>
      <c r="I302" s="577"/>
      <c r="J302" s="577"/>
      <c r="K302" s="577" t="s">
        <v>0</v>
      </c>
    </row>
    <row r="303" spans="1:11" ht="27" customHeight="1">
      <c r="A303" s="652" t="s">
        <v>1</v>
      </c>
      <c r="B303" s="681">
        <v>1396</v>
      </c>
      <c r="C303" s="681"/>
      <c r="D303" s="681">
        <v>1397</v>
      </c>
      <c r="E303" s="681"/>
      <c r="F303" s="681">
        <v>1398</v>
      </c>
      <c r="G303" s="681"/>
      <c r="H303" s="681">
        <v>1399</v>
      </c>
      <c r="I303" s="681"/>
      <c r="J303" s="586">
        <v>1400</v>
      </c>
      <c r="K303" s="586"/>
    </row>
    <row r="304" spans="1:11" ht="27" customHeight="1">
      <c r="A304" s="652"/>
      <c r="B304" s="232" t="s">
        <v>39</v>
      </c>
      <c r="C304" s="232" t="s">
        <v>3</v>
      </c>
      <c r="D304" s="232" t="s">
        <v>39</v>
      </c>
      <c r="E304" s="232" t="s">
        <v>3</v>
      </c>
      <c r="F304" s="232" t="s">
        <v>39</v>
      </c>
      <c r="G304" s="232" t="s">
        <v>3</v>
      </c>
      <c r="H304" s="232" t="s">
        <v>39</v>
      </c>
      <c r="I304" s="232" t="s">
        <v>3</v>
      </c>
      <c r="J304" s="232" t="s">
        <v>39</v>
      </c>
      <c r="K304" s="232" t="s">
        <v>3</v>
      </c>
    </row>
    <row r="305" spans="1:11" ht="27" customHeight="1">
      <c r="A305" s="126" t="s">
        <v>565</v>
      </c>
      <c r="B305" s="299">
        <v>100</v>
      </c>
      <c r="C305" s="18" t="s">
        <v>269</v>
      </c>
      <c r="D305" s="299">
        <v>100</v>
      </c>
      <c r="E305" s="18" t="s">
        <v>269</v>
      </c>
      <c r="F305" s="299">
        <v>100</v>
      </c>
      <c r="G305" s="18" t="s">
        <v>269</v>
      </c>
      <c r="H305" s="299">
        <v>100</v>
      </c>
      <c r="I305" s="18" t="s">
        <v>269</v>
      </c>
      <c r="J305" s="299">
        <v>100</v>
      </c>
      <c r="K305" s="18" t="s">
        <v>269</v>
      </c>
    </row>
    <row r="306" spans="1:11" ht="27" customHeight="1">
      <c r="A306" s="238" t="s">
        <v>187</v>
      </c>
      <c r="B306" s="17">
        <v>2.09</v>
      </c>
      <c r="C306" s="5">
        <v>9</v>
      </c>
      <c r="D306" s="17">
        <v>2.21</v>
      </c>
      <c r="E306" s="5">
        <v>9</v>
      </c>
      <c r="F306" s="17">
        <v>2.35</v>
      </c>
      <c r="G306" s="5">
        <v>9</v>
      </c>
      <c r="H306" s="17">
        <v>2.3873495686418043</v>
      </c>
      <c r="I306" s="5">
        <v>9</v>
      </c>
      <c r="J306" s="17">
        <v>2.5115395019163258</v>
      </c>
      <c r="K306" s="5">
        <v>9</v>
      </c>
    </row>
    <row r="307" spans="1:11" ht="27" customHeight="1">
      <c r="A307" s="238" t="s">
        <v>188</v>
      </c>
      <c r="B307" s="17">
        <v>0.89</v>
      </c>
      <c r="C307" s="5">
        <v>16</v>
      </c>
      <c r="D307" s="17">
        <v>0.82</v>
      </c>
      <c r="E307" s="5">
        <v>18</v>
      </c>
      <c r="F307" s="17">
        <v>0.96</v>
      </c>
      <c r="G307" s="5">
        <v>17</v>
      </c>
      <c r="H307" s="17">
        <v>0.90350322560968466</v>
      </c>
      <c r="I307" s="5">
        <v>17</v>
      </c>
      <c r="J307" s="17">
        <v>0.88235816385308696</v>
      </c>
      <c r="K307" s="5">
        <v>17</v>
      </c>
    </row>
    <row r="308" spans="1:11" ht="27" customHeight="1">
      <c r="A308" s="238" t="s">
        <v>189</v>
      </c>
      <c r="B308" s="17">
        <v>0.26</v>
      </c>
      <c r="C308" s="5">
        <v>26</v>
      </c>
      <c r="D308" s="17">
        <v>0.3</v>
      </c>
      <c r="E308" s="5">
        <v>25</v>
      </c>
      <c r="F308" s="17">
        <v>0.28999999999999998</v>
      </c>
      <c r="G308" s="5">
        <v>25</v>
      </c>
      <c r="H308" s="17">
        <v>0.31918305092234983</v>
      </c>
      <c r="I308" s="5">
        <v>26</v>
      </c>
      <c r="J308" s="17">
        <v>0.36301434543820399</v>
      </c>
      <c r="K308" s="5">
        <v>26</v>
      </c>
    </row>
    <row r="309" spans="1:11" ht="27" customHeight="1">
      <c r="A309" s="238" t="s">
        <v>190</v>
      </c>
      <c r="B309" s="17">
        <v>4.7</v>
      </c>
      <c r="C309" s="5">
        <v>4</v>
      </c>
      <c r="D309" s="17">
        <v>5.37</v>
      </c>
      <c r="E309" s="5">
        <v>4</v>
      </c>
      <c r="F309" s="17">
        <v>5.36</v>
      </c>
      <c r="G309" s="5">
        <v>4</v>
      </c>
      <c r="H309" s="17">
        <v>6.0792808721858416</v>
      </c>
      <c r="I309" s="5">
        <v>2</v>
      </c>
      <c r="J309" s="17">
        <v>6.4947491209118731</v>
      </c>
      <c r="K309" s="5">
        <v>2</v>
      </c>
    </row>
    <row r="310" spans="1:11" ht="27" customHeight="1">
      <c r="A310" s="238" t="s">
        <v>191</v>
      </c>
      <c r="B310" s="17">
        <v>1.9</v>
      </c>
      <c r="C310" s="5">
        <v>10</v>
      </c>
      <c r="D310" s="17">
        <v>1.75</v>
      </c>
      <c r="E310" s="5">
        <v>11</v>
      </c>
      <c r="F310" s="17">
        <v>1.66</v>
      </c>
      <c r="G310" s="5">
        <v>11</v>
      </c>
      <c r="H310" s="17">
        <v>1.9183102188039858</v>
      </c>
      <c r="I310" s="5">
        <v>11</v>
      </c>
      <c r="J310" s="17">
        <v>2.0971465212544387</v>
      </c>
      <c r="K310" s="5">
        <v>11</v>
      </c>
    </row>
    <row r="311" spans="1:11" ht="27" customHeight="1">
      <c r="A311" s="238" t="s">
        <v>192</v>
      </c>
      <c r="B311" s="17">
        <v>0.12</v>
      </c>
      <c r="C311" s="5">
        <v>31</v>
      </c>
      <c r="D311" s="17">
        <v>0.15</v>
      </c>
      <c r="E311" s="5">
        <v>31</v>
      </c>
      <c r="F311" s="17">
        <v>0.14000000000000001</v>
      </c>
      <c r="G311" s="5">
        <v>31</v>
      </c>
      <c r="H311" s="17">
        <v>0.15391341516203727</v>
      </c>
      <c r="I311" s="5">
        <v>31</v>
      </c>
      <c r="J311" s="17">
        <v>0.16469179326816055</v>
      </c>
      <c r="K311" s="5">
        <v>31</v>
      </c>
    </row>
    <row r="312" spans="1:11" ht="27" customHeight="1">
      <c r="A312" s="238" t="s">
        <v>193</v>
      </c>
      <c r="B312" s="17">
        <v>3.25</v>
      </c>
      <c r="C312" s="5">
        <v>6</v>
      </c>
      <c r="D312" s="17">
        <v>2.73</v>
      </c>
      <c r="E312" s="5">
        <v>6</v>
      </c>
      <c r="F312" s="17">
        <v>3.32</v>
      </c>
      <c r="G312" s="5">
        <v>5</v>
      </c>
      <c r="H312" s="17">
        <v>2.9347105258734456</v>
      </c>
      <c r="I312" s="5">
        <v>6</v>
      </c>
      <c r="J312" s="17">
        <v>2.7212562013408257</v>
      </c>
      <c r="K312" s="5">
        <v>8</v>
      </c>
    </row>
    <row r="313" spans="1:11" ht="27" customHeight="1">
      <c r="A313" s="238" t="s">
        <v>194</v>
      </c>
      <c r="B313" s="17">
        <v>49.99</v>
      </c>
      <c r="C313" s="5">
        <v>1</v>
      </c>
      <c r="D313" s="17">
        <v>50.13</v>
      </c>
      <c r="E313" s="5">
        <v>1</v>
      </c>
      <c r="F313" s="17">
        <v>48.75</v>
      </c>
      <c r="G313" s="5">
        <v>1</v>
      </c>
      <c r="H313" s="17">
        <v>51.909471090858062</v>
      </c>
      <c r="I313" s="5">
        <v>1</v>
      </c>
      <c r="J313" s="17">
        <v>47.16530641932669</v>
      </c>
      <c r="K313" s="5">
        <v>1</v>
      </c>
    </row>
    <row r="314" spans="1:11" ht="27" customHeight="1">
      <c r="A314" s="238" t="s">
        <v>195</v>
      </c>
      <c r="B314" s="17">
        <v>0.22</v>
      </c>
      <c r="C314" s="5">
        <v>27</v>
      </c>
      <c r="D314" s="17">
        <v>0.25</v>
      </c>
      <c r="E314" s="5">
        <v>27</v>
      </c>
      <c r="F314" s="17">
        <v>0.28000000000000003</v>
      </c>
      <c r="G314" s="5">
        <v>27</v>
      </c>
      <c r="H314" s="17">
        <v>0.31519764705662506</v>
      </c>
      <c r="I314" s="5">
        <v>27</v>
      </c>
      <c r="J314" s="17">
        <v>0.46922621649413937</v>
      </c>
      <c r="K314" s="5">
        <v>23</v>
      </c>
    </row>
    <row r="315" spans="1:11" ht="27" customHeight="1">
      <c r="A315" s="238" t="s">
        <v>196</v>
      </c>
      <c r="B315" s="17">
        <v>0.2</v>
      </c>
      <c r="C315" s="5">
        <v>30</v>
      </c>
      <c r="D315" s="17">
        <v>0.2</v>
      </c>
      <c r="E315" s="5">
        <v>30</v>
      </c>
      <c r="F315" s="17">
        <v>0.19</v>
      </c>
      <c r="G315" s="5">
        <v>30</v>
      </c>
      <c r="H315" s="17">
        <v>0.25240063086209419</v>
      </c>
      <c r="I315" s="5">
        <v>28</v>
      </c>
      <c r="J315" s="17">
        <v>0.28055214321182675</v>
      </c>
      <c r="K315" s="5">
        <v>29</v>
      </c>
    </row>
    <row r="316" spans="1:11" ht="27" customHeight="1">
      <c r="A316" s="238" t="s">
        <v>197</v>
      </c>
      <c r="B316" s="17">
        <v>2.25</v>
      </c>
      <c r="C316" s="5">
        <v>8</v>
      </c>
      <c r="D316" s="17">
        <v>2.31</v>
      </c>
      <c r="E316" s="5">
        <v>8</v>
      </c>
      <c r="F316" s="17">
        <v>2.5099999999999998</v>
      </c>
      <c r="G316" s="5">
        <v>8</v>
      </c>
      <c r="H316" s="17">
        <v>2.7976381274212967</v>
      </c>
      <c r="I316" s="5">
        <v>7</v>
      </c>
      <c r="J316" s="17">
        <v>2.8502313032798989</v>
      </c>
      <c r="K316" s="5">
        <v>7</v>
      </c>
    </row>
    <row r="317" spans="1:11" ht="27" customHeight="1">
      <c r="A317" s="238" t="s">
        <v>198</v>
      </c>
      <c r="B317" s="17">
        <v>0.2</v>
      </c>
      <c r="C317" s="5">
        <v>29</v>
      </c>
      <c r="D317" s="17">
        <v>0.23</v>
      </c>
      <c r="E317" s="5">
        <v>28</v>
      </c>
      <c r="F317" s="17">
        <v>0.21</v>
      </c>
      <c r="G317" s="5">
        <v>29</v>
      </c>
      <c r="H317" s="17">
        <v>0.24304075449403176</v>
      </c>
      <c r="I317" s="5">
        <v>30</v>
      </c>
      <c r="J317" s="17">
        <v>0.32024984830548286</v>
      </c>
      <c r="K317" s="5">
        <v>28</v>
      </c>
    </row>
    <row r="318" spans="1:11" ht="27" customHeight="1">
      <c r="A318" s="238" t="s">
        <v>199</v>
      </c>
      <c r="B318" s="17">
        <v>6.31</v>
      </c>
      <c r="C318" s="5">
        <v>3</v>
      </c>
      <c r="D318" s="17">
        <v>6.26</v>
      </c>
      <c r="E318" s="5">
        <v>3</v>
      </c>
      <c r="F318" s="17">
        <v>6.21</v>
      </c>
      <c r="G318" s="5">
        <v>3</v>
      </c>
      <c r="H318" s="17">
        <v>5.8683681055117249</v>
      </c>
      <c r="I318" s="5">
        <v>3</v>
      </c>
      <c r="J318" s="17">
        <v>5.9368692675742452</v>
      </c>
      <c r="K318" s="5">
        <v>4</v>
      </c>
    </row>
    <row r="319" spans="1:11" ht="27" customHeight="1">
      <c r="A319" s="238" t="s">
        <v>200</v>
      </c>
      <c r="B319" s="17">
        <v>0.75</v>
      </c>
      <c r="C319" s="5">
        <v>19</v>
      </c>
      <c r="D319" s="17">
        <v>0.97</v>
      </c>
      <c r="E319" s="5">
        <v>15</v>
      </c>
      <c r="F319" s="17">
        <v>1.06</v>
      </c>
      <c r="G319" s="5">
        <v>16</v>
      </c>
      <c r="H319" s="17">
        <v>1.1955775074133017</v>
      </c>
      <c r="I319" s="5">
        <v>15</v>
      </c>
      <c r="J319" s="17">
        <v>1.4075730300133869</v>
      </c>
      <c r="K319" s="5">
        <v>15</v>
      </c>
    </row>
    <row r="320" spans="1:11" ht="27" customHeight="1">
      <c r="A320" s="238" t="s">
        <v>201</v>
      </c>
      <c r="B320" s="17">
        <v>0.38</v>
      </c>
      <c r="C320" s="5">
        <v>22</v>
      </c>
      <c r="D320" s="17">
        <v>0.4</v>
      </c>
      <c r="E320" s="5">
        <v>22</v>
      </c>
      <c r="F320" s="17">
        <v>0.43</v>
      </c>
      <c r="G320" s="5">
        <v>22</v>
      </c>
      <c r="H320" s="17">
        <v>0.51710809915283917</v>
      </c>
      <c r="I320" s="5">
        <v>22</v>
      </c>
      <c r="J320" s="17">
        <v>0.55073323021515208</v>
      </c>
      <c r="K320" s="5">
        <v>19</v>
      </c>
    </row>
    <row r="321" spans="1:11" ht="27" customHeight="1">
      <c r="A321" s="238" t="s">
        <v>202</v>
      </c>
      <c r="B321" s="17">
        <v>0.77</v>
      </c>
      <c r="C321" s="5">
        <v>18</v>
      </c>
      <c r="D321" s="17">
        <v>0.85</v>
      </c>
      <c r="E321" s="5">
        <v>17</v>
      </c>
      <c r="F321" s="17">
        <v>0.78</v>
      </c>
      <c r="G321" s="5">
        <v>18</v>
      </c>
      <c r="H321" s="17">
        <v>0.58167222271866625</v>
      </c>
      <c r="I321" s="5">
        <v>19</v>
      </c>
      <c r="J321" s="17">
        <v>0.54840442271263334</v>
      </c>
      <c r="K321" s="5">
        <v>20</v>
      </c>
    </row>
    <row r="322" spans="1:11" ht="27" customHeight="1">
      <c r="A322" s="238" t="s">
        <v>203</v>
      </c>
      <c r="B322" s="17">
        <v>1.81</v>
      </c>
      <c r="C322" s="5">
        <v>11</v>
      </c>
      <c r="D322" s="17">
        <v>1.85</v>
      </c>
      <c r="E322" s="5">
        <v>10</v>
      </c>
      <c r="F322" s="17">
        <v>1.96</v>
      </c>
      <c r="G322" s="5">
        <v>10</v>
      </c>
      <c r="H322" s="17">
        <v>2.0334308611341734</v>
      </c>
      <c r="I322" s="5">
        <v>10</v>
      </c>
      <c r="J322" s="17">
        <v>1.9613087085483867</v>
      </c>
      <c r="K322" s="5">
        <v>12</v>
      </c>
    </row>
    <row r="323" spans="1:11" ht="27" customHeight="1">
      <c r="A323" s="238" t="s">
        <v>204</v>
      </c>
      <c r="B323" s="17">
        <v>1.4</v>
      </c>
      <c r="C323" s="5">
        <v>12</v>
      </c>
      <c r="D323" s="17">
        <v>1.3</v>
      </c>
      <c r="E323" s="5">
        <v>13</v>
      </c>
      <c r="F323" s="17">
        <v>1.32</v>
      </c>
      <c r="G323" s="5">
        <v>13</v>
      </c>
      <c r="H323" s="17">
        <v>1.4619890626543237</v>
      </c>
      <c r="I323" s="5">
        <v>13</v>
      </c>
      <c r="J323" s="17">
        <v>1.5070425266219705</v>
      </c>
      <c r="K323" s="5">
        <v>14</v>
      </c>
    </row>
    <row r="324" spans="1:11" ht="27" customHeight="1">
      <c r="A324" s="238" t="s">
        <v>205</v>
      </c>
      <c r="B324" s="17">
        <v>0.85</v>
      </c>
      <c r="C324" s="5">
        <v>17</v>
      </c>
      <c r="D324" s="17">
        <v>0.7</v>
      </c>
      <c r="E324" s="5">
        <v>19</v>
      </c>
      <c r="F324" s="17">
        <v>0.75</v>
      </c>
      <c r="G324" s="5">
        <v>19</v>
      </c>
      <c r="H324" s="17">
        <v>0.60708218117804502</v>
      </c>
      <c r="I324" s="5">
        <v>18</v>
      </c>
      <c r="J324" s="17">
        <v>0.68516335174970777</v>
      </c>
      <c r="K324" s="5">
        <v>18</v>
      </c>
    </row>
    <row r="325" spans="1:11" ht="27" customHeight="1">
      <c r="A325" s="238" t="s">
        <v>206</v>
      </c>
      <c r="B325" s="17">
        <v>0.3</v>
      </c>
      <c r="C325" s="5">
        <v>25</v>
      </c>
      <c r="D325" s="17">
        <v>0.3</v>
      </c>
      <c r="E325" s="5">
        <v>24</v>
      </c>
      <c r="F325" s="17">
        <v>0.3</v>
      </c>
      <c r="G325" s="5">
        <v>24</v>
      </c>
      <c r="H325" s="17">
        <v>0.36620215196229755</v>
      </c>
      <c r="I325" s="5">
        <v>24</v>
      </c>
      <c r="J325" s="17">
        <v>0.4227004674025846</v>
      </c>
      <c r="K325" s="5">
        <v>25</v>
      </c>
    </row>
    <row r="326" spans="1:11" ht="27" customHeight="1">
      <c r="A326" s="238" t="s">
        <v>207</v>
      </c>
      <c r="B326" s="17">
        <v>3.33</v>
      </c>
      <c r="C326" s="5">
        <v>5</v>
      </c>
      <c r="D326" s="17">
        <v>3.85</v>
      </c>
      <c r="E326" s="5">
        <v>5</v>
      </c>
      <c r="F326" s="17">
        <v>3.2</v>
      </c>
      <c r="G326" s="5">
        <v>6</v>
      </c>
      <c r="H326" s="17">
        <v>3.7066662554467831</v>
      </c>
      <c r="I326" s="5">
        <v>5</v>
      </c>
      <c r="J326" s="17">
        <v>4.8372693615560944</v>
      </c>
      <c r="K326" s="5">
        <v>5</v>
      </c>
    </row>
    <row r="327" spans="1:11" ht="27" customHeight="1">
      <c r="A327" s="238" t="s">
        <v>208</v>
      </c>
      <c r="B327" s="17">
        <v>0.47</v>
      </c>
      <c r="C327" s="5">
        <v>20</v>
      </c>
      <c r="D327" s="17">
        <v>0.51</v>
      </c>
      <c r="E327" s="5">
        <v>20</v>
      </c>
      <c r="F327" s="17">
        <v>0.53</v>
      </c>
      <c r="G327" s="5">
        <v>20</v>
      </c>
      <c r="H327" s="17">
        <v>0.54093043475634972</v>
      </c>
      <c r="I327" s="5">
        <v>21</v>
      </c>
      <c r="J327" s="17">
        <v>0.54682984658243472</v>
      </c>
      <c r="K327" s="5">
        <v>21</v>
      </c>
    </row>
    <row r="328" spans="1:11" ht="27" customHeight="1">
      <c r="A328" s="238" t="s">
        <v>209</v>
      </c>
      <c r="B328" s="17">
        <v>0.21</v>
      </c>
      <c r="C328" s="5">
        <v>28</v>
      </c>
      <c r="D328" s="17">
        <v>0.22</v>
      </c>
      <c r="E328" s="5">
        <v>29</v>
      </c>
      <c r="F328" s="17">
        <v>0.24</v>
      </c>
      <c r="G328" s="5">
        <v>28</v>
      </c>
      <c r="H328" s="17">
        <v>0.24963425370348749</v>
      </c>
      <c r="I328" s="5">
        <v>29</v>
      </c>
      <c r="J328" s="17">
        <v>0.24689978700384099</v>
      </c>
      <c r="K328" s="5">
        <v>30</v>
      </c>
    </row>
    <row r="329" spans="1:11" ht="27" customHeight="1">
      <c r="A329" s="238" t="s">
        <v>210</v>
      </c>
      <c r="B329" s="237">
        <v>0.35</v>
      </c>
      <c r="C329" s="5">
        <v>23</v>
      </c>
      <c r="D329" s="237">
        <v>0.34</v>
      </c>
      <c r="E329" s="5">
        <v>23</v>
      </c>
      <c r="F329" s="237">
        <v>0.36</v>
      </c>
      <c r="G329" s="5">
        <v>23</v>
      </c>
      <c r="H329" s="237">
        <v>0.4842964114472853</v>
      </c>
      <c r="I329" s="5">
        <v>23</v>
      </c>
      <c r="J329" s="237">
        <v>0.45061668135743094</v>
      </c>
      <c r="K329" s="5">
        <v>24</v>
      </c>
    </row>
    <row r="330" spans="1:11" ht="27" customHeight="1">
      <c r="A330" s="238" t="s">
        <v>211</v>
      </c>
      <c r="B330" s="17">
        <v>0.97</v>
      </c>
      <c r="C330" s="5">
        <v>15</v>
      </c>
      <c r="D330" s="17">
        <v>0.93</v>
      </c>
      <c r="E330" s="5">
        <v>16</v>
      </c>
      <c r="F330" s="17">
        <v>1.0900000000000001</v>
      </c>
      <c r="G330" s="5">
        <v>15</v>
      </c>
      <c r="H330" s="17">
        <v>1.1132111130247284</v>
      </c>
      <c r="I330" s="5">
        <v>16</v>
      </c>
      <c r="J330" s="17">
        <v>1.1371858521137141</v>
      </c>
      <c r="K330" s="5">
        <v>16</v>
      </c>
    </row>
    <row r="331" spans="1:11" ht="27" customHeight="1">
      <c r="A331" s="238" t="s">
        <v>212</v>
      </c>
      <c r="B331" s="17">
        <v>0.31</v>
      </c>
      <c r="C331" s="5">
        <v>24</v>
      </c>
      <c r="D331" s="17">
        <v>0.28999999999999998</v>
      </c>
      <c r="E331" s="5">
        <v>26</v>
      </c>
      <c r="F331" s="17">
        <v>0.28999999999999998</v>
      </c>
      <c r="G331" s="5">
        <v>26</v>
      </c>
      <c r="H331" s="17">
        <v>0.34273356664790688</v>
      </c>
      <c r="I331" s="5">
        <v>25</v>
      </c>
      <c r="J331" s="17">
        <v>0.35584347874406597</v>
      </c>
      <c r="K331" s="5">
        <v>27</v>
      </c>
    </row>
    <row r="332" spans="1:11" ht="27" customHeight="1">
      <c r="A332" s="238" t="s">
        <v>213</v>
      </c>
      <c r="B332" s="17">
        <v>1.32</v>
      </c>
      <c r="C332" s="5">
        <v>13</v>
      </c>
      <c r="D332" s="17">
        <v>1.31</v>
      </c>
      <c r="E332" s="5">
        <v>12</v>
      </c>
      <c r="F332" s="17">
        <v>1.24</v>
      </c>
      <c r="G332" s="5">
        <v>14</v>
      </c>
      <c r="H332" s="17">
        <v>1.379529574866351</v>
      </c>
      <c r="I332" s="5">
        <v>14</v>
      </c>
      <c r="J332" s="17">
        <v>1.5719153368348682</v>
      </c>
      <c r="K332" s="5">
        <v>13</v>
      </c>
    </row>
    <row r="333" spans="1:11" ht="27" customHeight="1">
      <c r="A333" s="238" t="s">
        <v>214</v>
      </c>
      <c r="B333" s="17">
        <v>2.64</v>
      </c>
      <c r="C333" s="5">
        <v>7</v>
      </c>
      <c r="D333" s="17">
        <v>2.64</v>
      </c>
      <c r="E333" s="5">
        <v>7</v>
      </c>
      <c r="F333" s="17">
        <v>2.65</v>
      </c>
      <c r="G333" s="5">
        <v>7</v>
      </c>
      <c r="H333" s="17">
        <v>2.5838069357685391</v>
      </c>
      <c r="I333" s="5">
        <v>8</v>
      </c>
      <c r="J333" s="17">
        <v>2.8767425165518494</v>
      </c>
      <c r="K333" s="5">
        <v>6</v>
      </c>
    </row>
    <row r="334" spans="1:11" ht="27" customHeight="1">
      <c r="A334" s="238" t="s">
        <v>215</v>
      </c>
      <c r="B334" s="17">
        <v>10.81</v>
      </c>
      <c r="C334" s="5">
        <v>2</v>
      </c>
      <c r="D334" s="17">
        <v>8.86</v>
      </c>
      <c r="E334" s="5">
        <v>2</v>
      </c>
      <c r="F334" s="17">
        <v>8.7899999999999991</v>
      </c>
      <c r="G334" s="5">
        <v>2</v>
      </c>
      <c r="H334" s="17">
        <v>5.2648099751754254</v>
      </c>
      <c r="I334" s="5">
        <v>4</v>
      </c>
      <c r="J334" s="17">
        <v>5.9664618659833506</v>
      </c>
      <c r="K334" s="5">
        <v>3</v>
      </c>
    </row>
    <row r="335" spans="1:11" ht="27" customHeight="1">
      <c r="A335" s="238" t="s">
        <v>216</v>
      </c>
      <c r="B335" s="17">
        <v>0.4</v>
      </c>
      <c r="C335" s="5">
        <v>21</v>
      </c>
      <c r="D335" s="17">
        <v>0.44</v>
      </c>
      <c r="E335" s="5">
        <v>21</v>
      </c>
      <c r="F335" s="17">
        <v>0.45</v>
      </c>
      <c r="G335" s="5">
        <v>21</v>
      </c>
      <c r="H335" s="17">
        <v>0.54762130919062457</v>
      </c>
      <c r="I335" s="5">
        <v>20</v>
      </c>
      <c r="J335" s="17">
        <v>0.52726863059504059</v>
      </c>
      <c r="K335" s="5">
        <v>22</v>
      </c>
    </row>
    <row r="336" spans="1:11" ht="27" customHeight="1">
      <c r="A336" s="238" t="s">
        <v>217</v>
      </c>
      <c r="B336" s="17">
        <v>1.24</v>
      </c>
      <c r="C336" s="5">
        <v>14</v>
      </c>
      <c r="D336" s="17">
        <v>1.26</v>
      </c>
      <c r="E336" s="5">
        <v>14</v>
      </c>
      <c r="F336" s="17">
        <v>1.53</v>
      </c>
      <c r="G336" s="5">
        <v>12</v>
      </c>
      <c r="H336" s="17">
        <v>1.7024401210943161</v>
      </c>
      <c r="I336" s="5">
        <v>12</v>
      </c>
      <c r="J336" s="17">
        <v>2.2370274773045655</v>
      </c>
      <c r="K336" s="5">
        <v>10</v>
      </c>
    </row>
    <row r="337" spans="1:11" ht="27" customHeight="1">
      <c r="A337" s="239" t="s">
        <v>566</v>
      </c>
      <c r="B337" s="300"/>
      <c r="C337" s="296"/>
      <c r="D337" s="300"/>
      <c r="E337" s="296"/>
      <c r="F337" s="300"/>
      <c r="G337" s="296"/>
      <c r="H337" s="301"/>
      <c r="I337" s="296"/>
      <c r="J337" s="301"/>
      <c r="K337" s="296"/>
    </row>
    <row r="338" spans="1:11" ht="27" customHeight="1">
      <c r="A338" s="680" t="s">
        <v>1195</v>
      </c>
      <c r="B338" s="680"/>
      <c r="C338" s="680"/>
      <c r="D338" s="680"/>
      <c r="E338" s="680"/>
      <c r="F338" s="680"/>
      <c r="G338" s="680"/>
      <c r="H338" s="680"/>
      <c r="I338" s="680"/>
      <c r="J338" s="485"/>
      <c r="K338" s="485"/>
    </row>
    <row r="340" spans="1:11" ht="27" customHeight="1">
      <c r="A340" s="571" t="s">
        <v>563</v>
      </c>
      <c r="B340" s="577"/>
      <c r="C340" s="577"/>
      <c r="D340" s="577"/>
      <c r="E340" s="577"/>
      <c r="F340" s="577"/>
      <c r="G340" s="577"/>
      <c r="H340" s="577"/>
      <c r="I340" s="577"/>
      <c r="J340" s="577"/>
      <c r="K340" s="577" t="s">
        <v>0</v>
      </c>
    </row>
    <row r="341" spans="1:11" ht="27" customHeight="1">
      <c r="A341" s="652" t="s">
        <v>1</v>
      </c>
      <c r="B341" s="681">
        <v>1396</v>
      </c>
      <c r="C341" s="681"/>
      <c r="D341" s="681">
        <v>1397</v>
      </c>
      <c r="E341" s="681"/>
      <c r="F341" s="681">
        <v>1398</v>
      </c>
      <c r="G341" s="681"/>
      <c r="H341" s="681">
        <v>1399</v>
      </c>
      <c r="I341" s="681"/>
      <c r="J341" s="586">
        <v>1400</v>
      </c>
      <c r="K341" s="586"/>
    </row>
    <row r="342" spans="1:11" ht="27" customHeight="1">
      <c r="A342" s="652"/>
      <c r="B342" s="232" t="s">
        <v>39</v>
      </c>
      <c r="C342" s="232" t="s">
        <v>3</v>
      </c>
      <c r="D342" s="232" t="s">
        <v>39</v>
      </c>
      <c r="E342" s="232" t="s">
        <v>3</v>
      </c>
      <c r="F342" s="232" t="s">
        <v>39</v>
      </c>
      <c r="G342" s="232" t="s">
        <v>3</v>
      </c>
      <c r="H342" s="232" t="s">
        <v>39</v>
      </c>
      <c r="I342" s="232" t="s">
        <v>3</v>
      </c>
      <c r="J342" s="232" t="s">
        <v>39</v>
      </c>
      <c r="K342" s="232" t="s">
        <v>3</v>
      </c>
    </row>
    <row r="343" spans="1:11" ht="27" customHeight="1">
      <c r="A343" s="126" t="s">
        <v>565</v>
      </c>
      <c r="B343" s="299">
        <v>100</v>
      </c>
      <c r="C343" s="18" t="s">
        <v>269</v>
      </c>
      <c r="D343" s="299">
        <v>100</v>
      </c>
      <c r="E343" s="18" t="s">
        <v>269</v>
      </c>
      <c r="F343" s="299">
        <v>100</v>
      </c>
      <c r="G343" s="18" t="s">
        <v>269</v>
      </c>
      <c r="H343" s="299">
        <v>100</v>
      </c>
      <c r="I343" s="18" t="s">
        <v>269</v>
      </c>
      <c r="J343" s="299">
        <v>100</v>
      </c>
      <c r="K343" s="18" t="s">
        <v>269</v>
      </c>
    </row>
    <row r="344" spans="1:11" ht="27" customHeight="1">
      <c r="A344" s="238" t="s">
        <v>187</v>
      </c>
      <c r="B344" s="17">
        <v>1.92</v>
      </c>
      <c r="C344" s="5">
        <v>9</v>
      </c>
      <c r="D344" s="17">
        <v>2.13</v>
      </c>
      <c r="E344" s="5">
        <v>8</v>
      </c>
      <c r="F344" s="17">
        <v>2.5</v>
      </c>
      <c r="G344" s="5">
        <v>7</v>
      </c>
      <c r="H344" s="17">
        <v>2.4285151758272101</v>
      </c>
      <c r="I344" s="5">
        <v>7</v>
      </c>
      <c r="J344" s="17">
        <v>2.6081637499750805</v>
      </c>
      <c r="K344" s="5">
        <v>8</v>
      </c>
    </row>
    <row r="345" spans="1:11" ht="27" customHeight="1">
      <c r="A345" s="238" t="s">
        <v>188</v>
      </c>
      <c r="B345" s="17">
        <v>0.88</v>
      </c>
      <c r="C345" s="5">
        <v>15</v>
      </c>
      <c r="D345" s="17">
        <v>0.79</v>
      </c>
      <c r="E345" s="5">
        <v>16</v>
      </c>
      <c r="F345" s="17">
        <v>0.94</v>
      </c>
      <c r="G345" s="5">
        <v>15</v>
      </c>
      <c r="H345" s="17">
        <v>0.96269364719432737</v>
      </c>
      <c r="I345" s="5">
        <v>16</v>
      </c>
      <c r="J345" s="17">
        <v>0.93486746086202976</v>
      </c>
      <c r="K345" s="5">
        <v>17</v>
      </c>
    </row>
    <row r="346" spans="1:11" ht="27" customHeight="1">
      <c r="A346" s="238" t="s">
        <v>189</v>
      </c>
      <c r="B346" s="17">
        <v>0.3</v>
      </c>
      <c r="C346" s="5">
        <v>26</v>
      </c>
      <c r="D346" s="17">
        <v>0.33</v>
      </c>
      <c r="E346" s="5">
        <v>25</v>
      </c>
      <c r="F346" s="17">
        <v>0.36</v>
      </c>
      <c r="G346" s="5">
        <v>25</v>
      </c>
      <c r="H346" s="17">
        <v>0.36157914975992994</v>
      </c>
      <c r="I346" s="5">
        <v>25</v>
      </c>
      <c r="J346" s="17">
        <v>0.39458008963179403</v>
      </c>
      <c r="K346" s="5">
        <v>25</v>
      </c>
    </row>
    <row r="347" spans="1:11" ht="27" customHeight="1">
      <c r="A347" s="238" t="s">
        <v>190</v>
      </c>
      <c r="B347" s="17">
        <v>4.79</v>
      </c>
      <c r="C347" s="5">
        <v>2</v>
      </c>
      <c r="D347" s="17">
        <v>5.44</v>
      </c>
      <c r="E347" s="5">
        <v>2</v>
      </c>
      <c r="F347" s="17">
        <v>5.33</v>
      </c>
      <c r="G347" s="5">
        <v>2</v>
      </c>
      <c r="H347" s="17">
        <v>5.9235444076346271</v>
      </c>
      <c r="I347" s="5">
        <v>2</v>
      </c>
      <c r="J347" s="17">
        <v>6.0327604703790874</v>
      </c>
      <c r="K347" s="5">
        <v>2</v>
      </c>
    </row>
    <row r="348" spans="1:11" ht="27" customHeight="1">
      <c r="A348" s="238" t="s">
        <v>191</v>
      </c>
      <c r="B348" s="17">
        <v>1.54</v>
      </c>
      <c r="C348" s="5">
        <v>12</v>
      </c>
      <c r="D348" s="17">
        <v>1.56</v>
      </c>
      <c r="E348" s="5">
        <v>11</v>
      </c>
      <c r="F348" s="17">
        <v>1.69</v>
      </c>
      <c r="G348" s="5">
        <v>12</v>
      </c>
      <c r="H348" s="17">
        <v>1.8474180834502456</v>
      </c>
      <c r="I348" s="5">
        <v>9</v>
      </c>
      <c r="J348" s="17">
        <v>2.128908774358766</v>
      </c>
      <c r="K348" s="5">
        <v>9</v>
      </c>
    </row>
    <row r="349" spans="1:11" ht="27" customHeight="1">
      <c r="A349" s="238" t="s">
        <v>192</v>
      </c>
      <c r="B349" s="17">
        <v>0.14000000000000001</v>
      </c>
      <c r="C349" s="5">
        <v>31</v>
      </c>
      <c r="D349" s="17">
        <v>0.19</v>
      </c>
      <c r="E349" s="5">
        <v>31</v>
      </c>
      <c r="F349" s="17">
        <v>0.21</v>
      </c>
      <c r="G349" s="5">
        <v>30</v>
      </c>
      <c r="H349" s="17">
        <v>0.20733551703005521</v>
      </c>
      <c r="I349" s="5">
        <v>31</v>
      </c>
      <c r="J349" s="17">
        <v>0.21270773300204035</v>
      </c>
      <c r="K349" s="5">
        <v>31</v>
      </c>
    </row>
    <row r="350" spans="1:11" ht="27" customHeight="1">
      <c r="A350" s="238" t="s">
        <v>193</v>
      </c>
      <c r="B350" s="17">
        <v>2.27</v>
      </c>
      <c r="C350" s="5">
        <v>7</v>
      </c>
      <c r="D350" s="17">
        <v>2.0699999999999998</v>
      </c>
      <c r="E350" s="5">
        <v>9</v>
      </c>
      <c r="F350" s="17">
        <v>1.9</v>
      </c>
      <c r="G350" s="5">
        <v>10</v>
      </c>
      <c r="H350" s="17">
        <v>1.7774447351973521</v>
      </c>
      <c r="I350" s="5">
        <v>11</v>
      </c>
      <c r="J350" s="17">
        <v>1.6133880192806656</v>
      </c>
      <c r="K350" s="5">
        <v>13</v>
      </c>
    </row>
    <row r="351" spans="1:11" ht="27" customHeight="1">
      <c r="A351" s="238" t="s">
        <v>194</v>
      </c>
      <c r="B351" s="17">
        <v>63.14</v>
      </c>
      <c r="C351" s="5">
        <v>1</v>
      </c>
      <c r="D351" s="17">
        <v>62.66</v>
      </c>
      <c r="E351" s="5">
        <v>1</v>
      </c>
      <c r="F351" s="17">
        <v>60.55</v>
      </c>
      <c r="G351" s="5">
        <v>1</v>
      </c>
      <c r="H351" s="17">
        <v>61.698532992246683</v>
      </c>
      <c r="I351" s="5">
        <v>1</v>
      </c>
      <c r="J351" s="17">
        <v>58.198332950201035</v>
      </c>
      <c r="K351" s="5">
        <v>1</v>
      </c>
    </row>
    <row r="352" spans="1:11" ht="27" customHeight="1">
      <c r="A352" s="238" t="s">
        <v>195</v>
      </c>
      <c r="B352" s="17">
        <v>0.27</v>
      </c>
      <c r="C352" s="5">
        <v>28</v>
      </c>
      <c r="D352" s="17">
        <v>0.28999999999999998</v>
      </c>
      <c r="E352" s="5">
        <v>27</v>
      </c>
      <c r="F352" s="17">
        <v>0.28999999999999998</v>
      </c>
      <c r="G352" s="5">
        <v>27</v>
      </c>
      <c r="H352" s="17">
        <v>0.32629446748113172</v>
      </c>
      <c r="I352" s="5">
        <v>27</v>
      </c>
      <c r="J352" s="17">
        <v>0.39116287020943874</v>
      </c>
      <c r="K352" s="5">
        <v>26</v>
      </c>
    </row>
    <row r="353" spans="1:11" ht="27" customHeight="1">
      <c r="A353" s="238" t="s">
        <v>196</v>
      </c>
      <c r="B353" s="17">
        <v>0.25</v>
      </c>
      <c r="C353" s="5">
        <v>29</v>
      </c>
      <c r="D353" s="17">
        <v>0.23</v>
      </c>
      <c r="E353" s="5">
        <v>29</v>
      </c>
      <c r="F353" s="17">
        <v>0.2</v>
      </c>
      <c r="G353" s="5">
        <v>31</v>
      </c>
      <c r="H353" s="17">
        <v>0.24802251220198002</v>
      </c>
      <c r="I353" s="5">
        <v>29</v>
      </c>
      <c r="J353" s="17">
        <v>0.24314265440735153</v>
      </c>
      <c r="K353" s="5">
        <v>30</v>
      </c>
    </row>
    <row r="354" spans="1:11" ht="27" customHeight="1">
      <c r="A354" s="238" t="s">
        <v>197</v>
      </c>
      <c r="B354" s="17">
        <v>2.42</v>
      </c>
      <c r="C354" s="5">
        <v>5</v>
      </c>
      <c r="D354" s="17">
        <v>2.63</v>
      </c>
      <c r="E354" s="5">
        <v>4</v>
      </c>
      <c r="F354" s="17">
        <v>2.72</v>
      </c>
      <c r="G354" s="5">
        <v>5</v>
      </c>
      <c r="H354" s="17">
        <v>2.7519177068804277</v>
      </c>
      <c r="I354" s="5">
        <v>5</v>
      </c>
      <c r="J354" s="17">
        <v>2.7571256975040073</v>
      </c>
      <c r="K354" s="5">
        <v>6</v>
      </c>
    </row>
    <row r="355" spans="1:11" ht="27" customHeight="1">
      <c r="A355" s="238" t="s">
        <v>198</v>
      </c>
      <c r="B355" s="17">
        <v>0.28000000000000003</v>
      </c>
      <c r="C355" s="5">
        <v>27</v>
      </c>
      <c r="D355" s="17">
        <v>0.27</v>
      </c>
      <c r="E355" s="5">
        <v>28</v>
      </c>
      <c r="F355" s="17">
        <v>0.28000000000000003</v>
      </c>
      <c r="G355" s="5">
        <v>28</v>
      </c>
      <c r="H355" s="17">
        <v>0.3018332971518633</v>
      </c>
      <c r="I355" s="5">
        <v>28</v>
      </c>
      <c r="J355" s="17">
        <v>0.34902381036091279</v>
      </c>
      <c r="K355" s="5">
        <v>27</v>
      </c>
    </row>
    <row r="356" spans="1:11" ht="27" customHeight="1">
      <c r="A356" s="238" t="s">
        <v>199</v>
      </c>
      <c r="B356" s="17">
        <v>4.07</v>
      </c>
      <c r="C356" s="5">
        <v>3</v>
      </c>
      <c r="D356" s="17">
        <v>3.72</v>
      </c>
      <c r="E356" s="5">
        <v>3</v>
      </c>
      <c r="F356" s="17">
        <v>4.1100000000000003</v>
      </c>
      <c r="G356" s="5">
        <v>3</v>
      </c>
      <c r="H356" s="17">
        <v>4.0545103347287421</v>
      </c>
      <c r="I356" s="5">
        <v>3</v>
      </c>
      <c r="J356" s="17">
        <v>3.7621894502637385</v>
      </c>
      <c r="K356" s="5">
        <v>4</v>
      </c>
    </row>
    <row r="357" spans="1:11" ht="27" customHeight="1">
      <c r="A357" s="238" t="s">
        <v>200</v>
      </c>
      <c r="B357" s="17">
        <v>0.56999999999999995</v>
      </c>
      <c r="C357" s="5">
        <v>17</v>
      </c>
      <c r="D357" s="17">
        <v>0.64</v>
      </c>
      <c r="E357" s="5">
        <v>17</v>
      </c>
      <c r="F357" s="17">
        <v>0.73</v>
      </c>
      <c r="G357" s="5">
        <v>17</v>
      </c>
      <c r="H357" s="17">
        <v>0.75971906154592272</v>
      </c>
      <c r="I357" s="5">
        <v>17</v>
      </c>
      <c r="J357" s="17">
        <v>1.0673079443439017</v>
      </c>
      <c r="K357" s="5">
        <v>15</v>
      </c>
    </row>
    <row r="358" spans="1:11" ht="27" customHeight="1">
      <c r="A358" s="238" t="s">
        <v>201</v>
      </c>
      <c r="B358" s="17">
        <v>0.39</v>
      </c>
      <c r="C358" s="5">
        <v>23</v>
      </c>
      <c r="D358" s="17">
        <v>0.39</v>
      </c>
      <c r="E358" s="5">
        <v>23</v>
      </c>
      <c r="F358" s="17">
        <v>0.43</v>
      </c>
      <c r="G358" s="5">
        <v>22</v>
      </c>
      <c r="H358" s="17">
        <v>0.42558499848661602</v>
      </c>
      <c r="I358" s="5">
        <v>23</v>
      </c>
      <c r="J358" s="17">
        <v>0.45319811190541026</v>
      </c>
      <c r="K358" s="5">
        <v>22</v>
      </c>
    </row>
    <row r="359" spans="1:11" ht="27" customHeight="1">
      <c r="A359" s="238" t="s">
        <v>202</v>
      </c>
      <c r="B359" s="17">
        <v>0.44</v>
      </c>
      <c r="C359" s="5">
        <v>21</v>
      </c>
      <c r="D359" s="17">
        <v>0.42</v>
      </c>
      <c r="E359" s="5">
        <v>21</v>
      </c>
      <c r="F359" s="17">
        <v>0.42</v>
      </c>
      <c r="G359" s="5">
        <v>23</v>
      </c>
      <c r="H359" s="17">
        <v>0.47774236432879363</v>
      </c>
      <c r="I359" s="5">
        <v>22</v>
      </c>
      <c r="J359" s="17">
        <v>0.4036125430541922</v>
      </c>
      <c r="K359" s="5">
        <v>23</v>
      </c>
    </row>
    <row r="360" spans="1:11" ht="27" customHeight="1">
      <c r="A360" s="238" t="s">
        <v>203</v>
      </c>
      <c r="B360" s="17">
        <v>1.87</v>
      </c>
      <c r="C360" s="5">
        <v>10</v>
      </c>
      <c r="D360" s="17">
        <v>1.93</v>
      </c>
      <c r="E360" s="5">
        <v>10</v>
      </c>
      <c r="F360" s="17">
        <v>2.25</v>
      </c>
      <c r="G360" s="5">
        <v>8</v>
      </c>
      <c r="H360" s="17">
        <v>1.9548827884031745</v>
      </c>
      <c r="I360" s="5">
        <v>8</v>
      </c>
      <c r="J360" s="17">
        <v>1.9180429298472759</v>
      </c>
      <c r="K360" s="5">
        <v>10</v>
      </c>
    </row>
    <row r="361" spans="1:11" ht="27" customHeight="1">
      <c r="A361" s="238" t="s">
        <v>204</v>
      </c>
      <c r="B361" s="17">
        <v>1.04</v>
      </c>
      <c r="C361" s="5">
        <v>14</v>
      </c>
      <c r="D361" s="17">
        <v>0.99</v>
      </c>
      <c r="E361" s="5">
        <v>14</v>
      </c>
      <c r="F361" s="17">
        <v>1.1000000000000001</v>
      </c>
      <c r="G361" s="5">
        <v>14</v>
      </c>
      <c r="H361" s="17">
        <v>1.1176580202417035</v>
      </c>
      <c r="I361" s="5">
        <v>14</v>
      </c>
      <c r="J361" s="17">
        <v>1.3889941219976989</v>
      </c>
      <c r="K361" s="5">
        <v>14</v>
      </c>
    </row>
    <row r="362" spans="1:11" ht="27" customHeight="1">
      <c r="A362" s="238" t="s">
        <v>205</v>
      </c>
      <c r="B362" s="17">
        <v>0.47</v>
      </c>
      <c r="C362" s="5">
        <v>20</v>
      </c>
      <c r="D362" s="17">
        <v>0.5</v>
      </c>
      <c r="E362" s="5">
        <v>19</v>
      </c>
      <c r="F362" s="17">
        <v>0.52</v>
      </c>
      <c r="G362" s="5">
        <v>20</v>
      </c>
      <c r="H362" s="17">
        <v>0.52167567722686403</v>
      </c>
      <c r="I362" s="5">
        <v>21</v>
      </c>
      <c r="J362" s="17">
        <v>0.55923242689998609</v>
      </c>
      <c r="K362" s="5">
        <v>19</v>
      </c>
    </row>
    <row r="363" spans="1:11" ht="27" customHeight="1">
      <c r="A363" s="238" t="s">
        <v>206</v>
      </c>
      <c r="B363" s="17">
        <v>0.38</v>
      </c>
      <c r="C363" s="5">
        <v>24</v>
      </c>
      <c r="D363" s="17">
        <v>0.33</v>
      </c>
      <c r="E363" s="5">
        <v>26</v>
      </c>
      <c r="F363" s="17">
        <v>0.35</v>
      </c>
      <c r="G363" s="5">
        <v>26</v>
      </c>
      <c r="H363" s="17">
        <v>0.34125211293468555</v>
      </c>
      <c r="I363" s="5">
        <v>26</v>
      </c>
      <c r="J363" s="17">
        <v>0.34144404781765558</v>
      </c>
      <c r="K363" s="5">
        <v>28</v>
      </c>
    </row>
    <row r="364" spans="1:11" ht="27" customHeight="1">
      <c r="A364" s="238" t="s">
        <v>207</v>
      </c>
      <c r="B364" s="17">
        <v>2.2000000000000002</v>
      </c>
      <c r="C364" s="5">
        <v>8</v>
      </c>
      <c r="D364" s="17">
        <v>2.2999999999999998</v>
      </c>
      <c r="E364" s="5">
        <v>7</v>
      </c>
      <c r="F364" s="17">
        <v>2.94</v>
      </c>
      <c r="G364" s="5">
        <v>4</v>
      </c>
      <c r="H364" s="17">
        <v>3.5215023734650277</v>
      </c>
      <c r="I364" s="5">
        <v>4</v>
      </c>
      <c r="J364" s="17">
        <v>3.9118133422705226</v>
      </c>
      <c r="K364" s="5">
        <v>3</v>
      </c>
    </row>
    <row r="365" spans="1:11" ht="27" customHeight="1">
      <c r="A365" s="238" t="s">
        <v>208</v>
      </c>
      <c r="B365" s="17">
        <v>0.53</v>
      </c>
      <c r="C365" s="5">
        <v>18</v>
      </c>
      <c r="D365" s="17">
        <v>0.5</v>
      </c>
      <c r="E365" s="5">
        <v>20</v>
      </c>
      <c r="F365" s="17">
        <v>0.6</v>
      </c>
      <c r="G365" s="5">
        <v>18</v>
      </c>
      <c r="H365" s="17">
        <v>0.58593478898866769</v>
      </c>
      <c r="I365" s="5">
        <v>19</v>
      </c>
      <c r="J365" s="17">
        <v>0.5648475248276339</v>
      </c>
      <c r="K365" s="5">
        <v>18</v>
      </c>
    </row>
    <row r="366" spans="1:11" ht="27" customHeight="1">
      <c r="A366" s="238" t="s">
        <v>209</v>
      </c>
      <c r="B366" s="17">
        <v>0.23</v>
      </c>
      <c r="C366" s="5">
        <v>30</v>
      </c>
      <c r="D366" s="17">
        <v>0.21</v>
      </c>
      <c r="E366" s="5">
        <v>30</v>
      </c>
      <c r="F366" s="17">
        <v>0.22</v>
      </c>
      <c r="G366" s="5">
        <v>29</v>
      </c>
      <c r="H366" s="17">
        <v>0.23843500079615082</v>
      </c>
      <c r="I366" s="5">
        <v>30</v>
      </c>
      <c r="J366" s="17">
        <v>0.26467315348396619</v>
      </c>
      <c r="K366" s="5">
        <v>29</v>
      </c>
    </row>
    <row r="367" spans="1:11" ht="27" customHeight="1">
      <c r="A367" s="238" t="s">
        <v>210</v>
      </c>
      <c r="B367" s="237">
        <v>0.41</v>
      </c>
      <c r="C367" s="5">
        <v>22</v>
      </c>
      <c r="D367" s="237">
        <v>0.4</v>
      </c>
      <c r="E367" s="5">
        <v>22</v>
      </c>
      <c r="F367" s="237">
        <v>0.43</v>
      </c>
      <c r="G367" s="5">
        <v>21</v>
      </c>
      <c r="H367" s="237">
        <v>0.62515659740746332</v>
      </c>
      <c r="I367" s="5">
        <v>18</v>
      </c>
      <c r="J367" s="237">
        <v>0.55565681910403397</v>
      </c>
      <c r="K367" s="5">
        <v>20</v>
      </c>
    </row>
    <row r="368" spans="1:11" ht="27" customHeight="1">
      <c r="A368" s="238" t="s">
        <v>211</v>
      </c>
      <c r="B368" s="17">
        <v>0.79</v>
      </c>
      <c r="C368" s="5">
        <v>16</v>
      </c>
      <c r="D368" s="17">
        <v>0.86</v>
      </c>
      <c r="E368" s="5">
        <v>15</v>
      </c>
      <c r="F368" s="17">
        <v>0.89</v>
      </c>
      <c r="G368" s="5">
        <v>16</v>
      </c>
      <c r="H368" s="17">
        <v>0.9944835339496555</v>
      </c>
      <c r="I368" s="5">
        <v>15</v>
      </c>
      <c r="J368" s="17">
        <v>1.0053109857078497</v>
      </c>
      <c r="K368" s="5">
        <v>16</v>
      </c>
    </row>
    <row r="369" spans="1:11" ht="27" customHeight="1">
      <c r="A369" s="238" t="s">
        <v>212</v>
      </c>
      <c r="B369" s="17">
        <v>0.37</v>
      </c>
      <c r="C369" s="5">
        <v>25</v>
      </c>
      <c r="D369" s="17">
        <v>0.35</v>
      </c>
      <c r="E369" s="5">
        <v>24</v>
      </c>
      <c r="F369" s="17">
        <v>0.38</v>
      </c>
      <c r="G369" s="5">
        <v>24</v>
      </c>
      <c r="H369" s="17">
        <v>0.41948781679701613</v>
      </c>
      <c r="I369" s="5">
        <v>24</v>
      </c>
      <c r="J369" s="17">
        <v>0.40326530796593985</v>
      </c>
      <c r="K369" s="5">
        <v>24</v>
      </c>
    </row>
    <row r="370" spans="1:11" ht="27" customHeight="1">
      <c r="A370" s="238" t="s">
        <v>213</v>
      </c>
      <c r="B370" s="17">
        <v>1.25</v>
      </c>
      <c r="C370" s="5">
        <v>13</v>
      </c>
      <c r="D370" s="17">
        <v>1.22</v>
      </c>
      <c r="E370" s="5">
        <v>13</v>
      </c>
      <c r="F370" s="17">
        <v>1.23</v>
      </c>
      <c r="G370" s="5">
        <v>13</v>
      </c>
      <c r="H370" s="17">
        <v>1.3872893782553279</v>
      </c>
      <c r="I370" s="5">
        <v>13</v>
      </c>
      <c r="J370" s="17">
        <v>1.6452579609570896</v>
      </c>
      <c r="K370" s="5">
        <v>12</v>
      </c>
    </row>
    <row r="371" spans="1:11" ht="27" customHeight="1">
      <c r="A371" s="238" t="s">
        <v>214</v>
      </c>
      <c r="B371" s="17">
        <v>2.5299999999999998</v>
      </c>
      <c r="C371" s="5">
        <v>4</v>
      </c>
      <c r="D371" s="17">
        <v>2.48</v>
      </c>
      <c r="E371" s="5">
        <v>6</v>
      </c>
      <c r="F371" s="17">
        <v>2.2000000000000002</v>
      </c>
      <c r="G371" s="5">
        <v>9</v>
      </c>
      <c r="H371" s="17">
        <v>1.802466250096894</v>
      </c>
      <c r="I371" s="5">
        <v>10</v>
      </c>
      <c r="J371" s="17">
        <v>2.6683310016984993</v>
      </c>
      <c r="K371" s="5">
        <v>7</v>
      </c>
    </row>
    <row r="372" spans="1:11" ht="27" customHeight="1">
      <c r="A372" s="238" t="s">
        <v>215</v>
      </c>
      <c r="B372" s="17">
        <v>2.33</v>
      </c>
      <c r="C372" s="5">
        <v>6</v>
      </c>
      <c r="D372" s="17">
        <v>2.61</v>
      </c>
      <c r="E372" s="5">
        <v>5</v>
      </c>
      <c r="F372" s="17">
        <v>2.58</v>
      </c>
      <c r="G372" s="5">
        <v>6</v>
      </c>
      <c r="H372" s="17">
        <v>2.7329482414958886</v>
      </c>
      <c r="I372" s="5">
        <v>6</v>
      </c>
      <c r="J372" s="17">
        <v>3.60783512650353</v>
      </c>
      <c r="K372" s="5">
        <v>5</v>
      </c>
    </row>
    <row r="373" spans="1:11" ht="27" customHeight="1">
      <c r="A373" s="238" t="s">
        <v>216</v>
      </c>
      <c r="B373" s="17">
        <v>0.5</v>
      </c>
      <c r="C373" s="5">
        <v>19</v>
      </c>
      <c r="D373" s="17">
        <v>0.53</v>
      </c>
      <c r="E373" s="5">
        <v>18</v>
      </c>
      <c r="F373" s="17">
        <v>0.56999999999999995</v>
      </c>
      <c r="G373" s="5">
        <v>19</v>
      </c>
      <c r="H373" s="17">
        <v>0.58560262988552736</v>
      </c>
      <c r="I373" s="5">
        <v>20</v>
      </c>
      <c r="J373" s="17">
        <v>0.53880308501897745</v>
      </c>
      <c r="K373" s="5">
        <v>21</v>
      </c>
    </row>
    <row r="374" spans="1:11" ht="27" customHeight="1">
      <c r="A374" s="238" t="s">
        <v>217</v>
      </c>
      <c r="B374" s="17">
        <v>1.6</v>
      </c>
      <c r="C374" s="5">
        <v>11</v>
      </c>
      <c r="D374" s="17">
        <v>1.36</v>
      </c>
      <c r="E374" s="5">
        <v>12</v>
      </c>
      <c r="F374" s="17">
        <v>1.77</v>
      </c>
      <c r="G374" s="5">
        <v>11</v>
      </c>
      <c r="H374" s="17">
        <v>1.6969178892203853</v>
      </c>
      <c r="I374" s="5">
        <v>12</v>
      </c>
      <c r="J374" s="17">
        <v>1.6791747572002584</v>
      </c>
      <c r="K374" s="5">
        <v>11</v>
      </c>
    </row>
    <row r="375" spans="1:11" ht="27" customHeight="1">
      <c r="A375" s="239" t="s">
        <v>566</v>
      </c>
      <c r="B375" s="300"/>
      <c r="C375" s="296"/>
      <c r="D375" s="300"/>
      <c r="E375" s="296"/>
      <c r="F375" s="300"/>
      <c r="G375" s="296"/>
      <c r="H375" s="301"/>
      <c r="I375" s="296"/>
      <c r="J375" s="301"/>
      <c r="K375" s="296"/>
    </row>
    <row r="376" spans="1:11" ht="27" customHeight="1">
      <c r="A376" s="680" t="s">
        <v>1195</v>
      </c>
      <c r="B376" s="680"/>
      <c r="C376" s="680"/>
      <c r="D376" s="680"/>
      <c r="E376" s="680"/>
      <c r="F376" s="680"/>
      <c r="G376" s="680"/>
      <c r="H376" s="680"/>
      <c r="I376" s="680"/>
      <c r="J376" s="485"/>
      <c r="K376" s="485"/>
    </row>
    <row r="378" spans="1:11" ht="27" customHeight="1">
      <c r="A378" s="571" t="s">
        <v>564</v>
      </c>
      <c r="B378" s="577"/>
      <c r="C378" s="577"/>
      <c r="D378" s="577"/>
      <c r="E378" s="577"/>
      <c r="F378" s="577"/>
      <c r="G378" s="577"/>
      <c r="H378" s="577"/>
      <c r="I378" s="577"/>
      <c r="J378" s="577"/>
      <c r="K378" s="577" t="s">
        <v>0</v>
      </c>
    </row>
    <row r="379" spans="1:11" ht="27" customHeight="1">
      <c r="A379" s="652" t="s">
        <v>1</v>
      </c>
      <c r="B379" s="681">
        <v>1396</v>
      </c>
      <c r="C379" s="681"/>
      <c r="D379" s="681">
        <v>1397</v>
      </c>
      <c r="E379" s="681"/>
      <c r="F379" s="681">
        <v>1398</v>
      </c>
      <c r="G379" s="681"/>
      <c r="H379" s="681">
        <v>1399</v>
      </c>
      <c r="I379" s="681"/>
      <c r="J379" s="586">
        <v>1400</v>
      </c>
      <c r="K379" s="586"/>
    </row>
    <row r="380" spans="1:11" ht="27" customHeight="1">
      <c r="A380" s="652"/>
      <c r="B380" s="232" t="s">
        <v>39</v>
      </c>
      <c r="C380" s="232" t="s">
        <v>3</v>
      </c>
      <c r="D380" s="232" t="s">
        <v>39</v>
      </c>
      <c r="E380" s="232" t="s">
        <v>3</v>
      </c>
      <c r="F380" s="232" t="s">
        <v>39</v>
      </c>
      <c r="G380" s="232" t="s">
        <v>3</v>
      </c>
      <c r="H380" s="232" t="s">
        <v>39</v>
      </c>
      <c r="I380" s="232" t="s">
        <v>3</v>
      </c>
      <c r="J380" s="232" t="s">
        <v>39</v>
      </c>
      <c r="K380" s="232" t="s">
        <v>3</v>
      </c>
    </row>
    <row r="381" spans="1:11" ht="27" customHeight="1">
      <c r="A381" s="126" t="s">
        <v>565</v>
      </c>
      <c r="B381" s="299">
        <v>100</v>
      </c>
      <c r="C381" s="18" t="s">
        <v>269</v>
      </c>
      <c r="D381" s="299">
        <v>100</v>
      </c>
      <c r="E381" s="18" t="s">
        <v>269</v>
      </c>
      <c r="F381" s="299">
        <v>100</v>
      </c>
      <c r="G381" s="18" t="s">
        <v>269</v>
      </c>
      <c r="H381" s="299">
        <v>100</v>
      </c>
      <c r="I381" s="18" t="s">
        <v>269</v>
      </c>
      <c r="J381" s="299">
        <v>100</v>
      </c>
      <c r="K381" s="18" t="s">
        <v>269</v>
      </c>
    </row>
    <row r="382" spans="1:11" ht="27" customHeight="1">
      <c r="A382" s="238" t="s">
        <v>187</v>
      </c>
      <c r="B382" s="17">
        <v>2.25</v>
      </c>
      <c r="C382" s="5">
        <v>8</v>
      </c>
      <c r="D382" s="17">
        <v>2.29</v>
      </c>
      <c r="E382" s="5">
        <v>8</v>
      </c>
      <c r="F382" s="17">
        <v>2.2000000000000002</v>
      </c>
      <c r="G382" s="5">
        <v>9</v>
      </c>
      <c r="H382" s="17">
        <v>2.3316931368183607</v>
      </c>
      <c r="I382" s="5">
        <v>9</v>
      </c>
      <c r="J382" s="17">
        <v>2.3792657580108636</v>
      </c>
      <c r="K382" s="5">
        <v>10</v>
      </c>
    </row>
    <row r="383" spans="1:11" ht="27" customHeight="1">
      <c r="A383" s="238" t="s">
        <v>188</v>
      </c>
      <c r="B383" s="17">
        <v>0.9</v>
      </c>
      <c r="C383" s="5">
        <v>18</v>
      </c>
      <c r="D383" s="17">
        <v>0.85</v>
      </c>
      <c r="E383" s="5">
        <v>19</v>
      </c>
      <c r="F383" s="17">
        <v>0.98</v>
      </c>
      <c r="G383" s="5">
        <v>18</v>
      </c>
      <c r="H383" s="17">
        <v>0.82347701225421954</v>
      </c>
      <c r="I383" s="5">
        <v>17</v>
      </c>
      <c r="J383" s="17">
        <v>0.8104755728393559</v>
      </c>
      <c r="K383" s="5">
        <v>18</v>
      </c>
    </row>
    <row r="384" spans="1:11" ht="27" customHeight="1">
      <c r="A384" s="238" t="s">
        <v>189</v>
      </c>
      <c r="B384" s="17">
        <v>0.22</v>
      </c>
      <c r="C384" s="5">
        <v>26</v>
      </c>
      <c r="D384" s="17">
        <v>0.26</v>
      </c>
      <c r="E384" s="5">
        <v>25</v>
      </c>
      <c r="F384" s="17">
        <v>0.23</v>
      </c>
      <c r="G384" s="5">
        <v>27</v>
      </c>
      <c r="H384" s="17">
        <v>0.26186297851563722</v>
      </c>
      <c r="I384" s="5">
        <v>27</v>
      </c>
      <c r="J384" s="17">
        <v>0.31980242661313479</v>
      </c>
      <c r="K384" s="5">
        <v>26</v>
      </c>
    </row>
    <row r="385" spans="1:11" ht="27" customHeight="1">
      <c r="A385" s="238" t="s">
        <v>190</v>
      </c>
      <c r="B385" s="17">
        <v>4.62</v>
      </c>
      <c r="C385" s="5">
        <v>4</v>
      </c>
      <c r="D385" s="17">
        <v>5.29</v>
      </c>
      <c r="E385" s="5">
        <v>5</v>
      </c>
      <c r="F385" s="17">
        <v>5.38</v>
      </c>
      <c r="G385" s="5">
        <v>4</v>
      </c>
      <c r="H385" s="17">
        <v>6.2898385807769017</v>
      </c>
      <c r="I385" s="5">
        <v>4</v>
      </c>
      <c r="J385" s="17">
        <v>7.1271883861638532</v>
      </c>
      <c r="K385" s="5">
        <v>4</v>
      </c>
    </row>
    <row r="386" spans="1:11" ht="27" customHeight="1">
      <c r="A386" s="238" t="s">
        <v>191</v>
      </c>
      <c r="B386" s="17">
        <v>2.2400000000000002</v>
      </c>
      <c r="C386" s="5">
        <v>9</v>
      </c>
      <c r="D386" s="17">
        <v>1.95</v>
      </c>
      <c r="E386" s="5">
        <v>10</v>
      </c>
      <c r="F386" s="17">
        <v>1.64</v>
      </c>
      <c r="G386" s="5">
        <v>11</v>
      </c>
      <c r="H386" s="17">
        <v>2.0141573000911182</v>
      </c>
      <c r="I386" s="5">
        <v>11</v>
      </c>
      <c r="J386" s="17">
        <v>2.0536655915976558</v>
      </c>
      <c r="K386" s="5">
        <v>11</v>
      </c>
    </row>
    <row r="387" spans="1:11" ht="27" customHeight="1">
      <c r="A387" s="238" t="s">
        <v>192</v>
      </c>
      <c r="B387" s="17">
        <v>0.1</v>
      </c>
      <c r="C387" s="5">
        <v>31</v>
      </c>
      <c r="D387" s="17">
        <v>0.12</v>
      </c>
      <c r="E387" s="5">
        <v>31</v>
      </c>
      <c r="F387" s="17">
        <v>0.08</v>
      </c>
      <c r="G387" s="5">
        <v>31</v>
      </c>
      <c r="H387" s="17">
        <v>8.1686044456899434E-2</v>
      </c>
      <c r="I387" s="5">
        <v>31</v>
      </c>
      <c r="J387" s="17">
        <v>9.8960382743989619E-2</v>
      </c>
      <c r="K387" s="5">
        <v>31</v>
      </c>
    </row>
    <row r="388" spans="1:11" ht="27" customHeight="1">
      <c r="A388" s="238" t="s">
        <v>193</v>
      </c>
      <c r="B388" s="17">
        <v>4.1500000000000004</v>
      </c>
      <c r="C388" s="5">
        <v>6</v>
      </c>
      <c r="D388" s="17">
        <v>3.4</v>
      </c>
      <c r="E388" s="5">
        <v>6</v>
      </c>
      <c r="F388" s="17">
        <v>4.7</v>
      </c>
      <c r="G388" s="5">
        <v>5</v>
      </c>
      <c r="H388" s="17">
        <v>4.4993488000102602</v>
      </c>
      <c r="I388" s="5">
        <v>5</v>
      </c>
      <c r="J388" s="17">
        <v>4.2378721144160529</v>
      </c>
      <c r="K388" s="5">
        <v>6</v>
      </c>
    </row>
    <row r="389" spans="1:11" ht="27" customHeight="1">
      <c r="A389" s="238" t="s">
        <v>194</v>
      </c>
      <c r="B389" s="17">
        <v>37.75</v>
      </c>
      <c r="C389" s="5">
        <v>1</v>
      </c>
      <c r="D389" s="17">
        <v>37.369999999999997</v>
      </c>
      <c r="E389" s="5">
        <v>1</v>
      </c>
      <c r="F389" s="17">
        <v>37.32</v>
      </c>
      <c r="G389" s="5">
        <v>1</v>
      </c>
      <c r="H389" s="17">
        <v>38.674533151615016</v>
      </c>
      <c r="I389" s="5">
        <v>1</v>
      </c>
      <c r="J389" s="17">
        <v>32.061647087772229</v>
      </c>
      <c r="K389" s="5">
        <v>1</v>
      </c>
    </row>
    <row r="390" spans="1:11" ht="27" customHeight="1">
      <c r="A390" s="238" t="s">
        <v>195</v>
      </c>
      <c r="B390" s="17">
        <v>0.16</v>
      </c>
      <c r="C390" s="5">
        <v>28</v>
      </c>
      <c r="D390" s="17">
        <v>0.21</v>
      </c>
      <c r="E390" s="5">
        <v>28</v>
      </c>
      <c r="F390" s="17">
        <v>0.26</v>
      </c>
      <c r="G390" s="5">
        <v>24</v>
      </c>
      <c r="H390" s="17">
        <v>0.30019460272809378</v>
      </c>
      <c r="I390" s="5">
        <v>24</v>
      </c>
      <c r="J390" s="17">
        <v>0.57609101784904437</v>
      </c>
      <c r="K390" s="5">
        <v>21</v>
      </c>
    </row>
    <row r="391" spans="1:11" ht="27" customHeight="1">
      <c r="A391" s="238" t="s">
        <v>196</v>
      </c>
      <c r="B391" s="17">
        <v>0.16</v>
      </c>
      <c r="C391" s="5">
        <v>29</v>
      </c>
      <c r="D391" s="17">
        <v>0.18</v>
      </c>
      <c r="E391" s="5">
        <v>29</v>
      </c>
      <c r="F391" s="17">
        <v>0.18</v>
      </c>
      <c r="G391" s="5">
        <v>29</v>
      </c>
      <c r="H391" s="17">
        <v>0.25831990375473313</v>
      </c>
      <c r="I391" s="5">
        <v>28</v>
      </c>
      <c r="J391" s="17">
        <v>0.33176385498368416</v>
      </c>
      <c r="K391" s="5">
        <v>25</v>
      </c>
    </row>
    <row r="392" spans="1:11" ht="27" customHeight="1">
      <c r="A392" s="238" t="s">
        <v>197</v>
      </c>
      <c r="B392" s="17">
        <v>2.1</v>
      </c>
      <c r="C392" s="5">
        <v>10</v>
      </c>
      <c r="D392" s="17">
        <v>1.99</v>
      </c>
      <c r="E392" s="5">
        <v>9</v>
      </c>
      <c r="F392" s="17">
        <v>2.31</v>
      </c>
      <c r="G392" s="5">
        <v>8</v>
      </c>
      <c r="H392" s="17">
        <v>2.8594527256443047</v>
      </c>
      <c r="I392" s="5">
        <v>8</v>
      </c>
      <c r="J392" s="17">
        <v>2.9776882025778315</v>
      </c>
      <c r="K392" s="5">
        <v>9</v>
      </c>
    </row>
    <row r="393" spans="1:11" ht="27" customHeight="1">
      <c r="A393" s="238" t="s">
        <v>198</v>
      </c>
      <c r="B393" s="17">
        <v>0.14000000000000001</v>
      </c>
      <c r="C393" s="5">
        <v>30</v>
      </c>
      <c r="D393" s="17">
        <v>0.18</v>
      </c>
      <c r="E393" s="5">
        <v>30</v>
      </c>
      <c r="F393" s="17">
        <v>0.15</v>
      </c>
      <c r="G393" s="5">
        <v>30</v>
      </c>
      <c r="H393" s="17">
        <v>0.16355247857902092</v>
      </c>
      <c r="I393" s="5">
        <v>30</v>
      </c>
      <c r="J393" s="17">
        <v>0.28085973904687239</v>
      </c>
      <c r="K393" s="5">
        <v>29</v>
      </c>
    </row>
    <row r="394" spans="1:11" ht="27" customHeight="1">
      <c r="A394" s="238" t="s">
        <v>199</v>
      </c>
      <c r="B394" s="17">
        <v>8.4</v>
      </c>
      <c r="C394" s="5">
        <v>3</v>
      </c>
      <c r="D394" s="17">
        <v>8.85</v>
      </c>
      <c r="E394" s="5">
        <v>3</v>
      </c>
      <c r="F394" s="17">
        <v>8.25</v>
      </c>
      <c r="G394" s="5">
        <v>3</v>
      </c>
      <c r="H394" s="17">
        <v>8.3207272047550465</v>
      </c>
      <c r="I394" s="5">
        <v>3</v>
      </c>
      <c r="J394" s="17">
        <v>8.913896742669241</v>
      </c>
      <c r="K394" s="5">
        <v>3</v>
      </c>
    </row>
    <row r="395" spans="1:11" ht="27" customHeight="1">
      <c r="A395" s="238" t="s">
        <v>200</v>
      </c>
      <c r="B395" s="17">
        <v>0.91</v>
      </c>
      <c r="C395" s="5">
        <v>17</v>
      </c>
      <c r="D395" s="17">
        <v>1.31</v>
      </c>
      <c r="E395" s="5">
        <v>14</v>
      </c>
      <c r="F395" s="17">
        <v>1.38</v>
      </c>
      <c r="G395" s="5">
        <v>13</v>
      </c>
      <c r="H395" s="17">
        <v>1.7848637474493765</v>
      </c>
      <c r="I395" s="5">
        <v>13</v>
      </c>
      <c r="J395" s="17">
        <v>1.8733788469388366</v>
      </c>
      <c r="K395" s="5">
        <v>13</v>
      </c>
    </row>
    <row r="396" spans="1:11" ht="27" customHeight="1">
      <c r="A396" s="238" t="s">
        <v>201</v>
      </c>
      <c r="B396" s="17">
        <v>0.38</v>
      </c>
      <c r="C396" s="5">
        <v>21</v>
      </c>
      <c r="D396" s="17">
        <v>0.41</v>
      </c>
      <c r="E396" s="5">
        <v>21</v>
      </c>
      <c r="F396" s="17">
        <v>0.43</v>
      </c>
      <c r="G396" s="5">
        <v>21</v>
      </c>
      <c r="H396" s="17">
        <v>0.64084851161797285</v>
      </c>
      <c r="I396" s="5">
        <v>20</v>
      </c>
      <c r="J396" s="17">
        <v>0.68425390975769051</v>
      </c>
      <c r="K396" s="5">
        <v>20</v>
      </c>
    </row>
    <row r="397" spans="1:11" ht="27" customHeight="1">
      <c r="A397" s="238" t="s">
        <v>202</v>
      </c>
      <c r="B397" s="17">
        <v>1.08</v>
      </c>
      <c r="C397" s="5">
        <v>16</v>
      </c>
      <c r="D397" s="17">
        <v>1.28</v>
      </c>
      <c r="E397" s="5">
        <v>15</v>
      </c>
      <c r="F397" s="17">
        <v>1.1200000000000001</v>
      </c>
      <c r="G397" s="5">
        <v>17</v>
      </c>
      <c r="H397" s="17">
        <v>0.72218673163490488</v>
      </c>
      <c r="I397" s="5">
        <v>19</v>
      </c>
      <c r="J397" s="17">
        <v>0.74661723568981886</v>
      </c>
      <c r="K397" s="5">
        <v>19</v>
      </c>
    </row>
    <row r="398" spans="1:11" ht="27" customHeight="1">
      <c r="A398" s="238" t="s">
        <v>203</v>
      </c>
      <c r="B398" s="17">
        <v>1.76</v>
      </c>
      <c r="C398" s="5">
        <v>11</v>
      </c>
      <c r="D398" s="17">
        <v>1.78</v>
      </c>
      <c r="E398" s="5">
        <v>11</v>
      </c>
      <c r="F398" s="17">
        <v>1.69</v>
      </c>
      <c r="G398" s="5">
        <v>10</v>
      </c>
      <c r="H398" s="17">
        <v>2.1396288684932285</v>
      </c>
      <c r="I398" s="5">
        <v>10</v>
      </c>
      <c r="J398" s="17">
        <v>2.0205373871333014</v>
      </c>
      <c r="K398" s="5">
        <v>12</v>
      </c>
    </row>
    <row r="399" spans="1:11" ht="27" customHeight="1">
      <c r="A399" s="238" t="s">
        <v>204</v>
      </c>
      <c r="B399" s="17">
        <v>1.74</v>
      </c>
      <c r="C399" s="5">
        <v>12</v>
      </c>
      <c r="D399" s="17">
        <v>1.61</v>
      </c>
      <c r="E399" s="5">
        <v>12</v>
      </c>
      <c r="F399" s="17">
        <v>1.53</v>
      </c>
      <c r="G399" s="5">
        <v>12</v>
      </c>
      <c r="H399" s="17">
        <v>1.9275290727996715</v>
      </c>
      <c r="I399" s="5">
        <v>12</v>
      </c>
      <c r="J399" s="17">
        <v>1.6686448651180419</v>
      </c>
      <c r="K399" s="5">
        <v>14</v>
      </c>
    </row>
    <row r="400" spans="1:11" ht="27" customHeight="1">
      <c r="A400" s="238" t="s">
        <v>205</v>
      </c>
      <c r="B400" s="17">
        <v>1.2</v>
      </c>
      <c r="C400" s="5">
        <v>14</v>
      </c>
      <c r="D400" s="17">
        <v>0.9</v>
      </c>
      <c r="E400" s="5">
        <v>18</v>
      </c>
      <c r="F400" s="17">
        <v>0.97</v>
      </c>
      <c r="G400" s="5">
        <v>19</v>
      </c>
      <c r="H400" s="17">
        <v>0.72255287599929763</v>
      </c>
      <c r="I400" s="5">
        <v>18</v>
      </c>
      <c r="J400" s="17">
        <v>0.85755646463811208</v>
      </c>
      <c r="K400" s="5">
        <v>17</v>
      </c>
    </row>
    <row r="401" spans="1:11" ht="27" customHeight="1">
      <c r="A401" s="238" t="s">
        <v>206</v>
      </c>
      <c r="B401" s="17">
        <v>0.23</v>
      </c>
      <c r="C401" s="5">
        <v>25</v>
      </c>
      <c r="D401" s="17">
        <v>0.27</v>
      </c>
      <c r="E401" s="5">
        <v>24</v>
      </c>
      <c r="F401" s="17">
        <v>0.25</v>
      </c>
      <c r="G401" s="5">
        <v>26</v>
      </c>
      <c r="H401" s="17">
        <v>0.39993492650582091</v>
      </c>
      <c r="I401" s="5">
        <v>23</v>
      </c>
      <c r="J401" s="17">
        <v>0.53393642577522882</v>
      </c>
      <c r="K401" s="5">
        <v>22</v>
      </c>
    </row>
    <row r="402" spans="1:11" ht="27" customHeight="1">
      <c r="A402" s="238" t="s">
        <v>207</v>
      </c>
      <c r="B402" s="17">
        <v>4.37</v>
      </c>
      <c r="C402" s="5">
        <v>5</v>
      </c>
      <c r="D402" s="17">
        <v>5.42</v>
      </c>
      <c r="E402" s="5">
        <v>4</v>
      </c>
      <c r="F402" s="17">
        <v>3.46</v>
      </c>
      <c r="G402" s="5">
        <v>6</v>
      </c>
      <c r="H402" s="17">
        <v>3.9570102119264345</v>
      </c>
      <c r="I402" s="5">
        <v>6</v>
      </c>
      <c r="J402" s="17">
        <v>6.1041721830539819</v>
      </c>
      <c r="K402" s="5">
        <v>5</v>
      </c>
    </row>
    <row r="403" spans="1:11" ht="27" customHeight="1">
      <c r="A403" s="238" t="s">
        <v>208</v>
      </c>
      <c r="B403" s="17">
        <v>0.42</v>
      </c>
      <c r="C403" s="5">
        <v>20</v>
      </c>
      <c r="D403" s="17">
        <v>0.52</v>
      </c>
      <c r="E403" s="5">
        <v>20</v>
      </c>
      <c r="F403" s="17">
        <v>0.47</v>
      </c>
      <c r="G403" s="5">
        <v>20</v>
      </c>
      <c r="H403" s="17">
        <v>0.48008396741753911</v>
      </c>
      <c r="I403" s="5">
        <v>22</v>
      </c>
      <c r="J403" s="17">
        <v>0.5221645497665951</v>
      </c>
      <c r="K403" s="5">
        <v>23</v>
      </c>
    </row>
    <row r="404" spans="1:11" ht="27" customHeight="1">
      <c r="A404" s="238" t="s">
        <v>209</v>
      </c>
      <c r="B404" s="17">
        <v>0.2</v>
      </c>
      <c r="C404" s="5">
        <v>27</v>
      </c>
      <c r="D404" s="17">
        <v>0.22</v>
      </c>
      <c r="E404" s="5">
        <v>27</v>
      </c>
      <c r="F404" s="17">
        <v>0.25</v>
      </c>
      <c r="G404" s="5">
        <v>25</v>
      </c>
      <c r="H404" s="17">
        <v>0.26477578806986657</v>
      </c>
      <c r="I404" s="5">
        <v>26</v>
      </c>
      <c r="J404" s="17">
        <v>0.22256894072703004</v>
      </c>
      <c r="K404" s="5">
        <v>30</v>
      </c>
    </row>
    <row r="405" spans="1:11" ht="27" customHeight="1">
      <c r="A405" s="238" t="s">
        <v>210</v>
      </c>
      <c r="B405" s="237">
        <v>0.3</v>
      </c>
      <c r="C405" s="5">
        <v>23</v>
      </c>
      <c r="D405" s="237">
        <v>0.28999999999999998</v>
      </c>
      <c r="E405" s="5">
        <v>23</v>
      </c>
      <c r="F405" s="237">
        <v>0.28000000000000003</v>
      </c>
      <c r="G405" s="5">
        <v>23</v>
      </c>
      <c r="H405" s="237">
        <v>0.29385162336920234</v>
      </c>
      <c r="I405" s="5">
        <v>25</v>
      </c>
      <c r="J405" s="237">
        <v>0.30682200704710638</v>
      </c>
      <c r="K405" s="5">
        <v>27</v>
      </c>
    </row>
    <row r="406" spans="1:11" ht="27" customHeight="1">
      <c r="A406" s="238" t="s">
        <v>211</v>
      </c>
      <c r="B406" s="17">
        <v>1.1399999999999999</v>
      </c>
      <c r="C406" s="5">
        <v>15</v>
      </c>
      <c r="D406" s="17">
        <v>0.99</v>
      </c>
      <c r="E406" s="5">
        <v>17</v>
      </c>
      <c r="F406" s="17">
        <v>1.29</v>
      </c>
      <c r="G406" s="5">
        <v>15</v>
      </c>
      <c r="H406" s="17">
        <v>1.2737323311521018</v>
      </c>
      <c r="I406" s="5">
        <v>16</v>
      </c>
      <c r="J406" s="17">
        <v>1.3177159225358854</v>
      </c>
      <c r="K406" s="5">
        <v>16</v>
      </c>
    </row>
    <row r="407" spans="1:11" ht="27" customHeight="1">
      <c r="A407" s="238" t="s">
        <v>212</v>
      </c>
      <c r="B407" s="17">
        <v>0.25</v>
      </c>
      <c r="C407" s="5">
        <v>24</v>
      </c>
      <c r="D407" s="17">
        <v>0.22</v>
      </c>
      <c r="E407" s="5">
        <v>26</v>
      </c>
      <c r="F407" s="17">
        <v>0.2</v>
      </c>
      <c r="G407" s="5">
        <v>28</v>
      </c>
      <c r="H407" s="17">
        <v>0.23896083055431869</v>
      </c>
      <c r="I407" s="5">
        <v>29</v>
      </c>
      <c r="J407" s="17">
        <v>0.29092537567941412</v>
      </c>
      <c r="K407" s="5">
        <v>28</v>
      </c>
    </row>
    <row r="408" spans="1:11" ht="27" customHeight="1">
      <c r="A408" s="238" t="s">
        <v>213</v>
      </c>
      <c r="B408" s="17">
        <v>1.39</v>
      </c>
      <c r="C408" s="5">
        <v>13</v>
      </c>
      <c r="D408" s="17">
        <v>1.41</v>
      </c>
      <c r="E408" s="5">
        <v>13</v>
      </c>
      <c r="F408" s="17">
        <v>1.25</v>
      </c>
      <c r="G408" s="5">
        <v>16</v>
      </c>
      <c r="H408" s="17">
        <v>1.3690382206070346</v>
      </c>
      <c r="I408" s="5">
        <v>15</v>
      </c>
      <c r="J408" s="17">
        <v>1.4715129670839731</v>
      </c>
      <c r="K408" s="5">
        <v>15</v>
      </c>
    </row>
    <row r="409" spans="1:11" ht="27" customHeight="1">
      <c r="A409" s="238" t="s">
        <v>214</v>
      </c>
      <c r="B409" s="17">
        <v>2.74</v>
      </c>
      <c r="C409" s="5">
        <v>7</v>
      </c>
      <c r="D409" s="17">
        <v>2.8</v>
      </c>
      <c r="E409" s="5">
        <v>7</v>
      </c>
      <c r="F409" s="17">
        <v>3.09</v>
      </c>
      <c r="G409" s="5">
        <v>7</v>
      </c>
      <c r="H409" s="17">
        <v>3.640189619670346</v>
      </c>
      <c r="I409" s="5">
        <v>7</v>
      </c>
      <c r="J409" s="17">
        <v>3.1620474156481753</v>
      </c>
      <c r="K409" s="5">
        <v>7</v>
      </c>
    </row>
    <row r="410" spans="1:11" ht="27" customHeight="1">
      <c r="A410" s="238" t="s">
        <v>215</v>
      </c>
      <c r="B410" s="17">
        <v>18.7</v>
      </c>
      <c r="C410" s="5">
        <v>2</v>
      </c>
      <c r="D410" s="17">
        <v>15.22</v>
      </c>
      <c r="E410" s="5">
        <v>2</v>
      </c>
      <c r="F410" s="17">
        <v>14.81</v>
      </c>
      <c r="G410" s="5">
        <v>2</v>
      </c>
      <c r="H410" s="17">
        <v>8.6879196922811666</v>
      </c>
      <c r="I410" s="5">
        <v>2</v>
      </c>
      <c r="J410" s="17">
        <v>9.1953034412038814</v>
      </c>
      <c r="K410" s="5">
        <v>2</v>
      </c>
    </row>
    <row r="411" spans="1:11" ht="27" customHeight="1">
      <c r="A411" s="238" t="s">
        <v>216</v>
      </c>
      <c r="B411" s="17">
        <v>0.31</v>
      </c>
      <c r="C411" s="5">
        <v>22</v>
      </c>
      <c r="D411" s="17">
        <v>0.35</v>
      </c>
      <c r="E411" s="5">
        <v>22</v>
      </c>
      <c r="F411" s="17">
        <v>0.34</v>
      </c>
      <c r="G411" s="5">
        <v>22</v>
      </c>
      <c r="H411" s="17">
        <v>0.49627007376976984</v>
      </c>
      <c r="I411" s="5">
        <v>21</v>
      </c>
      <c r="J411" s="17">
        <v>0.51147854165552997</v>
      </c>
      <c r="K411" s="5">
        <v>24</v>
      </c>
    </row>
    <row r="412" spans="1:11" ht="27" customHeight="1">
      <c r="A412" s="238" t="s">
        <v>217</v>
      </c>
      <c r="B412" s="17">
        <v>0.9</v>
      </c>
      <c r="C412" s="5">
        <v>19</v>
      </c>
      <c r="D412" s="17">
        <v>1.1499999999999999</v>
      </c>
      <c r="E412" s="5">
        <v>16</v>
      </c>
      <c r="F412" s="17">
        <v>1.29</v>
      </c>
      <c r="G412" s="5">
        <v>14</v>
      </c>
      <c r="H412" s="17">
        <v>1.7099062498075492</v>
      </c>
      <c r="I412" s="5">
        <v>14</v>
      </c>
      <c r="J412" s="17">
        <v>3.000699840282989</v>
      </c>
      <c r="K412" s="5">
        <v>8</v>
      </c>
    </row>
    <row r="413" spans="1:11" ht="27" customHeight="1">
      <c r="A413" s="239" t="s">
        <v>566</v>
      </c>
      <c r="B413" s="295"/>
      <c r="C413" s="296"/>
      <c r="D413" s="295"/>
      <c r="E413" s="296"/>
      <c r="F413" s="295"/>
      <c r="G413" s="296"/>
      <c r="H413" s="295"/>
      <c r="I413" s="296"/>
      <c r="J413" s="295"/>
      <c r="K413" s="296"/>
    </row>
    <row r="414" spans="1:11" ht="27" customHeight="1">
      <c r="A414" s="680" t="s">
        <v>1195</v>
      </c>
      <c r="B414" s="680"/>
      <c r="C414" s="680"/>
      <c r="D414" s="680"/>
      <c r="E414" s="680"/>
      <c r="F414" s="680"/>
      <c r="G414" s="680"/>
      <c r="H414" s="680"/>
      <c r="I414" s="680"/>
      <c r="J414" s="485"/>
      <c r="K414" s="485"/>
    </row>
    <row r="416" spans="1:11" ht="27" customHeight="1">
      <c r="A416" s="571" t="s">
        <v>567</v>
      </c>
      <c r="B416" s="577"/>
      <c r="C416" s="577"/>
      <c r="D416" s="577"/>
      <c r="E416" s="577"/>
      <c r="F416" s="577"/>
      <c r="G416" s="577"/>
      <c r="H416" s="577"/>
      <c r="I416" s="577"/>
      <c r="J416" s="577"/>
      <c r="K416" s="577" t="s">
        <v>0</v>
      </c>
    </row>
    <row r="417" spans="1:13" ht="27" customHeight="1">
      <c r="A417" s="652" t="s">
        <v>1</v>
      </c>
      <c r="B417" s="681">
        <v>1396</v>
      </c>
      <c r="C417" s="681"/>
      <c r="D417" s="681">
        <v>1397</v>
      </c>
      <c r="E417" s="681"/>
      <c r="F417" s="681">
        <v>1398</v>
      </c>
      <c r="G417" s="681"/>
      <c r="H417" s="681">
        <v>1399</v>
      </c>
      <c r="I417" s="681"/>
      <c r="J417" s="586">
        <v>1400</v>
      </c>
      <c r="K417" s="586"/>
    </row>
    <row r="418" spans="1:13" ht="27" customHeight="1">
      <c r="A418" s="652"/>
      <c r="B418" s="232" t="s">
        <v>39</v>
      </c>
      <c r="C418" s="232" t="s">
        <v>3</v>
      </c>
      <c r="D418" s="232" t="s">
        <v>39</v>
      </c>
      <c r="E418" s="232" t="s">
        <v>3</v>
      </c>
      <c r="F418" s="232" t="s">
        <v>39</v>
      </c>
      <c r="G418" s="232" t="s">
        <v>3</v>
      </c>
      <c r="H418" s="232" t="s">
        <v>39</v>
      </c>
      <c r="I418" s="232" t="s">
        <v>3</v>
      </c>
      <c r="J418" s="232" t="s">
        <v>39</v>
      </c>
      <c r="K418" s="232" t="s">
        <v>3</v>
      </c>
      <c r="L418" s="823"/>
      <c r="M418" s="824"/>
    </row>
    <row r="419" spans="1:13" s="180" customFormat="1" ht="27" customHeight="1">
      <c r="A419" s="126" t="s">
        <v>565</v>
      </c>
      <c r="B419" s="299">
        <v>100</v>
      </c>
      <c r="C419" s="18" t="s">
        <v>269</v>
      </c>
      <c r="D419" s="299">
        <v>100</v>
      </c>
      <c r="E419" s="18" t="s">
        <v>269</v>
      </c>
      <c r="F419" s="299">
        <v>100</v>
      </c>
      <c r="G419" s="18" t="s">
        <v>269</v>
      </c>
      <c r="H419" s="299">
        <v>100</v>
      </c>
      <c r="I419" s="18" t="s">
        <v>269</v>
      </c>
      <c r="J419" s="299">
        <v>100</v>
      </c>
      <c r="K419" s="18" t="s">
        <v>269</v>
      </c>
      <c r="L419" s="825"/>
      <c r="M419" s="826"/>
    </row>
    <row r="420" spans="1:13" ht="27" customHeight="1">
      <c r="A420" s="238" t="s">
        <v>187</v>
      </c>
      <c r="B420" s="17">
        <v>1.27</v>
      </c>
      <c r="C420" s="5">
        <v>10</v>
      </c>
      <c r="D420" s="17">
        <v>1.67</v>
      </c>
      <c r="E420" s="5">
        <v>9</v>
      </c>
      <c r="F420" s="17">
        <v>2.17</v>
      </c>
      <c r="G420" s="5">
        <v>8</v>
      </c>
      <c r="H420" s="17">
        <v>2.070180143002522</v>
      </c>
      <c r="I420" s="5">
        <v>7</v>
      </c>
      <c r="J420" s="17">
        <v>2.4243518126326342</v>
      </c>
      <c r="K420" s="5">
        <v>7</v>
      </c>
      <c r="L420" s="823"/>
      <c r="M420" s="824"/>
    </row>
    <row r="421" spans="1:13" ht="27" customHeight="1">
      <c r="A421" s="238" t="s">
        <v>188</v>
      </c>
      <c r="B421" s="17">
        <v>0.54</v>
      </c>
      <c r="C421" s="5">
        <v>15</v>
      </c>
      <c r="D421" s="17">
        <v>0.38</v>
      </c>
      <c r="E421" s="5">
        <v>17</v>
      </c>
      <c r="F421" s="17">
        <v>0.56000000000000005</v>
      </c>
      <c r="G421" s="5">
        <v>16</v>
      </c>
      <c r="H421" s="17">
        <v>0.52052159297667955</v>
      </c>
      <c r="I421" s="5">
        <v>16</v>
      </c>
      <c r="J421" s="17">
        <v>0.5232804496793364</v>
      </c>
      <c r="K421" s="5">
        <v>17</v>
      </c>
      <c r="L421" s="823"/>
      <c r="M421" s="824"/>
    </row>
    <row r="422" spans="1:13" ht="27" customHeight="1">
      <c r="A422" s="238" t="s">
        <v>189</v>
      </c>
      <c r="B422" s="17">
        <v>0.08</v>
      </c>
      <c r="C422" s="5">
        <v>30</v>
      </c>
      <c r="D422" s="17">
        <v>0.11</v>
      </c>
      <c r="E422" s="5">
        <v>29</v>
      </c>
      <c r="F422" s="17">
        <v>0.11</v>
      </c>
      <c r="G422" s="5">
        <v>29</v>
      </c>
      <c r="H422" s="17">
        <v>0.12944273556529845</v>
      </c>
      <c r="I422" s="5">
        <v>29</v>
      </c>
      <c r="J422" s="17">
        <v>0.20434529077148472</v>
      </c>
      <c r="K422" s="5">
        <v>26</v>
      </c>
      <c r="L422" s="823"/>
      <c r="M422" s="824"/>
    </row>
    <row r="423" spans="1:13" ht="27" customHeight="1">
      <c r="A423" s="238" t="s">
        <v>190</v>
      </c>
      <c r="B423" s="17">
        <v>4.4000000000000004</v>
      </c>
      <c r="C423" s="5">
        <v>2</v>
      </c>
      <c r="D423" s="17">
        <v>5.77</v>
      </c>
      <c r="E423" s="5">
        <v>2</v>
      </c>
      <c r="F423" s="17">
        <v>6.21</v>
      </c>
      <c r="G423" s="5">
        <v>2</v>
      </c>
      <c r="H423" s="17">
        <v>8.126105646241836</v>
      </c>
      <c r="I423" s="5">
        <v>2</v>
      </c>
      <c r="J423" s="17">
        <v>7.4639500888494137</v>
      </c>
      <c r="K423" s="5">
        <v>2</v>
      </c>
      <c r="L423" s="823"/>
      <c r="M423" s="824"/>
    </row>
    <row r="424" spans="1:13" ht="27" customHeight="1">
      <c r="A424" s="238" t="s">
        <v>191</v>
      </c>
      <c r="B424" s="17">
        <v>1.01</v>
      </c>
      <c r="C424" s="5">
        <v>11</v>
      </c>
      <c r="D424" s="17">
        <v>1.02</v>
      </c>
      <c r="E424" s="5">
        <v>12</v>
      </c>
      <c r="F424" s="17">
        <v>1.27</v>
      </c>
      <c r="G424" s="5">
        <v>12</v>
      </c>
      <c r="H424" s="17">
        <v>1.5349659035386842</v>
      </c>
      <c r="I424" s="5">
        <v>11</v>
      </c>
      <c r="J424" s="17">
        <v>2.0022320536150615</v>
      </c>
      <c r="K424" s="5">
        <v>8</v>
      </c>
      <c r="L424" s="823"/>
      <c r="M424" s="824"/>
    </row>
    <row r="425" spans="1:13" ht="27" customHeight="1">
      <c r="A425" s="238" t="s">
        <v>192</v>
      </c>
      <c r="B425" s="17">
        <v>0.04</v>
      </c>
      <c r="C425" s="5">
        <v>31</v>
      </c>
      <c r="D425" s="17">
        <v>0.1</v>
      </c>
      <c r="E425" s="5">
        <v>30</v>
      </c>
      <c r="F425" s="17">
        <v>0.11</v>
      </c>
      <c r="G425" s="5">
        <v>30</v>
      </c>
      <c r="H425" s="17">
        <v>0.10938329387973536</v>
      </c>
      <c r="I425" s="5">
        <v>30</v>
      </c>
      <c r="J425" s="17">
        <v>0.11454893949450715</v>
      </c>
      <c r="K425" s="5">
        <v>30</v>
      </c>
      <c r="L425" s="823"/>
      <c r="M425" s="824"/>
    </row>
    <row r="426" spans="1:13" ht="27" customHeight="1">
      <c r="A426" s="238" t="s">
        <v>193</v>
      </c>
      <c r="B426" s="17">
        <v>2.42</v>
      </c>
      <c r="C426" s="5">
        <v>6</v>
      </c>
      <c r="D426" s="17">
        <v>2.13</v>
      </c>
      <c r="E426" s="5">
        <v>7</v>
      </c>
      <c r="F426" s="17">
        <v>1.91</v>
      </c>
      <c r="G426" s="5">
        <v>10</v>
      </c>
      <c r="H426" s="17">
        <v>1.5748557123813858</v>
      </c>
      <c r="I426" s="5">
        <v>10</v>
      </c>
      <c r="J426" s="17">
        <v>1.1158330310924225</v>
      </c>
      <c r="K426" s="5">
        <v>13</v>
      </c>
      <c r="L426" s="823"/>
      <c r="M426" s="824"/>
    </row>
    <row r="427" spans="1:13" ht="27" customHeight="1">
      <c r="A427" s="238" t="s">
        <v>194</v>
      </c>
      <c r="B427" s="17">
        <v>69.37</v>
      </c>
      <c r="C427" s="5">
        <v>1</v>
      </c>
      <c r="D427" s="17">
        <v>68.14</v>
      </c>
      <c r="E427" s="5">
        <v>1</v>
      </c>
      <c r="F427" s="17">
        <v>64.180000000000007</v>
      </c>
      <c r="G427" s="5">
        <v>1</v>
      </c>
      <c r="H427" s="17">
        <v>64.054058796105323</v>
      </c>
      <c r="I427" s="5">
        <v>1</v>
      </c>
      <c r="J427" s="17">
        <v>62.804445351104235</v>
      </c>
      <c r="K427" s="5">
        <v>1</v>
      </c>
      <c r="L427" s="823"/>
      <c r="M427" s="824"/>
    </row>
    <row r="428" spans="1:13" ht="27" customHeight="1">
      <c r="A428" s="238" t="s">
        <v>195</v>
      </c>
      <c r="B428" s="17">
        <v>0.13</v>
      </c>
      <c r="C428" s="5">
        <v>28</v>
      </c>
      <c r="D428" s="17">
        <v>0.14000000000000001</v>
      </c>
      <c r="E428" s="5">
        <v>27</v>
      </c>
      <c r="F428" s="17">
        <v>0.2</v>
      </c>
      <c r="G428" s="5">
        <v>25</v>
      </c>
      <c r="H428" s="17">
        <v>0.20953726931902417</v>
      </c>
      <c r="I428" s="5">
        <v>25</v>
      </c>
      <c r="J428" s="17">
        <v>0.32330705977333912</v>
      </c>
      <c r="K428" s="5">
        <v>20</v>
      </c>
      <c r="L428" s="823"/>
      <c r="M428" s="824"/>
    </row>
    <row r="429" spans="1:13" ht="27" customHeight="1">
      <c r="A429" s="238" t="s">
        <v>196</v>
      </c>
      <c r="B429" s="17">
        <v>0.18</v>
      </c>
      <c r="C429" s="5">
        <v>25</v>
      </c>
      <c r="D429" s="17">
        <v>0.13</v>
      </c>
      <c r="E429" s="5">
        <v>28</v>
      </c>
      <c r="F429" s="17">
        <v>0.11</v>
      </c>
      <c r="G429" s="5">
        <v>28</v>
      </c>
      <c r="H429" s="17">
        <v>0.17343104840024048</v>
      </c>
      <c r="I429" s="5">
        <v>27</v>
      </c>
      <c r="J429" s="17">
        <v>0.13313813467513091</v>
      </c>
      <c r="K429" s="5">
        <v>27</v>
      </c>
      <c r="L429" s="823"/>
      <c r="M429" s="824"/>
    </row>
    <row r="430" spans="1:13" ht="27" customHeight="1">
      <c r="A430" s="238" t="s">
        <v>197</v>
      </c>
      <c r="B430" s="17">
        <v>1.47</v>
      </c>
      <c r="C430" s="5">
        <v>9</v>
      </c>
      <c r="D430" s="17">
        <v>1.73</v>
      </c>
      <c r="E430" s="5">
        <v>8</v>
      </c>
      <c r="F430" s="17">
        <v>2.0299999999999998</v>
      </c>
      <c r="G430" s="5">
        <v>9</v>
      </c>
      <c r="H430" s="17">
        <v>2.0589422142980767</v>
      </c>
      <c r="I430" s="5">
        <v>8</v>
      </c>
      <c r="J430" s="17">
        <v>1.8338954059459338</v>
      </c>
      <c r="K430" s="5">
        <v>10</v>
      </c>
      <c r="L430" s="823"/>
      <c r="M430" s="824"/>
    </row>
    <row r="431" spans="1:13" ht="27" customHeight="1">
      <c r="A431" s="238" t="s">
        <v>198</v>
      </c>
      <c r="B431" s="17">
        <v>0.19</v>
      </c>
      <c r="C431" s="5">
        <v>23</v>
      </c>
      <c r="D431" s="17">
        <v>0.19</v>
      </c>
      <c r="E431" s="5">
        <v>22</v>
      </c>
      <c r="F431" s="17">
        <v>0.21</v>
      </c>
      <c r="G431" s="5">
        <v>24</v>
      </c>
      <c r="H431" s="17">
        <v>0.26894987213432558</v>
      </c>
      <c r="I431" s="5">
        <v>23</v>
      </c>
      <c r="J431" s="17">
        <v>0.31010410916212711</v>
      </c>
      <c r="K431" s="5">
        <v>21</v>
      </c>
      <c r="L431" s="823"/>
      <c r="M431" s="824"/>
    </row>
    <row r="432" spans="1:13" ht="27" customHeight="1">
      <c r="A432" s="238" t="s">
        <v>199</v>
      </c>
      <c r="B432" s="17">
        <v>3.74</v>
      </c>
      <c r="C432" s="5">
        <v>3</v>
      </c>
      <c r="D432" s="17">
        <v>3.58</v>
      </c>
      <c r="E432" s="5">
        <v>3</v>
      </c>
      <c r="F432" s="17">
        <v>4.3899999999999997</v>
      </c>
      <c r="G432" s="5">
        <v>3</v>
      </c>
      <c r="H432" s="17">
        <v>4.8367827535751458</v>
      </c>
      <c r="I432" s="5">
        <v>4</v>
      </c>
      <c r="J432" s="17">
        <v>3.0921456207160296</v>
      </c>
      <c r="K432" s="5">
        <v>6</v>
      </c>
      <c r="L432" s="823"/>
      <c r="M432" s="824"/>
    </row>
    <row r="433" spans="1:13" ht="27" customHeight="1">
      <c r="A433" s="238" t="s">
        <v>200</v>
      </c>
      <c r="B433" s="17">
        <v>0.45</v>
      </c>
      <c r="C433" s="5">
        <v>16</v>
      </c>
      <c r="D433" s="17">
        <v>0.55000000000000004</v>
      </c>
      <c r="E433" s="5">
        <v>15</v>
      </c>
      <c r="F433" s="17">
        <v>0.66</v>
      </c>
      <c r="G433" s="5">
        <v>14</v>
      </c>
      <c r="H433" s="17">
        <v>0.75545088784595071</v>
      </c>
      <c r="I433" s="5">
        <v>15</v>
      </c>
      <c r="J433" s="17">
        <v>1.1599973433400201</v>
      </c>
      <c r="K433" s="5">
        <v>12</v>
      </c>
      <c r="L433" s="823"/>
      <c r="M433" s="824"/>
    </row>
    <row r="434" spans="1:13" ht="27" customHeight="1">
      <c r="A434" s="238" t="s">
        <v>201</v>
      </c>
      <c r="B434" s="17">
        <v>0.26</v>
      </c>
      <c r="C434" s="5">
        <v>18</v>
      </c>
      <c r="D434" s="17">
        <v>0.26</v>
      </c>
      <c r="E434" s="5">
        <v>18</v>
      </c>
      <c r="F434" s="17">
        <v>0.36</v>
      </c>
      <c r="G434" s="5">
        <v>18</v>
      </c>
      <c r="H434" s="17">
        <v>0.34016559496779381</v>
      </c>
      <c r="I434" s="5">
        <v>20</v>
      </c>
      <c r="J434" s="17">
        <v>0.36818259158603622</v>
      </c>
      <c r="K434" s="5">
        <v>19</v>
      </c>
      <c r="L434" s="823"/>
      <c r="M434" s="824"/>
    </row>
    <row r="435" spans="1:13" ht="27" customHeight="1">
      <c r="A435" s="238" t="s">
        <v>202</v>
      </c>
      <c r="B435" s="17">
        <v>0.18</v>
      </c>
      <c r="C435" s="5">
        <v>24</v>
      </c>
      <c r="D435" s="17">
        <v>0.16</v>
      </c>
      <c r="E435" s="5">
        <v>25</v>
      </c>
      <c r="F435" s="17">
        <v>0.18</v>
      </c>
      <c r="G435" s="5">
        <v>26</v>
      </c>
      <c r="H435" s="17">
        <v>0.204847699698674</v>
      </c>
      <c r="I435" s="5">
        <v>26</v>
      </c>
      <c r="J435" s="17">
        <v>0.12624297901242706</v>
      </c>
      <c r="K435" s="5">
        <v>29</v>
      </c>
      <c r="L435" s="823"/>
      <c r="M435" s="824"/>
    </row>
    <row r="436" spans="1:13" ht="27" customHeight="1">
      <c r="A436" s="238" t="s">
        <v>203</v>
      </c>
      <c r="B436" s="17">
        <v>0.96</v>
      </c>
      <c r="C436" s="5">
        <v>13</v>
      </c>
      <c r="D436" s="17">
        <v>1.1299999999999999</v>
      </c>
      <c r="E436" s="5">
        <v>11</v>
      </c>
      <c r="F436" s="17">
        <v>1.62</v>
      </c>
      <c r="G436" s="5">
        <v>11</v>
      </c>
      <c r="H436" s="17">
        <v>1.2330028525071697</v>
      </c>
      <c r="I436" s="5">
        <v>13</v>
      </c>
      <c r="J436" s="17">
        <v>1.0947018851540762</v>
      </c>
      <c r="K436" s="5">
        <v>14</v>
      </c>
      <c r="L436" s="823"/>
      <c r="M436" s="824"/>
    </row>
    <row r="437" spans="1:13" ht="27" customHeight="1">
      <c r="A437" s="238" t="s">
        <v>204</v>
      </c>
      <c r="B437" s="17">
        <v>0.99</v>
      </c>
      <c r="C437" s="5">
        <v>12</v>
      </c>
      <c r="D437" s="17">
        <v>0.93</v>
      </c>
      <c r="E437" s="5">
        <v>13</v>
      </c>
      <c r="F437" s="17">
        <v>1.1100000000000001</v>
      </c>
      <c r="G437" s="5">
        <v>13</v>
      </c>
      <c r="H437" s="17">
        <v>1.3416008194034461</v>
      </c>
      <c r="I437" s="5">
        <v>12</v>
      </c>
      <c r="J437" s="17">
        <v>1.5214361036205593</v>
      </c>
      <c r="K437" s="5">
        <v>11</v>
      </c>
      <c r="L437" s="823"/>
      <c r="M437" s="824"/>
    </row>
    <row r="438" spans="1:13" ht="27" customHeight="1">
      <c r="A438" s="238" t="s">
        <v>205</v>
      </c>
      <c r="B438" s="17">
        <v>0.21</v>
      </c>
      <c r="C438" s="5">
        <v>20</v>
      </c>
      <c r="D438" s="17">
        <v>0.23</v>
      </c>
      <c r="E438" s="5">
        <v>19</v>
      </c>
      <c r="F438" s="17">
        <v>0.3</v>
      </c>
      <c r="G438" s="5">
        <v>20</v>
      </c>
      <c r="H438" s="17">
        <v>0.3057072839172873</v>
      </c>
      <c r="I438" s="5">
        <v>22</v>
      </c>
      <c r="J438" s="17">
        <v>0.41696803236182867</v>
      </c>
      <c r="K438" s="5">
        <v>18</v>
      </c>
      <c r="L438" s="823"/>
      <c r="M438" s="824"/>
    </row>
    <row r="439" spans="1:13" ht="27" customHeight="1">
      <c r="A439" s="238" t="s">
        <v>206</v>
      </c>
      <c r="B439" s="17">
        <v>0.21</v>
      </c>
      <c r="C439" s="5">
        <v>21</v>
      </c>
      <c r="D439" s="17">
        <v>0.14000000000000001</v>
      </c>
      <c r="E439" s="5">
        <v>26</v>
      </c>
      <c r="F439" s="17">
        <v>0.15</v>
      </c>
      <c r="G439" s="5">
        <v>27</v>
      </c>
      <c r="H439" s="17">
        <v>0.13319349841660019</v>
      </c>
      <c r="I439" s="5">
        <v>28</v>
      </c>
      <c r="J439" s="17">
        <v>0.13052526847577664</v>
      </c>
      <c r="K439" s="5">
        <v>28</v>
      </c>
      <c r="L439" s="823"/>
      <c r="M439" s="824"/>
    </row>
    <row r="440" spans="1:13" ht="27" customHeight="1">
      <c r="A440" s="238" t="s">
        <v>207</v>
      </c>
      <c r="B440" s="17">
        <v>2.1</v>
      </c>
      <c r="C440" s="5">
        <v>7</v>
      </c>
      <c r="D440" s="17">
        <v>2.23</v>
      </c>
      <c r="E440" s="5">
        <v>6</v>
      </c>
      <c r="F440" s="17">
        <v>3.83</v>
      </c>
      <c r="G440" s="5">
        <v>4</v>
      </c>
      <c r="H440" s="17">
        <v>5.1972646084078988</v>
      </c>
      <c r="I440" s="5">
        <v>3</v>
      </c>
      <c r="J440" s="17">
        <v>4.6927066845845209</v>
      </c>
      <c r="K440" s="5">
        <v>3</v>
      </c>
      <c r="L440" s="823"/>
      <c r="M440" s="824"/>
    </row>
    <row r="441" spans="1:13" ht="27" customHeight="1">
      <c r="A441" s="238" t="s">
        <v>208</v>
      </c>
      <c r="B441" s="17">
        <v>0.22</v>
      </c>
      <c r="C441" s="5">
        <v>19</v>
      </c>
      <c r="D441" s="17">
        <v>0.2</v>
      </c>
      <c r="E441" s="5">
        <v>21</v>
      </c>
      <c r="F441" s="17">
        <v>0.34</v>
      </c>
      <c r="G441" s="5">
        <v>19</v>
      </c>
      <c r="H441" s="17">
        <v>0.32136004300332394</v>
      </c>
      <c r="I441" s="5">
        <v>21</v>
      </c>
      <c r="J441" s="17">
        <v>0.29564527783315925</v>
      </c>
      <c r="K441" s="5">
        <v>22</v>
      </c>
      <c r="L441" s="823"/>
      <c r="M441" s="824"/>
    </row>
    <row r="442" spans="1:13" ht="27" customHeight="1">
      <c r="A442" s="238" t="s">
        <v>209</v>
      </c>
      <c r="B442" s="17">
        <v>0.11</v>
      </c>
      <c r="C442" s="5">
        <v>29</v>
      </c>
      <c r="D442" s="17">
        <v>0.09</v>
      </c>
      <c r="E442" s="5">
        <v>31</v>
      </c>
      <c r="F442" s="17">
        <v>0.09</v>
      </c>
      <c r="G442" s="5">
        <v>31</v>
      </c>
      <c r="H442" s="17">
        <v>5.2646463545009251E-2</v>
      </c>
      <c r="I442" s="5">
        <v>31</v>
      </c>
      <c r="J442" s="17">
        <v>0.10553980325406537</v>
      </c>
      <c r="K442" s="5">
        <v>31</v>
      </c>
      <c r="L442" s="823"/>
      <c r="M442" s="824"/>
    </row>
    <row r="443" spans="1:13" ht="27" customHeight="1">
      <c r="A443" s="238" t="s">
        <v>210</v>
      </c>
      <c r="B443" s="237">
        <v>0.18</v>
      </c>
      <c r="C443" s="5">
        <v>26</v>
      </c>
      <c r="D443" s="237">
        <v>0.17</v>
      </c>
      <c r="E443" s="5">
        <v>24</v>
      </c>
      <c r="F443" s="237">
        <v>0.21</v>
      </c>
      <c r="G443" s="5">
        <v>23</v>
      </c>
      <c r="H443" s="237">
        <v>0.48594764532823764</v>
      </c>
      <c r="I443" s="5">
        <v>18</v>
      </c>
      <c r="J443" s="237">
        <v>0.24784953512829597</v>
      </c>
      <c r="K443" s="5">
        <v>24</v>
      </c>
      <c r="L443" s="823"/>
      <c r="M443" s="824"/>
    </row>
    <row r="444" spans="1:13" ht="27" customHeight="1">
      <c r="A444" s="238" t="s">
        <v>211</v>
      </c>
      <c r="B444" s="17">
        <v>0.42</v>
      </c>
      <c r="C444" s="5">
        <v>17</v>
      </c>
      <c r="D444" s="17">
        <v>0.49</v>
      </c>
      <c r="E444" s="5">
        <v>16</v>
      </c>
      <c r="F444" s="17">
        <v>0.49</v>
      </c>
      <c r="G444" s="5">
        <v>17</v>
      </c>
      <c r="H444" s="17">
        <v>0.51088459313055012</v>
      </c>
      <c r="I444" s="5">
        <v>17</v>
      </c>
      <c r="J444" s="17">
        <v>0.64159955953057035</v>
      </c>
      <c r="K444" s="5">
        <v>16</v>
      </c>
      <c r="L444" s="823"/>
      <c r="M444" s="824"/>
    </row>
    <row r="445" spans="1:13" ht="27" customHeight="1">
      <c r="A445" s="238" t="s">
        <v>212</v>
      </c>
      <c r="B445" s="17">
        <v>0.18</v>
      </c>
      <c r="C445" s="5">
        <v>27</v>
      </c>
      <c r="D445" s="17">
        <v>0.17</v>
      </c>
      <c r="E445" s="5">
        <v>23</v>
      </c>
      <c r="F445" s="17">
        <v>0.23</v>
      </c>
      <c r="G445" s="5">
        <v>22</v>
      </c>
      <c r="H445" s="17">
        <v>0.26052297482615</v>
      </c>
      <c r="I445" s="5">
        <v>24</v>
      </c>
      <c r="J445" s="17">
        <v>0.22189796373774454</v>
      </c>
      <c r="K445" s="5">
        <v>25</v>
      </c>
      <c r="L445" s="823"/>
      <c r="M445" s="824"/>
    </row>
    <row r="446" spans="1:13" ht="27" customHeight="1">
      <c r="A446" s="238" t="s">
        <v>213</v>
      </c>
      <c r="B446" s="17">
        <v>0.66</v>
      </c>
      <c r="C446" s="5">
        <v>14</v>
      </c>
      <c r="D446" s="17">
        <v>0.59</v>
      </c>
      <c r="E446" s="5">
        <v>14</v>
      </c>
      <c r="F446" s="17">
        <v>0.64</v>
      </c>
      <c r="G446" s="5">
        <v>15</v>
      </c>
      <c r="H446" s="17">
        <v>0.7693803593720967</v>
      </c>
      <c r="I446" s="5">
        <v>14</v>
      </c>
      <c r="J446" s="17">
        <v>0.99959194529916262</v>
      </c>
      <c r="K446" s="5">
        <v>15</v>
      </c>
      <c r="L446" s="823"/>
      <c r="M446" s="824"/>
    </row>
    <row r="447" spans="1:13" ht="27" customHeight="1">
      <c r="A447" s="238" t="s">
        <v>214</v>
      </c>
      <c r="B447" s="17">
        <v>3</v>
      </c>
      <c r="C447" s="5">
        <v>4</v>
      </c>
      <c r="D447" s="17">
        <v>3.05</v>
      </c>
      <c r="E447" s="5">
        <v>5</v>
      </c>
      <c r="F447" s="17">
        <v>2.73</v>
      </c>
      <c r="G447" s="5">
        <v>5</v>
      </c>
      <c r="H447" s="17">
        <v>2.0131407161333215</v>
      </c>
      <c r="I447" s="5">
        <v>9</v>
      </c>
      <c r="J447" s="17">
        <v>3.2764744269604789</v>
      </c>
      <c r="K447" s="5">
        <v>5</v>
      </c>
      <c r="L447" s="823"/>
      <c r="M447" s="824"/>
    </row>
    <row r="448" spans="1:13" ht="27" customHeight="1">
      <c r="A448" s="238" t="s">
        <v>215</v>
      </c>
      <c r="B448" s="17">
        <v>2.63</v>
      </c>
      <c r="C448" s="5">
        <v>5</v>
      </c>
      <c r="D448" s="17">
        <v>3.09</v>
      </c>
      <c r="E448" s="5">
        <v>4</v>
      </c>
      <c r="F448" s="17">
        <v>2.42</v>
      </c>
      <c r="G448" s="5">
        <v>6</v>
      </c>
      <c r="H448" s="17">
        <v>3.8172750376441247</v>
      </c>
      <c r="I448" s="5">
        <v>5</v>
      </c>
      <c r="J448" s="17">
        <v>4.5223307976107261</v>
      </c>
      <c r="K448" s="5">
        <v>4</v>
      </c>
      <c r="L448" s="827"/>
      <c r="M448" s="828"/>
    </row>
    <row r="449" spans="1:13" ht="27" customHeight="1">
      <c r="A449" s="238" t="s">
        <v>216</v>
      </c>
      <c r="B449" s="17">
        <v>0.2</v>
      </c>
      <c r="C449" s="5">
        <v>22</v>
      </c>
      <c r="D449" s="17">
        <v>0.23</v>
      </c>
      <c r="E449" s="5">
        <v>20</v>
      </c>
      <c r="F449" s="17">
        <v>0.24</v>
      </c>
      <c r="G449" s="5">
        <v>21</v>
      </c>
      <c r="H449" s="17">
        <v>0.41095501981673543</v>
      </c>
      <c r="I449" s="5">
        <v>19</v>
      </c>
      <c r="J449" s="17">
        <v>0.29435869909845525</v>
      </c>
      <c r="K449" s="5">
        <v>23</v>
      </c>
      <c r="L449" s="357"/>
      <c r="M449" s="357"/>
    </row>
    <row r="450" spans="1:13" ht="27" customHeight="1">
      <c r="A450" s="413" t="s">
        <v>217</v>
      </c>
      <c r="B450" s="414">
        <v>1.76</v>
      </c>
      <c r="C450" s="415">
        <v>8</v>
      </c>
      <c r="D450" s="414">
        <v>1.45</v>
      </c>
      <c r="E450" s="415">
        <v>10</v>
      </c>
      <c r="F450" s="414">
        <v>2.38</v>
      </c>
      <c r="G450" s="415">
        <v>7</v>
      </c>
      <c r="H450" s="414">
        <v>2.4292578218141387</v>
      </c>
      <c r="I450" s="415">
        <v>6</v>
      </c>
      <c r="J450" s="414">
        <v>1.9220536272587547</v>
      </c>
      <c r="K450" s="415">
        <v>9</v>
      </c>
      <c r="L450" s="357"/>
      <c r="M450" s="357"/>
    </row>
    <row r="451" spans="1:13" ht="27" customHeight="1">
      <c r="A451" s="416" t="s">
        <v>566</v>
      </c>
      <c r="B451" s="297"/>
      <c r="C451" s="298"/>
      <c r="D451" s="297"/>
      <c r="E451" s="298"/>
      <c r="F451" s="297"/>
      <c r="G451" s="298"/>
      <c r="H451" s="297"/>
      <c r="I451" s="298"/>
      <c r="J451" s="297"/>
      <c r="K451" s="298"/>
      <c r="L451" s="357"/>
      <c r="M451" s="357"/>
    </row>
    <row r="452" spans="1:13" ht="27" customHeight="1">
      <c r="A452" s="680" t="s">
        <v>1195</v>
      </c>
      <c r="B452" s="680"/>
      <c r="C452" s="680"/>
      <c r="D452" s="680"/>
      <c r="E452" s="680"/>
      <c r="F452" s="680"/>
      <c r="G452" s="680"/>
      <c r="H452" s="680"/>
      <c r="I452" s="680"/>
      <c r="J452" s="485"/>
      <c r="K452" s="357"/>
      <c r="L452" s="357"/>
      <c r="M452" s="357"/>
    </row>
    <row r="454" spans="1:13" ht="27" customHeight="1">
      <c r="A454" s="571" t="s">
        <v>568</v>
      </c>
      <c r="B454" s="577"/>
      <c r="C454" s="577"/>
      <c r="D454" s="577"/>
      <c r="E454" s="577"/>
      <c r="F454" s="577"/>
      <c r="G454" s="577"/>
      <c r="H454" s="577"/>
      <c r="I454" s="577"/>
      <c r="J454" s="577"/>
      <c r="K454" s="577" t="s">
        <v>0</v>
      </c>
    </row>
    <row r="455" spans="1:13" ht="27" customHeight="1">
      <c r="A455" s="652" t="s">
        <v>1</v>
      </c>
      <c r="B455" s="681">
        <v>1396</v>
      </c>
      <c r="C455" s="681"/>
      <c r="D455" s="681">
        <v>1397</v>
      </c>
      <c r="E455" s="681"/>
      <c r="F455" s="681">
        <v>1398</v>
      </c>
      <c r="G455" s="681"/>
      <c r="H455" s="681">
        <v>1399</v>
      </c>
      <c r="I455" s="681"/>
      <c r="J455" s="586">
        <v>1400</v>
      </c>
      <c r="K455" s="586"/>
    </row>
    <row r="456" spans="1:13" ht="27" customHeight="1">
      <c r="A456" s="652"/>
      <c r="B456" s="232" t="s">
        <v>39</v>
      </c>
      <c r="C456" s="232" t="s">
        <v>3</v>
      </c>
      <c r="D456" s="232" t="s">
        <v>39</v>
      </c>
      <c r="E456" s="232" t="s">
        <v>3</v>
      </c>
      <c r="F456" s="232" t="s">
        <v>39</v>
      </c>
      <c r="G456" s="232" t="s">
        <v>3</v>
      </c>
      <c r="H456" s="232" t="s">
        <v>39</v>
      </c>
      <c r="I456" s="232" t="s">
        <v>3</v>
      </c>
      <c r="J456" s="232" t="s">
        <v>39</v>
      </c>
      <c r="K456" s="232" t="s">
        <v>3</v>
      </c>
    </row>
    <row r="457" spans="1:13" ht="27" customHeight="1">
      <c r="A457" s="126" t="s">
        <v>569</v>
      </c>
      <c r="B457" s="299">
        <v>100</v>
      </c>
      <c r="C457" s="18" t="s">
        <v>269</v>
      </c>
      <c r="D457" s="299">
        <v>100</v>
      </c>
      <c r="E457" s="18" t="s">
        <v>269</v>
      </c>
      <c r="F457" s="299">
        <v>100</v>
      </c>
      <c r="G457" s="18" t="s">
        <v>269</v>
      </c>
      <c r="H457" s="299">
        <v>100</v>
      </c>
      <c r="I457" s="18" t="s">
        <v>269</v>
      </c>
      <c r="J457" s="299">
        <v>100</v>
      </c>
      <c r="K457" s="18" t="s">
        <v>269</v>
      </c>
    </row>
    <row r="458" spans="1:13" ht="27" customHeight="1">
      <c r="A458" s="238" t="s">
        <v>50</v>
      </c>
      <c r="B458" s="17">
        <v>2.48</v>
      </c>
      <c r="C458" s="5">
        <v>10</v>
      </c>
      <c r="D458" s="17">
        <v>2.54</v>
      </c>
      <c r="E458" s="5">
        <v>10</v>
      </c>
      <c r="F458" s="17">
        <v>2.2599999999999998</v>
      </c>
      <c r="G458" s="5">
        <v>11</v>
      </c>
      <c r="H458" s="17">
        <v>2.3770074150638134</v>
      </c>
      <c r="I458" s="5">
        <v>10</v>
      </c>
      <c r="J458" s="17">
        <v>2.5073842059702489</v>
      </c>
      <c r="K458" s="5">
        <v>10</v>
      </c>
      <c r="L458" s="829"/>
    </row>
    <row r="459" spans="1:13" ht="27" customHeight="1">
      <c r="A459" s="238" t="s">
        <v>51</v>
      </c>
      <c r="B459" s="17">
        <v>0.96</v>
      </c>
      <c r="C459" s="5">
        <v>17</v>
      </c>
      <c r="D459" s="17">
        <v>0.86</v>
      </c>
      <c r="E459" s="5">
        <v>17</v>
      </c>
      <c r="F459" s="17">
        <v>0.69</v>
      </c>
      <c r="G459" s="5">
        <v>18</v>
      </c>
      <c r="H459" s="17">
        <v>0.6996347848177572</v>
      </c>
      <c r="I459" s="5">
        <v>19</v>
      </c>
      <c r="J459" s="17">
        <v>0.70214770075286626</v>
      </c>
      <c r="K459" s="5">
        <v>20</v>
      </c>
      <c r="L459" s="829"/>
    </row>
    <row r="460" spans="1:13" ht="27" customHeight="1">
      <c r="A460" s="238" t="s">
        <v>52</v>
      </c>
      <c r="B460" s="17">
        <v>0.39</v>
      </c>
      <c r="C460" s="5">
        <v>25</v>
      </c>
      <c r="D460" s="17">
        <v>0.4</v>
      </c>
      <c r="E460" s="5">
        <v>25</v>
      </c>
      <c r="F460" s="17">
        <v>0.31</v>
      </c>
      <c r="G460" s="5">
        <v>28</v>
      </c>
      <c r="H460" s="17">
        <v>0.30744773330965325</v>
      </c>
      <c r="I460" s="5">
        <v>29</v>
      </c>
      <c r="J460" s="17">
        <v>0.32944536217599513</v>
      </c>
      <c r="K460" s="5">
        <v>29</v>
      </c>
      <c r="L460" s="829"/>
    </row>
    <row r="461" spans="1:13" ht="27" customHeight="1">
      <c r="A461" s="238" t="s">
        <v>53</v>
      </c>
      <c r="B461" s="17">
        <v>6.27</v>
      </c>
      <c r="C461" s="5">
        <v>3</v>
      </c>
      <c r="D461" s="17">
        <v>7.17</v>
      </c>
      <c r="E461" s="5">
        <v>3</v>
      </c>
      <c r="F461" s="17">
        <v>7.27</v>
      </c>
      <c r="G461" s="5">
        <v>3</v>
      </c>
      <c r="H461" s="17">
        <v>7.4447910408969005</v>
      </c>
      <c r="I461" s="5">
        <v>2</v>
      </c>
      <c r="J461" s="17">
        <v>8.7827844640622619</v>
      </c>
      <c r="K461" s="5">
        <v>2</v>
      </c>
      <c r="L461" s="829"/>
    </row>
    <row r="462" spans="1:13" ht="27" customHeight="1">
      <c r="A462" s="238" t="s">
        <v>10</v>
      </c>
      <c r="B462" s="17">
        <v>3.12</v>
      </c>
      <c r="C462" s="5">
        <v>7</v>
      </c>
      <c r="D462" s="17">
        <v>2.84</v>
      </c>
      <c r="E462" s="5">
        <v>8</v>
      </c>
      <c r="F462" s="17">
        <v>2.3199999999999998</v>
      </c>
      <c r="G462" s="5">
        <v>10</v>
      </c>
      <c r="H462" s="17">
        <v>2.3200487122976439</v>
      </c>
      <c r="I462" s="5">
        <v>12</v>
      </c>
      <c r="J462" s="17">
        <v>2.4753990602375424</v>
      </c>
      <c r="K462" s="5">
        <v>12</v>
      </c>
      <c r="L462" s="829"/>
    </row>
    <row r="463" spans="1:13" ht="27" customHeight="1">
      <c r="A463" s="238" t="s">
        <v>54</v>
      </c>
      <c r="B463" s="17">
        <v>0.17</v>
      </c>
      <c r="C463" s="5">
        <v>31</v>
      </c>
      <c r="D463" s="17">
        <v>0.16</v>
      </c>
      <c r="E463" s="5">
        <v>31</v>
      </c>
      <c r="F463" s="17">
        <v>0.08</v>
      </c>
      <c r="G463" s="5">
        <v>31</v>
      </c>
      <c r="H463" s="17">
        <v>0.1022441066021352</v>
      </c>
      <c r="I463" s="5">
        <v>31</v>
      </c>
      <c r="J463" s="17">
        <v>0.11802316592278064</v>
      </c>
      <c r="K463" s="5">
        <v>31</v>
      </c>
      <c r="L463" s="829"/>
    </row>
    <row r="464" spans="1:13" ht="27" customHeight="1">
      <c r="A464" s="238" t="s">
        <v>12</v>
      </c>
      <c r="B464" s="17">
        <v>3.13</v>
      </c>
      <c r="C464" s="5">
        <v>6</v>
      </c>
      <c r="D464" s="17">
        <v>3.77</v>
      </c>
      <c r="E464" s="5">
        <v>5</v>
      </c>
      <c r="F464" s="17">
        <v>4.7</v>
      </c>
      <c r="G464" s="5">
        <v>4</v>
      </c>
      <c r="H464" s="17">
        <v>5.2495756321743841</v>
      </c>
      <c r="I464" s="5">
        <v>4</v>
      </c>
      <c r="J464" s="17">
        <v>5.0085870119699987</v>
      </c>
      <c r="K464" s="5">
        <v>5</v>
      </c>
      <c r="L464" s="829"/>
    </row>
    <row r="465" spans="1:12" ht="27" customHeight="1">
      <c r="A465" s="238" t="s">
        <v>13</v>
      </c>
      <c r="B465" s="17">
        <v>51.81</v>
      </c>
      <c r="C465" s="5">
        <v>1</v>
      </c>
      <c r="D465" s="17">
        <v>47.27</v>
      </c>
      <c r="E465" s="5">
        <v>1</v>
      </c>
      <c r="F465" s="17">
        <v>45.83</v>
      </c>
      <c r="G465" s="5">
        <v>1</v>
      </c>
      <c r="H465" s="17">
        <v>45.720064208957098</v>
      </c>
      <c r="I465" s="5">
        <v>1</v>
      </c>
      <c r="J465" s="17">
        <v>35.484805120601358</v>
      </c>
      <c r="K465" s="5">
        <v>1</v>
      </c>
      <c r="L465" s="829"/>
    </row>
    <row r="466" spans="1:12" ht="27" customHeight="1">
      <c r="A466" s="238" t="s">
        <v>56</v>
      </c>
      <c r="B466" s="17">
        <v>0.28000000000000003</v>
      </c>
      <c r="C466" s="5">
        <v>29</v>
      </c>
      <c r="D466" s="17">
        <v>0.34</v>
      </c>
      <c r="E466" s="5">
        <v>28</v>
      </c>
      <c r="F466" s="17">
        <v>0.42</v>
      </c>
      <c r="G466" s="5">
        <v>24</v>
      </c>
      <c r="H466" s="17">
        <v>0.39742310370672279</v>
      </c>
      <c r="I466" s="5">
        <v>24</v>
      </c>
      <c r="J466" s="17">
        <v>0.77977062295090516</v>
      </c>
      <c r="K466" s="5">
        <v>19</v>
      </c>
      <c r="L466" s="829"/>
    </row>
    <row r="467" spans="1:12" ht="27" customHeight="1">
      <c r="A467" s="238" t="s">
        <v>57</v>
      </c>
      <c r="B467" s="17">
        <v>0.3</v>
      </c>
      <c r="C467" s="5">
        <v>28</v>
      </c>
      <c r="D467" s="17">
        <v>0.31</v>
      </c>
      <c r="E467" s="5">
        <v>29</v>
      </c>
      <c r="F467" s="17">
        <v>0.31</v>
      </c>
      <c r="G467" s="5">
        <v>29</v>
      </c>
      <c r="H467" s="17">
        <v>0.35713055463230386</v>
      </c>
      <c r="I467" s="5">
        <v>26</v>
      </c>
      <c r="J467" s="17">
        <v>0.4465397139016748</v>
      </c>
      <c r="K467" s="5">
        <v>25</v>
      </c>
      <c r="L467" s="829"/>
    </row>
    <row r="468" spans="1:12" ht="27" customHeight="1">
      <c r="A468" s="238" t="s">
        <v>58</v>
      </c>
      <c r="B468" s="17">
        <v>3.49</v>
      </c>
      <c r="C468" s="5">
        <v>5</v>
      </c>
      <c r="D468" s="17">
        <v>2.95</v>
      </c>
      <c r="E468" s="5">
        <v>7</v>
      </c>
      <c r="F468" s="17">
        <v>3.43</v>
      </c>
      <c r="G468" s="5">
        <v>6</v>
      </c>
      <c r="H468" s="17">
        <v>3.6861525242395707</v>
      </c>
      <c r="I468" s="5">
        <v>6</v>
      </c>
      <c r="J468" s="17">
        <v>3.799882364155708</v>
      </c>
      <c r="K468" s="5">
        <v>8</v>
      </c>
      <c r="L468" s="829"/>
    </row>
    <row r="469" spans="1:12" ht="27" customHeight="1">
      <c r="A469" s="238" t="s">
        <v>59</v>
      </c>
      <c r="B469" s="17">
        <v>0.23</v>
      </c>
      <c r="C469" s="5">
        <v>30</v>
      </c>
      <c r="D469" s="17">
        <v>0.28000000000000003</v>
      </c>
      <c r="E469" s="5">
        <v>30</v>
      </c>
      <c r="F469" s="17">
        <v>0.21</v>
      </c>
      <c r="G469" s="5">
        <v>30</v>
      </c>
      <c r="H469" s="17">
        <v>0.19696696303926645</v>
      </c>
      <c r="I469" s="5">
        <v>30</v>
      </c>
      <c r="J469" s="17">
        <v>0.36061873837758585</v>
      </c>
      <c r="K469" s="5">
        <v>27</v>
      </c>
      <c r="L469" s="829"/>
    </row>
    <row r="470" spans="1:12" ht="27" customHeight="1">
      <c r="A470" s="238" t="s">
        <v>60</v>
      </c>
      <c r="B470" s="17">
        <v>6.65</v>
      </c>
      <c r="C470" s="5">
        <v>2</v>
      </c>
      <c r="D470" s="17">
        <v>7.67</v>
      </c>
      <c r="E470" s="5">
        <v>2</v>
      </c>
      <c r="F470" s="17">
        <v>7.28</v>
      </c>
      <c r="G470" s="5">
        <v>2</v>
      </c>
      <c r="H470" s="17">
        <v>6.6826707974209754</v>
      </c>
      <c r="I470" s="5">
        <v>3</v>
      </c>
      <c r="J470" s="17">
        <v>7.7220320002944307</v>
      </c>
      <c r="K470" s="5">
        <v>3</v>
      </c>
      <c r="L470" s="829"/>
    </row>
    <row r="471" spans="1:12" ht="27" customHeight="1">
      <c r="A471" s="238" t="s">
        <v>19</v>
      </c>
      <c r="B471" s="17">
        <v>0.96</v>
      </c>
      <c r="C471" s="5">
        <v>16</v>
      </c>
      <c r="D471" s="17">
        <v>1.1000000000000001</v>
      </c>
      <c r="E471" s="5">
        <v>16</v>
      </c>
      <c r="F471" s="17">
        <v>1.21</v>
      </c>
      <c r="G471" s="5">
        <v>15</v>
      </c>
      <c r="H471" s="17">
        <v>1.0770822746837974</v>
      </c>
      <c r="I471" s="5">
        <v>16</v>
      </c>
      <c r="J471" s="17">
        <v>1.287043701531519</v>
      </c>
      <c r="K471" s="5">
        <v>16</v>
      </c>
      <c r="L471" s="829"/>
    </row>
    <row r="472" spans="1:12" ht="27" customHeight="1">
      <c r="A472" s="238" t="s">
        <v>61</v>
      </c>
      <c r="B472" s="17">
        <v>0.67</v>
      </c>
      <c r="C472" s="5">
        <v>20</v>
      </c>
      <c r="D472" s="17">
        <v>0.68</v>
      </c>
      <c r="E472" s="5">
        <v>20</v>
      </c>
      <c r="F472" s="17">
        <v>0.69</v>
      </c>
      <c r="G472" s="5">
        <v>19</v>
      </c>
      <c r="H472" s="17">
        <v>0.86615299388960021</v>
      </c>
      <c r="I472" s="5">
        <v>17</v>
      </c>
      <c r="J472" s="17">
        <v>0.91397416089047578</v>
      </c>
      <c r="K472" s="5">
        <v>18</v>
      </c>
      <c r="L472" s="829"/>
    </row>
    <row r="473" spans="1:12" ht="27" customHeight="1">
      <c r="A473" s="238" t="s">
        <v>21</v>
      </c>
      <c r="B473" s="17">
        <v>0.72</v>
      </c>
      <c r="C473" s="5">
        <v>19</v>
      </c>
      <c r="D473" s="17">
        <v>0.62</v>
      </c>
      <c r="E473" s="5">
        <v>21</v>
      </c>
      <c r="F473" s="17">
        <v>0.48</v>
      </c>
      <c r="G473" s="5">
        <v>22</v>
      </c>
      <c r="H473" s="17">
        <v>0.51882348667055145</v>
      </c>
      <c r="I473" s="5">
        <v>21</v>
      </c>
      <c r="J473" s="17">
        <v>0.54530709420950518</v>
      </c>
      <c r="K473" s="5">
        <v>24</v>
      </c>
      <c r="L473" s="829"/>
    </row>
    <row r="474" spans="1:12" ht="27" customHeight="1">
      <c r="A474" s="238" t="s">
        <v>62</v>
      </c>
      <c r="B474" s="17">
        <v>2.75</v>
      </c>
      <c r="C474" s="5">
        <v>9</v>
      </c>
      <c r="D474" s="17">
        <v>2.59</v>
      </c>
      <c r="E474" s="5">
        <v>9</v>
      </c>
      <c r="F474" s="17">
        <v>2.41</v>
      </c>
      <c r="G474" s="5">
        <v>9</v>
      </c>
      <c r="H474" s="17">
        <v>2.5753985256443501</v>
      </c>
      <c r="I474" s="5">
        <v>9</v>
      </c>
      <c r="J474" s="17">
        <v>2.4848405103008626</v>
      </c>
      <c r="K474" s="5">
        <v>11</v>
      </c>
      <c r="L474" s="829"/>
    </row>
    <row r="475" spans="1:12" ht="27" customHeight="1">
      <c r="A475" s="238" t="s">
        <v>63</v>
      </c>
      <c r="B475" s="17">
        <v>2.09</v>
      </c>
      <c r="C475" s="5">
        <v>12</v>
      </c>
      <c r="D475" s="17">
        <v>1.81</v>
      </c>
      <c r="E475" s="5">
        <v>13</v>
      </c>
      <c r="F475" s="17">
        <v>1.87</v>
      </c>
      <c r="G475" s="5">
        <v>13</v>
      </c>
      <c r="H475" s="17">
        <v>2.3021553021140413</v>
      </c>
      <c r="I475" s="5">
        <v>13</v>
      </c>
      <c r="J475" s="17">
        <v>1.9527753313386493</v>
      </c>
      <c r="K475" s="5">
        <v>13</v>
      </c>
      <c r="L475" s="829"/>
    </row>
    <row r="476" spans="1:12" ht="27" customHeight="1">
      <c r="A476" s="238" t="s">
        <v>64</v>
      </c>
      <c r="B476" s="17">
        <v>0.88</v>
      </c>
      <c r="C476" s="5">
        <v>18</v>
      </c>
      <c r="D476" s="17">
        <v>0.84</v>
      </c>
      <c r="E476" s="5">
        <v>18</v>
      </c>
      <c r="F476" s="17">
        <v>0.7</v>
      </c>
      <c r="G476" s="5">
        <v>17</v>
      </c>
      <c r="H476" s="17">
        <v>0.78117323981757403</v>
      </c>
      <c r="I476" s="5">
        <v>18</v>
      </c>
      <c r="J476" s="17">
        <v>0.99374208178660572</v>
      </c>
      <c r="K476" s="5">
        <v>17</v>
      </c>
      <c r="L476" s="829"/>
    </row>
    <row r="477" spans="1:12" ht="27" customHeight="1">
      <c r="A477" s="238" t="s">
        <v>65</v>
      </c>
      <c r="B477" s="17">
        <v>0.37</v>
      </c>
      <c r="C477" s="5">
        <v>27</v>
      </c>
      <c r="D477" s="17">
        <v>0.43</v>
      </c>
      <c r="E477" s="5">
        <v>24</v>
      </c>
      <c r="F477" s="17">
        <v>0.37</v>
      </c>
      <c r="G477" s="5">
        <v>25</v>
      </c>
      <c r="H477" s="17">
        <v>0.50482387201636592</v>
      </c>
      <c r="I477" s="5">
        <v>23</v>
      </c>
      <c r="J477" s="17">
        <v>0.68798057196155504</v>
      </c>
      <c r="K477" s="5">
        <v>21</v>
      </c>
      <c r="L477" s="829"/>
    </row>
    <row r="478" spans="1:12" ht="27" customHeight="1">
      <c r="A478" s="238" t="s">
        <v>74</v>
      </c>
      <c r="B478" s="17">
        <v>3.67</v>
      </c>
      <c r="C478" s="5">
        <v>4</v>
      </c>
      <c r="D478" s="17">
        <v>3.89</v>
      </c>
      <c r="E478" s="5">
        <v>4</v>
      </c>
      <c r="F478" s="17">
        <v>4.13</v>
      </c>
      <c r="G478" s="5">
        <v>5</v>
      </c>
      <c r="H478" s="17">
        <v>4.401117709295983</v>
      </c>
      <c r="I478" s="5">
        <v>5</v>
      </c>
      <c r="J478" s="17">
        <v>6.9814931460488143</v>
      </c>
      <c r="K478" s="5">
        <v>4</v>
      </c>
      <c r="L478" s="829"/>
    </row>
    <row r="479" spans="1:12" ht="27" customHeight="1">
      <c r="A479" s="238" t="s">
        <v>66</v>
      </c>
      <c r="B479" s="17">
        <v>0.56999999999999995</v>
      </c>
      <c r="C479" s="5">
        <v>21</v>
      </c>
      <c r="D479" s="17">
        <v>0.73</v>
      </c>
      <c r="E479" s="5">
        <v>19</v>
      </c>
      <c r="F479" s="17">
        <v>0.68</v>
      </c>
      <c r="G479" s="5">
        <v>20</v>
      </c>
      <c r="H479" s="17">
        <v>0.5065587788297542</v>
      </c>
      <c r="I479" s="5">
        <v>22</v>
      </c>
      <c r="J479" s="17">
        <v>0.61982516724205761</v>
      </c>
      <c r="K479" s="5">
        <v>23</v>
      </c>
      <c r="L479" s="829"/>
    </row>
    <row r="480" spans="1:12" ht="27" customHeight="1">
      <c r="A480" s="238" t="s">
        <v>67</v>
      </c>
      <c r="B480" s="17">
        <v>0.38</v>
      </c>
      <c r="C480" s="5">
        <v>26</v>
      </c>
      <c r="D480" s="17">
        <v>0.4</v>
      </c>
      <c r="E480" s="5">
        <v>26</v>
      </c>
      <c r="F480" s="17">
        <v>0.44</v>
      </c>
      <c r="G480" s="5">
        <v>23</v>
      </c>
      <c r="H480" s="17">
        <v>0.37316346602225448</v>
      </c>
      <c r="I480" s="5">
        <v>25</v>
      </c>
      <c r="J480" s="17">
        <v>0.30382185737508466</v>
      </c>
      <c r="K480" s="5">
        <v>30</v>
      </c>
      <c r="L480" s="829"/>
    </row>
    <row r="481" spans="1:12" ht="27" customHeight="1">
      <c r="A481" s="238" t="s">
        <v>68</v>
      </c>
      <c r="B481" s="237">
        <v>0.53</v>
      </c>
      <c r="C481" s="5">
        <v>23</v>
      </c>
      <c r="D481" s="237">
        <v>0.45</v>
      </c>
      <c r="E481" s="5">
        <v>23</v>
      </c>
      <c r="F481" s="237">
        <v>0.36</v>
      </c>
      <c r="G481" s="5">
        <v>26</v>
      </c>
      <c r="H481" s="237">
        <v>0.34704332479833616</v>
      </c>
      <c r="I481" s="5">
        <v>27</v>
      </c>
      <c r="J481" s="237">
        <v>0.3547959116331928</v>
      </c>
      <c r="K481" s="5">
        <v>28</v>
      </c>
      <c r="L481" s="829"/>
    </row>
    <row r="482" spans="1:12" ht="27" customHeight="1">
      <c r="A482" s="238" t="s">
        <v>69</v>
      </c>
      <c r="B482" s="17">
        <v>1.4</v>
      </c>
      <c r="C482" s="5">
        <v>15</v>
      </c>
      <c r="D482" s="17">
        <v>1.23</v>
      </c>
      <c r="E482" s="5">
        <v>15</v>
      </c>
      <c r="F482" s="17">
        <v>1.1200000000000001</v>
      </c>
      <c r="G482" s="5">
        <v>16</v>
      </c>
      <c r="H482" s="17">
        <v>1.3579545987662871</v>
      </c>
      <c r="I482" s="5">
        <v>15</v>
      </c>
      <c r="J482" s="17">
        <v>1.4822169957034603</v>
      </c>
      <c r="K482" s="5">
        <v>15</v>
      </c>
      <c r="L482" s="829"/>
    </row>
    <row r="483" spans="1:12" ht="27" customHeight="1">
      <c r="A483" s="238" t="s">
        <v>70</v>
      </c>
      <c r="B483" s="17">
        <v>0.45</v>
      </c>
      <c r="C483" s="5">
        <v>24</v>
      </c>
      <c r="D483" s="17">
        <v>0.37</v>
      </c>
      <c r="E483" s="5">
        <v>27</v>
      </c>
      <c r="F483" s="17">
        <v>0.32</v>
      </c>
      <c r="G483" s="5">
        <v>27</v>
      </c>
      <c r="H483" s="17">
        <v>0.30871801749732813</v>
      </c>
      <c r="I483" s="5">
        <v>28</v>
      </c>
      <c r="J483" s="17">
        <v>0.3845138891422073</v>
      </c>
      <c r="K483" s="5">
        <v>26</v>
      </c>
      <c r="L483" s="829"/>
    </row>
    <row r="484" spans="1:12" ht="27" customHeight="1">
      <c r="A484" s="238" t="s">
        <v>138</v>
      </c>
      <c r="B484" s="17">
        <v>1.92</v>
      </c>
      <c r="C484" s="5">
        <v>13</v>
      </c>
      <c r="D484" s="17">
        <v>1.61</v>
      </c>
      <c r="E484" s="5">
        <v>14</v>
      </c>
      <c r="F484" s="17">
        <v>1.34</v>
      </c>
      <c r="G484" s="5">
        <v>14</v>
      </c>
      <c r="H484" s="17">
        <v>1.3814672084049515</v>
      </c>
      <c r="I484" s="5">
        <v>14</v>
      </c>
      <c r="J484" s="17">
        <v>1.5331516503821707</v>
      </c>
      <c r="K484" s="5">
        <v>14</v>
      </c>
      <c r="L484" s="829"/>
    </row>
    <row r="485" spans="1:12" ht="27" customHeight="1">
      <c r="A485" s="238" t="s">
        <v>71</v>
      </c>
      <c r="B485" s="17">
        <v>2.31</v>
      </c>
      <c r="C485" s="5">
        <v>11</v>
      </c>
      <c r="D485" s="17">
        <v>2.42</v>
      </c>
      <c r="E485" s="5">
        <v>11</v>
      </c>
      <c r="F485" s="17">
        <v>3.14</v>
      </c>
      <c r="G485" s="5">
        <v>7</v>
      </c>
      <c r="H485" s="17">
        <v>3.0157898901087181</v>
      </c>
      <c r="I485" s="5">
        <v>7</v>
      </c>
      <c r="J485" s="17">
        <v>3.3000507324199879</v>
      </c>
      <c r="K485" s="5">
        <v>9</v>
      </c>
      <c r="L485" s="829"/>
    </row>
    <row r="486" spans="1:12" ht="27" customHeight="1">
      <c r="A486" s="238" t="s">
        <v>75</v>
      </c>
      <c r="B486" s="17">
        <v>2.79</v>
      </c>
      <c r="C486" s="5">
        <v>8</v>
      </c>
      <c r="D486" s="17">
        <v>3.42</v>
      </c>
      <c r="E486" s="5">
        <v>6</v>
      </c>
      <c r="F486" s="17">
        <v>2.67</v>
      </c>
      <c r="G486" s="5">
        <v>8</v>
      </c>
      <c r="H486" s="17">
        <v>2.808622672291996</v>
      </c>
      <c r="I486" s="5">
        <v>8</v>
      </c>
      <c r="J486" s="17">
        <v>3.9217726023752104</v>
      </c>
      <c r="K486" s="5">
        <v>7</v>
      </c>
      <c r="L486" s="829"/>
    </row>
    <row r="487" spans="1:12" ht="27" customHeight="1">
      <c r="A487" s="238" t="s">
        <v>72</v>
      </c>
      <c r="B487" s="17">
        <v>0.53</v>
      </c>
      <c r="C487" s="5">
        <v>22</v>
      </c>
      <c r="D487" s="17">
        <v>0.56000000000000005</v>
      </c>
      <c r="E487" s="5">
        <v>22</v>
      </c>
      <c r="F487" s="17">
        <v>0.54</v>
      </c>
      <c r="G487" s="5">
        <v>21</v>
      </c>
      <c r="H487" s="17">
        <v>0.64733650855460456</v>
      </c>
      <c r="I487" s="5">
        <v>20</v>
      </c>
      <c r="J487" s="17">
        <v>0.67045831192340444</v>
      </c>
      <c r="K487" s="5">
        <v>22</v>
      </c>
      <c r="L487" s="829"/>
    </row>
    <row r="488" spans="1:12" ht="27" customHeight="1">
      <c r="A488" s="238" t="s">
        <v>36</v>
      </c>
      <c r="B488" s="17">
        <v>1.62</v>
      </c>
      <c r="C488" s="5">
        <v>14</v>
      </c>
      <c r="D488" s="17">
        <v>1.9</v>
      </c>
      <c r="E488" s="5">
        <v>12</v>
      </c>
      <c r="F488" s="17">
        <v>2.06</v>
      </c>
      <c r="G488" s="5">
        <v>12</v>
      </c>
      <c r="H488" s="17">
        <v>2.3338634355708523</v>
      </c>
      <c r="I488" s="5">
        <v>11</v>
      </c>
      <c r="J488" s="17">
        <v>4.0593725420912374</v>
      </c>
      <c r="K488" s="5">
        <v>6</v>
      </c>
      <c r="L488" s="830"/>
    </row>
    <row r="489" spans="1:12" ht="27" customHeight="1">
      <c r="A489" s="579" t="s">
        <v>566</v>
      </c>
      <c r="B489" s="295"/>
      <c r="C489" s="296"/>
      <c r="D489" s="295"/>
      <c r="E489" s="296"/>
      <c r="F489" s="295"/>
      <c r="G489" s="296"/>
      <c r="H489" s="295"/>
      <c r="I489" s="296"/>
      <c r="J489" s="295"/>
      <c r="K489" s="296"/>
      <c r="L489" s="830"/>
    </row>
    <row r="490" spans="1:12" ht="27" customHeight="1">
      <c r="A490" s="680" t="s">
        <v>1195</v>
      </c>
      <c r="B490" s="680"/>
      <c r="C490" s="680"/>
      <c r="D490" s="680"/>
      <c r="E490" s="680"/>
      <c r="F490" s="680"/>
      <c r="G490" s="680"/>
      <c r="H490" s="680"/>
      <c r="I490" s="680"/>
      <c r="J490" s="485"/>
      <c r="K490" s="485"/>
    </row>
  </sheetData>
  <mergeCells count="91">
    <mergeCell ref="J379:K379"/>
    <mergeCell ref="J417:K417"/>
    <mergeCell ref="J455:K455"/>
    <mergeCell ref="J190:K190"/>
    <mergeCell ref="J227:K227"/>
    <mergeCell ref="J265:K265"/>
    <mergeCell ref="J303:K303"/>
    <mergeCell ref="J341:K341"/>
    <mergeCell ref="J2:K2"/>
    <mergeCell ref="J39:K39"/>
    <mergeCell ref="J77:K77"/>
    <mergeCell ref="J115:K115"/>
    <mergeCell ref="J153:K153"/>
    <mergeCell ref="H455:I455"/>
    <mergeCell ref="A490:I490"/>
    <mergeCell ref="A455:A456"/>
    <mergeCell ref="B455:C455"/>
    <mergeCell ref="D455:E455"/>
    <mergeCell ref="F455:G455"/>
    <mergeCell ref="H379:I379"/>
    <mergeCell ref="A414:I414"/>
    <mergeCell ref="A417:A418"/>
    <mergeCell ref="B417:C417"/>
    <mergeCell ref="D417:E417"/>
    <mergeCell ref="F417:G417"/>
    <mergeCell ref="H417:I417"/>
    <mergeCell ref="A379:A380"/>
    <mergeCell ref="B379:C379"/>
    <mergeCell ref="D379:E379"/>
    <mergeCell ref="F379:G379"/>
    <mergeCell ref="H303:I303"/>
    <mergeCell ref="A338:I338"/>
    <mergeCell ref="A341:A342"/>
    <mergeCell ref="B341:C341"/>
    <mergeCell ref="D341:E341"/>
    <mergeCell ref="F341:G341"/>
    <mergeCell ref="H341:I341"/>
    <mergeCell ref="A303:A304"/>
    <mergeCell ref="B303:C303"/>
    <mergeCell ref="D303:E303"/>
    <mergeCell ref="F303:G303"/>
    <mergeCell ref="A262:I262"/>
    <mergeCell ref="A265:A266"/>
    <mergeCell ref="B265:C265"/>
    <mergeCell ref="D265:E265"/>
    <mergeCell ref="F265:G265"/>
    <mergeCell ref="H265:I265"/>
    <mergeCell ref="A227:A228"/>
    <mergeCell ref="B227:C227"/>
    <mergeCell ref="D227:E227"/>
    <mergeCell ref="F227:G227"/>
    <mergeCell ref="H227:I227"/>
    <mergeCell ref="A452:I452"/>
    <mergeCell ref="A376:I376"/>
    <mergeCell ref="A300:I300"/>
    <mergeCell ref="A150:I150"/>
    <mergeCell ref="A153:A154"/>
    <mergeCell ref="B153:C153"/>
    <mergeCell ref="D153:E153"/>
    <mergeCell ref="F153:G153"/>
    <mergeCell ref="H153:I153"/>
    <mergeCell ref="A187:I187"/>
    <mergeCell ref="A190:A191"/>
    <mergeCell ref="B190:C190"/>
    <mergeCell ref="D190:E190"/>
    <mergeCell ref="F190:G190"/>
    <mergeCell ref="H190:I190"/>
    <mergeCell ref="A224:I224"/>
    <mergeCell ref="A115:A116"/>
    <mergeCell ref="B115:C115"/>
    <mergeCell ref="D115:E115"/>
    <mergeCell ref="A36:I36"/>
    <mergeCell ref="B39:C39"/>
    <mergeCell ref="D39:E39"/>
    <mergeCell ref="F39:G39"/>
    <mergeCell ref="H39:I39"/>
    <mergeCell ref="H77:I77"/>
    <mergeCell ref="B77:C77"/>
    <mergeCell ref="F115:G115"/>
    <mergeCell ref="H115:I115"/>
    <mergeCell ref="D77:E77"/>
    <mergeCell ref="F77:G77"/>
    <mergeCell ref="A112:I112"/>
    <mergeCell ref="H2:I2"/>
    <mergeCell ref="A39:A40"/>
    <mergeCell ref="A77:A78"/>
    <mergeCell ref="A2:A3"/>
    <mergeCell ref="B2:C2"/>
    <mergeCell ref="D2:E2"/>
    <mergeCell ref="F2:G2"/>
    <mergeCell ref="A74:I74"/>
  </mergeCells>
  <hyperlinks>
    <hyperlink ref="A1" location="فهرست!A289" display="1- توزیع عملكرد اعتبارات هزينه‌اي (جاري) دستگاه‌هاي اجرايي استان ها  از محل درآمد عمومي    "/>
    <hyperlink ref="A38" location="فهرست!A290" display="2- توزیع عملكرد اعتبارات تملك دارايي‌هاي سرمايه‌اي(1) (عمراني)"/>
    <hyperlink ref="A76" location="فهرست!A291" display="3- سهم اعتبارات هزینه ای از کل مصارف بودجه ای(1)"/>
    <hyperlink ref="A114" location="فهرست!A292" display="4-سهم اعتبارات تملک دارایی های سرمایه ای از کل مصارف بودجه ای(1)"/>
    <hyperlink ref="A152" location="فهرست!A293" display="5-سهم اعتبارات هزینه ای ( جاری) به درآمدهای عمومی  "/>
    <hyperlink ref="A189" location="فهرست!A294" display="6-سهم درآمدهای مالیاتی به تولید ناخالص داخلی"/>
    <hyperlink ref="A226:I226" location="فهرست!A300" display="20-7- نسبت تملک دارایی های سرمایه ای به اعتبارات  هزینه ای جاری( درصد)"/>
    <hyperlink ref="A264" location="فهرست!A296" display="8- میزان تحقق اعتبارات هزینه ای (جاری)(1)"/>
    <hyperlink ref="A302" location="فهرست!A297" display="9- توزیع درآمدهای مالیاتی دولت "/>
    <hyperlink ref="A340" location="فهرست!A298" display="10- توزیع مالیات های مستقیم "/>
    <hyperlink ref="A378" location="فهرست!A299" display="11- توزیع مالیات های غیر مستقیم "/>
    <hyperlink ref="A416" location="فهرست!A300" display="12- توزیع مالیات  بر اشخاص حقوقی(شرکت ها) "/>
    <hyperlink ref="A454" location="فهرست!A301" display="13- توزیع مالیات بر ارزش افزوده "/>
    <hyperlink ref="A226" location="فهرست!A295" display="7- نسبت تملک دارایی های سرمایه ای به اعتبارات  هزینه ای جاری(1)"/>
    <hyperlink ref="J226:K226" location="فهرست!A300" display="20-7- نسبت تملک دارایی های سرمایه ای به اعتبارات  هزینه ای جاری( درصد)"/>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95"/>
  <sheetViews>
    <sheetView rightToLeft="1" workbookViewId="0"/>
  </sheetViews>
  <sheetFormatPr defaultColWidth="9.140625" defaultRowHeight="26.25" customHeight="1"/>
  <cols>
    <col min="1" max="1" width="19.42578125" style="45" customWidth="1"/>
    <col min="2" max="2" width="12" style="45" hidden="1" customWidth="1"/>
    <col min="3" max="3" width="11" style="45" customWidth="1"/>
    <col min="4" max="4" width="9.140625" style="45"/>
    <col min="5" max="5" width="12.140625" style="45" customWidth="1"/>
    <col min="6" max="6" width="9.140625" style="45"/>
    <col min="7" max="7" width="12" style="485" customWidth="1"/>
    <col min="8" max="8" width="9.140625" style="485"/>
    <col min="9" max="9" width="12.42578125" style="485" customWidth="1"/>
    <col min="10" max="10" width="9.140625" style="485"/>
    <col min="11" max="11" width="12.42578125" style="485" customWidth="1"/>
    <col min="12" max="16384" width="9.140625" style="485"/>
  </cols>
  <sheetData>
    <row r="1" spans="1:28" ht="26.25" customHeight="1">
      <c r="A1" s="571" t="s">
        <v>1142</v>
      </c>
      <c r="B1" s="379"/>
      <c r="C1" s="379"/>
      <c r="D1" s="379"/>
      <c r="E1" s="379"/>
      <c r="J1" s="379"/>
      <c r="L1" s="379" t="s">
        <v>342</v>
      </c>
    </row>
    <row r="2" spans="1:28" ht="26.25" customHeight="1">
      <c r="A2" s="641" t="s">
        <v>1</v>
      </c>
      <c r="B2" s="566">
        <v>1394</v>
      </c>
      <c r="C2" s="641">
        <v>1397</v>
      </c>
      <c r="D2" s="641"/>
      <c r="E2" s="641">
        <v>1398</v>
      </c>
      <c r="F2" s="641"/>
      <c r="G2" s="641">
        <v>1399</v>
      </c>
      <c r="H2" s="641"/>
      <c r="I2" s="641">
        <v>1400</v>
      </c>
      <c r="J2" s="641"/>
      <c r="K2" s="641">
        <v>1401</v>
      </c>
      <c r="L2" s="641"/>
    </row>
    <row r="3" spans="1:28" ht="26.25" customHeight="1">
      <c r="A3" s="641"/>
      <c r="B3" s="551" t="s">
        <v>250</v>
      </c>
      <c r="C3" s="551" t="s">
        <v>250</v>
      </c>
      <c r="D3" s="544" t="s">
        <v>3</v>
      </c>
      <c r="E3" s="551" t="s">
        <v>250</v>
      </c>
      <c r="F3" s="544" t="s">
        <v>3</v>
      </c>
      <c r="G3" s="551" t="s">
        <v>250</v>
      </c>
      <c r="H3" s="544" t="s">
        <v>3</v>
      </c>
      <c r="I3" s="551" t="s">
        <v>250</v>
      </c>
      <c r="J3" s="544" t="s">
        <v>3</v>
      </c>
      <c r="K3" s="551" t="s">
        <v>250</v>
      </c>
      <c r="L3" s="544" t="s">
        <v>3</v>
      </c>
    </row>
    <row r="4" spans="1:28" ht="26.25" customHeight="1">
      <c r="A4" s="132" t="s">
        <v>95</v>
      </c>
      <c r="B4" s="133" t="s">
        <v>343</v>
      </c>
      <c r="C4" s="133">
        <v>298722</v>
      </c>
      <c r="D4" s="456" t="s">
        <v>269</v>
      </c>
      <c r="E4" s="94" t="s">
        <v>344</v>
      </c>
      <c r="F4" s="456" t="s">
        <v>269</v>
      </c>
      <c r="G4" s="94" t="s">
        <v>462</v>
      </c>
      <c r="H4" s="456" t="s">
        <v>269</v>
      </c>
      <c r="I4" s="93">
        <v>678480</v>
      </c>
      <c r="J4" s="94" t="s">
        <v>269</v>
      </c>
      <c r="K4" s="93">
        <v>994638</v>
      </c>
      <c r="L4" s="94" t="s">
        <v>269</v>
      </c>
      <c r="M4" s="178"/>
      <c r="N4" s="178"/>
      <c r="O4" s="178"/>
      <c r="P4" s="178"/>
      <c r="Q4" s="178"/>
      <c r="R4" s="178"/>
      <c r="S4" s="144"/>
      <c r="T4" s="144"/>
      <c r="U4" s="144"/>
      <c r="V4" s="144"/>
      <c r="W4" s="144"/>
      <c r="X4" s="144"/>
      <c r="Y4" s="144"/>
      <c r="Z4" s="144"/>
      <c r="AA4" s="144"/>
      <c r="AB4" s="144"/>
    </row>
    <row r="5" spans="1:28" ht="26.25" customHeight="1">
      <c r="A5" s="121" t="s">
        <v>6</v>
      </c>
      <c r="B5" s="98">
        <v>159632</v>
      </c>
      <c r="C5" s="28">
        <v>249069</v>
      </c>
      <c r="D5" s="72">
        <v>15</v>
      </c>
      <c r="E5" s="28">
        <v>254751</v>
      </c>
      <c r="F5" s="72">
        <v>24</v>
      </c>
      <c r="G5" s="41">
        <v>318504</v>
      </c>
      <c r="H5" s="72">
        <v>22</v>
      </c>
      <c r="I5" s="41">
        <v>532206</v>
      </c>
      <c r="J5" s="72">
        <v>17</v>
      </c>
      <c r="K5" s="41">
        <v>807682</v>
      </c>
      <c r="L5" s="72">
        <v>15</v>
      </c>
      <c r="M5" s="10"/>
      <c r="N5" s="10"/>
      <c r="O5" s="10"/>
      <c r="P5" s="10"/>
      <c r="Q5" s="10"/>
      <c r="R5" s="10"/>
      <c r="S5" s="144"/>
      <c r="T5" s="144"/>
      <c r="U5" s="144"/>
      <c r="V5" s="144"/>
      <c r="W5" s="144"/>
      <c r="X5" s="144"/>
      <c r="Y5" s="144"/>
      <c r="Z5" s="144"/>
      <c r="AA5" s="144"/>
      <c r="AB5" s="144"/>
    </row>
    <row r="6" spans="1:28" ht="26.25" customHeight="1">
      <c r="A6" s="121" t="s">
        <v>7</v>
      </c>
      <c r="B6" s="98">
        <v>150792</v>
      </c>
      <c r="C6" s="28">
        <v>176318</v>
      </c>
      <c r="D6" s="72">
        <v>28</v>
      </c>
      <c r="E6" s="28">
        <v>274981</v>
      </c>
      <c r="F6" s="72">
        <v>13</v>
      </c>
      <c r="G6" s="41">
        <v>311759</v>
      </c>
      <c r="H6" s="72">
        <v>25</v>
      </c>
      <c r="I6" s="41">
        <v>628342</v>
      </c>
      <c r="J6" s="72">
        <v>6</v>
      </c>
      <c r="K6" s="41">
        <v>731625</v>
      </c>
      <c r="L6" s="72">
        <v>19</v>
      </c>
      <c r="M6" s="10"/>
      <c r="N6" s="10"/>
      <c r="O6" s="10"/>
      <c r="P6" s="10"/>
      <c r="Q6" s="10"/>
      <c r="R6" s="10"/>
      <c r="S6" s="144"/>
      <c r="T6" s="144"/>
      <c r="U6" s="144"/>
      <c r="V6" s="144"/>
      <c r="W6" s="144"/>
      <c r="X6" s="144"/>
      <c r="Y6" s="144"/>
      <c r="Z6" s="144"/>
      <c r="AA6" s="144"/>
      <c r="AB6" s="144"/>
    </row>
    <row r="7" spans="1:28" ht="26.25" customHeight="1">
      <c r="A7" s="121" t="s">
        <v>8</v>
      </c>
      <c r="B7" s="98">
        <v>130284</v>
      </c>
      <c r="C7" s="28">
        <v>205764</v>
      </c>
      <c r="D7" s="72">
        <v>23</v>
      </c>
      <c r="E7" s="28">
        <v>242471</v>
      </c>
      <c r="F7" s="72">
        <v>25</v>
      </c>
      <c r="G7" s="41">
        <v>265007</v>
      </c>
      <c r="H7" s="72">
        <v>29</v>
      </c>
      <c r="I7" s="41">
        <v>457767</v>
      </c>
      <c r="J7" s="72">
        <v>25</v>
      </c>
      <c r="K7" s="41">
        <v>580581</v>
      </c>
      <c r="L7" s="72">
        <v>27</v>
      </c>
      <c r="M7" s="10"/>
      <c r="N7" s="10"/>
      <c r="O7" s="10"/>
      <c r="P7" s="10"/>
      <c r="Q7" s="10"/>
      <c r="R7" s="10"/>
      <c r="S7" s="144"/>
      <c r="T7" s="144"/>
      <c r="U7" s="144"/>
      <c r="V7" s="144"/>
      <c r="W7" s="144"/>
      <c r="X7" s="144"/>
      <c r="Y7" s="144"/>
      <c r="Z7" s="144"/>
      <c r="AA7" s="144"/>
      <c r="AB7" s="144"/>
    </row>
    <row r="8" spans="1:28" ht="26.25" customHeight="1">
      <c r="A8" s="121" t="s">
        <v>53</v>
      </c>
      <c r="B8" s="98">
        <v>216481</v>
      </c>
      <c r="C8" s="28">
        <v>281432</v>
      </c>
      <c r="D8" s="72">
        <v>6</v>
      </c>
      <c r="E8" s="28">
        <v>320510</v>
      </c>
      <c r="F8" s="72">
        <v>6</v>
      </c>
      <c r="G8" s="41">
        <v>408680</v>
      </c>
      <c r="H8" s="72">
        <v>8</v>
      </c>
      <c r="I8" s="41">
        <v>626905</v>
      </c>
      <c r="J8" s="72">
        <v>7</v>
      </c>
      <c r="K8" s="41">
        <v>1045634</v>
      </c>
      <c r="L8" s="72">
        <v>6</v>
      </c>
      <c r="M8" s="10"/>
      <c r="N8" s="10"/>
      <c r="O8" s="10"/>
      <c r="P8" s="10"/>
      <c r="Q8" s="10"/>
      <c r="R8" s="10"/>
      <c r="S8" s="144"/>
      <c r="T8" s="144"/>
      <c r="U8" s="144"/>
      <c r="V8" s="144"/>
      <c r="W8" s="144"/>
      <c r="X8" s="144"/>
      <c r="Y8" s="144"/>
      <c r="Z8" s="144"/>
      <c r="AA8" s="144"/>
      <c r="AB8" s="144"/>
    </row>
    <row r="9" spans="1:28" ht="26.25" customHeight="1">
      <c r="A9" s="121" t="s">
        <v>10</v>
      </c>
      <c r="B9" s="98">
        <v>202282</v>
      </c>
      <c r="C9" s="28">
        <v>322775</v>
      </c>
      <c r="D9" s="72">
        <v>2</v>
      </c>
      <c r="E9" s="28">
        <v>432837</v>
      </c>
      <c r="F9" s="72">
        <v>2</v>
      </c>
      <c r="G9" s="41">
        <v>554528</v>
      </c>
      <c r="H9" s="72">
        <v>2</v>
      </c>
      <c r="I9" s="41">
        <v>786002</v>
      </c>
      <c r="J9" s="72">
        <v>2</v>
      </c>
      <c r="K9" s="41">
        <v>1238691</v>
      </c>
      <c r="L9" s="72">
        <v>2</v>
      </c>
      <c r="M9" s="10"/>
      <c r="N9" s="10"/>
      <c r="O9" s="10"/>
      <c r="P9" s="10"/>
      <c r="Q9" s="10"/>
      <c r="R9" s="10"/>
      <c r="S9" s="144"/>
      <c r="T9" s="144"/>
      <c r="U9" s="144"/>
      <c r="V9" s="144"/>
      <c r="W9" s="144"/>
      <c r="X9" s="144"/>
      <c r="Y9" s="144"/>
      <c r="Z9" s="144"/>
      <c r="AA9" s="144"/>
      <c r="AB9" s="144"/>
    </row>
    <row r="10" spans="1:28" ht="26.25" customHeight="1">
      <c r="A10" s="121" t="s">
        <v>11</v>
      </c>
      <c r="B10" s="98">
        <v>112876</v>
      </c>
      <c r="C10" s="28">
        <v>192908</v>
      </c>
      <c r="D10" s="72">
        <v>26</v>
      </c>
      <c r="E10" s="28">
        <v>229200</v>
      </c>
      <c r="F10" s="72">
        <v>28</v>
      </c>
      <c r="G10" s="41">
        <v>303894</v>
      </c>
      <c r="H10" s="72">
        <v>26</v>
      </c>
      <c r="I10" s="41">
        <v>382034</v>
      </c>
      <c r="J10" s="72">
        <v>28</v>
      </c>
      <c r="K10" s="41">
        <v>528354</v>
      </c>
      <c r="L10" s="72">
        <v>30</v>
      </c>
      <c r="M10" s="10"/>
      <c r="N10" s="10"/>
      <c r="O10" s="10"/>
      <c r="P10" s="10"/>
      <c r="Q10" s="10"/>
      <c r="R10" s="10"/>
      <c r="S10" s="144"/>
      <c r="T10" s="144"/>
      <c r="U10" s="144"/>
      <c r="V10" s="144"/>
      <c r="W10" s="144"/>
      <c r="X10" s="144"/>
      <c r="Y10" s="144"/>
      <c r="Z10" s="144"/>
      <c r="AA10" s="144"/>
      <c r="AB10" s="144"/>
    </row>
    <row r="11" spans="1:28" ht="26.25" customHeight="1">
      <c r="A11" s="121" t="s">
        <v>12</v>
      </c>
      <c r="B11" s="98">
        <v>167854</v>
      </c>
      <c r="C11" s="28">
        <v>246478</v>
      </c>
      <c r="D11" s="72">
        <v>17</v>
      </c>
      <c r="E11" s="28">
        <v>265262</v>
      </c>
      <c r="F11" s="72">
        <v>20</v>
      </c>
      <c r="G11" s="41">
        <v>412594</v>
      </c>
      <c r="H11" s="72">
        <v>6</v>
      </c>
      <c r="I11" s="41">
        <v>581835</v>
      </c>
      <c r="J11" s="72">
        <v>11</v>
      </c>
      <c r="K11" s="41">
        <v>961176</v>
      </c>
      <c r="L11" s="72">
        <v>9</v>
      </c>
      <c r="M11" s="10"/>
      <c r="N11" s="10"/>
      <c r="O11" s="10"/>
      <c r="P11" s="10"/>
      <c r="Q11" s="10"/>
      <c r="R11" s="10"/>
      <c r="S11" s="144"/>
      <c r="T11" s="144"/>
      <c r="U11" s="144"/>
      <c r="V11" s="144"/>
      <c r="W11" s="144"/>
      <c r="X11" s="144"/>
      <c r="Y11" s="144"/>
      <c r="Z11" s="144"/>
      <c r="AA11" s="144"/>
      <c r="AB11" s="144"/>
    </row>
    <row r="12" spans="1:28" ht="26.25" customHeight="1">
      <c r="A12" s="121" t="s">
        <v>13</v>
      </c>
      <c r="B12" s="98">
        <v>306851</v>
      </c>
      <c r="C12" s="28">
        <v>474551</v>
      </c>
      <c r="D12" s="72">
        <v>1</v>
      </c>
      <c r="E12" s="28">
        <v>596077</v>
      </c>
      <c r="F12" s="72">
        <v>1</v>
      </c>
      <c r="G12" s="41">
        <v>768079</v>
      </c>
      <c r="H12" s="72">
        <v>1</v>
      </c>
      <c r="I12" s="41">
        <v>1086254</v>
      </c>
      <c r="J12" s="72">
        <v>1</v>
      </c>
      <c r="K12" s="41">
        <v>1527445</v>
      </c>
      <c r="L12" s="72">
        <v>1</v>
      </c>
      <c r="M12" s="10"/>
      <c r="N12" s="10"/>
      <c r="O12" s="10"/>
      <c r="P12" s="10"/>
      <c r="Q12" s="10"/>
      <c r="R12" s="10"/>
      <c r="S12" s="144"/>
      <c r="T12" s="144"/>
      <c r="U12" s="144"/>
      <c r="V12" s="144"/>
      <c r="W12" s="144"/>
      <c r="X12" s="144"/>
      <c r="Y12" s="144"/>
      <c r="Z12" s="144"/>
      <c r="AA12" s="144"/>
      <c r="AB12" s="144"/>
    </row>
    <row r="13" spans="1:28" ht="26.25" customHeight="1">
      <c r="A13" s="121" t="s">
        <v>14</v>
      </c>
      <c r="B13" s="98">
        <v>207152</v>
      </c>
      <c r="C13" s="28">
        <v>249437</v>
      </c>
      <c r="D13" s="72">
        <v>14</v>
      </c>
      <c r="E13" s="28">
        <v>279020</v>
      </c>
      <c r="F13" s="72">
        <v>12</v>
      </c>
      <c r="G13" s="41">
        <v>364123</v>
      </c>
      <c r="H13" s="72">
        <v>14</v>
      </c>
      <c r="I13" s="41">
        <v>509257</v>
      </c>
      <c r="J13" s="72">
        <v>20</v>
      </c>
      <c r="K13" s="41">
        <v>859034</v>
      </c>
      <c r="L13" s="72">
        <v>12</v>
      </c>
      <c r="M13" s="10"/>
      <c r="N13" s="10"/>
      <c r="O13" s="10"/>
      <c r="P13" s="10"/>
      <c r="Q13" s="10"/>
      <c r="R13" s="10"/>
      <c r="S13" s="144"/>
      <c r="T13" s="144"/>
      <c r="U13" s="144"/>
      <c r="V13" s="144"/>
      <c r="W13" s="144"/>
      <c r="X13" s="144"/>
      <c r="Y13" s="144"/>
      <c r="Z13" s="144"/>
      <c r="AA13" s="144"/>
      <c r="AB13" s="144"/>
    </row>
    <row r="14" spans="1:28" ht="26.25" customHeight="1">
      <c r="A14" s="121" t="s">
        <v>15</v>
      </c>
      <c r="B14" s="98">
        <v>120650</v>
      </c>
      <c r="C14" s="28">
        <v>164531</v>
      </c>
      <c r="D14" s="72">
        <v>30</v>
      </c>
      <c r="E14" s="28">
        <v>207518</v>
      </c>
      <c r="F14" s="72">
        <v>30</v>
      </c>
      <c r="G14" s="41">
        <v>275679</v>
      </c>
      <c r="H14" s="72">
        <v>28</v>
      </c>
      <c r="I14" s="41">
        <v>465646</v>
      </c>
      <c r="J14" s="72">
        <v>24</v>
      </c>
      <c r="K14" s="41">
        <v>695010</v>
      </c>
      <c r="L14" s="72">
        <v>21</v>
      </c>
      <c r="M14" s="10"/>
      <c r="N14" s="10"/>
      <c r="O14" s="10"/>
      <c r="P14" s="10"/>
      <c r="Q14" s="10"/>
      <c r="R14" s="10"/>
      <c r="S14" s="144"/>
      <c r="T14" s="144"/>
      <c r="U14" s="144"/>
      <c r="V14" s="144"/>
      <c r="W14" s="144"/>
      <c r="X14" s="144"/>
      <c r="Y14" s="144"/>
      <c r="Z14" s="144"/>
      <c r="AA14" s="144"/>
      <c r="AB14" s="144"/>
    </row>
    <row r="15" spans="1:28" ht="26.25" customHeight="1">
      <c r="A15" s="121" t="s">
        <v>16</v>
      </c>
      <c r="B15" s="98">
        <v>159120</v>
      </c>
      <c r="C15" s="28">
        <v>251771</v>
      </c>
      <c r="D15" s="72">
        <v>13</v>
      </c>
      <c r="E15" s="28">
        <v>299994</v>
      </c>
      <c r="F15" s="72">
        <v>8</v>
      </c>
      <c r="G15" s="41">
        <v>383905</v>
      </c>
      <c r="H15" s="72">
        <v>11</v>
      </c>
      <c r="I15" s="41">
        <v>591333</v>
      </c>
      <c r="J15" s="72">
        <v>9</v>
      </c>
      <c r="K15" s="41">
        <v>823216</v>
      </c>
      <c r="L15" s="72">
        <v>14</v>
      </c>
      <c r="M15" s="10"/>
      <c r="N15" s="10"/>
      <c r="O15" s="10"/>
      <c r="P15" s="10"/>
      <c r="Q15" s="10"/>
      <c r="R15" s="10"/>
      <c r="S15" s="144"/>
      <c r="T15" s="144"/>
      <c r="U15" s="144"/>
      <c r="V15" s="144"/>
      <c r="W15" s="144"/>
      <c r="X15" s="144"/>
      <c r="Y15" s="144"/>
      <c r="Z15" s="144"/>
      <c r="AA15" s="144"/>
      <c r="AB15" s="144"/>
    </row>
    <row r="16" spans="1:28" ht="26.25" customHeight="1">
      <c r="A16" s="121" t="s">
        <v>17</v>
      </c>
      <c r="B16" s="98">
        <v>148724</v>
      </c>
      <c r="C16" s="28">
        <v>224303</v>
      </c>
      <c r="D16" s="72">
        <v>22</v>
      </c>
      <c r="E16" s="28">
        <v>262654</v>
      </c>
      <c r="F16" s="72">
        <v>21</v>
      </c>
      <c r="G16" s="41">
        <v>233762</v>
      </c>
      <c r="H16" s="72">
        <v>31</v>
      </c>
      <c r="I16" s="41">
        <v>342223</v>
      </c>
      <c r="J16" s="72">
        <v>31</v>
      </c>
      <c r="K16" s="41">
        <v>564143</v>
      </c>
      <c r="L16" s="72">
        <v>28</v>
      </c>
      <c r="M16" s="10"/>
      <c r="N16" s="10"/>
      <c r="O16" s="10"/>
      <c r="P16" s="10"/>
      <c r="Q16" s="10"/>
      <c r="R16" s="10"/>
      <c r="S16" s="144"/>
      <c r="T16" s="144"/>
      <c r="U16" s="144"/>
      <c r="V16" s="144"/>
      <c r="W16" s="144"/>
      <c r="X16" s="144"/>
      <c r="Y16" s="144"/>
      <c r="Z16" s="144"/>
      <c r="AA16" s="144"/>
      <c r="AB16" s="144"/>
    </row>
    <row r="17" spans="1:28" ht="26.25" customHeight="1">
      <c r="A17" s="121" t="s">
        <v>18</v>
      </c>
      <c r="B17" s="98">
        <v>183145</v>
      </c>
      <c r="C17" s="28">
        <v>255915</v>
      </c>
      <c r="D17" s="72">
        <v>10</v>
      </c>
      <c r="E17" s="28">
        <v>273893</v>
      </c>
      <c r="F17" s="72">
        <v>15</v>
      </c>
      <c r="G17" s="41">
        <v>349489</v>
      </c>
      <c r="H17" s="72">
        <v>18</v>
      </c>
      <c r="I17" s="41">
        <v>481250</v>
      </c>
      <c r="J17" s="72">
        <v>23</v>
      </c>
      <c r="K17" s="41">
        <v>603068</v>
      </c>
      <c r="L17" s="72">
        <v>26</v>
      </c>
      <c r="M17" s="10"/>
      <c r="N17" s="10"/>
      <c r="O17" s="10"/>
      <c r="P17" s="10"/>
      <c r="Q17" s="10"/>
      <c r="R17" s="10"/>
      <c r="S17" s="144"/>
      <c r="T17" s="144"/>
      <c r="U17" s="144"/>
      <c r="V17" s="144"/>
      <c r="W17" s="144"/>
      <c r="X17" s="144"/>
      <c r="Y17" s="144"/>
      <c r="Z17" s="144"/>
      <c r="AA17" s="144"/>
      <c r="AB17" s="144"/>
    </row>
    <row r="18" spans="1:28" ht="26.25" customHeight="1">
      <c r="A18" s="121" t="s">
        <v>19</v>
      </c>
      <c r="B18" s="98">
        <v>141547</v>
      </c>
      <c r="C18" s="28">
        <v>256663</v>
      </c>
      <c r="D18" s="72">
        <v>9</v>
      </c>
      <c r="E18" s="28">
        <v>299105</v>
      </c>
      <c r="F18" s="72">
        <v>9</v>
      </c>
      <c r="G18" s="41">
        <v>423588</v>
      </c>
      <c r="H18" s="72">
        <v>5</v>
      </c>
      <c r="I18" s="41">
        <v>616351</v>
      </c>
      <c r="J18" s="72">
        <v>8</v>
      </c>
      <c r="K18" s="41">
        <v>1046020</v>
      </c>
      <c r="L18" s="72">
        <v>5</v>
      </c>
      <c r="M18" s="10"/>
      <c r="N18" s="10"/>
      <c r="O18" s="10"/>
      <c r="P18" s="10"/>
      <c r="Q18" s="10"/>
      <c r="R18" s="10"/>
      <c r="S18" s="144"/>
      <c r="T18" s="144"/>
      <c r="U18" s="144"/>
      <c r="V18" s="144"/>
      <c r="W18" s="144"/>
      <c r="X18" s="144"/>
      <c r="Y18" s="144"/>
      <c r="Z18" s="144"/>
      <c r="AA18" s="144"/>
      <c r="AB18" s="144"/>
    </row>
    <row r="19" spans="1:28" ht="26.25" customHeight="1">
      <c r="A19" s="121" t="s">
        <v>20</v>
      </c>
      <c r="B19" s="98">
        <v>123820</v>
      </c>
      <c r="C19" s="28">
        <v>192649</v>
      </c>
      <c r="D19" s="72">
        <v>27</v>
      </c>
      <c r="E19" s="28">
        <v>218426</v>
      </c>
      <c r="F19" s="72">
        <v>29</v>
      </c>
      <c r="G19" s="41">
        <v>318263</v>
      </c>
      <c r="H19" s="72">
        <v>23</v>
      </c>
      <c r="I19" s="41">
        <v>379193</v>
      </c>
      <c r="J19" s="72">
        <v>29</v>
      </c>
      <c r="K19" s="41">
        <v>540448</v>
      </c>
      <c r="L19" s="72">
        <v>29</v>
      </c>
      <c r="M19" s="10"/>
      <c r="N19" s="10"/>
      <c r="O19" s="10"/>
      <c r="P19" s="10"/>
      <c r="Q19" s="10"/>
      <c r="R19" s="10"/>
      <c r="S19" s="144"/>
      <c r="T19" s="144"/>
      <c r="U19" s="144"/>
      <c r="V19" s="144"/>
      <c r="W19" s="144"/>
      <c r="X19" s="144"/>
      <c r="Y19" s="144"/>
      <c r="Z19" s="144"/>
      <c r="AA19" s="144"/>
      <c r="AB19" s="144"/>
    </row>
    <row r="20" spans="1:28" ht="26.25" customHeight="1">
      <c r="A20" s="121" t="s">
        <v>21</v>
      </c>
      <c r="B20" s="98">
        <v>112002</v>
      </c>
      <c r="C20" s="28">
        <v>175774</v>
      </c>
      <c r="D20" s="72">
        <v>29</v>
      </c>
      <c r="E20" s="28">
        <v>237502</v>
      </c>
      <c r="F20" s="72">
        <v>27</v>
      </c>
      <c r="G20" s="41">
        <v>282400</v>
      </c>
      <c r="H20" s="72">
        <v>27</v>
      </c>
      <c r="I20" s="41">
        <v>497940</v>
      </c>
      <c r="J20" s="72">
        <v>22</v>
      </c>
      <c r="K20" s="41">
        <v>723400</v>
      </c>
      <c r="L20" s="72">
        <v>20</v>
      </c>
      <c r="M20" s="10"/>
      <c r="N20" s="10"/>
      <c r="O20" s="10"/>
      <c r="P20" s="10"/>
      <c r="Q20" s="10"/>
      <c r="R20" s="10"/>
      <c r="S20" s="144"/>
      <c r="T20" s="144"/>
      <c r="U20" s="144"/>
      <c r="V20" s="144"/>
      <c r="W20" s="144"/>
      <c r="X20" s="144"/>
      <c r="Y20" s="144"/>
      <c r="Z20" s="144"/>
      <c r="AA20" s="144"/>
      <c r="AB20" s="144"/>
    </row>
    <row r="21" spans="1:28" ht="26.25" customHeight="1">
      <c r="A21" s="121" t="s">
        <v>22</v>
      </c>
      <c r="B21" s="98">
        <v>201943</v>
      </c>
      <c r="C21" s="28">
        <v>286934</v>
      </c>
      <c r="D21" s="72">
        <v>5</v>
      </c>
      <c r="E21" s="28">
        <v>314369</v>
      </c>
      <c r="F21" s="72">
        <v>7</v>
      </c>
      <c r="G21" s="41">
        <v>399675</v>
      </c>
      <c r="H21" s="72">
        <v>10</v>
      </c>
      <c r="I21" s="41">
        <v>672581</v>
      </c>
      <c r="J21" s="72">
        <v>4</v>
      </c>
      <c r="K21" s="41">
        <v>1100767</v>
      </c>
      <c r="L21" s="72">
        <v>3</v>
      </c>
      <c r="M21" s="10"/>
      <c r="N21" s="10"/>
      <c r="O21" s="10"/>
      <c r="P21" s="10"/>
      <c r="Q21" s="10"/>
      <c r="R21" s="10"/>
      <c r="S21" s="144"/>
      <c r="T21" s="144"/>
      <c r="U21" s="144"/>
      <c r="V21" s="144"/>
      <c r="W21" s="144"/>
      <c r="X21" s="144"/>
      <c r="Y21" s="144"/>
      <c r="Z21" s="144"/>
      <c r="AA21" s="144"/>
      <c r="AB21" s="144"/>
    </row>
    <row r="22" spans="1:28" ht="26.25" customHeight="1">
      <c r="A22" s="121" t="s">
        <v>23</v>
      </c>
      <c r="B22" s="98">
        <v>159927</v>
      </c>
      <c r="C22" s="28">
        <v>233535</v>
      </c>
      <c r="D22" s="72">
        <v>20</v>
      </c>
      <c r="E22" s="28">
        <v>254967</v>
      </c>
      <c r="F22" s="72">
        <v>23</v>
      </c>
      <c r="G22" s="41">
        <v>340141</v>
      </c>
      <c r="H22" s="72">
        <v>19</v>
      </c>
      <c r="I22" s="41">
        <v>514237</v>
      </c>
      <c r="J22" s="72">
        <v>19</v>
      </c>
      <c r="K22" s="41">
        <v>833514</v>
      </c>
      <c r="L22" s="72">
        <v>13</v>
      </c>
      <c r="M22" s="10"/>
      <c r="N22" s="10"/>
      <c r="O22" s="10"/>
      <c r="P22" s="10"/>
      <c r="Q22" s="10"/>
      <c r="R22" s="10"/>
      <c r="S22" s="144"/>
      <c r="T22" s="144"/>
      <c r="U22" s="144"/>
      <c r="V22" s="144"/>
      <c r="W22" s="144"/>
      <c r="X22" s="144"/>
      <c r="Y22" s="144"/>
      <c r="Z22" s="144"/>
      <c r="AA22" s="144"/>
      <c r="AB22" s="144"/>
    </row>
    <row r="23" spans="1:28" ht="26.25" customHeight="1">
      <c r="A23" s="121" t="s">
        <v>24</v>
      </c>
      <c r="B23" s="98">
        <v>151475</v>
      </c>
      <c r="C23" s="28">
        <v>234869</v>
      </c>
      <c r="D23" s="72">
        <v>19</v>
      </c>
      <c r="E23" s="28">
        <v>274784</v>
      </c>
      <c r="F23" s="72">
        <v>14</v>
      </c>
      <c r="G23" s="41">
        <v>362804</v>
      </c>
      <c r="H23" s="72">
        <v>15</v>
      </c>
      <c r="I23" s="41">
        <v>521932</v>
      </c>
      <c r="J23" s="72">
        <v>18</v>
      </c>
      <c r="K23" s="41">
        <v>764548</v>
      </c>
      <c r="L23" s="72">
        <v>17</v>
      </c>
      <c r="M23" s="10"/>
      <c r="N23" s="10"/>
      <c r="O23" s="10"/>
      <c r="P23" s="10"/>
      <c r="Q23" s="10"/>
      <c r="R23" s="10"/>
      <c r="S23" s="144"/>
      <c r="T23" s="144"/>
      <c r="U23" s="144"/>
      <c r="V23" s="144"/>
      <c r="W23" s="144"/>
      <c r="X23" s="144"/>
      <c r="Y23" s="144"/>
      <c r="Z23" s="144"/>
      <c r="AA23" s="144"/>
      <c r="AB23" s="144"/>
    </row>
    <row r="24" spans="1:28" ht="26.25" customHeight="1">
      <c r="A24" s="121" t="s">
        <v>97</v>
      </c>
      <c r="B24" s="98">
        <v>138010</v>
      </c>
      <c r="C24" s="28">
        <v>198345</v>
      </c>
      <c r="D24" s="72">
        <v>25</v>
      </c>
      <c r="E24" s="28">
        <v>238788</v>
      </c>
      <c r="F24" s="72">
        <v>26</v>
      </c>
      <c r="G24" s="41">
        <v>337725</v>
      </c>
      <c r="H24" s="72">
        <v>20</v>
      </c>
      <c r="I24" s="41">
        <v>503010</v>
      </c>
      <c r="J24" s="72">
        <v>21</v>
      </c>
      <c r="K24" s="41">
        <v>739341</v>
      </c>
      <c r="L24" s="72">
        <v>18</v>
      </c>
      <c r="M24" s="10"/>
      <c r="N24" s="10"/>
      <c r="O24" s="10"/>
      <c r="P24" s="10"/>
      <c r="Q24" s="10"/>
      <c r="R24" s="10"/>
      <c r="S24" s="144"/>
      <c r="T24" s="144"/>
      <c r="U24" s="144"/>
      <c r="V24" s="144"/>
      <c r="W24" s="144"/>
      <c r="X24" s="144"/>
      <c r="Y24" s="144"/>
      <c r="Z24" s="144"/>
      <c r="AA24" s="144"/>
      <c r="AB24" s="144"/>
    </row>
    <row r="25" spans="1:28" ht="26.25" customHeight="1">
      <c r="A25" s="121" t="s">
        <v>74</v>
      </c>
      <c r="B25" s="98">
        <v>116313</v>
      </c>
      <c r="C25" s="28">
        <v>161287</v>
      </c>
      <c r="D25" s="72">
        <v>31</v>
      </c>
      <c r="E25" s="28">
        <v>168062</v>
      </c>
      <c r="F25" s="72">
        <v>31</v>
      </c>
      <c r="G25" s="41">
        <v>256157</v>
      </c>
      <c r="H25" s="72">
        <v>30</v>
      </c>
      <c r="I25" s="41">
        <v>349479</v>
      </c>
      <c r="J25" s="72">
        <v>30</v>
      </c>
      <c r="K25" s="41">
        <v>517037</v>
      </c>
      <c r="L25" s="72">
        <v>31</v>
      </c>
      <c r="M25" s="10"/>
      <c r="N25" s="10"/>
      <c r="O25" s="10"/>
      <c r="P25" s="10"/>
      <c r="Q25" s="10"/>
      <c r="R25" s="10"/>
      <c r="S25" s="144"/>
      <c r="T25" s="144"/>
      <c r="U25" s="144"/>
      <c r="V25" s="144"/>
      <c r="W25" s="144"/>
      <c r="X25" s="144"/>
      <c r="Y25" s="144"/>
      <c r="Z25" s="144"/>
      <c r="AA25" s="144"/>
      <c r="AB25" s="144"/>
    </row>
    <row r="26" spans="1:28" ht="26.25" customHeight="1">
      <c r="A26" s="121" t="s">
        <v>98</v>
      </c>
      <c r="B26" s="98">
        <v>166270</v>
      </c>
      <c r="C26" s="28">
        <v>253798</v>
      </c>
      <c r="D26" s="72">
        <v>12</v>
      </c>
      <c r="E26" s="28">
        <v>271040</v>
      </c>
      <c r="F26" s="72">
        <v>16</v>
      </c>
      <c r="G26" s="41">
        <v>314897</v>
      </c>
      <c r="H26" s="72">
        <v>24</v>
      </c>
      <c r="I26" s="41">
        <v>451877</v>
      </c>
      <c r="J26" s="72">
        <v>26</v>
      </c>
      <c r="K26" s="41">
        <v>673520</v>
      </c>
      <c r="L26" s="72">
        <v>24</v>
      </c>
      <c r="M26" s="119"/>
      <c r="N26" s="119"/>
      <c r="O26" s="119"/>
      <c r="P26" s="119"/>
      <c r="Q26" s="119"/>
      <c r="R26" s="119"/>
      <c r="S26" s="144"/>
      <c r="T26" s="144"/>
      <c r="U26" s="144"/>
      <c r="V26" s="144"/>
      <c r="W26" s="144"/>
      <c r="X26" s="144"/>
      <c r="Y26" s="144"/>
      <c r="Z26" s="144"/>
      <c r="AA26" s="144"/>
      <c r="AB26" s="144"/>
    </row>
    <row r="27" spans="1:28" ht="26.25" customHeight="1">
      <c r="A27" s="121" t="s">
        <v>99</v>
      </c>
      <c r="B27" s="98">
        <v>176193</v>
      </c>
      <c r="C27" s="28">
        <v>280568</v>
      </c>
      <c r="D27" s="72">
        <v>7</v>
      </c>
      <c r="E27" s="28">
        <v>294944</v>
      </c>
      <c r="F27" s="72">
        <v>10</v>
      </c>
      <c r="G27" s="41">
        <v>365003</v>
      </c>
      <c r="H27" s="72">
        <v>13</v>
      </c>
      <c r="I27" s="41">
        <v>572472</v>
      </c>
      <c r="J27" s="72">
        <v>12</v>
      </c>
      <c r="K27" s="41">
        <v>684362</v>
      </c>
      <c r="L27" s="72">
        <v>22</v>
      </c>
      <c r="M27" s="10"/>
      <c r="N27" s="10"/>
      <c r="O27" s="10"/>
      <c r="P27" s="10"/>
      <c r="Q27" s="10"/>
      <c r="R27" s="10"/>
      <c r="S27" s="144"/>
      <c r="T27" s="144"/>
      <c r="U27" s="144"/>
      <c r="V27" s="144"/>
      <c r="W27" s="144"/>
      <c r="X27" s="144"/>
      <c r="Y27" s="144"/>
      <c r="Z27" s="144"/>
      <c r="AA27" s="144"/>
      <c r="AB27" s="144"/>
    </row>
    <row r="28" spans="1:28" ht="26.25" customHeight="1">
      <c r="A28" s="121" t="s">
        <v>29</v>
      </c>
      <c r="B28" s="98">
        <v>145221</v>
      </c>
      <c r="C28" s="28">
        <v>247013</v>
      </c>
      <c r="D28" s="72">
        <v>16</v>
      </c>
      <c r="E28" s="28">
        <v>289803</v>
      </c>
      <c r="F28" s="72">
        <v>11</v>
      </c>
      <c r="G28" s="41">
        <v>369059</v>
      </c>
      <c r="H28" s="72">
        <v>12</v>
      </c>
      <c r="I28" s="41">
        <v>582892</v>
      </c>
      <c r="J28" s="72">
        <v>10</v>
      </c>
      <c r="K28" s="41">
        <v>915805</v>
      </c>
      <c r="L28" s="72">
        <v>10</v>
      </c>
      <c r="M28" s="10"/>
      <c r="N28" s="10"/>
      <c r="O28" s="10"/>
      <c r="P28" s="10"/>
      <c r="Q28" s="10"/>
      <c r="R28" s="10"/>
      <c r="S28" s="144"/>
      <c r="T28" s="144"/>
      <c r="U28" s="144"/>
      <c r="V28" s="144"/>
      <c r="W28" s="144"/>
      <c r="X28" s="144"/>
      <c r="Y28" s="144"/>
      <c r="Z28" s="144"/>
      <c r="AA28" s="144"/>
      <c r="AB28" s="144"/>
    </row>
    <row r="29" spans="1:28" ht="26.25" customHeight="1">
      <c r="A29" s="121" t="s">
        <v>30</v>
      </c>
      <c r="B29" s="98">
        <v>194265</v>
      </c>
      <c r="C29" s="28">
        <v>258216</v>
      </c>
      <c r="D29" s="72">
        <v>8</v>
      </c>
      <c r="E29" s="28">
        <v>268222</v>
      </c>
      <c r="F29" s="72">
        <v>18</v>
      </c>
      <c r="G29" s="41">
        <v>410236</v>
      </c>
      <c r="H29" s="72">
        <v>7</v>
      </c>
      <c r="I29" s="41">
        <v>555748</v>
      </c>
      <c r="J29" s="72">
        <v>13</v>
      </c>
      <c r="K29" s="41">
        <v>799051</v>
      </c>
      <c r="L29" s="72">
        <v>16</v>
      </c>
      <c r="M29" s="10"/>
      <c r="N29" s="10"/>
      <c r="O29" s="10"/>
      <c r="P29" s="10"/>
      <c r="Q29" s="10"/>
      <c r="R29" s="10"/>
      <c r="S29" s="144"/>
      <c r="T29" s="144"/>
      <c r="U29" s="144"/>
      <c r="V29" s="144"/>
      <c r="W29" s="144"/>
      <c r="X29" s="144"/>
      <c r="Y29" s="144"/>
      <c r="Z29" s="144"/>
      <c r="AA29" s="144"/>
      <c r="AB29" s="144"/>
    </row>
    <row r="30" spans="1:28" ht="26.25" customHeight="1">
      <c r="A30" s="121" t="s">
        <v>31</v>
      </c>
      <c r="B30" s="98">
        <v>130672</v>
      </c>
      <c r="C30" s="28">
        <v>233041</v>
      </c>
      <c r="D30" s="72">
        <v>21</v>
      </c>
      <c r="E30" s="28">
        <v>266007</v>
      </c>
      <c r="F30" s="72">
        <v>19</v>
      </c>
      <c r="G30" s="41">
        <v>329460</v>
      </c>
      <c r="H30" s="72">
        <v>21</v>
      </c>
      <c r="I30" s="41">
        <v>425132</v>
      </c>
      <c r="J30" s="72">
        <v>27</v>
      </c>
      <c r="K30" s="41">
        <v>605891</v>
      </c>
      <c r="L30" s="72">
        <v>25</v>
      </c>
      <c r="M30" s="10"/>
      <c r="N30" s="10"/>
      <c r="O30" s="10"/>
      <c r="P30" s="10"/>
      <c r="Q30" s="10"/>
      <c r="R30" s="10"/>
      <c r="S30" s="144"/>
      <c r="T30" s="144"/>
      <c r="U30" s="144"/>
      <c r="V30" s="144"/>
      <c r="W30" s="144"/>
      <c r="X30" s="144"/>
      <c r="Y30" s="144"/>
      <c r="Z30" s="144"/>
      <c r="AA30" s="144"/>
      <c r="AB30" s="144"/>
    </row>
    <row r="31" spans="1:28" ht="26.25" customHeight="1">
      <c r="A31" s="121" t="s">
        <v>32</v>
      </c>
      <c r="B31" s="98">
        <v>195024</v>
      </c>
      <c r="C31" s="28">
        <v>296231</v>
      </c>
      <c r="D31" s="72">
        <v>4</v>
      </c>
      <c r="E31" s="28">
        <v>360019</v>
      </c>
      <c r="F31" s="72">
        <v>3</v>
      </c>
      <c r="G31" s="41">
        <v>492689</v>
      </c>
      <c r="H31" s="72">
        <v>3</v>
      </c>
      <c r="I31" s="41">
        <v>692001</v>
      </c>
      <c r="J31" s="72">
        <v>3</v>
      </c>
      <c r="K31" s="41">
        <v>1075784</v>
      </c>
      <c r="L31" s="72">
        <v>4</v>
      </c>
      <c r="M31" s="10"/>
      <c r="N31" s="10"/>
      <c r="O31" s="10"/>
      <c r="P31" s="10"/>
      <c r="Q31" s="10"/>
      <c r="R31" s="10"/>
      <c r="S31" s="144"/>
      <c r="T31" s="144"/>
      <c r="U31" s="144"/>
      <c r="V31" s="144"/>
      <c r="W31" s="144"/>
      <c r="X31" s="144"/>
      <c r="Y31" s="144"/>
      <c r="Z31" s="144"/>
      <c r="AA31" s="144"/>
      <c r="AB31" s="144"/>
    </row>
    <row r="32" spans="1:28" ht="26.25" customHeight="1">
      <c r="A32" s="121" t="s">
        <v>71</v>
      </c>
      <c r="B32" s="98">
        <v>147892</v>
      </c>
      <c r="C32" s="28">
        <v>204493</v>
      </c>
      <c r="D32" s="72">
        <v>24</v>
      </c>
      <c r="E32" s="28">
        <v>261351</v>
      </c>
      <c r="F32" s="72">
        <v>22</v>
      </c>
      <c r="G32" s="41">
        <v>403935</v>
      </c>
      <c r="H32" s="72">
        <v>9</v>
      </c>
      <c r="I32" s="41">
        <v>656063</v>
      </c>
      <c r="J32" s="72">
        <v>5</v>
      </c>
      <c r="K32" s="41">
        <v>967422</v>
      </c>
      <c r="L32" s="72">
        <v>8</v>
      </c>
      <c r="M32" s="10"/>
      <c r="N32" s="10"/>
      <c r="O32" s="10"/>
      <c r="P32" s="10"/>
      <c r="Q32" s="10"/>
      <c r="R32" s="10"/>
      <c r="S32" s="144"/>
      <c r="T32" s="144"/>
      <c r="U32" s="144"/>
      <c r="V32" s="144"/>
      <c r="W32" s="144"/>
      <c r="X32" s="144"/>
      <c r="Y32" s="144"/>
      <c r="Z32" s="144"/>
      <c r="AA32" s="144"/>
      <c r="AB32" s="144"/>
    </row>
    <row r="33" spans="1:28" ht="26.25" customHeight="1">
      <c r="A33" s="121" t="s">
        <v>34</v>
      </c>
      <c r="B33" s="98">
        <v>203273</v>
      </c>
      <c r="C33" s="28">
        <v>302334</v>
      </c>
      <c r="D33" s="72">
        <v>3</v>
      </c>
      <c r="E33" s="28">
        <v>327447</v>
      </c>
      <c r="F33" s="72">
        <v>5</v>
      </c>
      <c r="G33" s="41">
        <v>356821</v>
      </c>
      <c r="H33" s="72">
        <v>17</v>
      </c>
      <c r="I33" s="41">
        <v>537124</v>
      </c>
      <c r="J33" s="72">
        <v>16</v>
      </c>
      <c r="K33" s="41">
        <v>682125</v>
      </c>
      <c r="L33" s="72">
        <v>23</v>
      </c>
      <c r="M33" s="10"/>
      <c r="N33" s="10"/>
      <c r="O33" s="10"/>
      <c r="P33" s="10"/>
      <c r="Q33" s="10"/>
      <c r="R33" s="10"/>
      <c r="S33" s="144"/>
      <c r="T33" s="144"/>
      <c r="U33" s="144"/>
      <c r="V33" s="144"/>
      <c r="W33" s="144"/>
      <c r="X33" s="144"/>
      <c r="Y33" s="144"/>
      <c r="Z33" s="144"/>
      <c r="AA33" s="144"/>
      <c r="AB33" s="144"/>
    </row>
    <row r="34" spans="1:28" ht="26.25" customHeight="1">
      <c r="A34" s="121" t="s">
        <v>35</v>
      </c>
      <c r="B34" s="98">
        <v>155451</v>
      </c>
      <c r="C34" s="28">
        <v>236231</v>
      </c>
      <c r="D34" s="72">
        <v>18</v>
      </c>
      <c r="E34" s="28">
        <v>334463</v>
      </c>
      <c r="F34" s="72">
        <v>4</v>
      </c>
      <c r="G34" s="41">
        <v>432586</v>
      </c>
      <c r="H34" s="72">
        <v>4</v>
      </c>
      <c r="I34" s="41">
        <v>542394</v>
      </c>
      <c r="J34" s="72">
        <v>14</v>
      </c>
      <c r="K34" s="41">
        <v>999305</v>
      </c>
      <c r="L34" s="72">
        <v>7</v>
      </c>
      <c r="M34" s="10"/>
      <c r="N34" s="10"/>
      <c r="O34" s="10"/>
      <c r="P34" s="10"/>
      <c r="Q34" s="10"/>
      <c r="R34" s="10"/>
      <c r="S34" s="144"/>
      <c r="T34" s="144"/>
      <c r="U34" s="144"/>
      <c r="V34" s="144"/>
      <c r="W34" s="144"/>
      <c r="X34" s="144"/>
      <c r="Y34" s="144"/>
      <c r="Z34" s="144"/>
      <c r="AA34" s="144"/>
      <c r="AB34" s="144"/>
    </row>
    <row r="35" spans="1:28" ht="26.25" customHeight="1">
      <c r="A35" s="121" t="s">
        <v>36</v>
      </c>
      <c r="B35" s="98">
        <v>147893</v>
      </c>
      <c r="C35" s="28">
        <v>255831</v>
      </c>
      <c r="D35" s="72">
        <v>11</v>
      </c>
      <c r="E35" s="28">
        <v>270378</v>
      </c>
      <c r="F35" s="72">
        <v>17</v>
      </c>
      <c r="G35" s="41">
        <v>360310</v>
      </c>
      <c r="H35" s="72">
        <v>16</v>
      </c>
      <c r="I35" s="41">
        <v>541330</v>
      </c>
      <c r="J35" s="72">
        <v>15</v>
      </c>
      <c r="K35" s="41">
        <v>873653</v>
      </c>
      <c r="L35" s="72">
        <v>11</v>
      </c>
      <c r="M35" s="10"/>
      <c r="N35" s="10"/>
      <c r="O35" s="10"/>
      <c r="P35" s="10"/>
      <c r="Q35" s="10"/>
      <c r="R35" s="10"/>
      <c r="S35" s="144"/>
      <c r="T35" s="144"/>
      <c r="U35" s="144"/>
      <c r="V35" s="144"/>
      <c r="W35" s="144"/>
      <c r="X35" s="144"/>
      <c r="Y35" s="144"/>
      <c r="Z35" s="144"/>
      <c r="AA35" s="144"/>
      <c r="AB35" s="144"/>
    </row>
    <row r="36" spans="1:28" ht="26.25" customHeight="1">
      <c r="A36" s="682" t="s">
        <v>345</v>
      </c>
      <c r="B36" s="682"/>
      <c r="I36" s="10"/>
      <c r="J36" s="10"/>
      <c r="K36" s="10"/>
      <c r="L36" s="10"/>
      <c r="M36" s="10"/>
      <c r="N36" s="10"/>
      <c r="O36" s="10"/>
      <c r="P36" s="10"/>
      <c r="Q36" s="10"/>
      <c r="R36" s="10"/>
    </row>
    <row r="37" spans="1:28" ht="26.25" customHeight="1">
      <c r="I37" s="10"/>
      <c r="J37" s="10"/>
      <c r="K37" s="10"/>
      <c r="L37" s="10"/>
      <c r="M37" s="10"/>
      <c r="N37" s="10"/>
      <c r="O37" s="10"/>
      <c r="P37" s="10"/>
      <c r="Q37" s="10"/>
      <c r="R37" s="10"/>
    </row>
    <row r="38" spans="1:28" ht="26.25" customHeight="1">
      <c r="A38" s="571" t="s">
        <v>346</v>
      </c>
      <c r="B38" s="7"/>
      <c r="C38" s="203"/>
      <c r="D38" s="203"/>
      <c r="E38" s="203"/>
      <c r="J38" s="379"/>
      <c r="L38" s="379" t="s">
        <v>342</v>
      </c>
    </row>
    <row r="39" spans="1:28" ht="26.25" customHeight="1">
      <c r="A39" s="641" t="s">
        <v>1</v>
      </c>
      <c r="B39" s="566">
        <v>1394</v>
      </c>
      <c r="C39" s="641">
        <v>1397</v>
      </c>
      <c r="D39" s="641"/>
      <c r="E39" s="641">
        <v>1398</v>
      </c>
      <c r="F39" s="641"/>
      <c r="G39" s="641">
        <v>1399</v>
      </c>
      <c r="H39" s="641"/>
      <c r="I39" s="641">
        <v>1400</v>
      </c>
      <c r="J39" s="641"/>
      <c r="K39" s="641">
        <v>1401</v>
      </c>
      <c r="L39" s="641"/>
    </row>
    <row r="40" spans="1:28" ht="26.25" customHeight="1">
      <c r="A40" s="641"/>
      <c r="B40" s="551" t="s">
        <v>250</v>
      </c>
      <c r="C40" s="551" t="s">
        <v>250</v>
      </c>
      <c r="D40" s="544" t="s">
        <v>3</v>
      </c>
      <c r="E40" s="551" t="s">
        <v>250</v>
      </c>
      <c r="F40" s="544" t="s">
        <v>3</v>
      </c>
      <c r="G40" s="551" t="s">
        <v>250</v>
      </c>
      <c r="H40" s="544" t="s">
        <v>3</v>
      </c>
      <c r="I40" s="551" t="s">
        <v>250</v>
      </c>
      <c r="J40" s="544" t="s">
        <v>3</v>
      </c>
      <c r="K40" s="551" t="s">
        <v>250</v>
      </c>
      <c r="L40" s="544" t="s">
        <v>3</v>
      </c>
    </row>
    <row r="41" spans="1:28" ht="26.25" customHeight="1">
      <c r="A41" s="132" t="s">
        <v>95</v>
      </c>
      <c r="B41" s="133" t="s">
        <v>347</v>
      </c>
      <c r="C41" s="133" t="s">
        <v>348</v>
      </c>
      <c r="D41" s="456" t="s">
        <v>269</v>
      </c>
      <c r="E41" s="94" t="s">
        <v>349</v>
      </c>
      <c r="F41" s="456" t="s">
        <v>269</v>
      </c>
      <c r="G41" s="94" t="s">
        <v>463</v>
      </c>
      <c r="H41" s="456" t="s">
        <v>269</v>
      </c>
      <c r="I41" s="93">
        <v>312085</v>
      </c>
      <c r="J41" s="94" t="s">
        <v>269</v>
      </c>
      <c r="K41" s="93">
        <v>460068</v>
      </c>
      <c r="L41" s="94" t="s">
        <v>269</v>
      </c>
      <c r="M41" s="178"/>
      <c r="N41" s="178"/>
      <c r="O41" s="178"/>
      <c r="P41" s="178"/>
      <c r="Q41" s="178"/>
      <c r="R41" s="831"/>
      <c r="S41" s="144"/>
      <c r="T41" s="144"/>
      <c r="U41" s="144"/>
      <c r="V41" s="144"/>
      <c r="W41" s="144"/>
      <c r="X41" s="144"/>
      <c r="Y41" s="144"/>
      <c r="Z41" s="144"/>
      <c r="AA41" s="144"/>
      <c r="AB41" s="144"/>
    </row>
    <row r="42" spans="1:28" ht="26.25" customHeight="1">
      <c r="A42" s="121" t="s">
        <v>6</v>
      </c>
      <c r="B42" s="98">
        <v>105922</v>
      </c>
      <c r="C42" s="28">
        <v>150646</v>
      </c>
      <c r="D42" s="72">
        <v>9</v>
      </c>
      <c r="E42" s="28">
        <v>163523</v>
      </c>
      <c r="F42" s="72">
        <v>14</v>
      </c>
      <c r="G42" s="41">
        <v>184856</v>
      </c>
      <c r="H42" s="72">
        <v>21</v>
      </c>
      <c r="I42" s="41">
        <v>310323</v>
      </c>
      <c r="J42" s="72">
        <v>11</v>
      </c>
      <c r="K42" s="41">
        <v>402363</v>
      </c>
      <c r="L42" s="72">
        <v>17</v>
      </c>
      <c r="M42" s="10"/>
      <c r="N42" s="10"/>
      <c r="O42" s="10"/>
      <c r="P42" s="10"/>
      <c r="Q42" s="10"/>
      <c r="R42" s="10"/>
      <c r="S42" s="144"/>
      <c r="T42" s="144"/>
      <c r="U42" s="144"/>
      <c r="V42" s="144"/>
      <c r="W42" s="144"/>
      <c r="X42" s="144"/>
      <c r="Y42" s="144"/>
      <c r="Z42" s="144"/>
      <c r="AA42" s="144"/>
      <c r="AB42" s="144"/>
    </row>
    <row r="43" spans="1:28" ht="26.25" customHeight="1">
      <c r="A43" s="121" t="s">
        <v>7</v>
      </c>
      <c r="B43" s="98">
        <v>93347</v>
      </c>
      <c r="C43" s="28">
        <v>106701</v>
      </c>
      <c r="D43" s="72">
        <v>24</v>
      </c>
      <c r="E43" s="28">
        <v>142092</v>
      </c>
      <c r="F43" s="72">
        <v>22</v>
      </c>
      <c r="G43" s="41">
        <v>177215</v>
      </c>
      <c r="H43" s="72">
        <v>23</v>
      </c>
      <c r="I43" s="41">
        <v>364833</v>
      </c>
      <c r="J43" s="72">
        <v>9</v>
      </c>
      <c r="K43" s="41">
        <v>467386</v>
      </c>
      <c r="L43" s="72">
        <v>11</v>
      </c>
      <c r="M43" s="10"/>
      <c r="N43" s="10"/>
      <c r="O43" s="10"/>
      <c r="P43" s="10"/>
      <c r="Q43" s="10"/>
      <c r="R43" s="10"/>
      <c r="S43" s="144"/>
      <c r="T43" s="144"/>
      <c r="U43" s="144"/>
      <c r="V43" s="144"/>
      <c r="W43" s="144"/>
      <c r="X43" s="144"/>
      <c r="Y43" s="144"/>
      <c r="Z43" s="144"/>
      <c r="AA43" s="144"/>
      <c r="AB43" s="144"/>
    </row>
    <row r="44" spans="1:28" ht="26.25" customHeight="1">
      <c r="A44" s="121" t="s">
        <v>8</v>
      </c>
      <c r="B44" s="98">
        <v>83652</v>
      </c>
      <c r="C44" s="28">
        <v>131327</v>
      </c>
      <c r="D44" s="72">
        <v>17</v>
      </c>
      <c r="E44" s="28">
        <v>166801</v>
      </c>
      <c r="F44" s="72">
        <v>12</v>
      </c>
      <c r="G44" s="41">
        <v>199577</v>
      </c>
      <c r="H44" s="72">
        <v>16</v>
      </c>
      <c r="I44" s="41">
        <v>270005</v>
      </c>
      <c r="J44" s="72">
        <v>16</v>
      </c>
      <c r="K44" s="41">
        <v>325215</v>
      </c>
      <c r="L44" s="72">
        <v>26</v>
      </c>
      <c r="M44" s="10"/>
      <c r="N44" s="10"/>
      <c r="O44" s="10"/>
      <c r="P44" s="10"/>
      <c r="Q44" s="10"/>
      <c r="R44" s="10"/>
      <c r="S44" s="144"/>
      <c r="T44" s="144"/>
      <c r="U44" s="144"/>
      <c r="V44" s="144"/>
      <c r="W44" s="144"/>
      <c r="X44" s="144"/>
      <c r="Y44" s="144"/>
      <c r="Z44" s="144"/>
      <c r="AA44" s="144"/>
      <c r="AB44" s="144"/>
    </row>
    <row r="45" spans="1:28" ht="26.25" customHeight="1">
      <c r="A45" s="121" t="s">
        <v>53</v>
      </c>
      <c r="B45" s="98">
        <v>124384</v>
      </c>
      <c r="C45" s="28">
        <v>159577</v>
      </c>
      <c r="D45" s="72">
        <v>7</v>
      </c>
      <c r="E45" s="28">
        <v>182112</v>
      </c>
      <c r="F45" s="72">
        <v>8</v>
      </c>
      <c r="G45" s="41">
        <v>265687</v>
      </c>
      <c r="H45" s="72">
        <v>7</v>
      </c>
      <c r="I45" s="41">
        <v>397347</v>
      </c>
      <c r="J45" s="72">
        <v>25</v>
      </c>
      <c r="K45" s="41">
        <v>629690</v>
      </c>
      <c r="L45" s="72">
        <v>6</v>
      </c>
      <c r="M45" s="10"/>
      <c r="N45" s="10"/>
      <c r="O45" s="10"/>
      <c r="P45" s="10"/>
      <c r="Q45" s="10"/>
      <c r="R45" s="10"/>
      <c r="S45" s="144"/>
      <c r="T45" s="144"/>
      <c r="U45" s="144"/>
      <c r="V45" s="144"/>
      <c r="W45" s="144"/>
      <c r="X45" s="144"/>
      <c r="Y45" s="144"/>
      <c r="Z45" s="144"/>
      <c r="AA45" s="144"/>
      <c r="AB45" s="144"/>
    </row>
    <row r="46" spans="1:28" ht="26.25" customHeight="1">
      <c r="A46" s="121" t="s">
        <v>10</v>
      </c>
      <c r="B46" s="98">
        <v>146167</v>
      </c>
      <c r="C46" s="28">
        <v>215514</v>
      </c>
      <c r="D46" s="72">
        <v>2</v>
      </c>
      <c r="E46" s="28">
        <v>282462</v>
      </c>
      <c r="F46" s="72">
        <v>1</v>
      </c>
      <c r="G46" s="41">
        <v>401275</v>
      </c>
      <c r="H46" s="72">
        <v>1</v>
      </c>
      <c r="I46" s="41">
        <v>588103</v>
      </c>
      <c r="J46" s="72">
        <v>31</v>
      </c>
      <c r="K46" s="41">
        <v>868535</v>
      </c>
      <c r="L46" s="72">
        <v>1</v>
      </c>
      <c r="M46" s="10"/>
      <c r="N46" s="10"/>
      <c r="O46" s="10"/>
      <c r="P46" s="10"/>
      <c r="Q46" s="10"/>
      <c r="R46" s="10"/>
      <c r="S46" s="144"/>
      <c r="T46" s="144"/>
      <c r="U46" s="144"/>
      <c r="V46" s="144"/>
      <c r="W46" s="144"/>
      <c r="X46" s="144"/>
      <c r="Y46" s="144"/>
      <c r="Z46" s="144"/>
      <c r="AA46" s="144"/>
      <c r="AB46" s="144"/>
    </row>
    <row r="47" spans="1:28" ht="26.25" customHeight="1">
      <c r="A47" s="121" t="s">
        <v>11</v>
      </c>
      <c r="B47" s="98">
        <v>62736</v>
      </c>
      <c r="C47" s="28">
        <v>102028</v>
      </c>
      <c r="D47" s="72">
        <v>26</v>
      </c>
      <c r="E47" s="28">
        <v>120444</v>
      </c>
      <c r="F47" s="72">
        <v>27</v>
      </c>
      <c r="G47" s="41">
        <v>156763</v>
      </c>
      <c r="H47" s="72">
        <v>27</v>
      </c>
      <c r="I47" s="41">
        <v>198179</v>
      </c>
      <c r="J47" s="72">
        <v>5</v>
      </c>
      <c r="K47" s="41">
        <v>250029</v>
      </c>
      <c r="L47" s="72">
        <v>30</v>
      </c>
      <c r="M47" s="10"/>
      <c r="N47" s="10"/>
      <c r="O47" s="10"/>
      <c r="P47" s="10"/>
      <c r="Q47" s="10"/>
      <c r="R47" s="10"/>
      <c r="S47" s="144"/>
      <c r="T47" s="144"/>
      <c r="U47" s="144"/>
      <c r="V47" s="144"/>
      <c r="W47" s="144"/>
      <c r="X47" s="144"/>
      <c r="Y47" s="144"/>
      <c r="Z47" s="144"/>
      <c r="AA47" s="144"/>
      <c r="AB47" s="144"/>
    </row>
    <row r="48" spans="1:28" ht="26.25" customHeight="1">
      <c r="A48" s="121" t="s">
        <v>12</v>
      </c>
      <c r="B48" s="98">
        <v>112238</v>
      </c>
      <c r="C48" s="28">
        <v>164687</v>
      </c>
      <c r="D48" s="72">
        <v>6</v>
      </c>
      <c r="E48" s="28">
        <v>179536</v>
      </c>
      <c r="F48" s="72">
        <v>9</v>
      </c>
      <c r="G48" s="41">
        <v>288587</v>
      </c>
      <c r="H48" s="72">
        <v>4</v>
      </c>
      <c r="I48" s="41">
        <v>372772</v>
      </c>
      <c r="J48" s="72">
        <v>28</v>
      </c>
      <c r="K48" s="41">
        <v>669083</v>
      </c>
      <c r="L48" s="72">
        <v>4</v>
      </c>
      <c r="M48" s="10"/>
      <c r="N48" s="10"/>
      <c r="O48" s="10"/>
      <c r="P48" s="10"/>
      <c r="Q48" s="10"/>
      <c r="R48" s="10"/>
      <c r="S48" s="144"/>
      <c r="T48" s="144"/>
      <c r="U48" s="144"/>
      <c r="V48" s="144"/>
      <c r="W48" s="144"/>
      <c r="X48" s="144"/>
      <c r="Y48" s="144"/>
      <c r="Z48" s="144"/>
      <c r="AA48" s="144"/>
      <c r="AB48" s="144"/>
    </row>
    <row r="49" spans="1:28" ht="26.25" customHeight="1">
      <c r="A49" s="121" t="s">
        <v>13</v>
      </c>
      <c r="B49" s="98">
        <v>134682</v>
      </c>
      <c r="C49" s="28">
        <v>196169</v>
      </c>
      <c r="D49" s="72">
        <v>4</v>
      </c>
      <c r="E49" s="28">
        <v>238684</v>
      </c>
      <c r="F49" s="72">
        <v>3</v>
      </c>
      <c r="G49" s="41">
        <v>360337</v>
      </c>
      <c r="H49" s="72">
        <v>2</v>
      </c>
      <c r="I49" s="41">
        <v>530187</v>
      </c>
      <c r="J49" s="72">
        <v>30</v>
      </c>
      <c r="K49" s="41">
        <v>761570</v>
      </c>
      <c r="L49" s="72">
        <v>3</v>
      </c>
      <c r="M49" s="10"/>
      <c r="N49" s="10"/>
      <c r="O49" s="10"/>
      <c r="P49" s="10"/>
      <c r="Q49" s="10"/>
      <c r="R49" s="10"/>
      <c r="S49" s="144"/>
      <c r="T49" s="144"/>
      <c r="U49" s="144"/>
      <c r="V49" s="144"/>
      <c r="W49" s="144"/>
      <c r="X49" s="144"/>
      <c r="Y49" s="144"/>
      <c r="Z49" s="144"/>
      <c r="AA49" s="144"/>
      <c r="AB49" s="144"/>
    </row>
    <row r="50" spans="1:28" ht="26.25" customHeight="1">
      <c r="A50" s="121" t="s">
        <v>14</v>
      </c>
      <c r="B50" s="98">
        <v>132077</v>
      </c>
      <c r="C50" s="28">
        <v>139493</v>
      </c>
      <c r="D50" s="72">
        <v>14</v>
      </c>
      <c r="E50" s="28">
        <v>153113</v>
      </c>
      <c r="F50" s="72">
        <v>17</v>
      </c>
      <c r="G50" s="41">
        <v>213496</v>
      </c>
      <c r="H50" s="72">
        <v>12</v>
      </c>
      <c r="I50" s="41">
        <v>304058</v>
      </c>
      <c r="J50" s="72">
        <v>20</v>
      </c>
      <c r="K50" s="41">
        <v>464061</v>
      </c>
      <c r="L50" s="72">
        <v>12</v>
      </c>
      <c r="M50" s="10"/>
      <c r="N50" s="10"/>
      <c r="O50" s="10"/>
      <c r="P50" s="10"/>
      <c r="Q50" s="10"/>
      <c r="R50" s="10"/>
      <c r="S50" s="144"/>
      <c r="T50" s="144"/>
      <c r="U50" s="144"/>
      <c r="V50" s="144"/>
      <c r="W50" s="144"/>
      <c r="X50" s="144"/>
      <c r="Y50" s="144"/>
      <c r="Z50" s="144"/>
      <c r="AA50" s="144"/>
      <c r="AB50" s="144"/>
    </row>
    <row r="51" spans="1:28" ht="26.25" customHeight="1">
      <c r="A51" s="121" t="s">
        <v>15</v>
      </c>
      <c r="B51" s="98">
        <v>58956</v>
      </c>
      <c r="C51" s="28">
        <v>70174</v>
      </c>
      <c r="D51" s="72">
        <v>30</v>
      </c>
      <c r="E51" s="28">
        <v>90857</v>
      </c>
      <c r="F51" s="72">
        <v>30</v>
      </c>
      <c r="G51" s="41">
        <v>118427</v>
      </c>
      <c r="H51" s="72">
        <v>29</v>
      </c>
      <c r="I51" s="41">
        <v>180766</v>
      </c>
      <c r="J51" s="72">
        <v>3</v>
      </c>
      <c r="K51" s="41">
        <v>269055</v>
      </c>
      <c r="L51" s="72">
        <v>29</v>
      </c>
      <c r="M51" s="10"/>
      <c r="N51" s="10"/>
      <c r="O51" s="10"/>
      <c r="P51" s="10"/>
      <c r="Q51" s="10"/>
      <c r="R51" s="10"/>
      <c r="S51" s="144"/>
      <c r="T51" s="144"/>
      <c r="U51" s="144"/>
      <c r="V51" s="144"/>
      <c r="W51" s="144"/>
      <c r="X51" s="144"/>
      <c r="Y51" s="144"/>
      <c r="Z51" s="144"/>
      <c r="AA51" s="144"/>
      <c r="AB51" s="144"/>
    </row>
    <row r="52" spans="1:28" ht="26.25" customHeight="1">
      <c r="A52" s="121" t="s">
        <v>16</v>
      </c>
      <c r="B52" s="98">
        <v>72087</v>
      </c>
      <c r="C52" s="28">
        <v>135087</v>
      </c>
      <c r="D52" s="72">
        <v>16</v>
      </c>
      <c r="E52" s="28">
        <v>141743</v>
      </c>
      <c r="F52" s="72">
        <v>23</v>
      </c>
      <c r="G52" s="41">
        <v>195293</v>
      </c>
      <c r="H52" s="72">
        <v>17</v>
      </c>
      <c r="I52" s="41">
        <v>336931</v>
      </c>
      <c r="J52" s="72">
        <v>15</v>
      </c>
      <c r="K52" s="41">
        <v>421102</v>
      </c>
      <c r="L52" s="72">
        <v>16</v>
      </c>
      <c r="M52" s="10"/>
      <c r="N52" s="10"/>
      <c r="O52" s="10"/>
      <c r="P52" s="10"/>
      <c r="Q52" s="10"/>
      <c r="R52" s="10"/>
      <c r="S52" s="144"/>
      <c r="T52" s="144"/>
      <c r="U52" s="144"/>
      <c r="V52" s="144"/>
      <c r="W52" s="144"/>
      <c r="X52" s="144"/>
      <c r="Y52" s="144"/>
      <c r="Z52" s="144"/>
      <c r="AA52" s="144"/>
      <c r="AB52" s="144"/>
    </row>
    <row r="53" spans="1:28" ht="26.25" customHeight="1">
      <c r="A53" s="121" t="s">
        <v>17</v>
      </c>
      <c r="B53" s="98">
        <v>77022</v>
      </c>
      <c r="C53" s="28">
        <v>97036</v>
      </c>
      <c r="D53" s="72">
        <v>27</v>
      </c>
      <c r="E53" s="28">
        <v>123321</v>
      </c>
      <c r="F53" s="72">
        <v>25</v>
      </c>
      <c r="G53" s="41">
        <v>100576</v>
      </c>
      <c r="H53" s="72">
        <v>30</v>
      </c>
      <c r="I53" s="41">
        <v>153830</v>
      </c>
      <c r="J53" s="72">
        <v>2</v>
      </c>
      <c r="K53" s="41">
        <v>283276</v>
      </c>
      <c r="L53" s="72">
        <v>27</v>
      </c>
      <c r="M53" s="10"/>
      <c r="N53" s="10"/>
      <c r="O53" s="10"/>
      <c r="P53" s="10"/>
      <c r="Q53" s="10"/>
      <c r="R53" s="10"/>
      <c r="S53" s="144"/>
      <c r="T53" s="144"/>
      <c r="U53" s="144"/>
      <c r="V53" s="144"/>
      <c r="W53" s="144"/>
      <c r="X53" s="144"/>
      <c r="Y53" s="144"/>
      <c r="Z53" s="144"/>
      <c r="AA53" s="144"/>
      <c r="AB53" s="144"/>
    </row>
    <row r="54" spans="1:28" ht="26.25" customHeight="1">
      <c r="A54" s="121" t="s">
        <v>18</v>
      </c>
      <c r="B54" s="98">
        <v>95487</v>
      </c>
      <c r="C54" s="28">
        <v>143841</v>
      </c>
      <c r="D54" s="72">
        <v>12</v>
      </c>
      <c r="E54" s="28">
        <v>148702</v>
      </c>
      <c r="F54" s="72">
        <v>20</v>
      </c>
      <c r="G54" s="41">
        <v>168985</v>
      </c>
      <c r="H54" s="72">
        <v>26</v>
      </c>
      <c r="I54" s="41">
        <v>251807</v>
      </c>
      <c r="J54" s="72">
        <v>6</v>
      </c>
      <c r="K54" s="41">
        <v>374357</v>
      </c>
      <c r="L54" s="72">
        <v>22</v>
      </c>
      <c r="M54" s="10"/>
      <c r="N54" s="10"/>
      <c r="O54" s="10"/>
      <c r="P54" s="10"/>
      <c r="Q54" s="10"/>
      <c r="R54" s="10"/>
      <c r="S54" s="144"/>
      <c r="T54" s="144"/>
      <c r="U54" s="144"/>
      <c r="V54" s="144"/>
      <c r="W54" s="144"/>
      <c r="X54" s="144"/>
      <c r="Y54" s="144"/>
      <c r="Z54" s="144"/>
      <c r="AA54" s="144"/>
      <c r="AB54" s="144"/>
    </row>
    <row r="55" spans="1:28" ht="26.25" customHeight="1">
      <c r="A55" s="121" t="s">
        <v>19</v>
      </c>
      <c r="B55" s="98">
        <v>84593</v>
      </c>
      <c r="C55" s="28">
        <v>144049</v>
      </c>
      <c r="D55" s="72">
        <v>11</v>
      </c>
      <c r="E55" s="28">
        <v>164979</v>
      </c>
      <c r="F55" s="72">
        <v>13</v>
      </c>
      <c r="G55" s="41">
        <v>215420</v>
      </c>
      <c r="H55" s="72">
        <v>11</v>
      </c>
      <c r="I55" s="41">
        <v>343413</v>
      </c>
      <c r="J55" s="72">
        <v>21</v>
      </c>
      <c r="K55" s="41">
        <v>592597</v>
      </c>
      <c r="L55" s="72">
        <v>7</v>
      </c>
      <c r="M55" s="10"/>
      <c r="N55" s="10"/>
      <c r="O55" s="10"/>
      <c r="P55" s="10"/>
      <c r="Q55" s="10"/>
      <c r="R55" s="10"/>
      <c r="S55" s="144"/>
      <c r="T55" s="144"/>
      <c r="U55" s="144"/>
      <c r="V55" s="144"/>
      <c r="W55" s="144"/>
      <c r="X55" s="144"/>
      <c r="Y55" s="144"/>
      <c r="Z55" s="144"/>
      <c r="AA55" s="144"/>
      <c r="AB55" s="144"/>
    </row>
    <row r="56" spans="1:28" ht="26.25" customHeight="1">
      <c r="A56" s="121" t="s">
        <v>20</v>
      </c>
      <c r="B56" s="98">
        <v>71852</v>
      </c>
      <c r="C56" s="28">
        <v>95867</v>
      </c>
      <c r="D56" s="72">
        <v>28</v>
      </c>
      <c r="E56" s="28">
        <v>119606</v>
      </c>
      <c r="F56" s="72">
        <v>28</v>
      </c>
      <c r="G56" s="41">
        <v>212380</v>
      </c>
      <c r="H56" s="72">
        <v>13</v>
      </c>
      <c r="I56" s="41">
        <v>226757</v>
      </c>
      <c r="J56" s="72">
        <v>19</v>
      </c>
      <c r="K56" s="41">
        <v>355493</v>
      </c>
      <c r="L56" s="72">
        <v>23</v>
      </c>
      <c r="M56" s="10"/>
      <c r="N56" s="10"/>
      <c r="O56" s="10"/>
      <c r="P56" s="10"/>
      <c r="Q56" s="10"/>
      <c r="R56" s="10"/>
      <c r="S56" s="144"/>
      <c r="T56" s="144"/>
      <c r="U56" s="144"/>
      <c r="V56" s="144"/>
      <c r="W56" s="144"/>
      <c r="X56" s="144"/>
      <c r="Y56" s="144"/>
      <c r="Z56" s="144"/>
      <c r="AA56" s="144"/>
      <c r="AB56" s="144"/>
    </row>
    <row r="57" spans="1:28" ht="26.25" customHeight="1">
      <c r="A57" s="121" t="s">
        <v>21</v>
      </c>
      <c r="B57" s="98">
        <v>40257</v>
      </c>
      <c r="C57" s="28">
        <v>47255</v>
      </c>
      <c r="D57" s="72">
        <v>31</v>
      </c>
      <c r="E57" s="28">
        <v>66259</v>
      </c>
      <c r="F57" s="72">
        <v>31</v>
      </c>
      <c r="G57" s="41">
        <v>79506</v>
      </c>
      <c r="H57" s="72">
        <v>31</v>
      </c>
      <c r="I57" s="41">
        <v>120226</v>
      </c>
      <c r="J57" s="72">
        <v>1</v>
      </c>
      <c r="K57" s="41">
        <v>191948</v>
      </c>
      <c r="L57" s="72">
        <v>31</v>
      </c>
      <c r="M57" s="10"/>
      <c r="N57" s="10"/>
      <c r="O57" s="10"/>
      <c r="P57" s="10"/>
      <c r="Q57" s="10"/>
      <c r="R57" s="10"/>
      <c r="S57" s="144"/>
      <c r="T57" s="144"/>
      <c r="U57" s="144"/>
      <c r="V57" s="144"/>
      <c r="W57" s="144"/>
      <c r="X57" s="144"/>
      <c r="Y57" s="144"/>
      <c r="Z57" s="144"/>
      <c r="AA57" s="144"/>
      <c r="AB57" s="144"/>
    </row>
    <row r="58" spans="1:28" ht="26.25" customHeight="1">
      <c r="A58" s="121" t="s">
        <v>22</v>
      </c>
      <c r="B58" s="98">
        <v>96782</v>
      </c>
      <c r="C58" s="28">
        <v>149813</v>
      </c>
      <c r="D58" s="72">
        <v>10</v>
      </c>
      <c r="E58" s="28">
        <v>156548</v>
      </c>
      <c r="F58" s="72">
        <v>15</v>
      </c>
      <c r="G58" s="41">
        <v>179982</v>
      </c>
      <c r="H58" s="72">
        <v>22</v>
      </c>
      <c r="I58" s="41">
        <v>323236</v>
      </c>
      <c r="J58" s="72">
        <v>10</v>
      </c>
      <c r="K58" s="41">
        <v>569276</v>
      </c>
      <c r="L58" s="72">
        <v>8</v>
      </c>
      <c r="M58" s="10"/>
      <c r="N58" s="10"/>
      <c r="O58" s="10"/>
      <c r="P58" s="10"/>
      <c r="Q58" s="10"/>
      <c r="R58" s="10"/>
      <c r="S58" s="144"/>
      <c r="T58" s="144"/>
      <c r="U58" s="144"/>
      <c r="V58" s="144"/>
      <c r="W58" s="144"/>
      <c r="X58" s="144"/>
      <c r="Y58" s="144"/>
      <c r="Z58" s="144"/>
      <c r="AA58" s="144"/>
      <c r="AB58" s="144"/>
    </row>
    <row r="59" spans="1:28" ht="26.25" customHeight="1">
      <c r="A59" s="121" t="s">
        <v>23</v>
      </c>
      <c r="B59" s="98">
        <v>96061</v>
      </c>
      <c r="C59" s="28">
        <v>155848</v>
      </c>
      <c r="D59" s="72">
        <v>8</v>
      </c>
      <c r="E59" s="28">
        <v>183964</v>
      </c>
      <c r="F59" s="72">
        <v>6</v>
      </c>
      <c r="G59" s="41">
        <v>217670</v>
      </c>
      <c r="H59" s="72">
        <v>9</v>
      </c>
      <c r="I59" s="41">
        <v>319283</v>
      </c>
      <c r="J59" s="72">
        <v>23</v>
      </c>
      <c r="K59" s="41">
        <v>459611</v>
      </c>
      <c r="L59" s="72">
        <v>13</v>
      </c>
      <c r="M59" s="10"/>
      <c r="N59" s="10"/>
      <c r="O59" s="10"/>
      <c r="P59" s="10"/>
      <c r="Q59" s="10"/>
      <c r="R59" s="10"/>
      <c r="S59" s="144"/>
      <c r="T59" s="144"/>
      <c r="U59" s="144"/>
      <c r="V59" s="144"/>
      <c r="W59" s="144"/>
      <c r="X59" s="144"/>
      <c r="Y59" s="144"/>
      <c r="Z59" s="144"/>
      <c r="AA59" s="144"/>
      <c r="AB59" s="144"/>
    </row>
    <row r="60" spans="1:28" ht="26.25" customHeight="1">
      <c r="A60" s="121" t="s">
        <v>24</v>
      </c>
      <c r="B60" s="98">
        <v>82151</v>
      </c>
      <c r="C60" s="28">
        <v>115381</v>
      </c>
      <c r="D60" s="72">
        <v>21</v>
      </c>
      <c r="E60" s="28">
        <v>152654</v>
      </c>
      <c r="F60" s="72">
        <v>18</v>
      </c>
      <c r="G60" s="41">
        <v>201464</v>
      </c>
      <c r="H60" s="72">
        <v>15</v>
      </c>
      <c r="I60" s="41">
        <v>300560</v>
      </c>
      <c r="J60" s="72">
        <v>17</v>
      </c>
      <c r="K60" s="41">
        <v>401649</v>
      </c>
      <c r="L60" s="72">
        <v>18</v>
      </c>
      <c r="M60" s="10"/>
      <c r="N60" s="10"/>
      <c r="O60" s="10"/>
      <c r="P60" s="10"/>
      <c r="Q60" s="10"/>
      <c r="R60" s="10"/>
      <c r="S60" s="144"/>
      <c r="T60" s="144"/>
      <c r="U60" s="144"/>
      <c r="V60" s="144"/>
      <c r="W60" s="144"/>
      <c r="X60" s="144"/>
      <c r="Y60" s="144"/>
      <c r="Z60" s="144"/>
      <c r="AA60" s="144"/>
      <c r="AB60" s="144"/>
    </row>
    <row r="61" spans="1:28" ht="26.25" customHeight="1">
      <c r="A61" s="121" t="s">
        <v>97</v>
      </c>
      <c r="B61" s="98">
        <v>79331</v>
      </c>
      <c r="C61" s="28">
        <v>111033</v>
      </c>
      <c r="D61" s="72">
        <v>23</v>
      </c>
      <c r="E61" s="28">
        <v>122639</v>
      </c>
      <c r="F61" s="72">
        <v>26</v>
      </c>
      <c r="G61" s="41">
        <v>176728</v>
      </c>
      <c r="H61" s="72">
        <v>24</v>
      </c>
      <c r="I61" s="41">
        <v>244967</v>
      </c>
      <c r="J61" s="72">
        <v>8</v>
      </c>
      <c r="K61" s="41">
        <v>377982</v>
      </c>
      <c r="L61" s="72">
        <v>21</v>
      </c>
      <c r="M61" s="10"/>
      <c r="N61" s="10"/>
      <c r="O61" s="10"/>
      <c r="P61" s="10"/>
      <c r="Q61" s="10"/>
      <c r="R61" s="10"/>
      <c r="S61" s="144"/>
      <c r="T61" s="144"/>
      <c r="U61" s="144"/>
      <c r="V61" s="144"/>
      <c r="W61" s="144"/>
      <c r="X61" s="144"/>
      <c r="Y61" s="144"/>
      <c r="Z61" s="144"/>
      <c r="AA61" s="144"/>
      <c r="AB61" s="144"/>
    </row>
    <row r="62" spans="1:28" ht="26.25" customHeight="1">
      <c r="A62" s="121" t="s">
        <v>74</v>
      </c>
      <c r="B62" s="98">
        <v>46423</v>
      </c>
      <c r="C62" s="28">
        <v>73868</v>
      </c>
      <c r="D62" s="72">
        <v>29</v>
      </c>
      <c r="E62" s="28">
        <v>92354</v>
      </c>
      <c r="F62" s="72">
        <v>29</v>
      </c>
      <c r="G62" s="41">
        <v>139982</v>
      </c>
      <c r="H62" s="72">
        <v>28</v>
      </c>
      <c r="I62" s="41">
        <v>204383</v>
      </c>
      <c r="J62" s="72">
        <v>4</v>
      </c>
      <c r="K62" s="41">
        <v>276237</v>
      </c>
      <c r="L62" s="72">
        <v>28</v>
      </c>
      <c r="M62" s="10"/>
      <c r="N62" s="10"/>
      <c r="O62" s="10"/>
      <c r="P62" s="10"/>
      <c r="Q62" s="10"/>
      <c r="R62" s="10"/>
      <c r="S62" s="144"/>
      <c r="T62" s="144"/>
      <c r="U62" s="144"/>
      <c r="V62" s="144"/>
      <c r="W62" s="144"/>
      <c r="X62" s="144"/>
      <c r="Y62" s="144"/>
      <c r="Z62" s="144"/>
      <c r="AA62" s="144"/>
      <c r="AB62" s="144"/>
    </row>
    <row r="63" spans="1:28" ht="26.25" customHeight="1">
      <c r="A63" s="121" t="s">
        <v>98</v>
      </c>
      <c r="B63" s="98">
        <v>97768</v>
      </c>
      <c r="C63" s="28">
        <v>142476</v>
      </c>
      <c r="D63" s="72">
        <v>13</v>
      </c>
      <c r="E63" s="28">
        <v>155261</v>
      </c>
      <c r="F63" s="72">
        <v>16</v>
      </c>
      <c r="G63" s="41">
        <v>187724</v>
      </c>
      <c r="H63" s="72">
        <v>20</v>
      </c>
      <c r="I63" s="41">
        <v>274738</v>
      </c>
      <c r="J63" s="72">
        <v>12</v>
      </c>
      <c r="K63" s="41">
        <v>336903</v>
      </c>
      <c r="L63" s="72">
        <v>25</v>
      </c>
      <c r="M63" s="10"/>
      <c r="N63" s="10"/>
      <c r="O63" s="10"/>
      <c r="P63" s="10"/>
      <c r="Q63" s="10"/>
      <c r="R63" s="10"/>
      <c r="S63" s="144"/>
      <c r="T63" s="144"/>
      <c r="U63" s="144"/>
      <c r="V63" s="144"/>
      <c r="W63" s="144"/>
      <c r="X63" s="144"/>
      <c r="Y63" s="144"/>
      <c r="Z63" s="144"/>
      <c r="AA63" s="144"/>
      <c r="AB63" s="144"/>
    </row>
    <row r="64" spans="1:28" ht="26.25" customHeight="1">
      <c r="A64" s="121" t="s">
        <v>99</v>
      </c>
      <c r="B64" s="98">
        <v>93655</v>
      </c>
      <c r="C64" s="28">
        <v>119404</v>
      </c>
      <c r="D64" s="72">
        <v>19</v>
      </c>
      <c r="E64" s="28">
        <v>149674</v>
      </c>
      <c r="F64" s="72">
        <v>19</v>
      </c>
      <c r="G64" s="41">
        <v>174512</v>
      </c>
      <c r="H64" s="72">
        <v>25</v>
      </c>
      <c r="I64" s="41">
        <v>293328</v>
      </c>
      <c r="J64" s="72">
        <v>7</v>
      </c>
      <c r="K64" s="41">
        <v>392106</v>
      </c>
      <c r="L64" s="72">
        <v>20</v>
      </c>
      <c r="M64" s="10"/>
      <c r="N64" s="10"/>
      <c r="O64" s="10"/>
      <c r="P64" s="10"/>
      <c r="Q64" s="10"/>
      <c r="R64" s="10"/>
      <c r="S64" s="144"/>
      <c r="T64" s="144"/>
      <c r="U64" s="144"/>
      <c r="V64" s="144"/>
      <c r="W64" s="144"/>
      <c r="X64" s="144"/>
      <c r="Y64" s="144"/>
      <c r="Z64" s="144"/>
      <c r="AA64" s="144"/>
      <c r="AB64" s="144"/>
    </row>
    <row r="65" spans="1:28" ht="26.25" customHeight="1">
      <c r="A65" s="121" t="s">
        <v>29</v>
      </c>
      <c r="B65" s="98">
        <v>74093</v>
      </c>
      <c r="C65" s="28">
        <v>136594</v>
      </c>
      <c r="D65" s="72">
        <v>15</v>
      </c>
      <c r="E65" s="28">
        <v>168379</v>
      </c>
      <c r="F65" s="72">
        <v>11</v>
      </c>
      <c r="G65" s="41">
        <v>202842</v>
      </c>
      <c r="H65" s="72">
        <v>14</v>
      </c>
      <c r="I65" s="41">
        <v>294685</v>
      </c>
      <c r="J65" s="72">
        <v>18</v>
      </c>
      <c r="K65" s="41">
        <v>426272</v>
      </c>
      <c r="L65" s="72">
        <v>15</v>
      </c>
      <c r="M65" s="10"/>
      <c r="N65" s="10"/>
      <c r="O65" s="10"/>
      <c r="P65" s="10"/>
      <c r="Q65" s="10"/>
      <c r="R65" s="10"/>
      <c r="S65" s="144"/>
      <c r="T65" s="144"/>
      <c r="U65" s="144"/>
      <c r="V65" s="144"/>
      <c r="W65" s="144"/>
      <c r="X65" s="144"/>
      <c r="Y65" s="144"/>
      <c r="Z65" s="144"/>
      <c r="AA65" s="144"/>
      <c r="AB65" s="144"/>
    </row>
    <row r="66" spans="1:28" ht="26.25" customHeight="1">
      <c r="A66" s="121" t="s">
        <v>30</v>
      </c>
      <c r="B66" s="98">
        <v>105499</v>
      </c>
      <c r="C66" s="28">
        <v>115810</v>
      </c>
      <c r="D66" s="72">
        <v>20</v>
      </c>
      <c r="E66" s="28">
        <v>147524</v>
      </c>
      <c r="F66" s="72">
        <v>21</v>
      </c>
      <c r="G66" s="41">
        <v>216859</v>
      </c>
      <c r="H66" s="72">
        <v>10</v>
      </c>
      <c r="I66" s="41">
        <v>319340</v>
      </c>
      <c r="J66" s="72">
        <v>22</v>
      </c>
      <c r="K66" s="41">
        <v>429206</v>
      </c>
      <c r="L66" s="72">
        <v>14</v>
      </c>
      <c r="M66" s="10"/>
      <c r="N66" s="10"/>
      <c r="O66" s="10"/>
      <c r="P66" s="10"/>
      <c r="Q66" s="10"/>
      <c r="R66" s="10"/>
      <c r="S66" s="144"/>
      <c r="T66" s="144"/>
      <c r="U66" s="144"/>
      <c r="V66" s="144"/>
      <c r="W66" s="144"/>
      <c r="X66" s="144"/>
      <c r="Y66" s="144"/>
      <c r="Z66" s="144"/>
      <c r="AA66" s="144"/>
      <c r="AB66" s="144"/>
    </row>
    <row r="67" spans="1:28" ht="26.25" customHeight="1">
      <c r="A67" s="121" t="s">
        <v>31</v>
      </c>
      <c r="B67" s="98">
        <v>65760</v>
      </c>
      <c r="C67" s="28">
        <v>106126</v>
      </c>
      <c r="D67" s="72">
        <v>25</v>
      </c>
      <c r="E67" s="28">
        <v>137147</v>
      </c>
      <c r="F67" s="72">
        <v>24</v>
      </c>
      <c r="G67" s="41">
        <v>193570</v>
      </c>
      <c r="H67" s="72">
        <v>18</v>
      </c>
      <c r="I67" s="41">
        <v>245360</v>
      </c>
      <c r="J67" s="72">
        <v>14</v>
      </c>
      <c r="K67" s="41">
        <v>352396</v>
      </c>
      <c r="L67" s="72">
        <v>24</v>
      </c>
      <c r="M67" s="10"/>
      <c r="N67" s="10"/>
      <c r="O67" s="10"/>
      <c r="P67" s="10"/>
      <c r="Q67" s="10"/>
      <c r="R67" s="10"/>
      <c r="S67" s="144"/>
      <c r="T67" s="144"/>
      <c r="U67" s="144"/>
      <c r="V67" s="144"/>
      <c r="W67" s="144"/>
      <c r="X67" s="144"/>
      <c r="Y67" s="144"/>
      <c r="Z67" s="144"/>
      <c r="AA67" s="144"/>
      <c r="AB67" s="144"/>
    </row>
    <row r="68" spans="1:28" ht="26.25" customHeight="1">
      <c r="A68" s="121" t="s">
        <v>32</v>
      </c>
      <c r="B68" s="98">
        <v>118579</v>
      </c>
      <c r="C68" s="28">
        <v>220385</v>
      </c>
      <c r="D68" s="72">
        <v>1</v>
      </c>
      <c r="E68" s="28">
        <v>263850</v>
      </c>
      <c r="F68" s="72">
        <v>2</v>
      </c>
      <c r="G68" s="41">
        <v>332276</v>
      </c>
      <c r="H68" s="72">
        <v>3</v>
      </c>
      <c r="I68" s="41">
        <v>508314</v>
      </c>
      <c r="J68" s="72">
        <v>29</v>
      </c>
      <c r="K68" s="41">
        <v>799609</v>
      </c>
      <c r="L68" s="72">
        <v>2</v>
      </c>
      <c r="M68" s="10"/>
      <c r="N68" s="10"/>
      <c r="O68" s="10"/>
      <c r="P68" s="10"/>
      <c r="Q68" s="10"/>
      <c r="R68" s="10"/>
      <c r="S68" s="144"/>
      <c r="T68" s="144"/>
      <c r="U68" s="144"/>
      <c r="V68" s="144"/>
      <c r="W68" s="144"/>
      <c r="X68" s="144"/>
      <c r="Y68" s="144"/>
      <c r="Z68" s="144"/>
      <c r="AA68" s="144"/>
      <c r="AB68" s="144"/>
    </row>
    <row r="69" spans="1:28" ht="26.25" customHeight="1">
      <c r="A69" s="121" t="s">
        <v>71</v>
      </c>
      <c r="B69" s="98">
        <v>91205</v>
      </c>
      <c r="C69" s="28">
        <v>130571</v>
      </c>
      <c r="D69" s="72">
        <v>18</v>
      </c>
      <c r="E69" s="28">
        <v>182334</v>
      </c>
      <c r="F69" s="72">
        <v>7</v>
      </c>
      <c r="G69" s="41">
        <v>266367</v>
      </c>
      <c r="H69" s="72">
        <v>6</v>
      </c>
      <c r="I69" s="41">
        <v>388545</v>
      </c>
      <c r="J69" s="72">
        <v>26</v>
      </c>
      <c r="K69" s="41">
        <v>549814</v>
      </c>
      <c r="L69" s="72">
        <v>9</v>
      </c>
      <c r="M69" s="10"/>
      <c r="N69" s="10"/>
      <c r="O69" s="10"/>
      <c r="P69" s="10"/>
      <c r="Q69" s="10"/>
      <c r="R69" s="10"/>
      <c r="S69" s="144"/>
      <c r="T69" s="144"/>
      <c r="U69" s="144"/>
      <c r="V69" s="144"/>
      <c r="W69" s="144"/>
      <c r="X69" s="144"/>
      <c r="Y69" s="144"/>
      <c r="Z69" s="144"/>
      <c r="AA69" s="144"/>
      <c r="AB69" s="144"/>
    </row>
    <row r="70" spans="1:28" ht="26.25" customHeight="1">
      <c r="A70" s="121" t="s">
        <v>34</v>
      </c>
      <c r="B70" s="98">
        <v>81366</v>
      </c>
      <c r="C70" s="28">
        <v>168667</v>
      </c>
      <c r="D70" s="72">
        <v>5</v>
      </c>
      <c r="E70" s="28">
        <v>193529</v>
      </c>
      <c r="F70" s="72">
        <v>5</v>
      </c>
      <c r="G70" s="41">
        <v>227793</v>
      </c>
      <c r="H70" s="72">
        <v>8</v>
      </c>
      <c r="I70" s="41">
        <v>265043</v>
      </c>
      <c r="J70" s="72">
        <v>24</v>
      </c>
      <c r="K70" s="41">
        <v>400418</v>
      </c>
      <c r="L70" s="72">
        <v>19</v>
      </c>
      <c r="M70" s="10"/>
      <c r="N70" s="10"/>
      <c r="O70" s="10"/>
      <c r="P70" s="10"/>
      <c r="Q70" s="10"/>
      <c r="R70" s="10"/>
      <c r="S70" s="144"/>
      <c r="T70" s="144"/>
      <c r="U70" s="144"/>
      <c r="V70" s="144"/>
      <c r="W70" s="144"/>
      <c r="X70" s="144"/>
      <c r="Y70" s="144"/>
      <c r="Z70" s="144"/>
      <c r="AA70" s="144"/>
      <c r="AB70" s="144"/>
    </row>
    <row r="71" spans="1:28" ht="26.25" customHeight="1">
      <c r="A71" s="121" t="s">
        <v>35</v>
      </c>
      <c r="B71" s="98">
        <v>74871</v>
      </c>
      <c r="C71" s="28">
        <v>112437</v>
      </c>
      <c r="D71" s="72">
        <v>22</v>
      </c>
      <c r="E71" s="28">
        <v>173443</v>
      </c>
      <c r="F71" s="72">
        <v>10</v>
      </c>
      <c r="G71" s="41">
        <v>192989</v>
      </c>
      <c r="H71" s="72">
        <v>19</v>
      </c>
      <c r="I71" s="41">
        <v>267735</v>
      </c>
      <c r="J71" s="72">
        <v>13</v>
      </c>
      <c r="K71" s="41">
        <v>543185</v>
      </c>
      <c r="L71" s="72">
        <v>10</v>
      </c>
      <c r="M71" s="10"/>
      <c r="N71" s="10"/>
      <c r="O71" s="10"/>
      <c r="P71" s="10"/>
      <c r="Q71" s="10"/>
      <c r="R71" s="10"/>
      <c r="S71" s="144"/>
      <c r="T71" s="144"/>
      <c r="U71" s="144"/>
      <c r="V71" s="144"/>
      <c r="W71" s="144"/>
      <c r="X71" s="144"/>
      <c r="Y71" s="144"/>
      <c r="Z71" s="144"/>
      <c r="AA71" s="144"/>
      <c r="AB71" s="144"/>
    </row>
    <row r="72" spans="1:28" ht="26.25" customHeight="1">
      <c r="A72" s="121" t="s">
        <v>36</v>
      </c>
      <c r="B72" s="98">
        <v>127421</v>
      </c>
      <c r="C72" s="28">
        <v>207832</v>
      </c>
      <c r="D72" s="72">
        <v>3</v>
      </c>
      <c r="E72" s="28">
        <v>209006</v>
      </c>
      <c r="F72" s="72">
        <v>4</v>
      </c>
      <c r="G72" s="41">
        <v>275066</v>
      </c>
      <c r="H72" s="72">
        <v>5</v>
      </c>
      <c r="I72" s="41">
        <v>403609</v>
      </c>
      <c r="J72" s="72">
        <v>27</v>
      </c>
      <c r="K72" s="41">
        <v>664396</v>
      </c>
      <c r="L72" s="72">
        <v>5</v>
      </c>
      <c r="M72" s="10"/>
      <c r="N72" s="10"/>
      <c r="O72" s="10"/>
      <c r="P72" s="10"/>
      <c r="Q72" s="10"/>
      <c r="R72" s="10"/>
      <c r="S72" s="144"/>
      <c r="T72" s="144"/>
      <c r="U72" s="144"/>
      <c r="V72" s="144"/>
      <c r="W72" s="144"/>
      <c r="X72" s="144"/>
      <c r="Y72" s="144"/>
      <c r="Z72" s="144"/>
      <c r="AA72" s="144"/>
      <c r="AB72" s="144"/>
    </row>
    <row r="73" spans="1:28" ht="26.25" customHeight="1">
      <c r="A73" s="682" t="s">
        <v>345</v>
      </c>
      <c r="B73" s="682"/>
      <c r="C73" s="135"/>
      <c r="F73" s="52"/>
    </row>
    <row r="75" spans="1:28" ht="26.25" customHeight="1">
      <c r="A75" s="571" t="s">
        <v>1107</v>
      </c>
      <c r="B75" s="7"/>
      <c r="C75" s="203"/>
      <c r="D75" s="203"/>
      <c r="E75" s="203"/>
      <c r="J75" s="379"/>
      <c r="L75" s="379" t="s">
        <v>342</v>
      </c>
    </row>
    <row r="76" spans="1:28" ht="26.25" customHeight="1">
      <c r="A76" s="641" t="s">
        <v>1</v>
      </c>
      <c r="B76" s="566">
        <v>1394</v>
      </c>
      <c r="C76" s="641">
        <v>1397</v>
      </c>
      <c r="D76" s="641"/>
      <c r="E76" s="641">
        <v>1398</v>
      </c>
      <c r="F76" s="641"/>
      <c r="G76" s="641">
        <v>1399</v>
      </c>
      <c r="H76" s="641"/>
      <c r="I76" s="641">
        <v>1400</v>
      </c>
      <c r="J76" s="641"/>
      <c r="K76" s="641">
        <v>1401</v>
      </c>
      <c r="L76" s="641"/>
    </row>
    <row r="77" spans="1:28" ht="26.25" customHeight="1">
      <c r="A77" s="641"/>
      <c r="B77" s="551" t="s">
        <v>250</v>
      </c>
      <c r="C77" s="551" t="s">
        <v>250</v>
      </c>
      <c r="D77" s="544" t="s">
        <v>3</v>
      </c>
      <c r="E77" s="551" t="s">
        <v>250</v>
      </c>
      <c r="F77" s="544" t="s">
        <v>3</v>
      </c>
      <c r="G77" s="551" t="s">
        <v>250</v>
      </c>
      <c r="H77" s="544" t="s">
        <v>3</v>
      </c>
      <c r="I77" s="551" t="s">
        <v>250</v>
      </c>
      <c r="J77" s="544" t="s">
        <v>3</v>
      </c>
      <c r="K77" s="551" t="s">
        <v>250</v>
      </c>
      <c r="L77" s="544" t="s">
        <v>3</v>
      </c>
    </row>
    <row r="78" spans="1:28" s="180" customFormat="1" ht="26.25" customHeight="1">
      <c r="A78" s="132" t="s">
        <v>95</v>
      </c>
      <c r="B78" s="832">
        <v>62431</v>
      </c>
      <c r="C78" s="134">
        <v>94505</v>
      </c>
      <c r="D78" s="134" t="s">
        <v>269</v>
      </c>
      <c r="E78" s="134" t="s">
        <v>350</v>
      </c>
      <c r="F78" s="134" t="s">
        <v>269</v>
      </c>
      <c r="G78" s="134" t="s">
        <v>464</v>
      </c>
      <c r="H78" s="134" t="s">
        <v>269</v>
      </c>
      <c r="I78" s="134">
        <v>246537</v>
      </c>
      <c r="J78" s="134" t="s">
        <v>269</v>
      </c>
      <c r="K78" s="134">
        <v>376822</v>
      </c>
      <c r="L78" s="134" t="s">
        <v>269</v>
      </c>
      <c r="M78" s="178"/>
      <c r="N78" s="178"/>
      <c r="O78" s="178"/>
      <c r="P78" s="178"/>
      <c r="Q78" s="178"/>
      <c r="R78" s="833"/>
    </row>
    <row r="79" spans="1:28" ht="26.25" customHeight="1">
      <c r="A79" s="121" t="s">
        <v>6</v>
      </c>
      <c r="B79" s="834">
        <v>57454</v>
      </c>
      <c r="C79" s="98">
        <v>73102</v>
      </c>
      <c r="D79" s="98">
        <v>30</v>
      </c>
      <c r="E79" s="98">
        <v>93849</v>
      </c>
      <c r="F79" s="98">
        <v>29</v>
      </c>
      <c r="G79" s="98">
        <v>128832</v>
      </c>
      <c r="H79" s="98">
        <v>27</v>
      </c>
      <c r="I79" s="98">
        <v>208438</v>
      </c>
      <c r="J79" s="98">
        <v>25</v>
      </c>
      <c r="K79" s="98">
        <v>355933</v>
      </c>
      <c r="L79" s="98">
        <v>17</v>
      </c>
      <c r="M79" s="10"/>
      <c r="N79" s="10"/>
      <c r="O79" s="10"/>
      <c r="P79" s="10"/>
      <c r="Q79" s="10"/>
      <c r="R79" s="10"/>
    </row>
    <row r="80" spans="1:28" ht="26.25" customHeight="1">
      <c r="A80" s="121" t="s">
        <v>7</v>
      </c>
      <c r="B80" s="834">
        <v>56666</v>
      </c>
      <c r="C80" s="98">
        <v>75391</v>
      </c>
      <c r="D80" s="98">
        <v>29</v>
      </c>
      <c r="E80" s="98">
        <v>96758</v>
      </c>
      <c r="F80" s="98">
        <v>26</v>
      </c>
      <c r="G80" s="98">
        <v>131227</v>
      </c>
      <c r="H80" s="98">
        <v>26</v>
      </c>
      <c r="I80" s="98">
        <v>252884</v>
      </c>
      <c r="J80" s="98">
        <v>8</v>
      </c>
      <c r="K80" s="98">
        <v>342563</v>
      </c>
      <c r="L80" s="98">
        <v>23</v>
      </c>
      <c r="M80" s="10"/>
      <c r="N80" s="10"/>
      <c r="O80" s="10"/>
      <c r="P80" s="10"/>
      <c r="Q80" s="10"/>
      <c r="R80" s="10"/>
    </row>
    <row r="81" spans="1:18" ht="26.25" customHeight="1">
      <c r="A81" s="121" t="s">
        <v>8</v>
      </c>
      <c r="B81" s="834">
        <v>59756</v>
      </c>
      <c r="C81" s="98">
        <v>96686</v>
      </c>
      <c r="D81" s="98">
        <v>9</v>
      </c>
      <c r="E81" s="98">
        <v>115048</v>
      </c>
      <c r="F81" s="98">
        <v>14</v>
      </c>
      <c r="G81" s="98">
        <v>132246</v>
      </c>
      <c r="H81" s="98">
        <v>25</v>
      </c>
      <c r="I81" s="98">
        <v>181744</v>
      </c>
      <c r="J81" s="98">
        <v>29</v>
      </c>
      <c r="K81" s="98">
        <v>245790</v>
      </c>
      <c r="L81" s="98">
        <v>31</v>
      </c>
      <c r="M81" s="10"/>
      <c r="N81" s="10"/>
      <c r="O81" s="10"/>
      <c r="P81" s="10"/>
      <c r="Q81" s="10"/>
      <c r="R81" s="10"/>
    </row>
    <row r="82" spans="1:18" ht="26.25" customHeight="1">
      <c r="A82" s="121" t="s">
        <v>53</v>
      </c>
      <c r="B82" s="834">
        <v>62935</v>
      </c>
      <c r="C82" s="98">
        <v>87084</v>
      </c>
      <c r="D82" s="98">
        <v>15</v>
      </c>
      <c r="E82" s="98">
        <v>116530</v>
      </c>
      <c r="F82" s="98">
        <v>11</v>
      </c>
      <c r="G82" s="98">
        <v>141125</v>
      </c>
      <c r="H82" s="98">
        <v>22</v>
      </c>
      <c r="I82" s="98">
        <v>223914</v>
      </c>
      <c r="J82" s="98">
        <v>19</v>
      </c>
      <c r="K82" s="98">
        <v>359201</v>
      </c>
      <c r="L82" s="98">
        <v>14</v>
      </c>
      <c r="M82" s="10"/>
      <c r="N82" s="10"/>
      <c r="O82" s="10"/>
      <c r="P82" s="10"/>
      <c r="Q82" s="10"/>
      <c r="R82" s="10"/>
    </row>
    <row r="83" spans="1:18" ht="26.25" customHeight="1">
      <c r="A83" s="121" t="s">
        <v>10</v>
      </c>
      <c r="B83" s="834">
        <v>65137</v>
      </c>
      <c r="C83" s="98">
        <v>109734</v>
      </c>
      <c r="D83" s="98">
        <v>5</v>
      </c>
      <c r="E83" s="98">
        <v>130970</v>
      </c>
      <c r="F83" s="98">
        <v>4</v>
      </c>
      <c r="G83" s="98">
        <v>173457</v>
      </c>
      <c r="H83" s="98">
        <v>8</v>
      </c>
      <c r="I83" s="98">
        <v>258653</v>
      </c>
      <c r="J83" s="98">
        <v>7</v>
      </c>
      <c r="K83" s="98">
        <v>399713</v>
      </c>
      <c r="L83" s="98">
        <v>8</v>
      </c>
      <c r="M83" s="10"/>
      <c r="N83" s="10"/>
      <c r="O83" s="10"/>
      <c r="P83" s="10"/>
      <c r="Q83" s="10"/>
      <c r="R83" s="10"/>
    </row>
    <row r="84" spans="1:18" ht="26.25" customHeight="1">
      <c r="A84" s="121" t="s">
        <v>11</v>
      </c>
      <c r="B84" s="834">
        <v>51274</v>
      </c>
      <c r="C84" s="98">
        <v>93317</v>
      </c>
      <c r="D84" s="98">
        <v>12</v>
      </c>
      <c r="E84" s="98">
        <v>115629</v>
      </c>
      <c r="F84" s="98">
        <v>12</v>
      </c>
      <c r="G84" s="98">
        <v>161238</v>
      </c>
      <c r="H84" s="98">
        <v>11</v>
      </c>
      <c r="I84" s="98">
        <v>234603</v>
      </c>
      <c r="J84" s="98">
        <v>15</v>
      </c>
      <c r="K84" s="98">
        <v>385178</v>
      </c>
      <c r="L84" s="98">
        <v>9</v>
      </c>
      <c r="M84" s="10"/>
      <c r="N84" s="10"/>
      <c r="O84" s="10"/>
      <c r="P84" s="10"/>
      <c r="Q84" s="10"/>
      <c r="R84" s="10"/>
    </row>
    <row r="85" spans="1:18" ht="26.25" customHeight="1">
      <c r="A85" s="121" t="s">
        <v>12</v>
      </c>
      <c r="B85" s="834">
        <v>62792</v>
      </c>
      <c r="C85" s="98">
        <v>102985</v>
      </c>
      <c r="D85" s="98">
        <v>7</v>
      </c>
      <c r="E85" s="98">
        <v>123072</v>
      </c>
      <c r="F85" s="98">
        <v>9</v>
      </c>
      <c r="G85" s="98">
        <v>198521</v>
      </c>
      <c r="H85" s="98">
        <v>2</v>
      </c>
      <c r="I85" s="98">
        <v>332206</v>
      </c>
      <c r="J85" s="98">
        <v>1</v>
      </c>
      <c r="K85" s="98">
        <v>469549</v>
      </c>
      <c r="L85" s="98">
        <v>2</v>
      </c>
      <c r="M85" s="10"/>
      <c r="N85" s="10"/>
      <c r="O85" s="10"/>
      <c r="P85" s="10"/>
      <c r="Q85" s="10"/>
      <c r="R85" s="10"/>
    </row>
    <row r="86" spans="1:18" ht="26.25" customHeight="1">
      <c r="A86" s="121" t="s">
        <v>13</v>
      </c>
      <c r="B86" s="834">
        <v>67723</v>
      </c>
      <c r="C86" s="98">
        <v>110125</v>
      </c>
      <c r="D86" s="98">
        <v>3</v>
      </c>
      <c r="E86" s="98">
        <v>131097</v>
      </c>
      <c r="F86" s="98">
        <v>3</v>
      </c>
      <c r="G86" s="98">
        <v>188937</v>
      </c>
      <c r="H86" s="98">
        <v>4</v>
      </c>
      <c r="I86" s="98">
        <v>290651</v>
      </c>
      <c r="J86" s="98">
        <v>4</v>
      </c>
      <c r="K86" s="98">
        <v>434450</v>
      </c>
      <c r="L86" s="98">
        <v>4</v>
      </c>
      <c r="M86" s="10"/>
      <c r="N86" s="10"/>
      <c r="O86" s="10"/>
      <c r="P86" s="10"/>
      <c r="Q86" s="10"/>
      <c r="R86" s="10"/>
    </row>
    <row r="87" spans="1:18" ht="26.25" customHeight="1">
      <c r="A87" s="121" t="s">
        <v>14</v>
      </c>
      <c r="B87" s="834">
        <v>88934</v>
      </c>
      <c r="C87" s="98">
        <v>112080</v>
      </c>
      <c r="D87" s="98">
        <v>2</v>
      </c>
      <c r="E87" s="98">
        <v>130879</v>
      </c>
      <c r="F87" s="98">
        <v>5</v>
      </c>
      <c r="G87" s="98">
        <v>182006</v>
      </c>
      <c r="H87" s="98">
        <v>6</v>
      </c>
      <c r="I87" s="98">
        <v>301044</v>
      </c>
      <c r="J87" s="98">
        <v>2</v>
      </c>
      <c r="K87" s="98">
        <v>479709</v>
      </c>
      <c r="L87" s="98">
        <v>1</v>
      </c>
      <c r="M87" s="10"/>
      <c r="N87" s="10"/>
      <c r="O87" s="10"/>
      <c r="P87" s="10"/>
      <c r="Q87" s="10"/>
      <c r="R87" s="10"/>
    </row>
    <row r="88" spans="1:18" ht="26.25" customHeight="1">
      <c r="A88" s="121" t="s">
        <v>15</v>
      </c>
      <c r="B88" s="834">
        <v>52779</v>
      </c>
      <c r="C88" s="98">
        <v>76905</v>
      </c>
      <c r="D88" s="98">
        <v>27</v>
      </c>
      <c r="E88" s="98">
        <v>103040</v>
      </c>
      <c r="F88" s="98">
        <v>22</v>
      </c>
      <c r="G88" s="98">
        <v>145174</v>
      </c>
      <c r="H88" s="98">
        <v>18</v>
      </c>
      <c r="I88" s="98">
        <v>227922</v>
      </c>
      <c r="J88" s="98">
        <v>18</v>
      </c>
      <c r="K88" s="98">
        <v>356602</v>
      </c>
      <c r="L88" s="98">
        <v>16</v>
      </c>
      <c r="M88" s="10"/>
      <c r="N88" s="10"/>
      <c r="O88" s="10"/>
      <c r="P88" s="10"/>
      <c r="Q88" s="10"/>
      <c r="R88" s="10"/>
    </row>
    <row r="89" spans="1:18" ht="26.25" customHeight="1">
      <c r="A89" s="121" t="s">
        <v>16</v>
      </c>
      <c r="B89" s="834">
        <v>58783</v>
      </c>
      <c r="C89" s="98">
        <v>86791</v>
      </c>
      <c r="D89" s="98">
        <v>17</v>
      </c>
      <c r="E89" s="98">
        <v>113315</v>
      </c>
      <c r="F89" s="98">
        <v>17</v>
      </c>
      <c r="G89" s="98">
        <v>150320</v>
      </c>
      <c r="H89" s="98">
        <v>17</v>
      </c>
      <c r="I89" s="98">
        <v>236444</v>
      </c>
      <c r="J89" s="98">
        <v>14</v>
      </c>
      <c r="K89" s="98">
        <v>345487</v>
      </c>
      <c r="L89" s="98">
        <v>21</v>
      </c>
      <c r="M89" s="10"/>
      <c r="N89" s="10"/>
      <c r="O89" s="10"/>
      <c r="P89" s="10"/>
      <c r="Q89" s="10"/>
      <c r="R89" s="10"/>
    </row>
    <row r="90" spans="1:18" ht="26.25" customHeight="1">
      <c r="A90" s="121" t="s">
        <v>17</v>
      </c>
      <c r="B90" s="834">
        <v>55689</v>
      </c>
      <c r="C90" s="98">
        <v>77123</v>
      </c>
      <c r="D90" s="98">
        <v>26</v>
      </c>
      <c r="E90" s="98">
        <v>100729</v>
      </c>
      <c r="F90" s="98">
        <v>24</v>
      </c>
      <c r="G90" s="98">
        <v>118181</v>
      </c>
      <c r="H90" s="98">
        <v>30</v>
      </c>
      <c r="I90" s="98">
        <v>175234</v>
      </c>
      <c r="J90" s="98">
        <v>30</v>
      </c>
      <c r="K90" s="98">
        <v>306966</v>
      </c>
      <c r="L90" s="98">
        <v>28</v>
      </c>
      <c r="M90" s="10"/>
      <c r="N90" s="10"/>
      <c r="O90" s="10"/>
      <c r="P90" s="10"/>
      <c r="Q90" s="10"/>
      <c r="R90" s="10"/>
    </row>
    <row r="91" spans="1:18" ht="26.25" customHeight="1">
      <c r="A91" s="121" t="s">
        <v>18</v>
      </c>
      <c r="B91" s="834">
        <v>78704</v>
      </c>
      <c r="C91" s="98">
        <v>121657</v>
      </c>
      <c r="D91" s="98">
        <v>1</v>
      </c>
      <c r="E91" s="98">
        <v>152649</v>
      </c>
      <c r="F91" s="98">
        <v>1</v>
      </c>
      <c r="G91" s="98">
        <v>200669</v>
      </c>
      <c r="H91" s="98">
        <v>1</v>
      </c>
      <c r="I91" s="98">
        <v>280239</v>
      </c>
      <c r="J91" s="98">
        <v>5</v>
      </c>
      <c r="K91" s="98">
        <v>412801</v>
      </c>
      <c r="L91" s="98">
        <v>6</v>
      </c>
      <c r="M91" s="10"/>
      <c r="N91" s="10"/>
      <c r="O91" s="10"/>
      <c r="P91" s="10"/>
      <c r="Q91" s="10"/>
      <c r="R91" s="10"/>
    </row>
    <row r="92" spans="1:18" ht="26.25" customHeight="1">
      <c r="A92" s="121" t="s">
        <v>19</v>
      </c>
      <c r="B92" s="834">
        <v>51220</v>
      </c>
      <c r="C92" s="98">
        <v>81907</v>
      </c>
      <c r="D92" s="98">
        <v>24</v>
      </c>
      <c r="E92" s="98">
        <v>93625</v>
      </c>
      <c r="F92" s="98">
        <v>30</v>
      </c>
      <c r="G92" s="98">
        <v>142506</v>
      </c>
      <c r="H92" s="98">
        <v>20</v>
      </c>
      <c r="I92" s="98">
        <v>211876</v>
      </c>
      <c r="J92" s="98">
        <v>22</v>
      </c>
      <c r="K92" s="98">
        <v>372107</v>
      </c>
      <c r="L92" s="98">
        <v>12</v>
      </c>
      <c r="M92" s="10"/>
      <c r="N92" s="10"/>
      <c r="O92" s="10"/>
      <c r="P92" s="10"/>
      <c r="Q92" s="10"/>
      <c r="R92" s="10"/>
    </row>
    <row r="93" spans="1:18" ht="26.25" customHeight="1">
      <c r="A93" s="121" t="s">
        <v>20</v>
      </c>
      <c r="B93" s="834">
        <v>48483</v>
      </c>
      <c r="C93" s="98">
        <v>67469</v>
      </c>
      <c r="D93" s="98">
        <v>31</v>
      </c>
      <c r="E93" s="98">
        <v>83375</v>
      </c>
      <c r="F93" s="98">
        <v>31</v>
      </c>
      <c r="G93" s="98">
        <v>115924</v>
      </c>
      <c r="H93" s="98">
        <v>31</v>
      </c>
      <c r="I93" s="98">
        <v>210512</v>
      </c>
      <c r="J93" s="98">
        <v>24</v>
      </c>
      <c r="K93" s="98">
        <v>284225</v>
      </c>
      <c r="L93" s="98">
        <v>29</v>
      </c>
      <c r="M93" s="10"/>
      <c r="N93" s="10"/>
      <c r="O93" s="10"/>
      <c r="P93" s="10"/>
      <c r="Q93" s="10"/>
      <c r="R93" s="10"/>
    </row>
    <row r="94" spans="1:18" ht="26.25" customHeight="1">
      <c r="A94" s="121" t="s">
        <v>21</v>
      </c>
      <c r="B94" s="834">
        <v>66039</v>
      </c>
      <c r="C94" s="98">
        <v>87005</v>
      </c>
      <c r="D94" s="98">
        <v>16</v>
      </c>
      <c r="E94" s="98">
        <v>127855</v>
      </c>
      <c r="F94" s="98">
        <v>6</v>
      </c>
      <c r="G94" s="98">
        <v>169491</v>
      </c>
      <c r="H94" s="98">
        <v>10</v>
      </c>
      <c r="I94" s="98">
        <v>232063</v>
      </c>
      <c r="J94" s="98">
        <v>17</v>
      </c>
      <c r="K94" s="98">
        <v>354839</v>
      </c>
      <c r="L94" s="98">
        <v>19</v>
      </c>
      <c r="M94" s="10"/>
      <c r="N94" s="10"/>
      <c r="O94" s="10"/>
      <c r="P94" s="10"/>
      <c r="Q94" s="10"/>
      <c r="R94" s="10"/>
    </row>
    <row r="95" spans="1:18" ht="26.25" customHeight="1">
      <c r="A95" s="121" t="s">
        <v>22</v>
      </c>
      <c r="B95" s="834">
        <v>61911</v>
      </c>
      <c r="C95" s="98">
        <v>87371</v>
      </c>
      <c r="D95" s="98">
        <v>14</v>
      </c>
      <c r="E95" s="98">
        <v>103401</v>
      </c>
      <c r="F95" s="98">
        <v>21</v>
      </c>
      <c r="G95" s="98">
        <v>152142</v>
      </c>
      <c r="H95" s="98">
        <v>15</v>
      </c>
      <c r="I95" s="98">
        <v>244597</v>
      </c>
      <c r="J95" s="98">
        <v>12</v>
      </c>
      <c r="K95" s="98">
        <v>333793</v>
      </c>
      <c r="L95" s="98">
        <v>24</v>
      </c>
      <c r="M95" s="10"/>
      <c r="N95" s="10"/>
      <c r="O95" s="10"/>
      <c r="P95" s="10"/>
      <c r="Q95" s="10"/>
      <c r="R95" s="10"/>
    </row>
    <row r="96" spans="1:18" ht="26.25" customHeight="1">
      <c r="A96" s="121" t="s">
        <v>23</v>
      </c>
      <c r="B96" s="834">
        <v>58257</v>
      </c>
      <c r="C96" s="98">
        <v>94616</v>
      </c>
      <c r="D96" s="98">
        <v>10</v>
      </c>
      <c r="E96" s="98">
        <v>109551</v>
      </c>
      <c r="F96" s="98">
        <v>18</v>
      </c>
      <c r="G96" s="98">
        <v>152699</v>
      </c>
      <c r="H96" s="98">
        <v>14</v>
      </c>
      <c r="I96" s="98">
        <v>215738</v>
      </c>
      <c r="J96" s="98">
        <v>20</v>
      </c>
      <c r="K96" s="98">
        <v>347280</v>
      </c>
      <c r="L96" s="98">
        <v>20</v>
      </c>
      <c r="M96" s="10"/>
      <c r="N96" s="10"/>
      <c r="O96" s="10"/>
      <c r="P96" s="10"/>
      <c r="Q96" s="10"/>
      <c r="R96" s="10"/>
    </row>
    <row r="97" spans="1:18" ht="26.25" customHeight="1">
      <c r="A97" s="121" t="s">
        <v>24</v>
      </c>
      <c r="B97" s="834">
        <v>43659</v>
      </c>
      <c r="C97" s="98">
        <v>91754</v>
      </c>
      <c r="D97" s="98">
        <v>13</v>
      </c>
      <c r="E97" s="98">
        <v>114196</v>
      </c>
      <c r="F97" s="98">
        <v>16</v>
      </c>
      <c r="G97" s="98">
        <v>140799</v>
      </c>
      <c r="H97" s="98">
        <v>23</v>
      </c>
      <c r="I97" s="98">
        <v>237380</v>
      </c>
      <c r="J97" s="98">
        <v>13</v>
      </c>
      <c r="K97" s="98">
        <v>343799</v>
      </c>
      <c r="L97" s="98">
        <v>22</v>
      </c>
      <c r="M97" s="10"/>
      <c r="N97" s="10"/>
      <c r="O97" s="10"/>
      <c r="P97" s="10"/>
      <c r="Q97" s="10"/>
      <c r="R97" s="10"/>
    </row>
    <row r="98" spans="1:18" ht="26.25" customHeight="1">
      <c r="A98" s="121" t="s">
        <v>97</v>
      </c>
      <c r="B98" s="834">
        <v>65589</v>
      </c>
      <c r="C98" s="98">
        <v>100380</v>
      </c>
      <c r="D98" s="98">
        <v>8</v>
      </c>
      <c r="E98" s="98">
        <v>132428</v>
      </c>
      <c r="F98" s="98">
        <v>2</v>
      </c>
      <c r="G98" s="98">
        <v>182247</v>
      </c>
      <c r="H98" s="98">
        <v>5</v>
      </c>
      <c r="I98" s="98">
        <v>259631</v>
      </c>
      <c r="J98" s="98">
        <v>6</v>
      </c>
      <c r="K98" s="98">
        <v>382193</v>
      </c>
      <c r="L98" s="98">
        <v>10</v>
      </c>
      <c r="M98" s="10"/>
      <c r="N98" s="10"/>
      <c r="O98" s="10"/>
      <c r="P98" s="10"/>
      <c r="Q98" s="10"/>
      <c r="R98" s="10"/>
    </row>
    <row r="99" spans="1:18" ht="26.25" customHeight="1">
      <c r="A99" s="121" t="s">
        <v>74</v>
      </c>
      <c r="B99" s="834">
        <v>39814</v>
      </c>
      <c r="C99" s="98">
        <v>76128</v>
      </c>
      <c r="D99" s="98">
        <v>28</v>
      </c>
      <c r="E99" s="98">
        <v>95146</v>
      </c>
      <c r="F99" s="98">
        <v>27</v>
      </c>
      <c r="G99" s="98">
        <v>120299</v>
      </c>
      <c r="H99" s="98">
        <v>29</v>
      </c>
      <c r="I99" s="98">
        <v>166722</v>
      </c>
      <c r="J99" s="98">
        <v>31</v>
      </c>
      <c r="K99" s="98">
        <v>273480</v>
      </c>
      <c r="L99" s="98">
        <v>30</v>
      </c>
      <c r="M99" s="10"/>
      <c r="N99" s="10"/>
      <c r="O99" s="10"/>
      <c r="P99" s="10"/>
      <c r="Q99" s="10"/>
      <c r="R99" s="10"/>
    </row>
    <row r="100" spans="1:18" ht="26.25" customHeight="1">
      <c r="A100" s="121" t="s">
        <v>98</v>
      </c>
      <c r="B100" s="834">
        <v>60725</v>
      </c>
      <c r="C100" s="98">
        <v>103253</v>
      </c>
      <c r="D100" s="98">
        <v>6</v>
      </c>
      <c r="E100" s="98">
        <v>125318</v>
      </c>
      <c r="F100" s="98">
        <v>8</v>
      </c>
      <c r="G100" s="98">
        <v>160259</v>
      </c>
      <c r="H100" s="98">
        <v>12</v>
      </c>
      <c r="I100" s="98">
        <v>246561</v>
      </c>
      <c r="J100" s="98">
        <v>10</v>
      </c>
      <c r="K100" s="98">
        <v>372811</v>
      </c>
      <c r="L100" s="98">
        <v>11</v>
      </c>
      <c r="M100" s="10"/>
      <c r="N100" s="10"/>
      <c r="O100" s="10"/>
      <c r="P100" s="10"/>
      <c r="Q100" s="10"/>
      <c r="R100" s="10"/>
    </row>
    <row r="101" spans="1:18" ht="26.25" customHeight="1">
      <c r="A101" s="121" t="s">
        <v>99</v>
      </c>
      <c r="B101" s="834">
        <v>77810</v>
      </c>
      <c r="C101" s="98">
        <v>110080</v>
      </c>
      <c r="D101" s="98">
        <v>4</v>
      </c>
      <c r="E101" s="98">
        <v>122704</v>
      </c>
      <c r="F101" s="98">
        <v>10</v>
      </c>
      <c r="G101" s="98">
        <v>174263</v>
      </c>
      <c r="H101" s="98">
        <v>7</v>
      </c>
      <c r="I101" s="98">
        <v>245102</v>
      </c>
      <c r="J101" s="98">
        <v>11</v>
      </c>
      <c r="K101" s="98">
        <v>313103</v>
      </c>
      <c r="L101" s="98">
        <v>25</v>
      </c>
      <c r="M101" s="10"/>
      <c r="N101" s="10"/>
      <c r="O101" s="10"/>
      <c r="P101" s="10"/>
      <c r="Q101" s="10"/>
      <c r="R101" s="10"/>
    </row>
    <row r="102" spans="1:18" ht="26.25" customHeight="1">
      <c r="A102" s="121" t="s">
        <v>29</v>
      </c>
      <c r="B102" s="834">
        <v>48380</v>
      </c>
      <c r="C102" s="98">
        <v>80368</v>
      </c>
      <c r="D102" s="98">
        <v>25</v>
      </c>
      <c r="E102" s="98">
        <v>107067</v>
      </c>
      <c r="F102" s="98">
        <v>19</v>
      </c>
      <c r="G102" s="98">
        <v>150540</v>
      </c>
      <c r="H102" s="98">
        <v>16</v>
      </c>
      <c r="I102" s="98">
        <v>210691</v>
      </c>
      <c r="J102" s="98">
        <v>23</v>
      </c>
      <c r="K102" s="98">
        <v>362484</v>
      </c>
      <c r="L102" s="98">
        <v>13</v>
      </c>
      <c r="M102" s="10"/>
      <c r="N102" s="10"/>
      <c r="O102" s="10"/>
      <c r="P102" s="10"/>
      <c r="Q102" s="10"/>
      <c r="R102" s="10"/>
    </row>
    <row r="103" spans="1:18" ht="26.25" customHeight="1">
      <c r="A103" s="121" t="s">
        <v>30</v>
      </c>
      <c r="B103" s="834">
        <v>57721</v>
      </c>
      <c r="C103" s="98">
        <v>83980</v>
      </c>
      <c r="D103" s="98">
        <v>20</v>
      </c>
      <c r="E103" s="98">
        <v>101413</v>
      </c>
      <c r="F103" s="98">
        <v>23</v>
      </c>
      <c r="G103" s="98">
        <v>133405</v>
      </c>
      <c r="H103" s="98">
        <v>24</v>
      </c>
      <c r="I103" s="98">
        <v>190663</v>
      </c>
      <c r="J103" s="98">
        <v>27</v>
      </c>
      <c r="K103" s="98">
        <v>307166</v>
      </c>
      <c r="L103" s="98">
        <v>27</v>
      </c>
      <c r="M103" s="10"/>
      <c r="N103" s="10"/>
      <c r="O103" s="10"/>
      <c r="P103" s="10"/>
      <c r="Q103" s="10"/>
      <c r="R103" s="10"/>
    </row>
    <row r="104" spans="1:18" ht="26.25" customHeight="1">
      <c r="A104" s="121" t="s">
        <v>31</v>
      </c>
      <c r="B104" s="834">
        <v>61469</v>
      </c>
      <c r="C104" s="98">
        <v>83316</v>
      </c>
      <c r="D104" s="98">
        <v>21</v>
      </c>
      <c r="E104" s="98">
        <v>98784</v>
      </c>
      <c r="F104" s="98">
        <v>25</v>
      </c>
      <c r="G104" s="98">
        <v>154534</v>
      </c>
      <c r="H104" s="98">
        <v>13</v>
      </c>
      <c r="I104" s="98">
        <v>212345</v>
      </c>
      <c r="J104" s="98">
        <v>21</v>
      </c>
      <c r="K104" s="98">
        <v>311019</v>
      </c>
      <c r="L104" s="98">
        <v>26</v>
      </c>
      <c r="M104" s="10"/>
      <c r="N104" s="10"/>
      <c r="O104" s="10"/>
      <c r="P104" s="10"/>
      <c r="Q104" s="10"/>
      <c r="R104" s="10"/>
    </row>
    <row r="105" spans="1:18" ht="26.25" customHeight="1">
      <c r="A105" s="121" t="s">
        <v>32</v>
      </c>
      <c r="B105" s="834">
        <v>72895</v>
      </c>
      <c r="C105" s="98">
        <v>86452</v>
      </c>
      <c r="D105" s="98">
        <v>18</v>
      </c>
      <c r="E105" s="98">
        <v>114823</v>
      </c>
      <c r="F105" s="98">
        <v>15</v>
      </c>
      <c r="G105" s="98">
        <v>169951</v>
      </c>
      <c r="H105" s="98">
        <v>9</v>
      </c>
      <c r="I105" s="98">
        <v>251433</v>
      </c>
      <c r="J105" s="98">
        <v>9</v>
      </c>
      <c r="K105" s="98">
        <v>418336</v>
      </c>
      <c r="L105" s="98">
        <v>5</v>
      </c>
      <c r="M105" s="10"/>
      <c r="N105" s="10"/>
      <c r="O105" s="10"/>
      <c r="P105" s="10"/>
      <c r="Q105" s="10"/>
      <c r="R105" s="10"/>
    </row>
    <row r="106" spans="1:18" ht="26.25" customHeight="1">
      <c r="A106" s="121" t="s">
        <v>71</v>
      </c>
      <c r="B106" s="834">
        <v>57154</v>
      </c>
      <c r="C106" s="98">
        <v>93389</v>
      </c>
      <c r="D106" s="98">
        <v>11</v>
      </c>
      <c r="E106" s="98">
        <v>125499</v>
      </c>
      <c r="F106" s="98">
        <v>7</v>
      </c>
      <c r="G106" s="98">
        <v>195073</v>
      </c>
      <c r="H106" s="98">
        <v>3</v>
      </c>
      <c r="I106" s="98">
        <v>295551</v>
      </c>
      <c r="J106" s="98">
        <v>3</v>
      </c>
      <c r="K106" s="98">
        <v>450666</v>
      </c>
      <c r="L106" s="98">
        <v>3</v>
      </c>
      <c r="M106" s="10"/>
      <c r="N106" s="10"/>
      <c r="O106" s="10"/>
      <c r="P106" s="10"/>
      <c r="Q106" s="10"/>
      <c r="R106" s="10"/>
    </row>
    <row r="107" spans="1:18" ht="26.25" customHeight="1">
      <c r="A107" s="121" t="s">
        <v>34</v>
      </c>
      <c r="B107" s="834">
        <v>62870</v>
      </c>
      <c r="C107" s="98">
        <v>82113</v>
      </c>
      <c r="D107" s="98">
        <v>23</v>
      </c>
      <c r="E107" s="98">
        <v>103609</v>
      </c>
      <c r="F107" s="98">
        <v>20</v>
      </c>
      <c r="G107" s="98">
        <v>124781</v>
      </c>
      <c r="H107" s="98">
        <v>28</v>
      </c>
      <c r="I107" s="98">
        <v>201219</v>
      </c>
      <c r="J107" s="98">
        <v>26</v>
      </c>
      <c r="K107" s="98">
        <v>409704</v>
      </c>
      <c r="L107" s="98">
        <v>7</v>
      </c>
      <c r="M107" s="10"/>
      <c r="N107" s="10"/>
      <c r="O107" s="10"/>
      <c r="P107" s="10"/>
      <c r="Q107" s="10"/>
      <c r="R107" s="10"/>
    </row>
    <row r="108" spans="1:18" ht="26.25" customHeight="1">
      <c r="A108" s="121" t="s">
        <v>35</v>
      </c>
      <c r="B108" s="834">
        <v>58593</v>
      </c>
      <c r="C108" s="98">
        <v>83061</v>
      </c>
      <c r="D108" s="98">
        <v>22</v>
      </c>
      <c r="E108" s="98">
        <v>115454</v>
      </c>
      <c r="F108" s="98">
        <v>13</v>
      </c>
      <c r="G108" s="98">
        <v>141867</v>
      </c>
      <c r="H108" s="98">
        <v>21</v>
      </c>
      <c r="I108" s="98">
        <v>188565</v>
      </c>
      <c r="J108" s="98">
        <v>28</v>
      </c>
      <c r="K108" s="98">
        <v>354928</v>
      </c>
      <c r="L108" s="98">
        <v>18</v>
      </c>
      <c r="M108" s="10"/>
      <c r="N108" s="10"/>
      <c r="O108" s="10"/>
      <c r="P108" s="10"/>
      <c r="Q108" s="10"/>
      <c r="R108" s="10"/>
    </row>
    <row r="109" spans="1:18" ht="26.25" customHeight="1">
      <c r="A109" s="47" t="s">
        <v>36</v>
      </c>
      <c r="B109" s="834">
        <v>58710</v>
      </c>
      <c r="C109" s="98">
        <v>84753</v>
      </c>
      <c r="D109" s="98">
        <v>19</v>
      </c>
      <c r="E109" s="98">
        <v>94391</v>
      </c>
      <c r="F109" s="98">
        <v>28</v>
      </c>
      <c r="G109" s="98">
        <v>144163</v>
      </c>
      <c r="H109" s="98">
        <v>19</v>
      </c>
      <c r="I109" s="98">
        <v>232413</v>
      </c>
      <c r="J109" s="98">
        <v>16</v>
      </c>
      <c r="K109" s="98">
        <v>358551</v>
      </c>
      <c r="L109" s="98">
        <v>15</v>
      </c>
      <c r="M109" s="10"/>
      <c r="N109" s="10"/>
      <c r="O109" s="10"/>
      <c r="P109" s="10"/>
      <c r="Q109" s="10"/>
      <c r="R109" s="10"/>
    </row>
    <row r="110" spans="1:18" ht="26.25" customHeight="1">
      <c r="A110" s="682" t="s">
        <v>345</v>
      </c>
      <c r="B110" s="682"/>
    </row>
    <row r="112" spans="1:18" ht="26.25" customHeight="1">
      <c r="A112" s="571" t="s">
        <v>1143</v>
      </c>
      <c r="B112" s="7"/>
      <c r="C112" s="203"/>
      <c r="D112" s="203"/>
      <c r="E112" s="203"/>
      <c r="J112" s="379"/>
      <c r="L112" s="379" t="s">
        <v>342</v>
      </c>
    </row>
    <row r="113" spans="1:18" ht="26.25" customHeight="1">
      <c r="A113" s="641" t="s">
        <v>1</v>
      </c>
      <c r="B113" s="566">
        <v>1394</v>
      </c>
      <c r="C113" s="641">
        <v>1397</v>
      </c>
      <c r="D113" s="641"/>
      <c r="E113" s="641">
        <v>1398</v>
      </c>
      <c r="F113" s="641"/>
      <c r="G113" s="641">
        <v>1399</v>
      </c>
      <c r="H113" s="641"/>
      <c r="I113" s="641">
        <v>1400</v>
      </c>
      <c r="J113" s="641"/>
      <c r="K113" s="641">
        <v>1401</v>
      </c>
      <c r="L113" s="641"/>
    </row>
    <row r="114" spans="1:18" ht="26.25" customHeight="1">
      <c r="A114" s="641"/>
      <c r="B114" s="551" t="s">
        <v>250</v>
      </c>
      <c r="C114" s="551" t="s">
        <v>250</v>
      </c>
      <c r="D114" s="544" t="s">
        <v>3</v>
      </c>
      <c r="E114" s="551" t="s">
        <v>250</v>
      </c>
      <c r="F114" s="544" t="s">
        <v>3</v>
      </c>
      <c r="G114" s="551" t="s">
        <v>250</v>
      </c>
      <c r="H114" s="544" t="s">
        <v>3</v>
      </c>
      <c r="I114" s="551" t="s">
        <v>250</v>
      </c>
      <c r="J114" s="544" t="s">
        <v>3</v>
      </c>
      <c r="K114" s="551" t="s">
        <v>250</v>
      </c>
      <c r="L114" s="544" t="s">
        <v>3</v>
      </c>
    </row>
    <row r="115" spans="1:18" s="180" customFormat="1" ht="26.25" customHeight="1">
      <c r="A115" s="132" t="s">
        <v>95</v>
      </c>
      <c r="B115" s="91" t="s">
        <v>351</v>
      </c>
      <c r="C115" s="134" t="s">
        <v>352</v>
      </c>
      <c r="D115" s="134" t="s">
        <v>269</v>
      </c>
      <c r="E115" s="134" t="s">
        <v>353</v>
      </c>
      <c r="F115" s="134" t="s">
        <v>269</v>
      </c>
      <c r="G115" s="134" t="s">
        <v>465</v>
      </c>
      <c r="H115" s="134" t="s">
        <v>269</v>
      </c>
      <c r="I115" s="134">
        <v>207034</v>
      </c>
      <c r="J115" s="134" t="s">
        <v>269</v>
      </c>
      <c r="K115" s="134">
        <v>328527</v>
      </c>
      <c r="L115" s="134" t="s">
        <v>269</v>
      </c>
      <c r="M115" s="178"/>
      <c r="N115" s="178"/>
      <c r="O115" s="178"/>
      <c r="P115" s="178"/>
      <c r="Q115" s="178"/>
      <c r="R115" s="178"/>
    </row>
    <row r="116" spans="1:18" ht="26.25" customHeight="1">
      <c r="A116" s="121" t="s">
        <v>6</v>
      </c>
      <c r="B116" s="457">
        <v>64094</v>
      </c>
      <c r="C116" s="98">
        <v>84618</v>
      </c>
      <c r="D116" s="98">
        <v>15</v>
      </c>
      <c r="E116" s="98">
        <v>118430</v>
      </c>
      <c r="F116" s="98">
        <v>9</v>
      </c>
      <c r="G116" s="98">
        <v>133369</v>
      </c>
      <c r="H116" s="98">
        <v>19</v>
      </c>
      <c r="I116" s="98">
        <v>201148</v>
      </c>
      <c r="J116" s="98">
        <v>20</v>
      </c>
      <c r="K116" s="98">
        <v>319536</v>
      </c>
      <c r="L116" s="98">
        <v>19</v>
      </c>
      <c r="M116" s="10"/>
      <c r="N116" s="10"/>
      <c r="O116" s="10"/>
      <c r="P116" s="10"/>
      <c r="Q116" s="10"/>
      <c r="R116" s="10"/>
    </row>
    <row r="117" spans="1:18" ht="26.25" customHeight="1">
      <c r="A117" s="121" t="s">
        <v>7</v>
      </c>
      <c r="B117" s="457">
        <v>64979</v>
      </c>
      <c r="C117" s="98">
        <v>73132</v>
      </c>
      <c r="D117" s="98">
        <v>24</v>
      </c>
      <c r="E117" s="98">
        <v>86137</v>
      </c>
      <c r="F117" s="98">
        <v>26</v>
      </c>
      <c r="G117" s="98">
        <v>130847</v>
      </c>
      <c r="H117" s="98">
        <v>21</v>
      </c>
      <c r="I117" s="98">
        <v>250967</v>
      </c>
      <c r="J117" s="98">
        <v>6</v>
      </c>
      <c r="K117" s="98">
        <v>369380</v>
      </c>
      <c r="L117" s="98">
        <v>10</v>
      </c>
      <c r="M117" s="10"/>
      <c r="N117" s="10"/>
      <c r="O117" s="10"/>
      <c r="P117" s="10"/>
      <c r="Q117" s="10"/>
      <c r="R117" s="10"/>
    </row>
    <row r="118" spans="1:18" ht="26.25" customHeight="1">
      <c r="A118" s="121" t="s">
        <v>8</v>
      </c>
      <c r="B118" s="457">
        <v>69407</v>
      </c>
      <c r="C118" s="98">
        <v>108029</v>
      </c>
      <c r="D118" s="98">
        <v>1</v>
      </c>
      <c r="E118" s="98">
        <v>139756</v>
      </c>
      <c r="F118" s="98">
        <v>2</v>
      </c>
      <c r="G118" s="98">
        <v>154875</v>
      </c>
      <c r="H118" s="98">
        <v>10</v>
      </c>
      <c r="I118" s="98">
        <v>199923</v>
      </c>
      <c r="J118" s="98">
        <v>22</v>
      </c>
      <c r="K118" s="98">
        <v>263911</v>
      </c>
      <c r="L118" s="98">
        <v>25</v>
      </c>
      <c r="M118" s="10"/>
      <c r="N118" s="10"/>
      <c r="O118" s="10"/>
      <c r="P118" s="10"/>
      <c r="Q118" s="10"/>
      <c r="R118" s="10"/>
    </row>
    <row r="119" spans="1:18" ht="26.25" customHeight="1">
      <c r="A119" s="121" t="s">
        <v>53</v>
      </c>
      <c r="B119" s="457">
        <v>53542</v>
      </c>
      <c r="C119" s="98">
        <v>78603</v>
      </c>
      <c r="D119" s="98">
        <v>20</v>
      </c>
      <c r="E119" s="98">
        <v>94579</v>
      </c>
      <c r="F119" s="98">
        <v>23</v>
      </c>
      <c r="G119" s="98">
        <v>139367</v>
      </c>
      <c r="H119" s="98">
        <v>18</v>
      </c>
      <c r="I119" s="98">
        <v>206776</v>
      </c>
      <c r="J119" s="98">
        <v>18</v>
      </c>
      <c r="K119" s="98">
        <v>319172</v>
      </c>
      <c r="L119" s="98">
        <v>20</v>
      </c>
      <c r="M119" s="10"/>
      <c r="N119" s="10"/>
      <c r="O119" s="10"/>
      <c r="P119" s="10"/>
      <c r="Q119" s="10"/>
      <c r="R119" s="10"/>
    </row>
    <row r="120" spans="1:18" ht="26.25" customHeight="1">
      <c r="A120" s="121" t="s">
        <v>10</v>
      </c>
      <c r="B120" s="457">
        <v>55913</v>
      </c>
      <c r="C120" s="98">
        <v>105843</v>
      </c>
      <c r="D120" s="98">
        <v>2</v>
      </c>
      <c r="E120" s="98">
        <v>135251</v>
      </c>
      <c r="F120" s="98">
        <v>3</v>
      </c>
      <c r="G120" s="98">
        <v>165152</v>
      </c>
      <c r="H120" s="98">
        <v>6</v>
      </c>
      <c r="I120" s="98">
        <v>255192</v>
      </c>
      <c r="J120" s="98">
        <v>5</v>
      </c>
      <c r="K120" s="98">
        <v>367334</v>
      </c>
      <c r="L120" s="98">
        <v>11</v>
      </c>
      <c r="M120" s="10"/>
      <c r="N120" s="10"/>
      <c r="O120" s="10"/>
      <c r="P120" s="10"/>
      <c r="Q120" s="10"/>
      <c r="R120" s="10"/>
    </row>
    <row r="121" spans="1:18" ht="26.25" customHeight="1">
      <c r="A121" s="121" t="s">
        <v>11</v>
      </c>
      <c r="B121" s="457">
        <v>46488</v>
      </c>
      <c r="C121" s="98">
        <v>82167</v>
      </c>
      <c r="D121" s="98">
        <v>17</v>
      </c>
      <c r="E121" s="98">
        <v>113867</v>
      </c>
      <c r="F121" s="98">
        <v>10</v>
      </c>
      <c r="G121" s="98">
        <v>145272</v>
      </c>
      <c r="H121" s="98">
        <v>12</v>
      </c>
      <c r="I121" s="98">
        <v>209006</v>
      </c>
      <c r="J121" s="98">
        <v>17</v>
      </c>
      <c r="K121" s="98">
        <v>323825</v>
      </c>
      <c r="L121" s="98">
        <v>17</v>
      </c>
      <c r="M121" s="10"/>
      <c r="N121" s="10"/>
      <c r="O121" s="10"/>
      <c r="P121" s="10"/>
      <c r="Q121" s="10"/>
      <c r="R121" s="10"/>
    </row>
    <row r="122" spans="1:18" ht="26.25" customHeight="1">
      <c r="A122" s="121" t="s">
        <v>12</v>
      </c>
      <c r="B122" s="457">
        <v>57589</v>
      </c>
      <c r="C122" s="98">
        <v>94785</v>
      </c>
      <c r="D122" s="98">
        <v>8</v>
      </c>
      <c r="E122" s="98">
        <v>113749</v>
      </c>
      <c r="F122" s="98">
        <v>11</v>
      </c>
      <c r="G122" s="98">
        <v>177688</v>
      </c>
      <c r="H122" s="98">
        <v>3</v>
      </c>
      <c r="I122" s="98">
        <v>289401</v>
      </c>
      <c r="J122" s="98">
        <v>2</v>
      </c>
      <c r="K122" s="98">
        <v>421824</v>
      </c>
      <c r="L122" s="98">
        <v>2</v>
      </c>
      <c r="M122" s="10"/>
      <c r="N122" s="10"/>
      <c r="O122" s="10"/>
      <c r="P122" s="10"/>
      <c r="Q122" s="10"/>
      <c r="R122" s="10"/>
    </row>
    <row r="123" spans="1:18" ht="26.25" customHeight="1">
      <c r="A123" s="121" t="s">
        <v>13</v>
      </c>
      <c r="B123" s="457">
        <v>43296</v>
      </c>
      <c r="C123" s="98">
        <v>81801</v>
      </c>
      <c r="D123" s="98">
        <v>18</v>
      </c>
      <c r="E123" s="98">
        <v>113222</v>
      </c>
      <c r="F123" s="98">
        <v>14</v>
      </c>
      <c r="G123" s="98">
        <v>157357</v>
      </c>
      <c r="H123" s="98">
        <v>8</v>
      </c>
      <c r="I123" s="98">
        <v>238714</v>
      </c>
      <c r="J123" s="98">
        <v>7</v>
      </c>
      <c r="K123" s="98">
        <v>371658</v>
      </c>
      <c r="L123" s="98">
        <v>9</v>
      </c>
      <c r="M123" s="10"/>
      <c r="N123" s="10"/>
      <c r="O123" s="10"/>
      <c r="P123" s="10"/>
      <c r="Q123" s="10"/>
      <c r="R123" s="10"/>
    </row>
    <row r="124" spans="1:18" ht="26.25" customHeight="1">
      <c r="A124" s="121" t="s">
        <v>14</v>
      </c>
      <c r="B124" s="457">
        <v>79683</v>
      </c>
      <c r="C124" s="98">
        <v>92282</v>
      </c>
      <c r="D124" s="98">
        <v>11</v>
      </c>
      <c r="E124" s="98">
        <v>103132</v>
      </c>
      <c r="F124" s="98">
        <v>17</v>
      </c>
      <c r="G124" s="98">
        <v>145177</v>
      </c>
      <c r="H124" s="98">
        <v>13</v>
      </c>
      <c r="I124" s="98">
        <v>230473</v>
      </c>
      <c r="J124" s="98">
        <v>9</v>
      </c>
      <c r="K124" s="98">
        <v>419981</v>
      </c>
      <c r="L124" s="98">
        <v>3</v>
      </c>
      <c r="M124" s="10"/>
      <c r="N124" s="10"/>
      <c r="O124" s="10"/>
      <c r="P124" s="10"/>
      <c r="Q124" s="10"/>
      <c r="R124" s="10"/>
    </row>
    <row r="125" spans="1:18" ht="26.25" customHeight="1">
      <c r="A125" s="121" t="s">
        <v>15</v>
      </c>
      <c r="B125" s="457">
        <v>44022</v>
      </c>
      <c r="C125" s="98">
        <v>57068</v>
      </c>
      <c r="D125" s="98">
        <v>29</v>
      </c>
      <c r="E125" s="98">
        <v>74513</v>
      </c>
      <c r="F125" s="98">
        <v>30</v>
      </c>
      <c r="G125" s="98">
        <v>98602</v>
      </c>
      <c r="H125" s="98">
        <v>30</v>
      </c>
      <c r="I125" s="98">
        <v>156276</v>
      </c>
      <c r="J125" s="98">
        <v>27</v>
      </c>
      <c r="K125" s="98">
        <v>254602</v>
      </c>
      <c r="L125" s="98">
        <v>27</v>
      </c>
      <c r="M125" s="10"/>
      <c r="N125" s="10"/>
      <c r="O125" s="10"/>
      <c r="P125" s="10"/>
      <c r="Q125" s="10"/>
      <c r="R125" s="10"/>
    </row>
    <row r="126" spans="1:18" ht="26.25" customHeight="1">
      <c r="A126" s="121" t="s">
        <v>16</v>
      </c>
      <c r="B126" s="457">
        <v>70011</v>
      </c>
      <c r="C126" s="98">
        <v>78694</v>
      </c>
      <c r="D126" s="98">
        <v>19</v>
      </c>
      <c r="E126" s="98">
        <v>101686</v>
      </c>
      <c r="F126" s="98">
        <v>19</v>
      </c>
      <c r="G126" s="98">
        <v>140112</v>
      </c>
      <c r="H126" s="98">
        <v>15</v>
      </c>
      <c r="I126" s="98">
        <v>222428</v>
      </c>
      <c r="J126" s="98">
        <v>14</v>
      </c>
      <c r="K126" s="98">
        <v>303022</v>
      </c>
      <c r="L126" s="98">
        <v>22</v>
      </c>
      <c r="M126" s="10"/>
      <c r="N126" s="10"/>
      <c r="O126" s="10"/>
      <c r="P126" s="10"/>
      <c r="Q126" s="10"/>
      <c r="R126" s="10"/>
    </row>
    <row r="127" spans="1:18" ht="26.25" customHeight="1">
      <c r="A127" s="121" t="s">
        <v>17</v>
      </c>
      <c r="B127" s="457">
        <v>52623</v>
      </c>
      <c r="C127" s="98">
        <v>74457</v>
      </c>
      <c r="D127" s="98">
        <v>22</v>
      </c>
      <c r="E127" s="98">
        <v>100640</v>
      </c>
      <c r="F127" s="98">
        <v>20</v>
      </c>
      <c r="G127" s="98">
        <v>99359</v>
      </c>
      <c r="H127" s="98">
        <v>28</v>
      </c>
      <c r="I127" s="98">
        <v>134548</v>
      </c>
      <c r="J127" s="98">
        <v>30</v>
      </c>
      <c r="K127" s="98">
        <v>245834</v>
      </c>
      <c r="L127" s="98">
        <v>28</v>
      </c>
      <c r="M127" s="10"/>
      <c r="N127" s="10"/>
      <c r="O127" s="10"/>
      <c r="P127" s="10"/>
      <c r="Q127" s="10"/>
      <c r="R127" s="10"/>
    </row>
    <row r="128" spans="1:18" ht="26.25" customHeight="1">
      <c r="A128" s="121" t="s">
        <v>18</v>
      </c>
      <c r="B128" s="457">
        <v>70363</v>
      </c>
      <c r="C128" s="98">
        <v>101457</v>
      </c>
      <c r="D128" s="98">
        <v>4</v>
      </c>
      <c r="E128" s="98">
        <v>124670</v>
      </c>
      <c r="F128" s="98">
        <v>5</v>
      </c>
      <c r="G128" s="98">
        <v>163520</v>
      </c>
      <c r="H128" s="98">
        <v>7</v>
      </c>
      <c r="I128" s="98">
        <v>232671</v>
      </c>
      <c r="J128" s="98">
        <v>8</v>
      </c>
      <c r="K128" s="98">
        <v>389250</v>
      </c>
      <c r="L128" s="98">
        <v>6</v>
      </c>
      <c r="M128" s="10"/>
      <c r="N128" s="10"/>
      <c r="O128" s="10"/>
      <c r="P128" s="10"/>
      <c r="Q128" s="10"/>
      <c r="R128" s="10"/>
    </row>
    <row r="129" spans="1:18" ht="26.25" customHeight="1">
      <c r="A129" s="121" t="s">
        <v>19</v>
      </c>
      <c r="B129" s="457">
        <v>52504</v>
      </c>
      <c r="C129" s="98">
        <v>82866</v>
      </c>
      <c r="D129" s="98">
        <v>16</v>
      </c>
      <c r="E129" s="98">
        <v>91905</v>
      </c>
      <c r="F129" s="98">
        <v>25</v>
      </c>
      <c r="G129" s="98">
        <v>124219</v>
      </c>
      <c r="H129" s="98">
        <v>23</v>
      </c>
      <c r="I129" s="98">
        <v>221836</v>
      </c>
      <c r="J129" s="98">
        <v>15</v>
      </c>
      <c r="K129" s="98">
        <v>390325</v>
      </c>
      <c r="L129" s="98">
        <v>5</v>
      </c>
      <c r="M129" s="10"/>
      <c r="N129" s="10"/>
      <c r="O129" s="10"/>
      <c r="P129" s="10"/>
      <c r="Q129" s="10"/>
      <c r="R129" s="10"/>
    </row>
    <row r="130" spans="1:18" ht="26.25" customHeight="1">
      <c r="A130" s="121" t="s">
        <v>20</v>
      </c>
      <c r="B130" s="457">
        <v>48183</v>
      </c>
      <c r="C130" s="98">
        <v>62293</v>
      </c>
      <c r="D130" s="98">
        <v>28</v>
      </c>
      <c r="E130" s="98">
        <v>78114</v>
      </c>
      <c r="F130" s="98">
        <v>28</v>
      </c>
      <c r="G130" s="98">
        <v>119819</v>
      </c>
      <c r="H130" s="98">
        <v>24</v>
      </c>
      <c r="I130" s="98">
        <v>203115</v>
      </c>
      <c r="J130" s="98">
        <v>19</v>
      </c>
      <c r="K130" s="98">
        <v>275441</v>
      </c>
      <c r="L130" s="98">
        <v>24</v>
      </c>
      <c r="M130" s="10"/>
      <c r="N130" s="10"/>
      <c r="O130" s="10"/>
      <c r="P130" s="10"/>
      <c r="Q130" s="10"/>
      <c r="R130" s="10"/>
    </row>
    <row r="131" spans="1:18" ht="26.25" customHeight="1">
      <c r="A131" s="121" t="s">
        <v>21</v>
      </c>
      <c r="B131" s="457">
        <v>43636</v>
      </c>
      <c r="C131" s="98">
        <v>52493</v>
      </c>
      <c r="D131" s="98">
        <v>30</v>
      </c>
      <c r="E131" s="98">
        <v>80171</v>
      </c>
      <c r="F131" s="98">
        <v>27</v>
      </c>
      <c r="G131" s="98">
        <v>100889</v>
      </c>
      <c r="H131" s="98">
        <v>27</v>
      </c>
      <c r="I131" s="98">
        <v>133355</v>
      </c>
      <c r="J131" s="98">
        <v>31</v>
      </c>
      <c r="K131" s="98">
        <v>229490</v>
      </c>
      <c r="L131" s="98">
        <v>29</v>
      </c>
      <c r="M131" s="10"/>
      <c r="N131" s="10"/>
      <c r="O131" s="10"/>
      <c r="P131" s="10"/>
      <c r="Q131" s="10"/>
      <c r="R131" s="10"/>
    </row>
    <row r="132" spans="1:18" ht="26.25" customHeight="1">
      <c r="A132" s="121" t="s">
        <v>22</v>
      </c>
      <c r="B132" s="457">
        <v>59072</v>
      </c>
      <c r="C132" s="98">
        <v>84800</v>
      </c>
      <c r="D132" s="98">
        <v>14</v>
      </c>
      <c r="E132" s="98">
        <v>102573</v>
      </c>
      <c r="F132" s="98">
        <v>18</v>
      </c>
      <c r="G132" s="98">
        <v>131656</v>
      </c>
      <c r="H132" s="98">
        <v>20</v>
      </c>
      <c r="I132" s="98">
        <v>222634</v>
      </c>
      <c r="J132" s="98">
        <v>13</v>
      </c>
      <c r="K132" s="98">
        <v>338569</v>
      </c>
      <c r="L132" s="98">
        <v>16</v>
      </c>
      <c r="M132" s="10"/>
      <c r="N132" s="10"/>
      <c r="O132" s="10"/>
      <c r="P132" s="10"/>
      <c r="Q132" s="10"/>
      <c r="R132" s="10"/>
    </row>
    <row r="133" spans="1:18" ht="26.25" customHeight="1">
      <c r="A133" s="121" t="s">
        <v>23</v>
      </c>
      <c r="B133" s="457">
        <v>60683</v>
      </c>
      <c r="C133" s="98">
        <v>92922</v>
      </c>
      <c r="D133" s="98">
        <v>10</v>
      </c>
      <c r="E133" s="98">
        <v>125959</v>
      </c>
      <c r="F133" s="98">
        <v>4</v>
      </c>
      <c r="G133" s="98">
        <v>145932</v>
      </c>
      <c r="H133" s="98">
        <v>11</v>
      </c>
      <c r="I133" s="98">
        <v>223394</v>
      </c>
      <c r="J133" s="98">
        <v>11</v>
      </c>
      <c r="K133" s="98">
        <v>353042</v>
      </c>
      <c r="L133" s="98">
        <v>12</v>
      </c>
      <c r="M133" s="10"/>
      <c r="N133" s="10"/>
      <c r="O133" s="10"/>
      <c r="P133" s="10"/>
      <c r="Q133" s="10"/>
      <c r="R133" s="10"/>
    </row>
    <row r="134" spans="1:18" ht="26.25" customHeight="1">
      <c r="A134" s="121" t="s">
        <v>24</v>
      </c>
      <c r="B134" s="457">
        <v>48803</v>
      </c>
      <c r="C134" s="98">
        <v>74135</v>
      </c>
      <c r="D134" s="98">
        <v>23</v>
      </c>
      <c r="E134" s="98">
        <v>104048</v>
      </c>
      <c r="F134" s="98">
        <v>16</v>
      </c>
      <c r="G134" s="98">
        <v>143663</v>
      </c>
      <c r="H134" s="98">
        <v>14</v>
      </c>
      <c r="I134" s="98">
        <v>222871</v>
      </c>
      <c r="J134" s="98">
        <v>12</v>
      </c>
      <c r="K134" s="98">
        <v>352462</v>
      </c>
      <c r="L134" s="98">
        <v>13</v>
      </c>
      <c r="M134" s="10"/>
      <c r="N134" s="10"/>
      <c r="O134" s="10"/>
      <c r="P134" s="10"/>
      <c r="Q134" s="10"/>
      <c r="R134" s="10"/>
    </row>
    <row r="135" spans="1:18" ht="26.25" customHeight="1">
      <c r="A135" s="121" t="s">
        <v>97</v>
      </c>
      <c r="B135" s="457">
        <v>66203</v>
      </c>
      <c r="C135" s="98">
        <v>95798</v>
      </c>
      <c r="D135" s="98">
        <v>7</v>
      </c>
      <c r="E135" s="98">
        <v>113234</v>
      </c>
      <c r="F135" s="98">
        <v>13</v>
      </c>
      <c r="G135" s="98">
        <v>170561</v>
      </c>
      <c r="H135" s="98">
        <v>5</v>
      </c>
      <c r="I135" s="98">
        <v>224667</v>
      </c>
      <c r="J135" s="98">
        <v>10</v>
      </c>
      <c r="K135" s="98">
        <v>349358</v>
      </c>
      <c r="L135" s="98">
        <v>14</v>
      </c>
      <c r="M135" s="10"/>
      <c r="N135" s="10"/>
      <c r="O135" s="10"/>
      <c r="P135" s="10"/>
      <c r="Q135" s="10"/>
      <c r="R135" s="10"/>
    </row>
    <row r="136" spans="1:18" ht="26.25" customHeight="1">
      <c r="A136" s="121" t="s">
        <v>74</v>
      </c>
      <c r="B136" s="457">
        <v>29673</v>
      </c>
      <c r="C136" s="98">
        <v>51327</v>
      </c>
      <c r="D136" s="98">
        <v>31</v>
      </c>
      <c r="E136" s="98">
        <v>63701</v>
      </c>
      <c r="F136" s="98">
        <v>31</v>
      </c>
      <c r="G136" s="98">
        <v>97808</v>
      </c>
      <c r="H136" s="98">
        <v>31</v>
      </c>
      <c r="I136" s="98">
        <v>144200</v>
      </c>
      <c r="J136" s="98">
        <v>29</v>
      </c>
      <c r="K136" s="98">
        <v>211869</v>
      </c>
      <c r="L136" s="98">
        <v>31</v>
      </c>
      <c r="M136" s="10"/>
      <c r="N136" s="10"/>
      <c r="O136" s="10"/>
      <c r="P136" s="10"/>
      <c r="Q136" s="10"/>
      <c r="R136" s="10"/>
    </row>
    <row r="137" spans="1:18" ht="26.25" customHeight="1">
      <c r="A137" s="121" t="s">
        <v>98</v>
      </c>
      <c r="B137" s="457">
        <v>60636</v>
      </c>
      <c r="C137" s="98">
        <v>104619</v>
      </c>
      <c r="D137" s="98">
        <v>3</v>
      </c>
      <c r="E137" s="98">
        <v>121694</v>
      </c>
      <c r="F137" s="98">
        <v>8</v>
      </c>
      <c r="G137" s="98">
        <v>171688</v>
      </c>
      <c r="H137" s="98">
        <v>4</v>
      </c>
      <c r="I137" s="98">
        <v>259071</v>
      </c>
      <c r="J137" s="98">
        <v>4</v>
      </c>
      <c r="K137" s="98">
        <v>375946</v>
      </c>
      <c r="L137" s="98">
        <v>8</v>
      </c>
      <c r="M137" s="10"/>
      <c r="N137" s="10"/>
      <c r="O137" s="10"/>
      <c r="P137" s="10"/>
      <c r="Q137" s="10"/>
      <c r="R137" s="10"/>
    </row>
    <row r="138" spans="1:18" ht="26.25" customHeight="1">
      <c r="A138" s="121" t="s">
        <v>99</v>
      </c>
      <c r="B138" s="457">
        <v>66476</v>
      </c>
      <c r="C138" s="98">
        <v>90969</v>
      </c>
      <c r="D138" s="98">
        <v>13</v>
      </c>
      <c r="E138" s="98">
        <v>93566</v>
      </c>
      <c r="F138" s="98">
        <v>24</v>
      </c>
      <c r="G138" s="98">
        <v>128868</v>
      </c>
      <c r="H138" s="98">
        <v>22</v>
      </c>
      <c r="I138" s="98">
        <v>185922</v>
      </c>
      <c r="J138" s="98">
        <v>24</v>
      </c>
      <c r="K138" s="98">
        <v>261950</v>
      </c>
      <c r="L138" s="98">
        <v>26</v>
      </c>
      <c r="M138" s="10"/>
      <c r="N138" s="10"/>
      <c r="O138" s="10"/>
      <c r="P138" s="10"/>
      <c r="Q138" s="10"/>
      <c r="R138" s="10"/>
    </row>
    <row r="139" spans="1:18" ht="26.25" customHeight="1">
      <c r="A139" s="121" t="s">
        <v>29</v>
      </c>
      <c r="B139" s="457">
        <v>47331</v>
      </c>
      <c r="C139" s="98">
        <v>75322</v>
      </c>
      <c r="D139" s="98">
        <v>21</v>
      </c>
      <c r="E139" s="98">
        <v>98360</v>
      </c>
      <c r="F139" s="98">
        <v>21</v>
      </c>
      <c r="G139" s="98">
        <v>117878</v>
      </c>
      <c r="H139" s="98">
        <v>25</v>
      </c>
      <c r="I139" s="98">
        <v>165485</v>
      </c>
      <c r="J139" s="98">
        <v>26</v>
      </c>
      <c r="K139" s="98">
        <v>282774</v>
      </c>
      <c r="L139" s="98">
        <v>23</v>
      </c>
      <c r="M139" s="10"/>
      <c r="N139" s="10"/>
      <c r="O139" s="10"/>
      <c r="P139" s="10"/>
      <c r="Q139" s="10"/>
      <c r="R139" s="10"/>
    </row>
    <row r="140" spans="1:18" ht="26.25" customHeight="1">
      <c r="A140" s="121" t="s">
        <v>30</v>
      </c>
      <c r="B140" s="457">
        <v>56331</v>
      </c>
      <c r="C140" s="98">
        <v>65383</v>
      </c>
      <c r="D140" s="98">
        <v>27</v>
      </c>
      <c r="E140" s="98">
        <v>75437</v>
      </c>
      <c r="F140" s="98">
        <v>29</v>
      </c>
      <c r="G140" s="98">
        <v>98887</v>
      </c>
      <c r="H140" s="98">
        <v>29</v>
      </c>
      <c r="I140" s="98">
        <v>150175</v>
      </c>
      <c r="J140" s="98">
        <v>28</v>
      </c>
      <c r="K140" s="98">
        <v>227987</v>
      </c>
      <c r="L140" s="98">
        <v>30</v>
      </c>
      <c r="M140" s="10"/>
      <c r="N140" s="10"/>
      <c r="O140" s="10"/>
      <c r="P140" s="10"/>
      <c r="Q140" s="10"/>
      <c r="R140" s="10"/>
    </row>
    <row r="141" spans="1:18" ht="26.25" customHeight="1">
      <c r="A141" s="121" t="s">
        <v>31</v>
      </c>
      <c r="B141" s="457">
        <v>54999</v>
      </c>
      <c r="C141" s="98">
        <v>70198</v>
      </c>
      <c r="D141" s="98">
        <v>26</v>
      </c>
      <c r="E141" s="98">
        <v>96640</v>
      </c>
      <c r="F141" s="98">
        <v>22</v>
      </c>
      <c r="G141" s="98">
        <v>139397</v>
      </c>
      <c r="H141" s="98">
        <v>17</v>
      </c>
      <c r="I141" s="98">
        <v>200832</v>
      </c>
      <c r="J141" s="98">
        <v>21</v>
      </c>
      <c r="K141" s="98">
        <v>321638</v>
      </c>
      <c r="L141" s="98">
        <v>18</v>
      </c>
      <c r="M141" s="10"/>
      <c r="N141" s="10"/>
      <c r="O141" s="10"/>
      <c r="P141" s="10"/>
      <c r="Q141" s="10"/>
      <c r="R141" s="10"/>
    </row>
    <row r="142" spans="1:18" ht="26.25" customHeight="1">
      <c r="A142" s="121" t="s">
        <v>32</v>
      </c>
      <c r="B142" s="457">
        <v>73741</v>
      </c>
      <c r="C142" s="98">
        <v>94540</v>
      </c>
      <c r="D142" s="98">
        <v>9</v>
      </c>
      <c r="E142" s="98">
        <v>122343</v>
      </c>
      <c r="F142" s="98">
        <v>7</v>
      </c>
      <c r="G142" s="98">
        <v>185356</v>
      </c>
      <c r="H142" s="98">
        <v>2</v>
      </c>
      <c r="I142" s="98">
        <v>276956</v>
      </c>
      <c r="J142" s="98">
        <v>3</v>
      </c>
      <c r="K142" s="98">
        <v>504030</v>
      </c>
      <c r="L142" s="98">
        <v>1</v>
      </c>
      <c r="M142" s="10"/>
      <c r="N142" s="10"/>
      <c r="O142" s="10"/>
      <c r="P142" s="10"/>
      <c r="Q142" s="10"/>
      <c r="R142" s="10"/>
    </row>
    <row r="143" spans="1:18" ht="26.25" customHeight="1">
      <c r="A143" s="121" t="s">
        <v>71</v>
      </c>
      <c r="B143" s="457">
        <v>58870</v>
      </c>
      <c r="C143" s="98">
        <v>99776</v>
      </c>
      <c r="D143" s="98">
        <v>5</v>
      </c>
      <c r="E143" s="98">
        <v>140737</v>
      </c>
      <c r="F143" s="98">
        <v>1</v>
      </c>
      <c r="G143" s="98">
        <v>192778</v>
      </c>
      <c r="H143" s="98">
        <v>1</v>
      </c>
      <c r="I143" s="98">
        <v>295172</v>
      </c>
      <c r="J143" s="98">
        <v>1</v>
      </c>
      <c r="K143" s="98">
        <v>415401</v>
      </c>
      <c r="L143" s="98">
        <v>4</v>
      </c>
      <c r="M143" s="10"/>
      <c r="N143" s="10"/>
      <c r="O143" s="10"/>
      <c r="P143" s="10"/>
      <c r="Q143" s="10"/>
      <c r="R143" s="10"/>
    </row>
    <row r="144" spans="1:18" ht="26.25" customHeight="1">
      <c r="A144" s="121" t="s">
        <v>34</v>
      </c>
      <c r="B144" s="457">
        <v>55262</v>
      </c>
      <c r="C144" s="98">
        <v>97469</v>
      </c>
      <c r="D144" s="98">
        <v>6</v>
      </c>
      <c r="E144" s="98">
        <v>122874</v>
      </c>
      <c r="F144" s="98">
        <v>6</v>
      </c>
      <c r="G144" s="98">
        <v>139499</v>
      </c>
      <c r="H144" s="98">
        <v>16</v>
      </c>
      <c r="I144" s="98">
        <v>184216</v>
      </c>
      <c r="J144" s="98">
        <v>25</v>
      </c>
      <c r="K144" s="98">
        <v>318899</v>
      </c>
      <c r="L144" s="98">
        <v>21</v>
      </c>
      <c r="M144" s="10"/>
      <c r="N144" s="10"/>
      <c r="O144" s="10"/>
      <c r="P144" s="10"/>
      <c r="Q144" s="10"/>
      <c r="R144" s="10"/>
    </row>
    <row r="145" spans="1:18" ht="26.25" customHeight="1">
      <c r="A145" s="121" t="s">
        <v>35</v>
      </c>
      <c r="B145" s="457">
        <v>55987</v>
      </c>
      <c r="C145" s="98">
        <v>71008</v>
      </c>
      <c r="D145" s="98">
        <v>25</v>
      </c>
      <c r="E145" s="98">
        <v>107176</v>
      </c>
      <c r="F145" s="98">
        <v>15</v>
      </c>
      <c r="G145" s="98">
        <v>115185</v>
      </c>
      <c r="H145" s="98">
        <v>26</v>
      </c>
      <c r="I145" s="98">
        <v>189914</v>
      </c>
      <c r="J145" s="98">
        <v>23</v>
      </c>
      <c r="K145" s="98">
        <v>385966</v>
      </c>
      <c r="L145" s="98">
        <v>7</v>
      </c>
      <c r="M145" s="10"/>
      <c r="N145" s="10"/>
      <c r="O145" s="10"/>
      <c r="P145" s="10"/>
      <c r="Q145" s="10"/>
      <c r="R145" s="10"/>
    </row>
    <row r="146" spans="1:18" ht="26.25" customHeight="1">
      <c r="A146" s="47" t="s">
        <v>36</v>
      </c>
      <c r="B146" s="457">
        <v>56379</v>
      </c>
      <c r="C146" s="98">
        <v>91925</v>
      </c>
      <c r="D146" s="98">
        <v>12</v>
      </c>
      <c r="E146" s="98">
        <v>113648</v>
      </c>
      <c r="F146" s="98">
        <v>12</v>
      </c>
      <c r="G146" s="98">
        <v>157176</v>
      </c>
      <c r="H146" s="98">
        <v>9</v>
      </c>
      <c r="I146" s="98">
        <v>213871</v>
      </c>
      <c r="J146" s="98">
        <v>16</v>
      </c>
      <c r="K146" s="98">
        <v>343981</v>
      </c>
      <c r="L146" s="98">
        <v>15</v>
      </c>
      <c r="M146" s="10"/>
      <c r="N146" s="10"/>
      <c r="O146" s="10"/>
      <c r="P146" s="10"/>
      <c r="Q146" s="10"/>
      <c r="R146" s="10"/>
    </row>
    <row r="147" spans="1:18" s="24" customFormat="1" ht="26.25" customHeight="1">
      <c r="A147" s="682" t="s">
        <v>354</v>
      </c>
      <c r="B147" s="682"/>
      <c r="C147" s="458"/>
      <c r="D147" s="53"/>
      <c r="E147" s="53"/>
      <c r="F147" s="53"/>
    </row>
    <row r="148" spans="1:18" ht="26.25" customHeight="1">
      <c r="A148" s="136"/>
      <c r="C148" s="257"/>
    </row>
    <row r="149" spans="1:18" ht="26.25" customHeight="1">
      <c r="A149" s="571" t="s">
        <v>1144</v>
      </c>
      <c r="B149" s="7"/>
      <c r="C149" s="203"/>
      <c r="D149" s="203"/>
      <c r="E149" s="203"/>
      <c r="J149" s="379"/>
      <c r="L149" s="379" t="s">
        <v>342</v>
      </c>
    </row>
    <row r="150" spans="1:18" ht="26.25" customHeight="1">
      <c r="A150" s="641" t="s">
        <v>1</v>
      </c>
      <c r="B150" s="566">
        <v>1394</v>
      </c>
      <c r="C150" s="641">
        <v>1397</v>
      </c>
      <c r="D150" s="641"/>
      <c r="E150" s="641">
        <v>1398</v>
      </c>
      <c r="F150" s="641"/>
      <c r="G150" s="641">
        <v>1399</v>
      </c>
      <c r="H150" s="641"/>
      <c r="I150" s="641">
        <v>1400</v>
      </c>
      <c r="J150" s="641"/>
      <c r="K150" s="641">
        <v>1401</v>
      </c>
      <c r="L150" s="641"/>
    </row>
    <row r="151" spans="1:18" ht="26.25" customHeight="1">
      <c r="A151" s="641"/>
      <c r="B151" s="551" t="s">
        <v>250</v>
      </c>
      <c r="C151" s="551" t="s">
        <v>250</v>
      </c>
      <c r="D151" s="544" t="s">
        <v>3</v>
      </c>
      <c r="E151" s="551" t="s">
        <v>250</v>
      </c>
      <c r="F151" s="544" t="s">
        <v>3</v>
      </c>
      <c r="G151" s="551" t="s">
        <v>250</v>
      </c>
      <c r="H151" s="544" t="s">
        <v>3</v>
      </c>
      <c r="I151" s="551" t="s">
        <v>250</v>
      </c>
      <c r="J151" s="544" t="s">
        <v>3</v>
      </c>
      <c r="K151" s="551" t="s">
        <v>250</v>
      </c>
      <c r="L151" s="544" t="s">
        <v>3</v>
      </c>
    </row>
    <row r="152" spans="1:18" s="180" customFormat="1" ht="26.25" customHeight="1">
      <c r="A152" s="137" t="s">
        <v>95</v>
      </c>
      <c r="B152" s="459" t="s">
        <v>355</v>
      </c>
      <c r="C152" s="134">
        <v>434905</v>
      </c>
      <c r="D152" s="134" t="s">
        <v>269</v>
      </c>
      <c r="E152" s="134" t="s">
        <v>356</v>
      </c>
      <c r="F152" s="134" t="s">
        <v>269</v>
      </c>
      <c r="G152" s="134">
        <v>746764</v>
      </c>
      <c r="H152" s="134" t="s">
        <v>269</v>
      </c>
      <c r="I152" s="134">
        <v>1124217</v>
      </c>
      <c r="J152" s="134" t="s">
        <v>269</v>
      </c>
      <c r="K152" s="134">
        <v>1669641</v>
      </c>
      <c r="L152" s="134" t="s">
        <v>269</v>
      </c>
      <c r="M152" s="178"/>
      <c r="N152" s="178"/>
      <c r="O152" s="178"/>
      <c r="P152" s="178"/>
      <c r="Q152" s="178"/>
      <c r="R152" s="178"/>
    </row>
    <row r="153" spans="1:18" ht="26.25" customHeight="1">
      <c r="A153" s="121" t="s">
        <v>6</v>
      </c>
      <c r="B153" s="457">
        <v>259067</v>
      </c>
      <c r="C153" s="98">
        <v>369898</v>
      </c>
      <c r="D153" s="98">
        <v>15</v>
      </c>
      <c r="E153" s="98">
        <v>438220</v>
      </c>
      <c r="F153" s="98">
        <v>18</v>
      </c>
      <c r="G153" s="98">
        <v>624831</v>
      </c>
      <c r="H153" s="98">
        <v>16</v>
      </c>
      <c r="I153" s="98">
        <v>1064751</v>
      </c>
      <c r="J153" s="98">
        <v>9</v>
      </c>
      <c r="K153" s="98">
        <v>1589361</v>
      </c>
      <c r="L153" s="98">
        <v>10</v>
      </c>
      <c r="M153" s="10"/>
      <c r="N153" s="10"/>
      <c r="O153" s="10"/>
      <c r="P153" s="10"/>
      <c r="Q153" s="10"/>
      <c r="R153" s="10"/>
    </row>
    <row r="154" spans="1:18" ht="26.25" customHeight="1">
      <c r="A154" s="121" t="s">
        <v>7</v>
      </c>
      <c r="B154" s="457">
        <v>216840</v>
      </c>
      <c r="C154" s="98">
        <v>264711</v>
      </c>
      <c r="D154" s="98">
        <v>31</v>
      </c>
      <c r="E154" s="98">
        <v>475980</v>
      </c>
      <c r="F154" s="98">
        <v>9</v>
      </c>
      <c r="G154" s="98">
        <v>682273</v>
      </c>
      <c r="H154" s="98">
        <v>11</v>
      </c>
      <c r="I154" s="98">
        <v>1100042</v>
      </c>
      <c r="J154" s="98">
        <v>6</v>
      </c>
      <c r="K154" s="98">
        <v>1518184</v>
      </c>
      <c r="L154" s="98">
        <v>14</v>
      </c>
      <c r="M154" s="10"/>
      <c r="N154" s="10"/>
      <c r="O154" s="10"/>
      <c r="P154" s="10"/>
      <c r="Q154" s="10"/>
      <c r="R154" s="10"/>
    </row>
    <row r="155" spans="1:18" ht="26.25" customHeight="1">
      <c r="A155" s="121" t="s">
        <v>8</v>
      </c>
      <c r="B155" s="457">
        <v>219007</v>
      </c>
      <c r="C155" s="98">
        <v>345706</v>
      </c>
      <c r="D155" s="98">
        <v>23</v>
      </c>
      <c r="E155" s="98">
        <v>415790</v>
      </c>
      <c r="F155" s="98">
        <v>24</v>
      </c>
      <c r="G155" s="98">
        <v>523306</v>
      </c>
      <c r="H155" s="98">
        <v>27</v>
      </c>
      <c r="I155" s="98">
        <v>730817</v>
      </c>
      <c r="J155" s="98">
        <v>29</v>
      </c>
      <c r="K155" s="98">
        <v>1211158</v>
      </c>
      <c r="L155" s="98">
        <v>24</v>
      </c>
      <c r="M155" s="10"/>
      <c r="N155" s="10"/>
      <c r="O155" s="10"/>
      <c r="P155" s="10"/>
      <c r="Q155" s="10"/>
      <c r="R155" s="10"/>
    </row>
    <row r="156" spans="1:18" ht="26.25" customHeight="1">
      <c r="A156" s="121" t="s">
        <v>53</v>
      </c>
      <c r="B156" s="457">
        <v>235529</v>
      </c>
      <c r="C156" s="98">
        <v>390365</v>
      </c>
      <c r="D156" s="98">
        <v>11</v>
      </c>
      <c r="E156" s="98">
        <v>503174</v>
      </c>
      <c r="F156" s="98">
        <v>6</v>
      </c>
      <c r="G156" s="98">
        <v>672173</v>
      </c>
      <c r="H156" s="98">
        <v>12</v>
      </c>
      <c r="I156" s="98">
        <v>1107481</v>
      </c>
      <c r="J156" s="98">
        <v>5</v>
      </c>
      <c r="K156" s="98">
        <v>1726869</v>
      </c>
      <c r="L156" s="98">
        <v>5</v>
      </c>
      <c r="M156" s="10"/>
      <c r="N156" s="10"/>
      <c r="O156" s="10"/>
      <c r="P156" s="10"/>
      <c r="Q156" s="10"/>
      <c r="R156" s="10"/>
    </row>
    <row r="157" spans="1:18" ht="26.25" customHeight="1">
      <c r="A157" s="121" t="s">
        <v>10</v>
      </c>
      <c r="B157" s="457">
        <v>289394</v>
      </c>
      <c r="C157" s="98">
        <v>500170</v>
      </c>
      <c r="D157" s="98">
        <v>2</v>
      </c>
      <c r="E157" s="98">
        <v>631386</v>
      </c>
      <c r="F157" s="98">
        <v>2</v>
      </c>
      <c r="G157" s="98">
        <v>897538</v>
      </c>
      <c r="H157" s="98">
        <v>2</v>
      </c>
      <c r="I157" s="98">
        <v>1329653</v>
      </c>
      <c r="J157" s="98">
        <v>2</v>
      </c>
      <c r="K157" s="98">
        <v>1967799</v>
      </c>
      <c r="L157" s="98">
        <v>3</v>
      </c>
      <c r="M157" s="10"/>
      <c r="N157" s="10"/>
      <c r="O157" s="10"/>
      <c r="P157" s="10"/>
      <c r="Q157" s="10"/>
      <c r="R157" s="10"/>
    </row>
    <row r="158" spans="1:18" ht="26.25" customHeight="1">
      <c r="A158" s="121" t="s">
        <v>11</v>
      </c>
      <c r="B158" s="457">
        <v>197981</v>
      </c>
      <c r="C158" s="98">
        <v>343155</v>
      </c>
      <c r="D158" s="98">
        <v>24</v>
      </c>
      <c r="E158" s="98">
        <v>428626</v>
      </c>
      <c r="F158" s="98">
        <v>20</v>
      </c>
      <c r="G158" s="98">
        <v>573498</v>
      </c>
      <c r="H158" s="98">
        <v>21</v>
      </c>
      <c r="I158" s="98">
        <v>784194</v>
      </c>
      <c r="J158" s="98">
        <v>25</v>
      </c>
      <c r="K158" s="98">
        <v>1141914</v>
      </c>
      <c r="L158" s="98">
        <v>27</v>
      </c>
      <c r="M158" s="10"/>
      <c r="N158" s="10"/>
      <c r="O158" s="10"/>
      <c r="P158" s="10"/>
      <c r="Q158" s="10"/>
      <c r="R158" s="10"/>
    </row>
    <row r="159" spans="1:18" ht="26.25" customHeight="1">
      <c r="A159" s="121" t="s">
        <v>12</v>
      </c>
      <c r="B159" s="457">
        <v>264698</v>
      </c>
      <c r="C159" s="98">
        <v>422999</v>
      </c>
      <c r="D159" s="98">
        <v>6</v>
      </c>
      <c r="E159" s="98">
        <v>470949</v>
      </c>
      <c r="F159" s="98">
        <v>14</v>
      </c>
      <c r="G159" s="98">
        <v>734251</v>
      </c>
      <c r="H159" s="98">
        <v>4</v>
      </c>
      <c r="I159" s="98">
        <v>1067655</v>
      </c>
      <c r="J159" s="98">
        <v>8</v>
      </c>
      <c r="K159" s="98">
        <v>1531940</v>
      </c>
      <c r="L159" s="98">
        <v>13</v>
      </c>
      <c r="M159" s="10"/>
      <c r="N159" s="10"/>
      <c r="O159" s="10"/>
      <c r="P159" s="10"/>
      <c r="Q159" s="10"/>
      <c r="R159" s="10"/>
    </row>
    <row r="160" spans="1:18" ht="26.25" customHeight="1">
      <c r="A160" s="121" t="s">
        <v>13</v>
      </c>
      <c r="B160" s="457">
        <v>374647</v>
      </c>
      <c r="C160" s="98">
        <v>640303</v>
      </c>
      <c r="D160" s="98">
        <v>1</v>
      </c>
      <c r="E160" s="98">
        <v>813170</v>
      </c>
      <c r="F160" s="98">
        <v>1</v>
      </c>
      <c r="G160" s="98">
        <v>1098118</v>
      </c>
      <c r="H160" s="98">
        <v>1</v>
      </c>
      <c r="I160" s="98">
        <v>1598844</v>
      </c>
      <c r="J160" s="98">
        <v>1</v>
      </c>
      <c r="K160" s="98">
        <v>2306622</v>
      </c>
      <c r="L160" s="98">
        <v>1</v>
      </c>
      <c r="M160" s="10"/>
      <c r="N160" s="10"/>
      <c r="O160" s="10"/>
      <c r="P160" s="10"/>
      <c r="Q160" s="10"/>
      <c r="R160" s="10"/>
    </row>
    <row r="161" spans="1:18" ht="26.25" customHeight="1">
      <c r="A161" s="121" t="s">
        <v>14</v>
      </c>
      <c r="B161" s="457">
        <v>265287</v>
      </c>
      <c r="C161" s="98">
        <v>395909</v>
      </c>
      <c r="D161" s="98">
        <v>10</v>
      </c>
      <c r="E161" s="98">
        <v>475460</v>
      </c>
      <c r="F161" s="98">
        <v>11</v>
      </c>
      <c r="G161" s="98">
        <v>639034</v>
      </c>
      <c r="H161" s="98">
        <v>13</v>
      </c>
      <c r="I161" s="98">
        <v>1001867</v>
      </c>
      <c r="J161" s="98">
        <v>12</v>
      </c>
      <c r="K161" s="98">
        <v>1627378</v>
      </c>
      <c r="L161" s="98">
        <v>9</v>
      </c>
      <c r="M161" s="10"/>
      <c r="N161" s="10"/>
      <c r="O161" s="10"/>
      <c r="P161" s="10"/>
      <c r="Q161" s="10"/>
      <c r="R161" s="10"/>
    </row>
    <row r="162" spans="1:18" ht="26.25" customHeight="1">
      <c r="A162" s="121" t="s">
        <v>15</v>
      </c>
      <c r="B162" s="457">
        <v>214354</v>
      </c>
      <c r="C162" s="98">
        <v>313046</v>
      </c>
      <c r="D162" s="98">
        <v>27</v>
      </c>
      <c r="E162" s="98">
        <v>393369</v>
      </c>
      <c r="F162" s="98">
        <v>28</v>
      </c>
      <c r="G162" s="98">
        <v>540650</v>
      </c>
      <c r="H162" s="98">
        <v>25</v>
      </c>
      <c r="I162" s="98">
        <v>832385</v>
      </c>
      <c r="J162" s="98">
        <v>21</v>
      </c>
      <c r="K162" s="98">
        <v>1267003</v>
      </c>
      <c r="L162" s="98">
        <v>22</v>
      </c>
      <c r="M162" s="10"/>
      <c r="N162" s="10"/>
      <c r="O162" s="10"/>
      <c r="P162" s="10"/>
      <c r="Q162" s="10"/>
      <c r="R162" s="10"/>
    </row>
    <row r="163" spans="1:18" ht="26.25" customHeight="1">
      <c r="A163" s="121" t="s">
        <v>16</v>
      </c>
      <c r="B163" s="457">
        <v>248788</v>
      </c>
      <c r="C163" s="98">
        <v>361117</v>
      </c>
      <c r="D163" s="98">
        <v>16</v>
      </c>
      <c r="E163" s="98">
        <v>434465</v>
      </c>
      <c r="F163" s="98">
        <v>19</v>
      </c>
      <c r="G163" s="98">
        <v>610505</v>
      </c>
      <c r="H163" s="98">
        <v>18</v>
      </c>
      <c r="I163" s="98">
        <v>936254</v>
      </c>
      <c r="J163" s="98">
        <v>18</v>
      </c>
      <c r="K163" s="98">
        <v>1320149</v>
      </c>
      <c r="L163" s="98">
        <v>19</v>
      </c>
      <c r="M163" s="10"/>
      <c r="N163" s="10"/>
      <c r="O163" s="10"/>
      <c r="P163" s="10"/>
      <c r="Q163" s="10"/>
      <c r="R163" s="10"/>
    </row>
    <row r="164" spans="1:18" ht="26.25" customHeight="1">
      <c r="A164" s="121" t="s">
        <v>17</v>
      </c>
      <c r="B164" s="457">
        <v>237975</v>
      </c>
      <c r="C164" s="98">
        <v>352947</v>
      </c>
      <c r="D164" s="98">
        <v>18</v>
      </c>
      <c r="E164" s="98">
        <v>415267</v>
      </c>
      <c r="F164" s="98">
        <v>25</v>
      </c>
      <c r="G164" s="98">
        <v>482560</v>
      </c>
      <c r="H164" s="98">
        <v>30</v>
      </c>
      <c r="I164" s="98">
        <v>765363</v>
      </c>
      <c r="J164" s="98">
        <v>27</v>
      </c>
      <c r="K164" s="98">
        <v>1024635</v>
      </c>
      <c r="L164" s="98">
        <v>31</v>
      </c>
      <c r="M164" s="10"/>
      <c r="N164" s="10"/>
      <c r="O164" s="10"/>
      <c r="P164" s="10"/>
      <c r="Q164" s="10"/>
      <c r="R164" s="10"/>
    </row>
    <row r="165" spans="1:18" ht="26.25" customHeight="1">
      <c r="A165" s="121" t="s">
        <v>18</v>
      </c>
      <c r="B165" s="457">
        <v>302837</v>
      </c>
      <c r="C165" s="98">
        <v>386317</v>
      </c>
      <c r="D165" s="98">
        <v>12</v>
      </c>
      <c r="E165" s="98">
        <v>468326</v>
      </c>
      <c r="F165" s="98">
        <v>15</v>
      </c>
      <c r="G165" s="98">
        <v>621766</v>
      </c>
      <c r="H165" s="98">
        <v>17</v>
      </c>
      <c r="I165" s="98">
        <v>937122</v>
      </c>
      <c r="J165" s="98">
        <v>17</v>
      </c>
      <c r="K165" s="98">
        <v>1406567</v>
      </c>
      <c r="L165" s="98">
        <v>18</v>
      </c>
      <c r="M165" s="10"/>
      <c r="N165" s="10"/>
      <c r="O165" s="10"/>
      <c r="P165" s="10"/>
      <c r="Q165" s="10"/>
      <c r="R165" s="10"/>
    </row>
    <row r="166" spans="1:18" ht="26.25" customHeight="1">
      <c r="A166" s="121" t="s">
        <v>19</v>
      </c>
      <c r="B166" s="457">
        <v>213647</v>
      </c>
      <c r="C166" s="98">
        <v>350682</v>
      </c>
      <c r="D166" s="98">
        <v>21</v>
      </c>
      <c r="E166" s="98">
        <v>446868</v>
      </c>
      <c r="F166" s="98">
        <v>17</v>
      </c>
      <c r="G166" s="98">
        <v>633947</v>
      </c>
      <c r="H166" s="98">
        <v>14</v>
      </c>
      <c r="I166" s="98">
        <v>986948</v>
      </c>
      <c r="J166" s="98">
        <v>15</v>
      </c>
      <c r="K166" s="98">
        <v>1662542</v>
      </c>
      <c r="L166" s="98">
        <v>7</v>
      </c>
      <c r="M166" s="10"/>
      <c r="N166" s="10"/>
      <c r="O166" s="10"/>
      <c r="P166" s="10"/>
      <c r="Q166" s="10"/>
      <c r="R166" s="10"/>
    </row>
    <row r="167" spans="1:18" ht="26.25" customHeight="1">
      <c r="A167" s="121" t="s">
        <v>20</v>
      </c>
      <c r="B167" s="457">
        <v>230773</v>
      </c>
      <c r="C167" s="98">
        <v>308435</v>
      </c>
      <c r="D167" s="98">
        <v>28</v>
      </c>
      <c r="E167" s="98">
        <v>372971</v>
      </c>
      <c r="F167" s="98">
        <v>29</v>
      </c>
      <c r="G167" s="98">
        <v>525907</v>
      </c>
      <c r="H167" s="98">
        <v>26</v>
      </c>
      <c r="I167" s="98">
        <v>725568</v>
      </c>
      <c r="J167" s="98">
        <v>30</v>
      </c>
      <c r="K167" s="98">
        <v>1147498</v>
      </c>
      <c r="L167" s="98">
        <v>26</v>
      </c>
      <c r="M167" s="10"/>
      <c r="N167" s="10"/>
      <c r="O167" s="10"/>
      <c r="P167" s="10"/>
      <c r="Q167" s="10"/>
      <c r="R167" s="10"/>
    </row>
    <row r="168" spans="1:18" ht="26.25" customHeight="1">
      <c r="A168" s="121" t="s">
        <v>21</v>
      </c>
      <c r="B168" s="457">
        <v>209384</v>
      </c>
      <c r="C168" s="98">
        <v>284699</v>
      </c>
      <c r="D168" s="98">
        <v>30</v>
      </c>
      <c r="E168" s="98">
        <v>343384</v>
      </c>
      <c r="F168" s="98">
        <v>30</v>
      </c>
      <c r="G168" s="98">
        <v>478831</v>
      </c>
      <c r="H168" s="98">
        <v>31</v>
      </c>
      <c r="I168" s="98">
        <v>777699</v>
      </c>
      <c r="J168" s="98">
        <v>26</v>
      </c>
      <c r="K168" s="98">
        <v>1077373</v>
      </c>
      <c r="L168" s="98">
        <v>30</v>
      </c>
      <c r="M168" s="10"/>
      <c r="N168" s="10"/>
      <c r="O168" s="10"/>
      <c r="P168" s="10"/>
      <c r="Q168" s="10"/>
      <c r="R168" s="10"/>
    </row>
    <row r="169" spans="1:18" ht="26.25" customHeight="1">
      <c r="A169" s="121" t="s">
        <v>22</v>
      </c>
      <c r="B169" s="457">
        <v>294218</v>
      </c>
      <c r="C169" s="98">
        <v>410307</v>
      </c>
      <c r="D169" s="98">
        <v>7</v>
      </c>
      <c r="E169" s="98">
        <v>478808</v>
      </c>
      <c r="F169" s="98">
        <v>8</v>
      </c>
      <c r="G169" s="98">
        <v>716030</v>
      </c>
      <c r="H169" s="98">
        <v>6</v>
      </c>
      <c r="I169" s="98">
        <v>1098668</v>
      </c>
      <c r="J169" s="98">
        <v>7</v>
      </c>
      <c r="K169" s="98">
        <v>1699602</v>
      </c>
      <c r="L169" s="98">
        <v>6</v>
      </c>
      <c r="M169" s="10"/>
      <c r="N169" s="10"/>
      <c r="O169" s="10"/>
      <c r="P169" s="10"/>
      <c r="Q169" s="10"/>
      <c r="R169" s="10"/>
    </row>
    <row r="170" spans="1:18" ht="26.25" customHeight="1">
      <c r="A170" s="121" t="s">
        <v>23</v>
      </c>
      <c r="B170" s="457">
        <v>239450</v>
      </c>
      <c r="C170" s="98">
        <v>351208</v>
      </c>
      <c r="D170" s="98">
        <v>19</v>
      </c>
      <c r="E170" s="98">
        <v>426500</v>
      </c>
      <c r="F170" s="98">
        <v>21</v>
      </c>
      <c r="G170" s="98">
        <v>626441</v>
      </c>
      <c r="H170" s="98">
        <v>15</v>
      </c>
      <c r="I170" s="98">
        <v>905369</v>
      </c>
      <c r="J170" s="98">
        <v>20</v>
      </c>
      <c r="K170" s="98">
        <v>1539014</v>
      </c>
      <c r="L170" s="98">
        <v>11</v>
      </c>
      <c r="M170" s="10"/>
      <c r="N170" s="10"/>
      <c r="O170" s="10"/>
      <c r="P170" s="10"/>
      <c r="Q170" s="10"/>
      <c r="R170" s="10"/>
    </row>
    <row r="171" spans="1:18" ht="26.25" customHeight="1">
      <c r="A171" s="121" t="s">
        <v>24</v>
      </c>
      <c r="B171" s="457">
        <v>259962</v>
      </c>
      <c r="C171" s="98">
        <v>376368</v>
      </c>
      <c r="D171" s="98">
        <v>14</v>
      </c>
      <c r="E171" s="98">
        <v>473993</v>
      </c>
      <c r="F171" s="98">
        <v>12</v>
      </c>
      <c r="G171" s="98">
        <v>594812</v>
      </c>
      <c r="H171" s="98">
        <v>20</v>
      </c>
      <c r="I171" s="98">
        <v>906336</v>
      </c>
      <c r="J171" s="98">
        <v>19</v>
      </c>
      <c r="K171" s="98">
        <v>1267561</v>
      </c>
      <c r="L171" s="98">
        <v>21</v>
      </c>
      <c r="M171" s="10"/>
      <c r="N171" s="10"/>
      <c r="O171" s="10"/>
      <c r="P171" s="10"/>
      <c r="Q171" s="10"/>
      <c r="R171" s="10"/>
    </row>
    <row r="172" spans="1:18" ht="26.25" customHeight="1">
      <c r="A172" s="121" t="s">
        <v>97</v>
      </c>
      <c r="B172" s="457">
        <v>208081</v>
      </c>
      <c r="C172" s="98">
        <v>325366</v>
      </c>
      <c r="D172" s="98">
        <v>25</v>
      </c>
      <c r="E172" s="98">
        <v>401396</v>
      </c>
      <c r="F172" s="98">
        <v>26</v>
      </c>
      <c r="G172" s="98">
        <v>560803</v>
      </c>
      <c r="H172" s="98">
        <v>24</v>
      </c>
      <c r="I172" s="98">
        <v>820926</v>
      </c>
      <c r="J172" s="98">
        <v>23</v>
      </c>
      <c r="K172" s="98">
        <v>1258200</v>
      </c>
      <c r="L172" s="98">
        <v>23</v>
      </c>
      <c r="M172" s="10"/>
      <c r="N172" s="10"/>
      <c r="O172" s="10"/>
      <c r="P172" s="10"/>
      <c r="Q172" s="10"/>
      <c r="R172" s="10"/>
    </row>
    <row r="173" spans="1:18" ht="26.25" customHeight="1">
      <c r="A173" s="121" t="s">
        <v>74</v>
      </c>
      <c r="B173" s="457">
        <v>201457</v>
      </c>
      <c r="C173" s="98">
        <v>300711</v>
      </c>
      <c r="D173" s="98">
        <v>29</v>
      </c>
      <c r="E173" s="98">
        <v>340888</v>
      </c>
      <c r="F173" s="98">
        <v>31</v>
      </c>
      <c r="G173" s="98">
        <v>511811</v>
      </c>
      <c r="H173" s="98">
        <v>28</v>
      </c>
      <c r="I173" s="98">
        <v>711284</v>
      </c>
      <c r="J173" s="98">
        <v>31</v>
      </c>
      <c r="K173" s="98">
        <v>1115060</v>
      </c>
      <c r="L173" s="98">
        <v>28</v>
      </c>
      <c r="M173" s="10"/>
      <c r="N173" s="10"/>
      <c r="O173" s="10"/>
      <c r="P173" s="10"/>
      <c r="Q173" s="10"/>
      <c r="R173" s="10"/>
    </row>
    <row r="174" spans="1:18" ht="26.25" customHeight="1">
      <c r="A174" s="121" t="s">
        <v>98</v>
      </c>
      <c r="B174" s="457">
        <v>228678</v>
      </c>
      <c r="C174" s="98">
        <v>354402</v>
      </c>
      <c r="D174" s="98">
        <v>17</v>
      </c>
      <c r="E174" s="98">
        <v>420661</v>
      </c>
      <c r="F174" s="98">
        <v>22</v>
      </c>
      <c r="G174" s="98">
        <v>505922</v>
      </c>
      <c r="H174" s="98">
        <v>29</v>
      </c>
      <c r="I174" s="98">
        <v>744582</v>
      </c>
      <c r="J174" s="98">
        <v>28</v>
      </c>
      <c r="K174" s="98">
        <v>1158869</v>
      </c>
      <c r="L174" s="98">
        <v>25</v>
      </c>
      <c r="M174" s="10"/>
      <c r="N174" s="10"/>
      <c r="O174" s="10"/>
      <c r="P174" s="10"/>
      <c r="Q174" s="10"/>
      <c r="R174" s="10"/>
    </row>
    <row r="175" spans="1:18" ht="26.25" customHeight="1">
      <c r="A175" s="121" t="s">
        <v>99</v>
      </c>
      <c r="B175" s="457">
        <v>254297</v>
      </c>
      <c r="C175" s="98">
        <v>440914</v>
      </c>
      <c r="D175" s="98">
        <v>4</v>
      </c>
      <c r="E175" s="98">
        <v>524812</v>
      </c>
      <c r="F175" s="98">
        <v>4</v>
      </c>
      <c r="G175" s="98">
        <v>724339</v>
      </c>
      <c r="H175" s="98">
        <v>5</v>
      </c>
      <c r="I175" s="98">
        <v>1048748</v>
      </c>
      <c r="J175" s="98">
        <v>10</v>
      </c>
      <c r="K175" s="98">
        <v>1464122</v>
      </c>
      <c r="L175" s="98">
        <v>16</v>
      </c>
      <c r="M175" s="10"/>
      <c r="N175" s="10"/>
      <c r="O175" s="10"/>
      <c r="P175" s="10"/>
      <c r="Q175" s="10"/>
      <c r="R175" s="10"/>
    </row>
    <row r="176" spans="1:18" ht="26.25" customHeight="1">
      <c r="A176" s="121" t="s">
        <v>29</v>
      </c>
      <c r="B176" s="457">
        <v>222938</v>
      </c>
      <c r="C176" s="98">
        <v>381021</v>
      </c>
      <c r="D176" s="98">
        <v>13</v>
      </c>
      <c r="E176" s="98">
        <v>455160</v>
      </c>
      <c r="F176" s="98">
        <v>16</v>
      </c>
      <c r="G176" s="98">
        <v>700496</v>
      </c>
      <c r="H176" s="98">
        <v>8</v>
      </c>
      <c r="I176" s="98">
        <v>990054</v>
      </c>
      <c r="J176" s="98">
        <v>13</v>
      </c>
      <c r="K176" s="98">
        <v>1632571</v>
      </c>
      <c r="L176" s="98">
        <v>8</v>
      </c>
      <c r="M176" s="10"/>
      <c r="N176" s="10"/>
      <c r="O176" s="10"/>
      <c r="P176" s="10"/>
      <c r="Q176" s="10"/>
      <c r="R176" s="10"/>
    </row>
    <row r="177" spans="1:18" ht="26.25" customHeight="1">
      <c r="A177" s="121" t="s">
        <v>30</v>
      </c>
      <c r="B177" s="457">
        <v>267179</v>
      </c>
      <c r="C177" s="98">
        <v>435358</v>
      </c>
      <c r="D177" s="98">
        <v>5</v>
      </c>
      <c r="E177" s="98">
        <v>475777</v>
      </c>
      <c r="F177" s="98">
        <v>10</v>
      </c>
      <c r="G177" s="98">
        <v>697720</v>
      </c>
      <c r="H177" s="98">
        <v>9</v>
      </c>
      <c r="I177" s="98">
        <v>988278</v>
      </c>
      <c r="J177" s="98">
        <v>14</v>
      </c>
      <c r="K177" s="98">
        <v>1422427</v>
      </c>
      <c r="L177" s="98">
        <v>17</v>
      </c>
      <c r="M177" s="10"/>
      <c r="N177" s="10"/>
      <c r="O177" s="10"/>
      <c r="P177" s="10"/>
      <c r="Q177" s="10"/>
      <c r="R177" s="10"/>
    </row>
    <row r="178" spans="1:18" ht="26.25" customHeight="1">
      <c r="A178" s="121" t="s">
        <v>31</v>
      </c>
      <c r="B178" s="457">
        <v>228941</v>
      </c>
      <c r="C178" s="98">
        <v>350992</v>
      </c>
      <c r="D178" s="98">
        <v>20</v>
      </c>
      <c r="E178" s="98">
        <v>399185</v>
      </c>
      <c r="F178" s="98">
        <v>27</v>
      </c>
      <c r="G178" s="98">
        <v>566444</v>
      </c>
      <c r="H178" s="98">
        <v>23</v>
      </c>
      <c r="I178" s="98">
        <v>796933</v>
      </c>
      <c r="J178" s="98">
        <v>24</v>
      </c>
      <c r="K178" s="98">
        <v>1084163</v>
      </c>
      <c r="L178" s="98">
        <v>29</v>
      </c>
      <c r="M178" s="10"/>
      <c r="N178" s="10"/>
      <c r="O178" s="10"/>
      <c r="P178" s="10"/>
      <c r="Q178" s="10"/>
      <c r="R178" s="10"/>
    </row>
    <row r="179" spans="1:18" ht="26.25" customHeight="1">
      <c r="A179" s="121" t="s">
        <v>32</v>
      </c>
      <c r="B179" s="457">
        <v>285570</v>
      </c>
      <c r="C179" s="98">
        <v>461803</v>
      </c>
      <c r="D179" s="98">
        <v>3</v>
      </c>
      <c r="E179" s="98">
        <v>558846</v>
      </c>
      <c r="F179" s="98">
        <v>3</v>
      </c>
      <c r="G179" s="98">
        <v>821848</v>
      </c>
      <c r="H179" s="98">
        <v>3</v>
      </c>
      <c r="I179" s="98">
        <v>1248444</v>
      </c>
      <c r="J179" s="98">
        <v>3</v>
      </c>
      <c r="K179" s="98">
        <v>1974721</v>
      </c>
      <c r="L179" s="98">
        <v>2</v>
      </c>
      <c r="M179" s="10"/>
      <c r="N179" s="10"/>
      <c r="O179" s="10"/>
      <c r="P179" s="10"/>
      <c r="Q179" s="10"/>
      <c r="R179" s="10"/>
    </row>
    <row r="180" spans="1:18" ht="26.25" customHeight="1">
      <c r="A180" s="121" t="s">
        <v>71</v>
      </c>
      <c r="B180" s="457">
        <v>218229</v>
      </c>
      <c r="C180" s="98">
        <v>346438</v>
      </c>
      <c r="D180" s="98">
        <v>22</v>
      </c>
      <c r="E180" s="98">
        <v>419472</v>
      </c>
      <c r="F180" s="98">
        <v>23</v>
      </c>
      <c r="G180" s="98">
        <v>605448</v>
      </c>
      <c r="H180" s="98">
        <v>19</v>
      </c>
      <c r="I180" s="98">
        <v>1010639</v>
      </c>
      <c r="J180" s="98">
        <v>11</v>
      </c>
      <c r="K180" s="98">
        <v>1486744</v>
      </c>
      <c r="L180" s="98">
        <v>15</v>
      </c>
      <c r="M180" s="10"/>
      <c r="N180" s="10"/>
      <c r="O180" s="10"/>
      <c r="P180" s="10"/>
      <c r="Q180" s="10"/>
      <c r="R180" s="10"/>
    </row>
    <row r="181" spans="1:18" ht="26.25" customHeight="1">
      <c r="A181" s="121" t="s">
        <v>34</v>
      </c>
      <c r="B181" s="457">
        <v>317835</v>
      </c>
      <c r="C181" s="98">
        <v>410132</v>
      </c>
      <c r="D181" s="98">
        <v>8</v>
      </c>
      <c r="E181" s="98">
        <v>471404</v>
      </c>
      <c r="F181" s="98">
        <v>13</v>
      </c>
      <c r="G181" s="98">
        <v>567496</v>
      </c>
      <c r="H181" s="98">
        <v>22</v>
      </c>
      <c r="I181" s="98">
        <v>831710</v>
      </c>
      <c r="J181" s="98">
        <v>22</v>
      </c>
      <c r="K181" s="98">
        <v>1278855</v>
      </c>
      <c r="L181" s="98">
        <v>20</v>
      </c>
      <c r="M181" s="10"/>
      <c r="N181" s="10"/>
      <c r="O181" s="10"/>
      <c r="P181" s="10"/>
      <c r="Q181" s="10"/>
      <c r="R181" s="10"/>
    </row>
    <row r="182" spans="1:18" ht="26.25" customHeight="1">
      <c r="A182" s="121" t="s">
        <v>35</v>
      </c>
      <c r="B182" s="457">
        <v>230515</v>
      </c>
      <c r="C182" s="98">
        <v>324851</v>
      </c>
      <c r="D182" s="98">
        <v>26</v>
      </c>
      <c r="E182" s="98">
        <v>520580</v>
      </c>
      <c r="F182" s="98">
        <v>5</v>
      </c>
      <c r="G182" s="98">
        <v>690675</v>
      </c>
      <c r="H182" s="98">
        <v>10</v>
      </c>
      <c r="I182" s="98">
        <v>963460</v>
      </c>
      <c r="J182" s="98">
        <v>16</v>
      </c>
      <c r="K182" s="98">
        <v>1538911</v>
      </c>
      <c r="L182" s="98">
        <v>12</v>
      </c>
      <c r="M182" s="10"/>
      <c r="N182" s="10"/>
      <c r="O182" s="10"/>
      <c r="P182" s="10"/>
      <c r="Q182" s="10"/>
      <c r="R182" s="10"/>
    </row>
    <row r="183" spans="1:18" ht="26.25" customHeight="1">
      <c r="A183" s="47" t="s">
        <v>36</v>
      </c>
      <c r="B183" s="457">
        <v>259768</v>
      </c>
      <c r="C183" s="98">
        <v>398082</v>
      </c>
      <c r="D183" s="98">
        <v>9</v>
      </c>
      <c r="E183" s="98">
        <v>496238</v>
      </c>
      <c r="F183" s="98">
        <v>7</v>
      </c>
      <c r="G183" s="98">
        <v>700609</v>
      </c>
      <c r="H183" s="98">
        <v>7</v>
      </c>
      <c r="I183" s="98">
        <v>1211995</v>
      </c>
      <c r="J183" s="98">
        <v>4</v>
      </c>
      <c r="K183" s="98">
        <v>1823583</v>
      </c>
      <c r="L183" s="98">
        <v>4</v>
      </c>
      <c r="M183" s="10"/>
      <c r="N183" s="10"/>
      <c r="O183" s="10"/>
      <c r="P183" s="10"/>
      <c r="Q183" s="10"/>
      <c r="R183" s="10"/>
    </row>
    <row r="184" spans="1:18" ht="26.25" customHeight="1">
      <c r="A184" s="683" t="s">
        <v>345</v>
      </c>
      <c r="B184" s="683"/>
    </row>
    <row r="186" spans="1:18" ht="26.25" customHeight="1">
      <c r="A186" s="571" t="s">
        <v>1145</v>
      </c>
      <c r="B186" s="7"/>
      <c r="C186" s="203"/>
      <c r="D186" s="203"/>
      <c r="E186" s="203"/>
      <c r="J186" s="379"/>
      <c r="L186" s="379" t="s">
        <v>342</v>
      </c>
    </row>
    <row r="187" spans="1:18" ht="26.25" customHeight="1">
      <c r="A187" s="641" t="s">
        <v>1</v>
      </c>
      <c r="B187" s="566">
        <v>1394</v>
      </c>
      <c r="C187" s="641">
        <v>1397</v>
      </c>
      <c r="D187" s="641"/>
      <c r="E187" s="641">
        <v>1398</v>
      </c>
      <c r="F187" s="641"/>
      <c r="G187" s="641">
        <v>1399</v>
      </c>
      <c r="H187" s="641"/>
      <c r="I187" s="641">
        <v>1400</v>
      </c>
      <c r="J187" s="641"/>
      <c r="K187" s="641">
        <v>1401</v>
      </c>
      <c r="L187" s="641"/>
    </row>
    <row r="188" spans="1:18" ht="26.25" customHeight="1">
      <c r="A188" s="641"/>
      <c r="B188" s="551" t="s">
        <v>250</v>
      </c>
      <c r="C188" s="551" t="s">
        <v>250</v>
      </c>
      <c r="D188" s="544" t="s">
        <v>3</v>
      </c>
      <c r="E188" s="551" t="s">
        <v>250</v>
      </c>
      <c r="F188" s="544" t="s">
        <v>3</v>
      </c>
      <c r="G188" s="233" t="s">
        <v>250</v>
      </c>
      <c r="H188" s="544" t="s">
        <v>3</v>
      </c>
      <c r="I188" s="551" t="s">
        <v>250</v>
      </c>
      <c r="J188" s="544" t="s">
        <v>3</v>
      </c>
      <c r="K188" s="551" t="s">
        <v>250</v>
      </c>
      <c r="L188" s="544" t="s">
        <v>3</v>
      </c>
    </row>
    <row r="189" spans="1:18" s="180" customFormat="1" ht="26.25" customHeight="1">
      <c r="A189" s="138" t="s">
        <v>95</v>
      </c>
      <c r="B189" s="139" t="s">
        <v>357</v>
      </c>
      <c r="C189" s="134" t="s">
        <v>358</v>
      </c>
      <c r="D189" s="134" t="s">
        <v>269</v>
      </c>
      <c r="E189" s="134" t="s">
        <v>359</v>
      </c>
      <c r="F189" s="134" t="s">
        <v>269</v>
      </c>
      <c r="G189" s="134">
        <v>420470</v>
      </c>
      <c r="H189" s="134" t="s">
        <v>269</v>
      </c>
      <c r="I189" s="134">
        <v>637132</v>
      </c>
      <c r="J189" s="134" t="s">
        <v>269</v>
      </c>
      <c r="K189" s="134">
        <v>986383</v>
      </c>
      <c r="L189" s="134" t="s">
        <v>269</v>
      </c>
      <c r="M189" s="178"/>
      <c r="N189" s="178"/>
      <c r="O189" s="178"/>
      <c r="P189" s="178"/>
      <c r="Q189" s="178"/>
      <c r="R189" s="178"/>
    </row>
    <row r="190" spans="1:18" ht="26.25" customHeight="1">
      <c r="A190" s="121" t="s">
        <v>6</v>
      </c>
      <c r="B190" s="457">
        <v>236842</v>
      </c>
      <c r="C190" s="98">
        <v>284102</v>
      </c>
      <c r="D190" s="98">
        <v>7</v>
      </c>
      <c r="E190" s="98">
        <v>342011</v>
      </c>
      <c r="F190" s="98">
        <v>8</v>
      </c>
      <c r="G190" s="98">
        <v>446447</v>
      </c>
      <c r="H190" s="98">
        <v>11</v>
      </c>
      <c r="I190" s="98">
        <v>694668</v>
      </c>
      <c r="J190" s="98">
        <v>10</v>
      </c>
      <c r="K190" s="98">
        <v>1038550</v>
      </c>
      <c r="L190" s="98">
        <v>12</v>
      </c>
      <c r="M190" s="10"/>
      <c r="N190" s="10"/>
      <c r="O190" s="10"/>
      <c r="P190" s="10"/>
      <c r="Q190" s="10"/>
      <c r="R190" s="10"/>
    </row>
    <row r="191" spans="1:18" ht="26.25" customHeight="1">
      <c r="A191" s="121" t="s">
        <v>7</v>
      </c>
      <c r="B191" s="457">
        <v>155568</v>
      </c>
      <c r="C191" s="98">
        <v>186410</v>
      </c>
      <c r="D191" s="98">
        <v>25</v>
      </c>
      <c r="E191" s="98">
        <v>312645</v>
      </c>
      <c r="F191" s="98">
        <v>14</v>
      </c>
      <c r="G191" s="98">
        <v>546156</v>
      </c>
      <c r="H191" s="98">
        <v>5</v>
      </c>
      <c r="I191" s="98">
        <v>767735</v>
      </c>
      <c r="J191" s="98">
        <v>6</v>
      </c>
      <c r="K191" s="98">
        <v>1118656</v>
      </c>
      <c r="L191" s="98">
        <v>8</v>
      </c>
      <c r="M191" s="10"/>
      <c r="N191" s="10"/>
      <c r="O191" s="10"/>
      <c r="P191" s="10"/>
      <c r="Q191" s="10"/>
      <c r="R191" s="10"/>
    </row>
    <row r="192" spans="1:18" ht="26.25" customHeight="1">
      <c r="A192" s="121" t="s">
        <v>8</v>
      </c>
      <c r="B192" s="457">
        <v>169910</v>
      </c>
      <c r="C192" s="98">
        <v>265321</v>
      </c>
      <c r="D192" s="98">
        <v>9</v>
      </c>
      <c r="E192" s="98">
        <v>326702</v>
      </c>
      <c r="F192" s="98">
        <v>11</v>
      </c>
      <c r="G192" s="98">
        <v>408806</v>
      </c>
      <c r="H192" s="98">
        <v>18</v>
      </c>
      <c r="I192" s="98">
        <v>547510</v>
      </c>
      <c r="J192" s="98">
        <v>20</v>
      </c>
      <c r="K192" s="98">
        <v>859303</v>
      </c>
      <c r="L192" s="98">
        <v>20</v>
      </c>
      <c r="M192" s="10"/>
      <c r="N192" s="10"/>
      <c r="O192" s="10"/>
      <c r="P192" s="10"/>
      <c r="Q192" s="10"/>
      <c r="R192" s="10"/>
    </row>
    <row r="193" spans="1:18" ht="26.25" customHeight="1">
      <c r="A193" s="121" t="s">
        <v>53</v>
      </c>
      <c r="B193" s="457">
        <v>152387</v>
      </c>
      <c r="C193" s="98">
        <v>250464</v>
      </c>
      <c r="D193" s="98">
        <v>14</v>
      </c>
      <c r="E193" s="98">
        <v>323830</v>
      </c>
      <c r="F193" s="98">
        <v>12</v>
      </c>
      <c r="G193" s="98">
        <v>478522</v>
      </c>
      <c r="H193" s="98">
        <v>7</v>
      </c>
      <c r="I193" s="98">
        <v>776717</v>
      </c>
      <c r="J193" s="98">
        <v>5</v>
      </c>
      <c r="K193" s="98">
        <v>1225624</v>
      </c>
      <c r="L193" s="98">
        <v>5</v>
      </c>
      <c r="M193" s="10"/>
      <c r="N193" s="10"/>
      <c r="O193" s="10"/>
      <c r="P193" s="10"/>
      <c r="Q193" s="10"/>
      <c r="R193" s="10"/>
    </row>
    <row r="194" spans="1:18" ht="26.25" customHeight="1">
      <c r="A194" s="121" t="s">
        <v>10</v>
      </c>
      <c r="B194" s="457">
        <v>224526</v>
      </c>
      <c r="C194" s="98">
        <v>372029</v>
      </c>
      <c r="D194" s="98">
        <v>1</v>
      </c>
      <c r="E194" s="98">
        <v>461488</v>
      </c>
      <c r="F194" s="98">
        <v>1</v>
      </c>
      <c r="G194" s="98">
        <v>676897</v>
      </c>
      <c r="H194" s="98">
        <v>1</v>
      </c>
      <c r="I194" s="98">
        <v>1151123</v>
      </c>
      <c r="J194" s="98">
        <v>1</v>
      </c>
      <c r="K194" s="98">
        <v>1597304</v>
      </c>
      <c r="L194" s="98">
        <v>2</v>
      </c>
      <c r="M194" s="10"/>
      <c r="N194" s="10"/>
      <c r="O194" s="10"/>
      <c r="P194" s="10"/>
      <c r="Q194" s="10"/>
      <c r="R194" s="10"/>
    </row>
    <row r="195" spans="1:18" ht="26.25" customHeight="1">
      <c r="A195" s="121" t="s">
        <v>11</v>
      </c>
      <c r="B195" s="457">
        <v>130748</v>
      </c>
      <c r="C195" s="98">
        <v>230514</v>
      </c>
      <c r="D195" s="98">
        <v>18</v>
      </c>
      <c r="E195" s="98">
        <v>293830</v>
      </c>
      <c r="F195" s="98">
        <v>21</v>
      </c>
      <c r="G195" s="98">
        <v>367607</v>
      </c>
      <c r="H195" s="98">
        <v>23</v>
      </c>
      <c r="I195" s="98">
        <v>518786</v>
      </c>
      <c r="J195" s="98">
        <v>24</v>
      </c>
      <c r="K195" s="98">
        <v>719454</v>
      </c>
      <c r="L195" s="98">
        <v>25</v>
      </c>
      <c r="M195" s="10"/>
      <c r="N195" s="10"/>
      <c r="O195" s="10"/>
      <c r="P195" s="10"/>
      <c r="Q195" s="10"/>
      <c r="R195" s="10"/>
    </row>
    <row r="196" spans="1:18" ht="26.25" customHeight="1">
      <c r="A196" s="121" t="s">
        <v>12</v>
      </c>
      <c r="B196" s="457">
        <v>197718</v>
      </c>
      <c r="C196" s="98">
        <v>263582</v>
      </c>
      <c r="D196" s="98">
        <v>11</v>
      </c>
      <c r="E196" s="98">
        <v>331989</v>
      </c>
      <c r="F196" s="98">
        <v>9</v>
      </c>
      <c r="G196" s="98">
        <v>524381</v>
      </c>
      <c r="H196" s="98">
        <v>6</v>
      </c>
      <c r="I196" s="98">
        <v>762601</v>
      </c>
      <c r="J196" s="98">
        <v>7</v>
      </c>
      <c r="K196" s="98">
        <v>1154034</v>
      </c>
      <c r="L196" s="98">
        <v>7</v>
      </c>
      <c r="M196" s="10"/>
      <c r="N196" s="10"/>
      <c r="O196" s="10"/>
      <c r="P196" s="10"/>
      <c r="Q196" s="10"/>
      <c r="R196" s="10"/>
    </row>
    <row r="197" spans="1:18" ht="26.25" customHeight="1">
      <c r="A197" s="121" t="s">
        <v>13</v>
      </c>
      <c r="B197" s="457">
        <v>221393</v>
      </c>
      <c r="C197" s="98">
        <v>333264</v>
      </c>
      <c r="D197" s="98">
        <v>3</v>
      </c>
      <c r="E197" s="98">
        <v>421664</v>
      </c>
      <c r="F197" s="98">
        <v>3</v>
      </c>
      <c r="G197" s="98">
        <v>646933</v>
      </c>
      <c r="H197" s="98">
        <v>2</v>
      </c>
      <c r="I197" s="98">
        <v>1014081</v>
      </c>
      <c r="J197" s="98">
        <v>2</v>
      </c>
      <c r="K197" s="98">
        <v>1473746</v>
      </c>
      <c r="L197" s="98">
        <v>3</v>
      </c>
      <c r="M197" s="10"/>
      <c r="N197" s="10"/>
      <c r="O197" s="10"/>
      <c r="P197" s="10"/>
      <c r="Q197" s="10"/>
      <c r="R197" s="10"/>
    </row>
    <row r="198" spans="1:18" ht="26.25" customHeight="1">
      <c r="A198" s="121" t="s">
        <v>14</v>
      </c>
      <c r="B198" s="457">
        <v>176355</v>
      </c>
      <c r="C198" s="98">
        <v>228828</v>
      </c>
      <c r="D198" s="98">
        <v>19</v>
      </c>
      <c r="E198" s="98">
        <v>297899</v>
      </c>
      <c r="F198" s="98">
        <v>18</v>
      </c>
      <c r="G198" s="98">
        <v>429758</v>
      </c>
      <c r="H198" s="98">
        <v>14</v>
      </c>
      <c r="I198" s="98">
        <v>641028</v>
      </c>
      <c r="J198" s="98">
        <v>14</v>
      </c>
      <c r="K198" s="98">
        <v>1110510</v>
      </c>
      <c r="L198" s="98">
        <v>9</v>
      </c>
      <c r="M198" s="10"/>
      <c r="N198" s="10"/>
      <c r="O198" s="10"/>
      <c r="P198" s="10"/>
      <c r="Q198" s="10"/>
      <c r="R198" s="10"/>
    </row>
    <row r="199" spans="1:18" ht="26.25" customHeight="1">
      <c r="A199" s="121" t="s">
        <v>15</v>
      </c>
      <c r="B199" s="457">
        <v>133450</v>
      </c>
      <c r="C199" s="98">
        <v>161383</v>
      </c>
      <c r="D199" s="98">
        <v>29</v>
      </c>
      <c r="E199" s="98">
        <v>197553</v>
      </c>
      <c r="F199" s="98">
        <v>30</v>
      </c>
      <c r="G199" s="98">
        <v>259682</v>
      </c>
      <c r="H199" s="98">
        <v>29</v>
      </c>
      <c r="I199" s="98">
        <v>387586</v>
      </c>
      <c r="J199" s="98">
        <v>29</v>
      </c>
      <c r="K199" s="98">
        <v>613438</v>
      </c>
      <c r="L199" s="98">
        <v>29</v>
      </c>
      <c r="M199" s="10"/>
      <c r="N199" s="10"/>
      <c r="O199" s="10"/>
      <c r="P199" s="10"/>
      <c r="Q199" s="10"/>
      <c r="R199" s="10"/>
    </row>
    <row r="200" spans="1:18" ht="26.25" customHeight="1">
      <c r="A200" s="121" t="s">
        <v>16</v>
      </c>
      <c r="B200" s="457">
        <v>121600</v>
      </c>
      <c r="C200" s="98">
        <v>176755</v>
      </c>
      <c r="D200" s="98">
        <v>27</v>
      </c>
      <c r="E200" s="98">
        <v>224956</v>
      </c>
      <c r="F200" s="98">
        <v>28</v>
      </c>
      <c r="G200" s="98">
        <v>340243</v>
      </c>
      <c r="H200" s="98">
        <v>27</v>
      </c>
      <c r="I200" s="98">
        <v>524366</v>
      </c>
      <c r="J200" s="98">
        <v>23</v>
      </c>
      <c r="K200" s="98">
        <v>800069</v>
      </c>
      <c r="L200" s="98">
        <v>22</v>
      </c>
      <c r="M200" s="10"/>
      <c r="N200" s="10"/>
      <c r="O200" s="10"/>
      <c r="P200" s="10"/>
      <c r="Q200" s="10"/>
      <c r="R200" s="10"/>
    </row>
    <row r="201" spans="1:18" ht="26.25" customHeight="1">
      <c r="A201" s="121" t="s">
        <v>17</v>
      </c>
      <c r="B201" s="457">
        <v>121655</v>
      </c>
      <c r="C201" s="98">
        <v>172438</v>
      </c>
      <c r="D201" s="98">
        <v>28</v>
      </c>
      <c r="E201" s="98">
        <v>226493</v>
      </c>
      <c r="F201" s="98">
        <v>27</v>
      </c>
      <c r="G201" s="98">
        <v>254142</v>
      </c>
      <c r="H201" s="98">
        <v>30</v>
      </c>
      <c r="I201" s="98">
        <v>377054</v>
      </c>
      <c r="J201" s="98">
        <v>30</v>
      </c>
      <c r="K201" s="98">
        <v>585908</v>
      </c>
      <c r="L201" s="98">
        <v>30</v>
      </c>
      <c r="M201" s="10"/>
      <c r="N201" s="10"/>
      <c r="O201" s="10"/>
      <c r="P201" s="10"/>
      <c r="Q201" s="10"/>
      <c r="R201" s="10"/>
    </row>
    <row r="202" spans="1:18" ht="26.25" customHeight="1">
      <c r="A202" s="121" t="s">
        <v>18</v>
      </c>
      <c r="B202" s="457">
        <v>182153</v>
      </c>
      <c r="C202" s="98">
        <v>291840</v>
      </c>
      <c r="D202" s="98">
        <v>5</v>
      </c>
      <c r="E202" s="98">
        <v>354062</v>
      </c>
      <c r="F202" s="98">
        <v>6</v>
      </c>
      <c r="G202" s="98">
        <v>463714</v>
      </c>
      <c r="H202" s="98">
        <v>8</v>
      </c>
      <c r="I202" s="98">
        <v>595374</v>
      </c>
      <c r="J202" s="98">
        <v>19</v>
      </c>
      <c r="K202" s="98">
        <v>985310</v>
      </c>
      <c r="L202" s="98">
        <v>16</v>
      </c>
      <c r="M202" s="10"/>
      <c r="N202" s="10"/>
      <c r="O202" s="10"/>
      <c r="P202" s="10"/>
      <c r="Q202" s="10"/>
      <c r="R202" s="10"/>
    </row>
    <row r="203" spans="1:18" ht="26.25" customHeight="1">
      <c r="A203" s="121" t="s">
        <v>19</v>
      </c>
      <c r="B203" s="457">
        <v>169903</v>
      </c>
      <c r="C203" s="98">
        <v>256015</v>
      </c>
      <c r="D203" s="98">
        <v>13</v>
      </c>
      <c r="E203" s="98">
        <v>318940</v>
      </c>
      <c r="F203" s="98">
        <v>13</v>
      </c>
      <c r="G203" s="98">
        <v>406785</v>
      </c>
      <c r="H203" s="98">
        <v>19</v>
      </c>
      <c r="I203" s="98">
        <v>655218</v>
      </c>
      <c r="J203" s="98">
        <v>12</v>
      </c>
      <c r="K203" s="98">
        <v>1204662</v>
      </c>
      <c r="L203" s="98">
        <v>6</v>
      </c>
      <c r="M203" s="10"/>
      <c r="N203" s="10"/>
      <c r="O203" s="10"/>
      <c r="P203" s="10"/>
      <c r="Q203" s="10"/>
      <c r="R203" s="10"/>
    </row>
    <row r="204" spans="1:18" ht="26.25" customHeight="1">
      <c r="A204" s="121" t="s">
        <v>20</v>
      </c>
      <c r="B204" s="457">
        <v>148218</v>
      </c>
      <c r="C204" s="98">
        <v>185444</v>
      </c>
      <c r="D204" s="98">
        <v>26</v>
      </c>
      <c r="E204" s="98">
        <v>230753</v>
      </c>
      <c r="F204" s="98">
        <v>26</v>
      </c>
      <c r="G204" s="98">
        <v>390248</v>
      </c>
      <c r="H204" s="98">
        <v>21</v>
      </c>
      <c r="I204" s="98">
        <v>536983</v>
      </c>
      <c r="J204" s="98">
        <v>22</v>
      </c>
      <c r="K204" s="98">
        <v>792676</v>
      </c>
      <c r="L204" s="98">
        <v>23</v>
      </c>
      <c r="M204" s="10"/>
      <c r="N204" s="10"/>
      <c r="O204" s="10"/>
      <c r="P204" s="10"/>
      <c r="Q204" s="10"/>
      <c r="R204" s="10"/>
    </row>
    <row r="205" spans="1:18" ht="26.25" customHeight="1">
      <c r="A205" s="121" t="s">
        <v>21</v>
      </c>
      <c r="B205" s="457">
        <v>83904</v>
      </c>
      <c r="C205" s="98">
        <v>89586</v>
      </c>
      <c r="D205" s="98">
        <v>31</v>
      </c>
      <c r="E205" s="98">
        <v>128104</v>
      </c>
      <c r="F205" s="98">
        <v>31</v>
      </c>
      <c r="G205" s="98">
        <v>181091</v>
      </c>
      <c r="H205" s="98">
        <v>31</v>
      </c>
      <c r="I205" s="98">
        <v>257938</v>
      </c>
      <c r="J205" s="98">
        <v>31</v>
      </c>
      <c r="K205" s="98">
        <v>440551</v>
      </c>
      <c r="L205" s="98">
        <v>31</v>
      </c>
      <c r="M205" s="10"/>
      <c r="N205" s="10"/>
      <c r="O205" s="10"/>
      <c r="P205" s="10"/>
      <c r="Q205" s="10"/>
      <c r="R205" s="10"/>
    </row>
    <row r="206" spans="1:18" ht="26.25" customHeight="1">
      <c r="A206" s="121" t="s">
        <v>22</v>
      </c>
      <c r="B206" s="457">
        <v>179009</v>
      </c>
      <c r="C206" s="98">
        <v>265308</v>
      </c>
      <c r="D206" s="98">
        <v>10</v>
      </c>
      <c r="E206" s="98">
        <v>328990</v>
      </c>
      <c r="F206" s="98">
        <v>10</v>
      </c>
      <c r="G206" s="98">
        <v>437051</v>
      </c>
      <c r="H206" s="98">
        <v>13</v>
      </c>
      <c r="I206" s="98">
        <v>713385</v>
      </c>
      <c r="J206" s="98">
        <v>9</v>
      </c>
      <c r="K206" s="98">
        <v>1033259</v>
      </c>
      <c r="L206" s="98">
        <v>13</v>
      </c>
      <c r="M206" s="10"/>
      <c r="N206" s="10"/>
      <c r="O206" s="10"/>
      <c r="P206" s="10"/>
      <c r="Q206" s="10"/>
      <c r="R206" s="10"/>
    </row>
    <row r="207" spans="1:18" ht="26.25" customHeight="1">
      <c r="A207" s="121" t="s">
        <v>23</v>
      </c>
      <c r="B207" s="457">
        <v>176494</v>
      </c>
      <c r="C207" s="98">
        <v>274629</v>
      </c>
      <c r="D207" s="98">
        <v>8</v>
      </c>
      <c r="E207" s="98">
        <v>345589</v>
      </c>
      <c r="F207" s="98">
        <v>7</v>
      </c>
      <c r="G207" s="98">
        <v>461729</v>
      </c>
      <c r="H207" s="98">
        <v>9</v>
      </c>
      <c r="I207" s="98">
        <v>672626</v>
      </c>
      <c r="J207" s="98">
        <v>11</v>
      </c>
      <c r="K207" s="98">
        <v>1095672</v>
      </c>
      <c r="L207" s="98">
        <v>11</v>
      </c>
      <c r="M207" s="10"/>
      <c r="N207" s="10"/>
      <c r="O207" s="10"/>
      <c r="P207" s="10"/>
      <c r="Q207" s="10"/>
      <c r="R207" s="10"/>
    </row>
    <row r="208" spans="1:18" ht="26.25" customHeight="1">
      <c r="A208" s="121" t="s">
        <v>24</v>
      </c>
      <c r="B208" s="457">
        <v>169816</v>
      </c>
      <c r="C208" s="98">
        <v>289691</v>
      </c>
      <c r="D208" s="98">
        <v>6</v>
      </c>
      <c r="E208" s="98">
        <v>361765</v>
      </c>
      <c r="F208" s="98">
        <v>5</v>
      </c>
      <c r="G208" s="98">
        <v>453881</v>
      </c>
      <c r="H208" s="98">
        <v>10</v>
      </c>
      <c r="I208" s="98">
        <v>636830</v>
      </c>
      <c r="J208" s="98">
        <v>16</v>
      </c>
      <c r="K208" s="98">
        <v>1001934</v>
      </c>
      <c r="L208" s="98">
        <v>15</v>
      </c>
      <c r="M208" s="10"/>
      <c r="N208" s="10"/>
      <c r="O208" s="10"/>
      <c r="P208" s="10"/>
      <c r="Q208" s="10"/>
      <c r="R208" s="10"/>
    </row>
    <row r="209" spans="1:18" ht="26.25" customHeight="1">
      <c r="A209" s="121" t="s">
        <v>97</v>
      </c>
      <c r="B209" s="457">
        <v>137830</v>
      </c>
      <c r="C209" s="98">
        <v>216404</v>
      </c>
      <c r="D209" s="98">
        <v>21</v>
      </c>
      <c r="E209" s="98">
        <v>260108</v>
      </c>
      <c r="F209" s="98">
        <v>24</v>
      </c>
      <c r="G209" s="98">
        <v>344844</v>
      </c>
      <c r="H209" s="98">
        <v>25</v>
      </c>
      <c r="I209" s="98">
        <v>477462</v>
      </c>
      <c r="J209" s="98">
        <v>27</v>
      </c>
      <c r="K209" s="98">
        <v>708296</v>
      </c>
      <c r="L209" s="98">
        <v>27</v>
      </c>
      <c r="M209" s="10"/>
      <c r="N209" s="10"/>
      <c r="O209" s="10"/>
      <c r="P209" s="10"/>
      <c r="Q209" s="10"/>
      <c r="R209" s="10"/>
    </row>
    <row r="210" spans="1:18" ht="26.25" customHeight="1">
      <c r="A210" s="121" t="s">
        <v>74</v>
      </c>
      <c r="B210" s="457">
        <v>107781</v>
      </c>
      <c r="C210" s="98">
        <v>157412</v>
      </c>
      <c r="D210" s="98">
        <v>30</v>
      </c>
      <c r="E210" s="98">
        <v>201918</v>
      </c>
      <c r="F210" s="98">
        <v>29</v>
      </c>
      <c r="G210" s="98">
        <v>351359</v>
      </c>
      <c r="H210" s="98">
        <v>24</v>
      </c>
      <c r="I210" s="98">
        <v>543799</v>
      </c>
      <c r="J210" s="98">
        <v>21</v>
      </c>
      <c r="K210" s="98">
        <v>858631</v>
      </c>
      <c r="L210" s="98">
        <v>21</v>
      </c>
      <c r="M210" s="10"/>
      <c r="N210" s="10"/>
      <c r="O210" s="10"/>
      <c r="P210" s="10"/>
      <c r="Q210" s="10"/>
      <c r="R210" s="10"/>
    </row>
    <row r="211" spans="1:18" ht="26.25" customHeight="1">
      <c r="A211" s="121" t="s">
        <v>98</v>
      </c>
      <c r="B211" s="457">
        <v>135363</v>
      </c>
      <c r="C211" s="98">
        <v>241660</v>
      </c>
      <c r="D211" s="98">
        <v>15</v>
      </c>
      <c r="E211" s="98">
        <v>287240</v>
      </c>
      <c r="F211" s="98">
        <v>22</v>
      </c>
      <c r="G211" s="98">
        <v>369310</v>
      </c>
      <c r="H211" s="98">
        <v>22</v>
      </c>
      <c r="I211" s="98">
        <v>510893</v>
      </c>
      <c r="J211" s="98">
        <v>25</v>
      </c>
      <c r="K211" s="98">
        <v>770258</v>
      </c>
      <c r="L211" s="98">
        <v>24</v>
      </c>
      <c r="M211" s="10"/>
      <c r="N211" s="10"/>
      <c r="O211" s="10"/>
      <c r="P211" s="10"/>
      <c r="Q211" s="10"/>
      <c r="R211" s="10"/>
    </row>
    <row r="212" spans="1:18" ht="26.25" customHeight="1">
      <c r="A212" s="121" t="s">
        <v>99</v>
      </c>
      <c r="B212" s="457">
        <v>161140</v>
      </c>
      <c r="C212" s="98">
        <v>257670</v>
      </c>
      <c r="D212" s="98">
        <v>12</v>
      </c>
      <c r="E212" s="98">
        <v>300130</v>
      </c>
      <c r="F212" s="98">
        <v>17</v>
      </c>
      <c r="G212" s="98">
        <v>412851</v>
      </c>
      <c r="H212" s="98">
        <v>16</v>
      </c>
      <c r="I212" s="98">
        <v>646820</v>
      </c>
      <c r="J212" s="98">
        <v>13</v>
      </c>
      <c r="K212" s="98">
        <v>1017161</v>
      </c>
      <c r="L212" s="98">
        <v>14</v>
      </c>
      <c r="M212" s="10"/>
      <c r="N212" s="10"/>
      <c r="O212" s="10"/>
      <c r="P212" s="10"/>
      <c r="Q212" s="10"/>
      <c r="R212" s="10"/>
    </row>
    <row r="213" spans="1:18" ht="26.25" customHeight="1">
      <c r="A213" s="121" t="s">
        <v>29</v>
      </c>
      <c r="B213" s="457">
        <v>145418</v>
      </c>
      <c r="C213" s="98">
        <v>237341</v>
      </c>
      <c r="D213" s="98">
        <v>16</v>
      </c>
      <c r="E213" s="98">
        <v>312564</v>
      </c>
      <c r="F213" s="98">
        <v>15</v>
      </c>
      <c r="G213" s="98">
        <v>423098</v>
      </c>
      <c r="H213" s="98">
        <v>15</v>
      </c>
      <c r="I213" s="98">
        <v>607219</v>
      </c>
      <c r="J213" s="98">
        <v>18</v>
      </c>
      <c r="K213" s="98">
        <v>948446</v>
      </c>
      <c r="L213" s="98">
        <v>18</v>
      </c>
      <c r="M213" s="10"/>
      <c r="N213" s="10"/>
      <c r="O213" s="10"/>
      <c r="P213" s="10"/>
      <c r="Q213" s="10"/>
      <c r="R213" s="10"/>
    </row>
    <row r="214" spans="1:18" ht="26.25" customHeight="1">
      <c r="A214" s="121" t="s">
        <v>30</v>
      </c>
      <c r="B214" s="457">
        <v>158163</v>
      </c>
      <c r="C214" s="98">
        <v>235541</v>
      </c>
      <c r="D214" s="98">
        <v>17</v>
      </c>
      <c r="E214" s="98">
        <v>294887</v>
      </c>
      <c r="F214" s="98">
        <v>20</v>
      </c>
      <c r="G214" s="98">
        <v>409285</v>
      </c>
      <c r="H214" s="98">
        <v>17</v>
      </c>
      <c r="I214" s="98">
        <v>632907</v>
      </c>
      <c r="J214" s="98">
        <v>17</v>
      </c>
      <c r="K214" s="98">
        <v>969405</v>
      </c>
      <c r="L214" s="98">
        <v>17</v>
      </c>
      <c r="M214" s="10"/>
      <c r="N214" s="10"/>
      <c r="O214" s="10"/>
      <c r="P214" s="10"/>
      <c r="Q214" s="10"/>
      <c r="R214" s="10"/>
    </row>
    <row r="215" spans="1:18" ht="26.25" customHeight="1">
      <c r="A215" s="121" t="s">
        <v>31</v>
      </c>
      <c r="B215" s="457">
        <v>159407</v>
      </c>
      <c r="C215" s="98">
        <v>208854</v>
      </c>
      <c r="D215" s="98">
        <v>23</v>
      </c>
      <c r="E215" s="98">
        <v>231709</v>
      </c>
      <c r="F215" s="98">
        <v>25</v>
      </c>
      <c r="G215" s="98">
        <v>343718</v>
      </c>
      <c r="H215" s="98">
        <v>26</v>
      </c>
      <c r="I215" s="98">
        <v>491416</v>
      </c>
      <c r="J215" s="98">
        <v>26</v>
      </c>
      <c r="K215" s="98">
        <v>711448</v>
      </c>
      <c r="L215" s="98">
        <v>26</v>
      </c>
      <c r="M215" s="10"/>
      <c r="N215" s="10"/>
      <c r="O215" s="10"/>
      <c r="P215" s="10"/>
      <c r="Q215" s="10"/>
      <c r="R215" s="10"/>
    </row>
    <row r="216" spans="1:18" ht="26.25" customHeight="1">
      <c r="A216" s="121" t="s">
        <v>32</v>
      </c>
      <c r="B216" s="457">
        <v>222564</v>
      </c>
      <c r="C216" s="98">
        <v>360731</v>
      </c>
      <c r="D216" s="98">
        <v>2</v>
      </c>
      <c r="E216" s="98">
        <v>439143</v>
      </c>
      <c r="F216" s="98">
        <v>2</v>
      </c>
      <c r="G216" s="98">
        <v>627645</v>
      </c>
      <c r="H216" s="98">
        <v>3</v>
      </c>
      <c r="I216" s="98">
        <v>982841</v>
      </c>
      <c r="J216" s="98">
        <v>4</v>
      </c>
      <c r="K216" s="98">
        <v>1676250</v>
      </c>
      <c r="L216" s="98">
        <v>1</v>
      </c>
      <c r="M216" s="10"/>
      <c r="N216" s="10"/>
      <c r="O216" s="10"/>
      <c r="P216" s="10"/>
      <c r="Q216" s="10"/>
      <c r="R216" s="10"/>
    </row>
    <row r="217" spans="1:18" ht="26.25" customHeight="1">
      <c r="A217" s="121" t="s">
        <v>71</v>
      </c>
      <c r="B217" s="457">
        <v>144654</v>
      </c>
      <c r="C217" s="98">
        <v>223573</v>
      </c>
      <c r="D217" s="98">
        <v>20</v>
      </c>
      <c r="E217" s="98">
        <v>296206</v>
      </c>
      <c r="F217" s="98">
        <v>19</v>
      </c>
      <c r="G217" s="98">
        <v>440521</v>
      </c>
      <c r="H217" s="98">
        <v>12</v>
      </c>
      <c r="I217" s="98">
        <v>639707</v>
      </c>
      <c r="J217" s="98">
        <v>15</v>
      </c>
      <c r="K217" s="98">
        <v>922951</v>
      </c>
      <c r="L217" s="98">
        <v>19</v>
      </c>
      <c r="M217" s="10"/>
      <c r="N217" s="10"/>
      <c r="O217" s="10"/>
      <c r="P217" s="10"/>
      <c r="Q217" s="10"/>
      <c r="R217" s="10"/>
    </row>
    <row r="218" spans="1:18" ht="26.25" customHeight="1">
      <c r="A218" s="121" t="s">
        <v>34</v>
      </c>
      <c r="B218" s="457">
        <v>153805</v>
      </c>
      <c r="C218" s="98">
        <v>210960</v>
      </c>
      <c r="D218" s="98">
        <v>22</v>
      </c>
      <c r="E218" s="98">
        <v>268657</v>
      </c>
      <c r="F218" s="98">
        <v>23</v>
      </c>
      <c r="G218" s="98">
        <v>325340</v>
      </c>
      <c r="H218" s="98">
        <v>28</v>
      </c>
      <c r="I218" s="98">
        <v>427311</v>
      </c>
      <c r="J218" s="98">
        <v>28</v>
      </c>
      <c r="K218" s="98">
        <v>666185</v>
      </c>
      <c r="L218" s="98">
        <v>28</v>
      </c>
      <c r="M218" s="10"/>
      <c r="N218" s="10"/>
      <c r="O218" s="10"/>
      <c r="P218" s="10"/>
      <c r="Q218" s="10"/>
      <c r="R218" s="10"/>
    </row>
    <row r="219" spans="1:18" ht="26.25" customHeight="1">
      <c r="A219" s="121" t="s">
        <v>35</v>
      </c>
      <c r="B219" s="457">
        <v>150264</v>
      </c>
      <c r="C219" s="98">
        <v>187615</v>
      </c>
      <c r="D219" s="98">
        <v>24</v>
      </c>
      <c r="E219" s="98">
        <v>302721</v>
      </c>
      <c r="F219" s="98">
        <v>16</v>
      </c>
      <c r="G219" s="98">
        <v>390637</v>
      </c>
      <c r="H219" s="98">
        <v>20</v>
      </c>
      <c r="I219" s="98">
        <v>747776</v>
      </c>
      <c r="J219" s="98">
        <v>8</v>
      </c>
      <c r="K219" s="98">
        <v>1100969</v>
      </c>
      <c r="L219" s="98">
        <v>10</v>
      </c>
      <c r="M219" s="10"/>
      <c r="N219" s="10"/>
      <c r="O219" s="10"/>
      <c r="P219" s="10"/>
      <c r="Q219" s="10"/>
      <c r="R219" s="10"/>
    </row>
    <row r="220" spans="1:18" ht="26.25" customHeight="1">
      <c r="A220" s="47" t="s">
        <v>36</v>
      </c>
      <c r="B220" s="457">
        <v>195837</v>
      </c>
      <c r="C220" s="98">
        <v>310649</v>
      </c>
      <c r="D220" s="98">
        <v>4</v>
      </c>
      <c r="E220" s="98">
        <v>400174</v>
      </c>
      <c r="F220" s="98">
        <v>4</v>
      </c>
      <c r="G220" s="98">
        <v>551020</v>
      </c>
      <c r="H220" s="98">
        <v>4</v>
      </c>
      <c r="I220" s="98">
        <v>996563</v>
      </c>
      <c r="J220" s="98">
        <v>3</v>
      </c>
      <c r="K220" s="98">
        <v>1399565</v>
      </c>
      <c r="L220" s="98">
        <v>4</v>
      </c>
      <c r="M220" s="10"/>
      <c r="N220" s="10"/>
      <c r="O220" s="10"/>
      <c r="P220" s="10"/>
      <c r="Q220" s="10"/>
      <c r="R220" s="10"/>
    </row>
    <row r="221" spans="1:18" s="24" customFormat="1" ht="26.25" customHeight="1">
      <c r="A221" s="684" t="s">
        <v>345</v>
      </c>
      <c r="B221" s="685"/>
      <c r="C221" s="53"/>
      <c r="D221" s="53"/>
      <c r="E221" s="53"/>
      <c r="F221" s="53"/>
    </row>
    <row r="222" spans="1:18" ht="26.25" customHeight="1">
      <c r="A222" s="136"/>
    </row>
    <row r="223" spans="1:18" ht="26.25" customHeight="1">
      <c r="A223" s="571" t="s">
        <v>1146</v>
      </c>
      <c r="B223" s="7"/>
      <c r="C223" s="203"/>
      <c r="D223" s="203"/>
      <c r="E223" s="203"/>
      <c r="F223" s="203"/>
    </row>
    <row r="224" spans="1:18" ht="26.25" customHeight="1">
      <c r="A224" s="641" t="s">
        <v>1</v>
      </c>
      <c r="B224" s="566">
        <v>1394</v>
      </c>
      <c r="C224" s="641">
        <v>1397</v>
      </c>
      <c r="D224" s="641"/>
      <c r="E224" s="641">
        <v>1398</v>
      </c>
      <c r="F224" s="641"/>
      <c r="G224" s="641">
        <v>1399</v>
      </c>
      <c r="H224" s="641"/>
      <c r="I224" s="641">
        <v>1400</v>
      </c>
      <c r="J224" s="641"/>
      <c r="K224" s="641">
        <v>1401</v>
      </c>
      <c r="L224" s="641"/>
    </row>
    <row r="225" spans="1:28" ht="26.25" customHeight="1">
      <c r="A225" s="641"/>
      <c r="B225" s="551" t="s">
        <v>360</v>
      </c>
      <c r="C225" s="551" t="s">
        <v>360</v>
      </c>
      <c r="D225" s="544" t="s">
        <v>3</v>
      </c>
      <c r="E225" s="551" t="s">
        <v>360</v>
      </c>
      <c r="F225" s="544" t="s">
        <v>3</v>
      </c>
      <c r="G225" s="551" t="s">
        <v>360</v>
      </c>
      <c r="H225" s="544" t="s">
        <v>3</v>
      </c>
      <c r="I225" s="551" t="s">
        <v>360</v>
      </c>
      <c r="J225" s="544" t="s">
        <v>3</v>
      </c>
      <c r="K225" s="551" t="s">
        <v>360</v>
      </c>
      <c r="L225" s="544" t="s">
        <v>3</v>
      </c>
    </row>
    <row r="226" spans="1:28" ht="26.25" customHeight="1">
      <c r="A226" s="137" t="s">
        <v>95</v>
      </c>
      <c r="B226" s="140">
        <v>0.36804999999999999</v>
      </c>
      <c r="C226" s="277">
        <v>0.39400000000000002</v>
      </c>
      <c r="D226" s="275" t="s">
        <v>269</v>
      </c>
      <c r="E226" s="278">
        <v>0.38277</v>
      </c>
      <c r="F226" s="275" t="s">
        <v>269</v>
      </c>
      <c r="G226" s="278">
        <v>0.38352999999999998</v>
      </c>
      <c r="H226" s="275" t="s">
        <v>269</v>
      </c>
      <c r="I226" s="277">
        <v>0.37569999999999998</v>
      </c>
      <c r="J226" s="2" t="s">
        <v>269</v>
      </c>
      <c r="K226" s="278">
        <v>0.36957000000000001</v>
      </c>
      <c r="L226" s="2" t="s">
        <v>269</v>
      </c>
      <c r="M226" s="178"/>
      <c r="N226" s="178"/>
      <c r="O226" s="178"/>
      <c r="P226" s="178"/>
      <c r="Q226" s="10"/>
      <c r="R226" s="178"/>
      <c r="S226" s="835"/>
      <c r="T226" s="835"/>
      <c r="U226" s="835"/>
      <c r="V226" s="835"/>
      <c r="W226" s="835"/>
      <c r="X226" s="835"/>
      <c r="Y226" s="835"/>
      <c r="Z226" s="835"/>
      <c r="AA226" s="835"/>
      <c r="AB226" s="835"/>
    </row>
    <row r="227" spans="1:28" ht="26.25" customHeight="1">
      <c r="A227" s="121" t="s">
        <v>6</v>
      </c>
      <c r="B227" s="460">
        <v>0.33495999999999998</v>
      </c>
      <c r="C227" s="279">
        <v>0.38743</v>
      </c>
      <c r="D227" s="98">
        <v>3</v>
      </c>
      <c r="E227" s="279">
        <v>0.33927000000000002</v>
      </c>
      <c r="F227" s="98">
        <v>8</v>
      </c>
      <c r="G227" s="279">
        <v>0.37426999999999999</v>
      </c>
      <c r="H227" s="98">
        <v>4</v>
      </c>
      <c r="I227" s="26">
        <v>0.37519999999999998</v>
      </c>
      <c r="J227" s="98">
        <v>3</v>
      </c>
      <c r="K227" s="279">
        <v>0.35039999999999999</v>
      </c>
      <c r="L227" s="98">
        <v>7</v>
      </c>
      <c r="M227" s="10"/>
      <c r="N227" s="10"/>
      <c r="O227" s="10"/>
      <c r="P227" s="10"/>
      <c r="Q227" s="10"/>
      <c r="R227" s="10"/>
      <c r="S227" s="835"/>
      <c r="T227" s="835"/>
      <c r="U227" s="835"/>
      <c r="V227" s="835"/>
      <c r="W227" s="835"/>
      <c r="X227" s="835"/>
      <c r="Y227" s="835"/>
      <c r="Z227" s="835"/>
      <c r="AA227" s="835"/>
      <c r="AB227" s="835"/>
    </row>
    <row r="228" spans="1:28" ht="26.25" customHeight="1">
      <c r="A228" s="121" t="s">
        <v>7</v>
      </c>
      <c r="B228" s="460">
        <v>0.25688</v>
      </c>
      <c r="C228" s="279">
        <v>0.29352</v>
      </c>
      <c r="D228" s="98">
        <v>28</v>
      </c>
      <c r="E228" s="279">
        <v>0.35849999999999999</v>
      </c>
      <c r="F228" s="98">
        <v>6</v>
      </c>
      <c r="G228" s="279">
        <v>0.34122999999999998</v>
      </c>
      <c r="H228" s="98">
        <v>10</v>
      </c>
      <c r="I228" s="26">
        <v>0.36459999999999998</v>
      </c>
      <c r="J228" s="98">
        <v>4</v>
      </c>
      <c r="K228" s="279">
        <v>0.3261</v>
      </c>
      <c r="L228" s="98">
        <v>14</v>
      </c>
      <c r="M228" s="10"/>
      <c r="N228" s="10"/>
      <c r="O228" s="10"/>
      <c r="P228" s="10"/>
      <c r="Q228" s="10"/>
      <c r="R228" s="10"/>
      <c r="S228" s="835"/>
      <c r="T228" s="835"/>
      <c r="U228" s="835"/>
      <c r="V228" s="835"/>
      <c r="W228" s="835"/>
      <c r="X228" s="835"/>
      <c r="Y228" s="835"/>
      <c r="Z228" s="835"/>
      <c r="AA228" s="835"/>
      <c r="AB228" s="835"/>
    </row>
    <row r="229" spans="1:28" ht="26.25" customHeight="1">
      <c r="A229" s="121" t="s">
        <v>8</v>
      </c>
      <c r="B229" s="460">
        <v>0.27361000000000002</v>
      </c>
      <c r="C229" s="279">
        <v>0.33451999999999998</v>
      </c>
      <c r="D229" s="98">
        <v>17</v>
      </c>
      <c r="E229" s="279">
        <v>0.31213999999999997</v>
      </c>
      <c r="F229" s="98">
        <v>22</v>
      </c>
      <c r="G229" s="279">
        <v>0.25785000000000002</v>
      </c>
      <c r="H229" s="98">
        <v>31</v>
      </c>
      <c r="I229" s="26">
        <v>0.33510000000000001</v>
      </c>
      <c r="J229" s="98">
        <v>15</v>
      </c>
      <c r="K229" s="279">
        <v>0.32489000000000001</v>
      </c>
      <c r="L229" s="98">
        <v>15</v>
      </c>
      <c r="M229" s="10"/>
      <c r="N229" s="10"/>
      <c r="O229" s="10"/>
      <c r="P229" s="10"/>
      <c r="Q229" s="10"/>
      <c r="R229" s="10"/>
      <c r="S229" s="835"/>
      <c r="T229" s="835"/>
      <c r="U229" s="835"/>
      <c r="V229" s="835"/>
      <c r="W229" s="835"/>
      <c r="X229" s="835"/>
      <c r="Y229" s="835"/>
      <c r="Z229" s="835"/>
      <c r="AA229" s="835"/>
      <c r="AB229" s="835"/>
    </row>
    <row r="230" spans="1:28" ht="26.25" customHeight="1">
      <c r="A230" s="121" t="s">
        <v>53</v>
      </c>
      <c r="B230" s="460">
        <v>0.35093000000000002</v>
      </c>
      <c r="C230" s="279">
        <v>0.34699000000000002</v>
      </c>
      <c r="D230" s="98">
        <v>12</v>
      </c>
      <c r="E230" s="279">
        <v>0.31156</v>
      </c>
      <c r="F230" s="98">
        <v>24</v>
      </c>
      <c r="G230" s="279">
        <v>0.29432000000000003</v>
      </c>
      <c r="H230" s="98">
        <v>29</v>
      </c>
      <c r="I230" s="26">
        <v>0.29070000000000001</v>
      </c>
      <c r="J230" s="98">
        <v>27</v>
      </c>
      <c r="K230" s="279">
        <v>0.29237999999999997</v>
      </c>
      <c r="L230" s="98">
        <v>27</v>
      </c>
      <c r="M230" s="10"/>
      <c r="N230" s="10"/>
      <c r="O230" s="10"/>
      <c r="P230" s="10"/>
      <c r="Q230" s="10"/>
      <c r="R230" s="10"/>
      <c r="S230" s="835"/>
      <c r="T230" s="835"/>
      <c r="U230" s="835"/>
      <c r="V230" s="835"/>
      <c r="W230" s="835"/>
      <c r="X230" s="835"/>
      <c r="Y230" s="835"/>
      <c r="Z230" s="835"/>
      <c r="AA230" s="835"/>
      <c r="AB230" s="835"/>
    </row>
    <row r="231" spans="1:28" ht="26.25" customHeight="1">
      <c r="A231" s="121" t="s">
        <v>10</v>
      </c>
      <c r="B231" s="460">
        <v>0.25673000000000001</v>
      </c>
      <c r="C231" s="279">
        <v>0.31936999999999999</v>
      </c>
      <c r="D231" s="98">
        <v>21</v>
      </c>
      <c r="E231" s="279">
        <v>0.30953000000000003</v>
      </c>
      <c r="F231" s="98">
        <v>25</v>
      </c>
      <c r="G231" s="279">
        <v>0.32269999999999999</v>
      </c>
      <c r="H231" s="98">
        <v>18</v>
      </c>
      <c r="I231" s="26">
        <v>0.30280000000000001</v>
      </c>
      <c r="J231" s="98">
        <v>23</v>
      </c>
      <c r="K231" s="279">
        <v>0.30636999999999998</v>
      </c>
      <c r="L231" s="98">
        <v>22</v>
      </c>
      <c r="M231" s="10"/>
      <c r="N231" s="10"/>
      <c r="O231" s="10"/>
      <c r="P231" s="10"/>
      <c r="Q231" s="10"/>
      <c r="R231" s="10"/>
      <c r="S231" s="835"/>
      <c r="T231" s="835"/>
      <c r="U231" s="835"/>
      <c r="V231" s="835"/>
      <c r="W231" s="835"/>
      <c r="X231" s="835"/>
      <c r="Y231" s="835"/>
      <c r="Z231" s="835"/>
      <c r="AA231" s="835"/>
      <c r="AB231" s="835"/>
    </row>
    <row r="232" spans="1:28" ht="26.25" customHeight="1">
      <c r="A232" s="121" t="s">
        <v>11</v>
      </c>
      <c r="B232" s="460">
        <v>0.26230999999999999</v>
      </c>
      <c r="C232" s="279">
        <v>0.30667</v>
      </c>
      <c r="D232" s="98">
        <v>24</v>
      </c>
      <c r="E232" s="279">
        <v>0.31236000000000003</v>
      </c>
      <c r="F232" s="98">
        <v>21</v>
      </c>
      <c r="G232" s="279">
        <v>0.31753999999999999</v>
      </c>
      <c r="H232" s="98">
        <v>22</v>
      </c>
      <c r="I232" s="26">
        <v>0.29899999999999999</v>
      </c>
      <c r="J232" s="98">
        <v>25</v>
      </c>
      <c r="K232" s="279">
        <v>0.2717</v>
      </c>
      <c r="L232" s="98">
        <v>30</v>
      </c>
      <c r="M232" s="10"/>
      <c r="N232" s="10"/>
      <c r="O232" s="10"/>
      <c r="P232" s="10"/>
      <c r="Q232" s="10"/>
      <c r="R232" s="10"/>
      <c r="S232" s="835"/>
      <c r="T232" s="835"/>
      <c r="U232" s="835"/>
      <c r="V232" s="835"/>
      <c r="W232" s="835"/>
      <c r="X232" s="835"/>
      <c r="Y232" s="835"/>
      <c r="Z232" s="835"/>
      <c r="AA232" s="835"/>
      <c r="AB232" s="835"/>
    </row>
    <row r="233" spans="1:28" ht="26.25" customHeight="1">
      <c r="A233" s="121" t="s">
        <v>12</v>
      </c>
      <c r="B233" s="460">
        <v>0.32440999999999998</v>
      </c>
      <c r="C233" s="279">
        <v>0.33340999999999998</v>
      </c>
      <c r="D233" s="98">
        <v>18</v>
      </c>
      <c r="E233" s="279">
        <v>0.28792000000000001</v>
      </c>
      <c r="F233" s="98">
        <v>29</v>
      </c>
      <c r="G233" s="279">
        <v>0.30001</v>
      </c>
      <c r="H233" s="98">
        <v>27</v>
      </c>
      <c r="I233" s="26">
        <v>0.2928</v>
      </c>
      <c r="J233" s="98">
        <v>26</v>
      </c>
      <c r="K233" s="279">
        <v>0.34026000000000001</v>
      </c>
      <c r="L233" s="98">
        <v>10</v>
      </c>
      <c r="M233" s="10"/>
      <c r="N233" s="10"/>
      <c r="O233" s="10"/>
      <c r="P233" s="10"/>
      <c r="Q233" s="10"/>
      <c r="R233" s="10"/>
      <c r="S233" s="835"/>
      <c r="T233" s="835"/>
      <c r="U233" s="835"/>
      <c r="V233" s="835"/>
      <c r="W233" s="835"/>
      <c r="X233" s="835"/>
      <c r="Y233" s="835"/>
      <c r="Z233" s="835"/>
      <c r="AA233" s="835"/>
      <c r="AB233" s="835"/>
    </row>
    <row r="234" spans="1:28" ht="26.25" customHeight="1">
      <c r="A234" s="121" t="s">
        <v>13</v>
      </c>
      <c r="B234" s="460">
        <v>0.37674000000000002</v>
      </c>
      <c r="C234" s="279">
        <v>0.40544000000000002</v>
      </c>
      <c r="D234" s="98">
        <v>2</v>
      </c>
      <c r="E234" s="279">
        <v>0.40620000000000001</v>
      </c>
      <c r="F234" s="98">
        <v>2</v>
      </c>
      <c r="G234" s="279">
        <v>0.38139000000000001</v>
      </c>
      <c r="H234" s="98">
        <v>3</v>
      </c>
      <c r="I234" s="26">
        <v>0.36180000000000001</v>
      </c>
      <c r="J234" s="98">
        <v>5</v>
      </c>
      <c r="K234" s="279">
        <v>0.3644</v>
      </c>
      <c r="L234" s="98">
        <v>4</v>
      </c>
      <c r="M234" s="10"/>
      <c r="N234" s="10"/>
      <c r="O234" s="10"/>
      <c r="P234" s="10"/>
      <c r="Q234" s="10"/>
      <c r="R234" s="10"/>
      <c r="S234" s="835"/>
      <c r="T234" s="835"/>
      <c r="U234" s="835"/>
      <c r="V234" s="835"/>
      <c r="W234" s="835"/>
      <c r="X234" s="835"/>
      <c r="Y234" s="835"/>
      <c r="Z234" s="835"/>
      <c r="AA234" s="835"/>
      <c r="AB234" s="835"/>
    </row>
    <row r="235" spans="1:28" ht="26.25" customHeight="1">
      <c r="A235" s="121" t="s">
        <v>14</v>
      </c>
      <c r="B235" s="460">
        <v>0.33198</v>
      </c>
      <c r="C235" s="279">
        <v>0.32102999999999998</v>
      </c>
      <c r="D235" s="98">
        <v>20</v>
      </c>
      <c r="E235" s="279">
        <v>0.31313000000000002</v>
      </c>
      <c r="F235" s="98">
        <v>20</v>
      </c>
      <c r="G235" s="279">
        <v>0.32258999999999999</v>
      </c>
      <c r="H235" s="98">
        <v>19</v>
      </c>
      <c r="I235" s="26">
        <v>0.31840000000000002</v>
      </c>
      <c r="J235" s="98">
        <v>18</v>
      </c>
      <c r="K235" s="279">
        <v>0.34068999999999999</v>
      </c>
      <c r="L235" s="98">
        <v>9</v>
      </c>
      <c r="M235" s="10"/>
      <c r="N235" s="10"/>
      <c r="O235" s="10"/>
      <c r="P235" s="10"/>
      <c r="Q235" s="10"/>
      <c r="R235" s="10"/>
      <c r="S235" s="835"/>
      <c r="T235" s="835"/>
      <c r="U235" s="835"/>
      <c r="V235" s="835"/>
      <c r="W235" s="835"/>
      <c r="X235" s="835"/>
      <c r="Y235" s="835"/>
      <c r="Z235" s="835"/>
      <c r="AA235" s="835"/>
      <c r="AB235" s="835"/>
    </row>
    <row r="236" spans="1:28" ht="26.25" customHeight="1">
      <c r="A236" s="121" t="s">
        <v>15</v>
      </c>
      <c r="B236" s="460">
        <v>0.28089999999999998</v>
      </c>
      <c r="C236" s="279">
        <v>0.32283000000000001</v>
      </c>
      <c r="D236" s="98">
        <v>19</v>
      </c>
      <c r="E236" s="279">
        <v>0.32286999999999999</v>
      </c>
      <c r="F236" s="98">
        <v>12</v>
      </c>
      <c r="G236" s="279">
        <v>0.30952000000000002</v>
      </c>
      <c r="H236" s="98">
        <v>23</v>
      </c>
      <c r="I236" s="26">
        <v>0.34749999999999998</v>
      </c>
      <c r="J236" s="98">
        <v>9</v>
      </c>
      <c r="K236" s="279">
        <v>0.35387999999999997</v>
      </c>
      <c r="L236" s="98">
        <v>6</v>
      </c>
      <c r="M236" s="10"/>
      <c r="N236" s="10"/>
      <c r="O236" s="10"/>
      <c r="P236" s="10"/>
      <c r="Q236" s="10"/>
      <c r="R236" s="10"/>
      <c r="S236" s="835"/>
      <c r="T236" s="835"/>
      <c r="U236" s="835"/>
      <c r="V236" s="835"/>
      <c r="W236" s="835"/>
      <c r="X236" s="835"/>
      <c r="Y236" s="835"/>
      <c r="Z236" s="835"/>
      <c r="AA236" s="835"/>
      <c r="AB236" s="835"/>
    </row>
    <row r="237" spans="1:28" ht="26.25" customHeight="1">
      <c r="A237" s="121" t="s">
        <v>16</v>
      </c>
      <c r="B237" s="460">
        <v>0.33562999999999998</v>
      </c>
      <c r="C237" s="279">
        <v>0.36060999999999999</v>
      </c>
      <c r="D237" s="98">
        <v>10</v>
      </c>
      <c r="E237" s="279">
        <v>0.33106999999999998</v>
      </c>
      <c r="F237" s="98">
        <v>10</v>
      </c>
      <c r="G237" s="279">
        <v>0.33692</v>
      </c>
      <c r="H237" s="98">
        <v>11</v>
      </c>
      <c r="I237" s="26">
        <v>0.34470000000000001</v>
      </c>
      <c r="J237" s="98">
        <v>11</v>
      </c>
      <c r="K237" s="279">
        <v>0.31680000000000003</v>
      </c>
      <c r="L237" s="98">
        <v>18</v>
      </c>
      <c r="M237" s="10"/>
      <c r="N237" s="10"/>
      <c r="O237" s="10"/>
      <c r="P237" s="10"/>
      <c r="Q237" s="10"/>
      <c r="R237" s="10"/>
      <c r="S237" s="835"/>
      <c r="T237" s="835"/>
      <c r="U237" s="835"/>
      <c r="V237" s="835"/>
      <c r="W237" s="835"/>
      <c r="X237" s="835"/>
      <c r="Y237" s="835"/>
      <c r="Z237" s="835"/>
      <c r="AA237" s="835"/>
      <c r="AB237" s="835"/>
    </row>
    <row r="238" spans="1:28" ht="26.25" customHeight="1">
      <c r="A238" s="121" t="s">
        <v>17</v>
      </c>
      <c r="B238" s="460">
        <v>0.33522999999999997</v>
      </c>
      <c r="C238" s="279">
        <v>0.34625</v>
      </c>
      <c r="D238" s="98">
        <v>14</v>
      </c>
      <c r="E238" s="279">
        <v>0.35478999999999999</v>
      </c>
      <c r="F238" s="98">
        <v>7</v>
      </c>
      <c r="G238" s="279">
        <v>0.33072000000000001</v>
      </c>
      <c r="H238" s="98">
        <v>15</v>
      </c>
      <c r="I238" s="26">
        <v>0.34229999999999999</v>
      </c>
      <c r="J238" s="98">
        <v>12</v>
      </c>
      <c r="K238" s="279">
        <v>0.33510000000000001</v>
      </c>
      <c r="L238" s="98">
        <v>11</v>
      </c>
      <c r="M238" s="10"/>
      <c r="N238" s="10"/>
      <c r="O238" s="10"/>
      <c r="P238" s="10"/>
      <c r="Q238" s="10"/>
      <c r="R238" s="10"/>
      <c r="S238" s="835"/>
      <c r="T238" s="835"/>
      <c r="U238" s="835"/>
      <c r="V238" s="835"/>
      <c r="W238" s="835"/>
      <c r="X238" s="835"/>
      <c r="Y238" s="835"/>
      <c r="Z238" s="835"/>
      <c r="AA238" s="835"/>
      <c r="AB238" s="835"/>
    </row>
    <row r="239" spans="1:28" ht="26.25" customHeight="1">
      <c r="A239" s="121" t="s">
        <v>18</v>
      </c>
      <c r="B239" s="460">
        <v>0.34098000000000001</v>
      </c>
      <c r="C239" s="279">
        <v>0.37357000000000001</v>
      </c>
      <c r="D239" s="98">
        <v>5</v>
      </c>
      <c r="E239" s="279">
        <v>0.33439999999999998</v>
      </c>
      <c r="F239" s="98">
        <v>9</v>
      </c>
      <c r="G239" s="279">
        <v>0.34353</v>
      </c>
      <c r="H239" s="98">
        <v>8</v>
      </c>
      <c r="I239" s="26">
        <v>0.35420000000000001</v>
      </c>
      <c r="J239" s="98">
        <v>6</v>
      </c>
      <c r="K239" s="279">
        <v>0.30809999999999998</v>
      </c>
      <c r="L239" s="98">
        <v>21</v>
      </c>
      <c r="M239" s="10"/>
      <c r="N239" s="10"/>
      <c r="O239" s="10"/>
      <c r="P239" s="10"/>
      <c r="Q239" s="10"/>
      <c r="R239" s="10"/>
      <c r="S239" s="835"/>
      <c r="T239" s="835"/>
      <c r="U239" s="835"/>
      <c r="V239" s="835"/>
      <c r="W239" s="835"/>
      <c r="X239" s="835"/>
      <c r="Y239" s="835"/>
      <c r="Z239" s="835"/>
      <c r="AA239" s="835"/>
      <c r="AB239" s="835"/>
    </row>
    <row r="240" spans="1:28" ht="26.25" customHeight="1">
      <c r="A240" s="121" t="s">
        <v>19</v>
      </c>
      <c r="B240" s="460">
        <v>0.28388999999999998</v>
      </c>
      <c r="C240" s="279">
        <v>0.30545</v>
      </c>
      <c r="D240" s="98">
        <v>25</v>
      </c>
      <c r="E240" s="279">
        <v>0.32046999999999998</v>
      </c>
      <c r="F240" s="98">
        <v>13</v>
      </c>
      <c r="G240" s="279">
        <v>0.34748000000000001</v>
      </c>
      <c r="H240" s="98">
        <v>7</v>
      </c>
      <c r="I240" s="26">
        <v>0.3463</v>
      </c>
      <c r="J240" s="98">
        <v>10</v>
      </c>
      <c r="K240" s="279">
        <v>0.32127</v>
      </c>
      <c r="L240" s="98">
        <v>16</v>
      </c>
      <c r="M240" s="10"/>
      <c r="N240" s="10"/>
      <c r="O240" s="10"/>
      <c r="P240" s="10"/>
      <c r="Q240" s="10"/>
      <c r="R240" s="10"/>
      <c r="S240" s="835"/>
      <c r="T240" s="835"/>
      <c r="U240" s="835"/>
      <c r="V240" s="835"/>
      <c r="W240" s="835"/>
      <c r="X240" s="835"/>
      <c r="Y240" s="835"/>
      <c r="Z240" s="835"/>
      <c r="AA240" s="835"/>
      <c r="AB240" s="835"/>
    </row>
    <row r="241" spans="1:28" ht="26.25" customHeight="1">
      <c r="A241" s="121" t="s">
        <v>20</v>
      </c>
      <c r="B241" s="460">
        <v>0.28909000000000001</v>
      </c>
      <c r="C241" s="279">
        <v>0.29865000000000003</v>
      </c>
      <c r="D241" s="98">
        <v>26</v>
      </c>
      <c r="E241" s="279">
        <v>0.29376000000000002</v>
      </c>
      <c r="F241" s="98">
        <v>28</v>
      </c>
      <c r="G241" s="279">
        <v>0.34245999999999999</v>
      </c>
      <c r="H241" s="98">
        <v>9</v>
      </c>
      <c r="I241" s="26">
        <v>0.30759999999999998</v>
      </c>
      <c r="J241" s="98">
        <v>21</v>
      </c>
      <c r="K241" s="279">
        <v>0.28816999999999998</v>
      </c>
      <c r="L241" s="98">
        <v>29</v>
      </c>
      <c r="M241" s="10"/>
      <c r="N241" s="10"/>
      <c r="O241" s="10"/>
      <c r="P241" s="10"/>
      <c r="Q241" s="10"/>
      <c r="R241" s="10"/>
      <c r="S241" s="835"/>
      <c r="T241" s="835"/>
      <c r="U241" s="835"/>
      <c r="V241" s="835"/>
      <c r="W241" s="835"/>
      <c r="X241" s="835"/>
      <c r="Y241" s="835"/>
      <c r="Z241" s="835"/>
      <c r="AA241" s="835"/>
      <c r="AB241" s="835"/>
    </row>
    <row r="242" spans="1:28" ht="26.25" customHeight="1">
      <c r="A242" s="121" t="s">
        <v>21</v>
      </c>
      <c r="B242" s="460">
        <v>0.35942000000000002</v>
      </c>
      <c r="C242" s="279">
        <v>0.46494999999999997</v>
      </c>
      <c r="D242" s="98">
        <v>1</v>
      </c>
      <c r="E242" s="279">
        <v>0.44785999999999998</v>
      </c>
      <c r="F242" s="98">
        <v>1</v>
      </c>
      <c r="G242" s="279">
        <v>0.45704</v>
      </c>
      <c r="H242" s="98">
        <v>1</v>
      </c>
      <c r="I242" s="26">
        <v>0.4929</v>
      </c>
      <c r="J242" s="98">
        <v>1</v>
      </c>
      <c r="K242" s="279">
        <v>0.46467999999999998</v>
      </c>
      <c r="L242" s="98">
        <v>1</v>
      </c>
      <c r="M242" s="10"/>
      <c r="N242" s="10"/>
      <c r="O242" s="10"/>
      <c r="P242" s="10"/>
      <c r="Q242" s="10"/>
      <c r="R242" s="10"/>
      <c r="S242" s="835"/>
      <c r="T242" s="835"/>
      <c r="U242" s="835"/>
      <c r="V242" s="835"/>
      <c r="W242" s="835"/>
      <c r="X242" s="835"/>
      <c r="Y242" s="835"/>
      <c r="Z242" s="835"/>
      <c r="AA242" s="835"/>
      <c r="AB242" s="835"/>
    </row>
    <row r="243" spans="1:28" ht="26.25" customHeight="1">
      <c r="A243" s="121" t="s">
        <v>22</v>
      </c>
      <c r="B243" s="460">
        <v>0.35918</v>
      </c>
      <c r="C243" s="279">
        <v>0.35737000000000002</v>
      </c>
      <c r="D243" s="98">
        <v>11</v>
      </c>
      <c r="E243" s="279">
        <v>0.32003999999999999</v>
      </c>
      <c r="F243" s="98">
        <v>14</v>
      </c>
      <c r="G243" s="279">
        <v>0.31857000000000002</v>
      </c>
      <c r="H243" s="98">
        <v>21</v>
      </c>
      <c r="I243" s="26">
        <v>0.33839999999999998</v>
      </c>
      <c r="J243" s="98">
        <v>14</v>
      </c>
      <c r="K243" s="279">
        <v>0.38911000000000001</v>
      </c>
      <c r="L243" s="98">
        <v>3</v>
      </c>
      <c r="M243" s="10"/>
      <c r="N243" s="10"/>
      <c r="O243" s="10"/>
      <c r="P243" s="10"/>
      <c r="Q243" s="10"/>
      <c r="R243" s="10"/>
      <c r="S243" s="835"/>
      <c r="T243" s="835"/>
      <c r="U243" s="835"/>
      <c r="V243" s="835"/>
      <c r="W243" s="835"/>
      <c r="X243" s="835"/>
      <c r="Y243" s="835"/>
      <c r="Z243" s="835"/>
      <c r="AA243" s="835"/>
      <c r="AB243" s="835"/>
    </row>
    <row r="244" spans="1:28" ht="26.25" customHeight="1">
      <c r="A244" s="121" t="s">
        <v>23</v>
      </c>
      <c r="B244" s="460">
        <v>0.28855999999999998</v>
      </c>
      <c r="C244" s="279">
        <v>0.29332000000000003</v>
      </c>
      <c r="D244" s="98">
        <v>29</v>
      </c>
      <c r="E244" s="279">
        <v>0.26828000000000002</v>
      </c>
      <c r="F244" s="98">
        <v>30</v>
      </c>
      <c r="G244" s="279">
        <v>0.26790999999999998</v>
      </c>
      <c r="H244" s="98">
        <v>30</v>
      </c>
      <c r="I244" s="26">
        <v>0.2833</v>
      </c>
      <c r="J244" s="98">
        <v>29</v>
      </c>
      <c r="K244" s="279">
        <v>0.28911999999999999</v>
      </c>
      <c r="L244" s="98">
        <v>28</v>
      </c>
      <c r="M244" s="10"/>
      <c r="N244" s="10"/>
      <c r="O244" s="10"/>
      <c r="P244" s="10"/>
      <c r="Q244" s="10"/>
      <c r="R244" s="10"/>
      <c r="S244" s="835"/>
      <c r="T244" s="835"/>
      <c r="U244" s="835"/>
      <c r="V244" s="835"/>
      <c r="W244" s="835"/>
      <c r="X244" s="835"/>
      <c r="Y244" s="835"/>
      <c r="Z244" s="835"/>
      <c r="AA244" s="835"/>
      <c r="AB244" s="835"/>
    </row>
    <row r="245" spans="1:28" ht="26.25" customHeight="1">
      <c r="A245" s="121" t="s">
        <v>24</v>
      </c>
      <c r="B245" s="460">
        <v>0.29603000000000002</v>
      </c>
      <c r="C245" s="279">
        <v>0.36818000000000001</v>
      </c>
      <c r="D245" s="98">
        <v>7</v>
      </c>
      <c r="E245" s="279">
        <v>0.31544</v>
      </c>
      <c r="F245" s="98">
        <v>17</v>
      </c>
      <c r="G245" s="279">
        <v>0.33139000000000002</v>
      </c>
      <c r="H245" s="98">
        <v>14</v>
      </c>
      <c r="I245" s="26">
        <v>0.32579999999999998</v>
      </c>
      <c r="J245" s="98">
        <v>17</v>
      </c>
      <c r="K245" s="279">
        <v>0.34414</v>
      </c>
      <c r="L245" s="98">
        <v>8</v>
      </c>
      <c r="M245" s="10"/>
      <c r="N245" s="10"/>
      <c r="O245" s="10"/>
      <c r="P245" s="10"/>
      <c r="Q245" s="10"/>
      <c r="R245" s="10"/>
      <c r="S245" s="835"/>
      <c r="T245" s="835"/>
      <c r="U245" s="835"/>
      <c r="V245" s="835"/>
      <c r="W245" s="835"/>
      <c r="X245" s="835"/>
      <c r="Y245" s="835"/>
      <c r="Z245" s="835"/>
      <c r="AA245" s="835"/>
      <c r="AB245" s="835"/>
    </row>
    <row r="246" spans="1:28" ht="26.25" customHeight="1">
      <c r="A246" s="121" t="s">
        <v>97</v>
      </c>
      <c r="B246" s="460">
        <v>0.29542000000000002</v>
      </c>
      <c r="C246" s="279">
        <v>0.28666000000000003</v>
      </c>
      <c r="D246" s="98">
        <v>30</v>
      </c>
      <c r="E246" s="279">
        <v>0.31508999999999998</v>
      </c>
      <c r="F246" s="98">
        <v>18</v>
      </c>
      <c r="G246" s="279">
        <v>0.32013000000000003</v>
      </c>
      <c r="H246" s="98">
        <v>20</v>
      </c>
      <c r="I246" s="26">
        <v>0.33429999999999999</v>
      </c>
      <c r="J246" s="98">
        <v>16</v>
      </c>
      <c r="K246" s="279">
        <v>0.31738</v>
      </c>
      <c r="L246" s="98">
        <v>17</v>
      </c>
      <c r="M246" s="10"/>
      <c r="N246" s="10"/>
      <c r="O246" s="10"/>
      <c r="P246" s="10"/>
      <c r="Q246" s="10"/>
      <c r="R246" s="10"/>
      <c r="S246" s="835"/>
      <c r="T246" s="835"/>
      <c r="U246" s="835"/>
      <c r="V246" s="835"/>
      <c r="W246" s="835"/>
      <c r="X246" s="835"/>
      <c r="Y246" s="835"/>
      <c r="Z246" s="835"/>
      <c r="AA246" s="835"/>
      <c r="AB246" s="835"/>
    </row>
    <row r="247" spans="1:28" ht="26.25" customHeight="1">
      <c r="A247" s="121" t="s">
        <v>74</v>
      </c>
      <c r="B247" s="460">
        <v>0.33393</v>
      </c>
      <c r="C247" s="279">
        <v>0.33695000000000003</v>
      </c>
      <c r="D247" s="98">
        <v>16</v>
      </c>
      <c r="E247" s="279">
        <v>0.31761</v>
      </c>
      <c r="F247" s="98">
        <v>16</v>
      </c>
      <c r="G247" s="279">
        <v>0.30502000000000001</v>
      </c>
      <c r="H247" s="98">
        <v>24</v>
      </c>
      <c r="I247" s="26">
        <v>0.27289999999999998</v>
      </c>
      <c r="J247" s="98">
        <v>31</v>
      </c>
      <c r="K247" s="279">
        <v>0.26995999999999998</v>
      </c>
      <c r="L247" s="98">
        <v>31</v>
      </c>
      <c r="M247" s="10"/>
      <c r="N247" s="10"/>
      <c r="O247" s="10"/>
      <c r="P247" s="10"/>
      <c r="Q247" s="10"/>
      <c r="R247" s="10"/>
      <c r="S247" s="835"/>
      <c r="T247" s="835"/>
      <c r="U247" s="835"/>
      <c r="V247" s="835"/>
      <c r="W247" s="835"/>
      <c r="X247" s="835"/>
      <c r="Y247" s="835"/>
      <c r="Z247" s="835"/>
      <c r="AA247" s="835"/>
      <c r="AB247" s="835"/>
    </row>
    <row r="248" spans="1:28" ht="26.25" customHeight="1">
      <c r="A248" s="121" t="s">
        <v>98</v>
      </c>
      <c r="B248" s="460">
        <v>0.30062</v>
      </c>
      <c r="C248" s="279">
        <v>0.34645999999999999</v>
      </c>
      <c r="D248" s="98">
        <v>13</v>
      </c>
      <c r="E248" s="279">
        <v>0.30213000000000001</v>
      </c>
      <c r="F248" s="98">
        <v>26</v>
      </c>
      <c r="G248" s="279">
        <v>0.3014</v>
      </c>
      <c r="H248" s="98">
        <v>26</v>
      </c>
      <c r="I248" s="26">
        <v>0.30020000000000002</v>
      </c>
      <c r="J248" s="98">
        <v>24</v>
      </c>
      <c r="K248" s="279">
        <v>0.31012000000000001</v>
      </c>
      <c r="L248" s="98">
        <v>20</v>
      </c>
      <c r="M248" s="10"/>
      <c r="N248" s="10"/>
      <c r="O248" s="10"/>
      <c r="P248" s="10"/>
      <c r="Q248" s="10"/>
      <c r="R248" s="10"/>
      <c r="S248" s="835"/>
      <c r="T248" s="835"/>
      <c r="U248" s="835"/>
      <c r="V248" s="835"/>
      <c r="W248" s="835"/>
      <c r="X248" s="835"/>
      <c r="Y248" s="835"/>
      <c r="Z248" s="835"/>
      <c r="AA248" s="835"/>
      <c r="AB248" s="835"/>
    </row>
    <row r="249" spans="1:28" ht="26.25" customHeight="1">
      <c r="A249" s="121" t="s">
        <v>99</v>
      </c>
      <c r="B249" s="460">
        <v>0.29497000000000001</v>
      </c>
      <c r="C249" s="279">
        <v>0.29614000000000001</v>
      </c>
      <c r="D249" s="98">
        <v>27</v>
      </c>
      <c r="E249" s="279">
        <v>0.31183</v>
      </c>
      <c r="F249" s="98">
        <v>23</v>
      </c>
      <c r="G249" s="279">
        <v>0.30241000000000001</v>
      </c>
      <c r="H249" s="98">
        <v>25</v>
      </c>
      <c r="I249" s="26">
        <v>0.31269999999999998</v>
      </c>
      <c r="J249" s="98">
        <v>19</v>
      </c>
      <c r="K249" s="279">
        <v>0.29942000000000002</v>
      </c>
      <c r="L249" s="98">
        <v>26</v>
      </c>
      <c r="M249" s="10"/>
      <c r="N249" s="10"/>
      <c r="O249" s="10"/>
      <c r="P249" s="10"/>
      <c r="Q249" s="10"/>
      <c r="R249" s="10"/>
      <c r="S249" s="835"/>
      <c r="T249" s="835"/>
      <c r="U249" s="835"/>
      <c r="V249" s="835"/>
      <c r="W249" s="835"/>
      <c r="X249" s="835"/>
      <c r="Y249" s="835"/>
      <c r="Z249" s="835"/>
      <c r="AA249" s="835"/>
      <c r="AB249" s="835"/>
    </row>
    <row r="250" spans="1:28" ht="26.25" customHeight="1">
      <c r="A250" s="121" t="s">
        <v>29</v>
      </c>
      <c r="B250" s="460">
        <v>0.38427</v>
      </c>
      <c r="C250" s="279">
        <v>0.37258000000000002</v>
      </c>
      <c r="D250" s="98">
        <v>6</v>
      </c>
      <c r="E250" s="279">
        <v>0.35908000000000001</v>
      </c>
      <c r="F250" s="98">
        <v>4</v>
      </c>
      <c r="G250" s="279">
        <v>0.36952000000000002</v>
      </c>
      <c r="H250" s="98">
        <v>5</v>
      </c>
      <c r="I250" s="26">
        <v>0.40179999999999999</v>
      </c>
      <c r="J250" s="98">
        <v>2</v>
      </c>
      <c r="K250" s="279">
        <v>0.42059000000000002</v>
      </c>
      <c r="L250" s="98">
        <v>2</v>
      </c>
      <c r="M250" s="10"/>
      <c r="N250" s="10"/>
      <c r="O250" s="10"/>
      <c r="P250" s="10"/>
      <c r="Q250" s="10"/>
      <c r="R250" s="10"/>
      <c r="S250" s="835"/>
      <c r="T250" s="835"/>
      <c r="U250" s="835"/>
      <c r="V250" s="835"/>
      <c r="W250" s="835"/>
      <c r="X250" s="835"/>
      <c r="Y250" s="835"/>
      <c r="Z250" s="835"/>
      <c r="AA250" s="835"/>
      <c r="AB250" s="835"/>
    </row>
    <row r="251" spans="1:28" ht="26.25" customHeight="1">
      <c r="A251" s="121" t="s">
        <v>30</v>
      </c>
      <c r="B251" s="460">
        <v>0.32700000000000001</v>
      </c>
      <c r="C251" s="279">
        <v>0.34297</v>
      </c>
      <c r="D251" s="98">
        <v>15</v>
      </c>
      <c r="E251" s="279">
        <v>0.29820999999999998</v>
      </c>
      <c r="F251" s="98">
        <v>27</v>
      </c>
      <c r="G251" s="279">
        <v>0.32963999999999999</v>
      </c>
      <c r="H251" s="98">
        <v>17</v>
      </c>
      <c r="I251" s="26">
        <v>0.30959999999999999</v>
      </c>
      <c r="J251" s="98">
        <v>20</v>
      </c>
      <c r="K251" s="279">
        <v>0.30325000000000002</v>
      </c>
      <c r="L251" s="98">
        <v>23</v>
      </c>
      <c r="M251" s="10"/>
      <c r="N251" s="10"/>
      <c r="O251" s="10"/>
      <c r="P251" s="10"/>
      <c r="Q251" s="10"/>
      <c r="R251" s="10"/>
      <c r="S251" s="835"/>
      <c r="T251" s="835"/>
      <c r="U251" s="835"/>
      <c r="V251" s="835"/>
      <c r="W251" s="835"/>
      <c r="X251" s="835"/>
      <c r="Y251" s="835"/>
      <c r="Z251" s="835"/>
      <c r="AA251" s="835"/>
      <c r="AB251" s="835"/>
    </row>
    <row r="252" spans="1:28" ht="26.25" customHeight="1">
      <c r="A252" s="121" t="s">
        <v>31</v>
      </c>
      <c r="B252" s="460">
        <v>0.25949</v>
      </c>
      <c r="C252" s="279">
        <v>0.36186000000000001</v>
      </c>
      <c r="D252" s="98">
        <v>9</v>
      </c>
      <c r="E252" s="279">
        <v>0.31491999999999998</v>
      </c>
      <c r="F252" s="98">
        <v>19</v>
      </c>
      <c r="G252" s="279">
        <v>0.33456999999999998</v>
      </c>
      <c r="H252" s="98">
        <v>13</v>
      </c>
      <c r="I252" s="26">
        <v>0.28989999999999999</v>
      </c>
      <c r="J252" s="98">
        <v>28</v>
      </c>
      <c r="K252" s="279">
        <v>0.33490999999999999</v>
      </c>
      <c r="L252" s="98">
        <v>12</v>
      </c>
      <c r="M252" s="10"/>
      <c r="N252" s="10"/>
      <c r="O252" s="10"/>
      <c r="P252" s="10"/>
      <c r="Q252" s="10"/>
      <c r="R252" s="10"/>
      <c r="S252" s="835"/>
      <c r="T252" s="835"/>
      <c r="U252" s="835"/>
      <c r="V252" s="835"/>
      <c r="W252" s="835"/>
      <c r="X252" s="835"/>
      <c r="Y252" s="835"/>
      <c r="Z252" s="835"/>
      <c r="AA252" s="835"/>
      <c r="AB252" s="835"/>
    </row>
    <row r="253" spans="1:28" ht="26.25" customHeight="1">
      <c r="A253" s="121" t="s">
        <v>32</v>
      </c>
      <c r="B253" s="460">
        <v>0.28545999999999999</v>
      </c>
      <c r="C253" s="279">
        <v>0.30920999999999998</v>
      </c>
      <c r="D253" s="98">
        <v>23</v>
      </c>
      <c r="E253" s="279">
        <v>0.31879000000000002</v>
      </c>
      <c r="F253" s="98">
        <v>15</v>
      </c>
      <c r="G253" s="279">
        <v>0.33678000000000002</v>
      </c>
      <c r="H253" s="98">
        <v>12</v>
      </c>
      <c r="I253" s="26">
        <v>0.33910000000000001</v>
      </c>
      <c r="J253" s="98">
        <v>13</v>
      </c>
      <c r="K253" s="279">
        <v>0.30191000000000001</v>
      </c>
      <c r="L253" s="98">
        <v>24</v>
      </c>
      <c r="M253" s="10"/>
      <c r="N253" s="10"/>
      <c r="O253" s="10"/>
      <c r="P253" s="10"/>
      <c r="Q253" s="10"/>
      <c r="R253" s="10"/>
      <c r="S253" s="835"/>
      <c r="T253" s="835"/>
      <c r="U253" s="835"/>
      <c r="V253" s="835"/>
      <c r="W253" s="835"/>
      <c r="X253" s="835"/>
      <c r="Y253" s="835"/>
      <c r="Z253" s="835"/>
      <c r="AA253" s="835"/>
      <c r="AB253" s="835"/>
    </row>
    <row r="254" spans="1:28" ht="26.25" customHeight="1">
      <c r="A254" s="121" t="s">
        <v>71</v>
      </c>
      <c r="B254" s="460">
        <v>0.30347000000000002</v>
      </c>
      <c r="C254" s="279">
        <v>0.27593000000000001</v>
      </c>
      <c r="D254" s="98">
        <v>31</v>
      </c>
      <c r="E254" s="279">
        <v>0.26151000000000002</v>
      </c>
      <c r="F254" s="98">
        <v>31</v>
      </c>
      <c r="G254" s="279">
        <v>0.29486000000000001</v>
      </c>
      <c r="H254" s="98">
        <v>28</v>
      </c>
      <c r="I254" s="26">
        <v>0.30480000000000002</v>
      </c>
      <c r="J254" s="98">
        <v>22</v>
      </c>
      <c r="K254" s="279">
        <v>0.29959000000000002</v>
      </c>
      <c r="L254" s="98">
        <v>25</v>
      </c>
      <c r="M254" s="10"/>
      <c r="N254" s="10"/>
      <c r="O254" s="10"/>
      <c r="P254" s="10"/>
      <c r="Q254" s="10"/>
      <c r="R254" s="10"/>
      <c r="S254" s="835"/>
      <c r="T254" s="835"/>
      <c r="U254" s="835"/>
      <c r="V254" s="835"/>
      <c r="W254" s="835"/>
      <c r="X254" s="835"/>
      <c r="Y254" s="835"/>
      <c r="Z254" s="835"/>
      <c r="AA254" s="835"/>
      <c r="AB254" s="835"/>
    </row>
    <row r="255" spans="1:28" ht="26.25" customHeight="1">
      <c r="A255" s="121" t="s">
        <v>34</v>
      </c>
      <c r="B255" s="460">
        <v>0.35315999999999997</v>
      </c>
      <c r="C255" s="279">
        <v>0.36203999999999997</v>
      </c>
      <c r="D255" s="98">
        <v>8</v>
      </c>
      <c r="E255" s="279">
        <v>0.36630000000000001</v>
      </c>
      <c r="F255" s="98">
        <v>3</v>
      </c>
      <c r="G255" s="279">
        <v>0.35876000000000002</v>
      </c>
      <c r="H255" s="98">
        <v>6</v>
      </c>
      <c r="I255" s="26">
        <v>0.3528</v>
      </c>
      <c r="J255" s="98">
        <v>7</v>
      </c>
      <c r="K255" s="279">
        <v>0.31178</v>
      </c>
      <c r="L255" s="98">
        <v>19</v>
      </c>
      <c r="M255" s="10"/>
      <c r="N255" s="10"/>
      <c r="O255" s="10"/>
      <c r="P255" s="10"/>
      <c r="Q255" s="10"/>
      <c r="R255" s="10"/>
      <c r="S255" s="835"/>
      <c r="T255" s="835"/>
      <c r="U255" s="835"/>
      <c r="V255" s="835"/>
      <c r="W255" s="835"/>
      <c r="X255" s="835"/>
      <c r="Y255" s="835"/>
      <c r="Z255" s="835"/>
      <c r="AA255" s="835"/>
      <c r="AB255" s="835"/>
    </row>
    <row r="256" spans="1:28" ht="26.25" customHeight="1">
      <c r="A256" s="121" t="s">
        <v>35</v>
      </c>
      <c r="B256" s="460">
        <v>0.32884000000000002</v>
      </c>
      <c r="C256" s="279">
        <v>0.37561</v>
      </c>
      <c r="D256" s="98">
        <v>4</v>
      </c>
      <c r="E256" s="279">
        <v>0.35864000000000001</v>
      </c>
      <c r="F256" s="98">
        <v>5</v>
      </c>
      <c r="G256" s="279">
        <v>0.40128000000000003</v>
      </c>
      <c r="H256" s="98">
        <v>2</v>
      </c>
      <c r="I256" s="26">
        <v>0.34899999999999998</v>
      </c>
      <c r="J256" s="98">
        <v>8</v>
      </c>
      <c r="K256" s="279">
        <v>0.36318</v>
      </c>
      <c r="L256" s="98">
        <v>5</v>
      </c>
      <c r="M256" s="10"/>
      <c r="N256" s="10"/>
      <c r="O256" s="10"/>
      <c r="P256" s="10"/>
      <c r="Q256" s="10"/>
      <c r="R256" s="10"/>
      <c r="S256" s="835"/>
      <c r="T256" s="835"/>
      <c r="U256" s="835"/>
      <c r="V256" s="835"/>
      <c r="W256" s="835"/>
      <c r="X256" s="835"/>
      <c r="Y256" s="835"/>
      <c r="Z256" s="835"/>
      <c r="AA256" s="835"/>
      <c r="AB256" s="835"/>
    </row>
    <row r="257" spans="1:28" ht="26.25" customHeight="1">
      <c r="A257" s="47" t="s">
        <v>36</v>
      </c>
      <c r="B257" s="460">
        <v>0.24970000000000001</v>
      </c>
      <c r="C257" s="279">
        <v>0.31722</v>
      </c>
      <c r="D257" s="98">
        <v>22</v>
      </c>
      <c r="E257" s="279">
        <v>0.32497999999999999</v>
      </c>
      <c r="F257" s="98">
        <v>11</v>
      </c>
      <c r="G257" s="279">
        <v>0.32994000000000001</v>
      </c>
      <c r="H257" s="98">
        <v>16</v>
      </c>
      <c r="I257" s="26">
        <v>0.27689999999999998</v>
      </c>
      <c r="J257" s="98">
        <v>30</v>
      </c>
      <c r="K257" s="279">
        <v>0.33190999999999998</v>
      </c>
      <c r="L257" s="98">
        <v>13</v>
      </c>
      <c r="M257" s="10"/>
      <c r="N257" s="10"/>
      <c r="O257" s="10"/>
      <c r="P257" s="10"/>
      <c r="Q257" s="10"/>
      <c r="R257" s="10"/>
      <c r="S257" s="835"/>
      <c r="T257" s="835"/>
      <c r="U257" s="835"/>
      <c r="V257" s="835"/>
      <c r="W257" s="835"/>
      <c r="X257" s="835"/>
      <c r="Y257" s="835"/>
      <c r="Z257" s="835"/>
      <c r="AA257" s="835"/>
      <c r="AB257" s="835"/>
    </row>
    <row r="258" spans="1:28" s="24" customFormat="1" ht="26.25" customHeight="1">
      <c r="A258" s="682" t="s">
        <v>345</v>
      </c>
      <c r="B258" s="682"/>
      <c r="C258" s="53"/>
      <c r="D258" s="53"/>
      <c r="E258" s="53"/>
      <c r="F258" s="53"/>
    </row>
    <row r="260" spans="1:28" ht="26.25" customHeight="1">
      <c r="A260" s="571" t="s">
        <v>1147</v>
      </c>
      <c r="B260" s="203"/>
      <c r="C260" s="203"/>
      <c r="D260" s="203"/>
      <c r="E260" s="203"/>
      <c r="F260" s="203"/>
    </row>
    <row r="261" spans="1:28" ht="26.25" customHeight="1">
      <c r="A261" s="641" t="s">
        <v>1</v>
      </c>
      <c r="B261" s="566">
        <v>1394</v>
      </c>
      <c r="C261" s="641">
        <v>1397</v>
      </c>
      <c r="D261" s="641"/>
      <c r="E261" s="641">
        <v>1398</v>
      </c>
      <c r="F261" s="641"/>
      <c r="G261" s="641">
        <v>1399</v>
      </c>
      <c r="H261" s="641"/>
      <c r="I261" s="641">
        <v>1400</v>
      </c>
      <c r="J261" s="641"/>
      <c r="K261" s="641">
        <v>1401</v>
      </c>
      <c r="L261" s="641"/>
    </row>
    <row r="262" spans="1:28" ht="26.25" customHeight="1">
      <c r="A262" s="641"/>
      <c r="B262" s="551" t="s">
        <v>361</v>
      </c>
      <c r="C262" s="551" t="s">
        <v>361</v>
      </c>
      <c r="D262" s="544" t="s">
        <v>3</v>
      </c>
      <c r="E262" s="551" t="s">
        <v>361</v>
      </c>
      <c r="F262" s="544" t="s">
        <v>3</v>
      </c>
      <c r="G262" s="551" t="s">
        <v>361</v>
      </c>
      <c r="H262" s="544" t="s">
        <v>3</v>
      </c>
      <c r="I262" s="551" t="s">
        <v>361</v>
      </c>
      <c r="J262" s="544" t="s">
        <v>3</v>
      </c>
      <c r="K262" s="551" t="s">
        <v>361</v>
      </c>
      <c r="L262" s="544" t="s">
        <v>3</v>
      </c>
    </row>
    <row r="263" spans="1:28" ht="26.25" customHeight="1">
      <c r="A263" s="132" t="s">
        <v>95</v>
      </c>
      <c r="B263" s="141">
        <v>0.3367</v>
      </c>
      <c r="C263" s="277">
        <v>0.35949999999999999</v>
      </c>
      <c r="D263" s="275" t="s">
        <v>269</v>
      </c>
      <c r="E263" s="278">
        <v>0.35392000000000001</v>
      </c>
      <c r="F263" s="275" t="s">
        <v>269</v>
      </c>
      <c r="G263" s="278">
        <v>0.35904000000000003</v>
      </c>
      <c r="H263" s="275" t="s">
        <v>269</v>
      </c>
      <c r="I263" s="277">
        <v>0.3594</v>
      </c>
      <c r="J263" s="2" t="s">
        <v>269</v>
      </c>
      <c r="K263" s="278">
        <v>0.36431999999999998</v>
      </c>
      <c r="L263" s="2" t="s">
        <v>269</v>
      </c>
      <c r="M263" s="178"/>
      <c r="N263" s="178"/>
      <c r="O263" s="178"/>
      <c r="P263" s="178"/>
      <c r="Q263" s="10"/>
      <c r="R263" s="178"/>
    </row>
    <row r="264" spans="1:28" ht="26.25" customHeight="1">
      <c r="A264" s="121" t="s">
        <v>6</v>
      </c>
      <c r="B264" s="142">
        <v>0.33510000000000001</v>
      </c>
      <c r="C264" s="26">
        <v>0.32590000000000002</v>
      </c>
      <c r="D264" s="98">
        <v>10</v>
      </c>
      <c r="E264" s="279">
        <v>0.35222999999999999</v>
      </c>
      <c r="F264" s="98">
        <v>4</v>
      </c>
      <c r="G264" s="279">
        <v>0.33894999999999997</v>
      </c>
      <c r="H264" s="98">
        <v>10</v>
      </c>
      <c r="I264" s="26">
        <v>0.3402</v>
      </c>
      <c r="J264" s="98">
        <v>5</v>
      </c>
      <c r="K264" s="279">
        <v>0.30284</v>
      </c>
      <c r="L264" s="98">
        <v>21</v>
      </c>
      <c r="M264" s="10"/>
      <c r="N264" s="10"/>
      <c r="O264" s="10"/>
      <c r="P264" s="10"/>
      <c r="Q264" s="10"/>
      <c r="R264" s="10"/>
    </row>
    <row r="265" spans="1:28" ht="26.25" customHeight="1">
      <c r="A265" s="121" t="s">
        <v>7</v>
      </c>
      <c r="B265" s="142">
        <v>0.25280000000000002</v>
      </c>
      <c r="C265" s="26">
        <v>0.29780000000000001</v>
      </c>
      <c r="D265" s="98">
        <v>24</v>
      </c>
      <c r="E265" s="279">
        <v>0.32124999999999998</v>
      </c>
      <c r="F265" s="98">
        <v>14</v>
      </c>
      <c r="G265" s="279">
        <v>0.30812</v>
      </c>
      <c r="H265" s="98">
        <v>17</v>
      </c>
      <c r="I265" s="26">
        <v>0.32479999999999998</v>
      </c>
      <c r="J265" s="98">
        <v>15</v>
      </c>
      <c r="K265" s="279">
        <v>0.3538</v>
      </c>
      <c r="L265" s="98">
        <v>3</v>
      </c>
      <c r="M265" s="10"/>
      <c r="N265" s="10"/>
      <c r="O265" s="10"/>
      <c r="P265" s="10"/>
      <c r="Q265" s="10"/>
      <c r="R265" s="10"/>
    </row>
    <row r="266" spans="1:28" ht="26.25" customHeight="1">
      <c r="A266" s="121" t="s">
        <v>8</v>
      </c>
      <c r="B266" s="142">
        <v>0.26540000000000002</v>
      </c>
      <c r="C266" s="26">
        <v>0.30819999999999997</v>
      </c>
      <c r="D266" s="98">
        <v>19</v>
      </c>
      <c r="E266" s="279">
        <v>0.33843000000000001</v>
      </c>
      <c r="F266" s="98">
        <v>7</v>
      </c>
      <c r="G266" s="279">
        <v>0.29587999999999998</v>
      </c>
      <c r="H266" s="98">
        <v>22</v>
      </c>
      <c r="I266" s="26">
        <v>0.30399999999999999</v>
      </c>
      <c r="J266" s="98">
        <v>24</v>
      </c>
      <c r="K266" s="279">
        <v>0.28062999999999999</v>
      </c>
      <c r="L266" s="98">
        <v>27</v>
      </c>
      <c r="M266" s="10"/>
      <c r="N266" s="10"/>
      <c r="O266" s="10"/>
      <c r="P266" s="10"/>
      <c r="Q266" s="10"/>
      <c r="R266" s="10"/>
    </row>
    <row r="267" spans="1:28" ht="26.25" customHeight="1">
      <c r="A267" s="121" t="s">
        <v>53</v>
      </c>
      <c r="B267" s="142">
        <v>0.33429999999999999</v>
      </c>
      <c r="C267" s="26">
        <v>0.32769999999999999</v>
      </c>
      <c r="D267" s="98">
        <v>9</v>
      </c>
      <c r="E267" s="279">
        <v>0.29638999999999999</v>
      </c>
      <c r="F267" s="98">
        <v>22</v>
      </c>
      <c r="G267" s="279">
        <v>0.30015999999999998</v>
      </c>
      <c r="H267" s="98">
        <v>19</v>
      </c>
      <c r="I267" s="26">
        <v>0.28849999999999998</v>
      </c>
      <c r="J267" s="98">
        <v>25</v>
      </c>
      <c r="K267" s="279">
        <v>0.29137999999999997</v>
      </c>
      <c r="L267" s="98">
        <v>25</v>
      </c>
      <c r="M267" s="10"/>
      <c r="N267" s="10"/>
      <c r="O267" s="10"/>
      <c r="P267" s="10"/>
      <c r="Q267" s="10"/>
      <c r="R267" s="10"/>
    </row>
    <row r="268" spans="1:28" ht="26.25" customHeight="1">
      <c r="A268" s="121" t="s">
        <v>10</v>
      </c>
      <c r="B268" s="142">
        <v>0.23799999999999999</v>
      </c>
      <c r="C268" s="26">
        <v>0.30990000000000001</v>
      </c>
      <c r="D268" s="98">
        <v>18</v>
      </c>
      <c r="E268" s="279">
        <v>0.31346000000000002</v>
      </c>
      <c r="F268" s="98">
        <v>17</v>
      </c>
      <c r="G268" s="279">
        <v>0.35743999999999998</v>
      </c>
      <c r="H268" s="98">
        <v>3</v>
      </c>
      <c r="I268" s="26">
        <v>0.30580000000000002</v>
      </c>
      <c r="J268" s="98">
        <v>21</v>
      </c>
      <c r="K268" s="279">
        <v>0.30325000000000002</v>
      </c>
      <c r="L268" s="98">
        <v>20</v>
      </c>
      <c r="M268" s="10"/>
      <c r="N268" s="10"/>
      <c r="O268" s="10"/>
      <c r="P268" s="10"/>
      <c r="Q268" s="10"/>
      <c r="R268" s="10"/>
    </row>
    <row r="269" spans="1:28" ht="26.25" customHeight="1">
      <c r="A269" s="121" t="s">
        <v>11</v>
      </c>
      <c r="B269" s="142">
        <v>0.26019999999999999</v>
      </c>
      <c r="C269" s="26">
        <v>0.27189999999999998</v>
      </c>
      <c r="D269" s="98">
        <v>30</v>
      </c>
      <c r="E269" s="279">
        <v>0.26030999999999999</v>
      </c>
      <c r="F269" s="98">
        <v>29</v>
      </c>
      <c r="G269" s="279">
        <v>0.29127999999999998</v>
      </c>
      <c r="H269" s="98">
        <v>24</v>
      </c>
      <c r="I269" s="26">
        <v>0.28510000000000002</v>
      </c>
      <c r="J269" s="98">
        <v>26</v>
      </c>
      <c r="K269" s="279">
        <v>0.23538000000000001</v>
      </c>
      <c r="L269" s="98">
        <v>31</v>
      </c>
      <c r="M269" s="10"/>
      <c r="N269" s="10"/>
      <c r="O269" s="10"/>
      <c r="P269" s="10"/>
      <c r="Q269" s="10"/>
      <c r="R269" s="10"/>
    </row>
    <row r="270" spans="1:28" ht="26.25" customHeight="1">
      <c r="A270" s="121" t="s">
        <v>12</v>
      </c>
      <c r="B270" s="142">
        <v>0.29310000000000003</v>
      </c>
      <c r="C270" s="26">
        <v>0.30359999999999998</v>
      </c>
      <c r="D270" s="98">
        <v>23</v>
      </c>
      <c r="E270" s="279">
        <v>0.28794999999999998</v>
      </c>
      <c r="F270" s="98">
        <v>26</v>
      </c>
      <c r="G270" s="279">
        <v>0.29726999999999998</v>
      </c>
      <c r="H270" s="98">
        <v>20</v>
      </c>
      <c r="I270" s="26">
        <v>0.25929999999999997</v>
      </c>
      <c r="J270" s="98">
        <v>31</v>
      </c>
      <c r="K270" s="279">
        <v>0.31761</v>
      </c>
      <c r="L270" s="98">
        <v>15</v>
      </c>
      <c r="M270" s="10"/>
      <c r="N270" s="10"/>
      <c r="O270" s="10"/>
      <c r="P270" s="10"/>
      <c r="Q270" s="10"/>
      <c r="R270" s="10"/>
    </row>
    <row r="271" spans="1:28" ht="26.25" customHeight="1">
      <c r="A271" s="121" t="s">
        <v>13</v>
      </c>
      <c r="B271" s="142">
        <v>0.29409999999999997</v>
      </c>
      <c r="C271" s="26">
        <v>0.34439999999999998</v>
      </c>
      <c r="D271" s="98">
        <v>5</v>
      </c>
      <c r="E271" s="279">
        <v>0.31540000000000001</v>
      </c>
      <c r="F271" s="98">
        <v>15</v>
      </c>
      <c r="G271" s="279">
        <v>0.31659999999999999</v>
      </c>
      <c r="H271" s="98">
        <v>16</v>
      </c>
      <c r="I271" s="26">
        <v>0.3155</v>
      </c>
      <c r="J271" s="98">
        <v>18</v>
      </c>
      <c r="K271" s="279">
        <v>0.29813000000000001</v>
      </c>
      <c r="L271" s="98">
        <v>23</v>
      </c>
      <c r="M271" s="10"/>
      <c r="N271" s="10"/>
      <c r="O271" s="10"/>
      <c r="P271" s="10"/>
      <c r="Q271" s="10"/>
      <c r="R271" s="10"/>
    </row>
    <row r="272" spans="1:28" ht="26.25" customHeight="1">
      <c r="A272" s="121" t="s">
        <v>14</v>
      </c>
      <c r="B272" s="142">
        <v>0.33069999999999999</v>
      </c>
      <c r="C272" s="26">
        <v>0.31440000000000001</v>
      </c>
      <c r="D272" s="98">
        <v>14</v>
      </c>
      <c r="E272" s="279">
        <v>0.31059999999999999</v>
      </c>
      <c r="F272" s="98">
        <v>18</v>
      </c>
      <c r="G272" s="279">
        <v>0.36204999999999998</v>
      </c>
      <c r="H272" s="98">
        <v>1</v>
      </c>
      <c r="I272" s="26">
        <v>0.3145</v>
      </c>
      <c r="J272" s="98">
        <v>19</v>
      </c>
      <c r="K272" s="279">
        <v>0.30870999999999998</v>
      </c>
      <c r="L272" s="98">
        <v>16</v>
      </c>
      <c r="M272" s="10"/>
      <c r="N272" s="10"/>
      <c r="O272" s="10"/>
      <c r="P272" s="10"/>
      <c r="Q272" s="10"/>
      <c r="R272" s="10"/>
    </row>
    <row r="273" spans="1:18" ht="26.25" customHeight="1">
      <c r="A273" s="121" t="s">
        <v>15</v>
      </c>
      <c r="B273" s="142">
        <v>0.23799999999999999</v>
      </c>
      <c r="C273" s="26">
        <v>0.3246</v>
      </c>
      <c r="D273" s="98">
        <v>12</v>
      </c>
      <c r="E273" s="279">
        <v>0.33862999999999999</v>
      </c>
      <c r="F273" s="98">
        <v>6</v>
      </c>
      <c r="G273" s="279">
        <v>0.29635</v>
      </c>
      <c r="H273" s="98">
        <v>21</v>
      </c>
      <c r="I273" s="26">
        <v>0.36330000000000001</v>
      </c>
      <c r="J273" s="98">
        <v>1</v>
      </c>
      <c r="K273" s="279">
        <v>0.35360999999999998</v>
      </c>
      <c r="L273" s="98">
        <v>4</v>
      </c>
      <c r="M273" s="10"/>
      <c r="N273" s="10"/>
      <c r="O273" s="10"/>
      <c r="P273" s="10"/>
      <c r="Q273" s="10"/>
      <c r="R273" s="10"/>
    </row>
    <row r="274" spans="1:18" ht="26.25" customHeight="1">
      <c r="A274" s="121" t="s">
        <v>16</v>
      </c>
      <c r="B274" s="142">
        <v>0.32</v>
      </c>
      <c r="C274" s="26">
        <v>0.33639999999999998</v>
      </c>
      <c r="D274" s="98">
        <v>7</v>
      </c>
      <c r="E274" s="279">
        <v>0.31448999999999999</v>
      </c>
      <c r="F274" s="98">
        <v>16</v>
      </c>
      <c r="G274" s="279">
        <v>0.33278000000000002</v>
      </c>
      <c r="H274" s="98">
        <v>13</v>
      </c>
      <c r="I274" s="26">
        <v>0.33029999999999998</v>
      </c>
      <c r="J274" s="98">
        <v>10</v>
      </c>
      <c r="K274" s="279">
        <v>0.33488000000000001</v>
      </c>
      <c r="L274" s="98">
        <v>10</v>
      </c>
      <c r="M274" s="10"/>
      <c r="N274" s="10"/>
      <c r="O274" s="10"/>
      <c r="P274" s="10"/>
      <c r="Q274" s="10"/>
      <c r="R274" s="10"/>
    </row>
    <row r="275" spans="1:18" ht="26.25" customHeight="1">
      <c r="A275" s="121" t="s">
        <v>17</v>
      </c>
      <c r="B275" s="142">
        <v>0.31009999999999999</v>
      </c>
      <c r="C275" s="26">
        <v>0.29010000000000002</v>
      </c>
      <c r="D275" s="98">
        <v>26</v>
      </c>
      <c r="E275" s="279">
        <v>0.32512000000000002</v>
      </c>
      <c r="F275" s="98">
        <v>12</v>
      </c>
      <c r="G275" s="279">
        <v>0.27395999999999998</v>
      </c>
      <c r="H275" s="98">
        <v>29</v>
      </c>
      <c r="I275" s="26">
        <v>0.30980000000000002</v>
      </c>
      <c r="J275" s="98">
        <v>20</v>
      </c>
      <c r="K275" s="279">
        <v>0.32290000000000002</v>
      </c>
      <c r="L275" s="98">
        <v>13</v>
      </c>
      <c r="M275" s="10"/>
      <c r="N275" s="10"/>
      <c r="O275" s="10"/>
      <c r="P275" s="10"/>
      <c r="Q275" s="10"/>
      <c r="R275" s="10"/>
    </row>
    <row r="276" spans="1:18" ht="26.25" customHeight="1">
      <c r="A276" s="121" t="s">
        <v>18</v>
      </c>
      <c r="B276" s="142">
        <v>0.2762</v>
      </c>
      <c r="C276" s="26">
        <v>0.3039</v>
      </c>
      <c r="D276" s="98">
        <v>22</v>
      </c>
      <c r="E276" s="279">
        <v>0.25530000000000003</v>
      </c>
      <c r="F276" s="98">
        <v>30</v>
      </c>
      <c r="G276" s="279">
        <v>0.24091000000000001</v>
      </c>
      <c r="H276" s="98">
        <v>31</v>
      </c>
      <c r="I276" s="26">
        <v>0.27650000000000002</v>
      </c>
      <c r="J276" s="98">
        <v>29</v>
      </c>
      <c r="K276" s="279">
        <v>0.26263999999999998</v>
      </c>
      <c r="L276" s="98">
        <v>29</v>
      </c>
      <c r="M276" s="10"/>
      <c r="N276" s="10"/>
      <c r="O276" s="10"/>
      <c r="P276" s="10"/>
      <c r="Q276" s="10"/>
      <c r="R276" s="10"/>
    </row>
    <row r="277" spans="1:18" ht="26.25" customHeight="1">
      <c r="A277" s="121" t="s">
        <v>19</v>
      </c>
      <c r="B277" s="142">
        <v>0.2462</v>
      </c>
      <c r="C277" s="26">
        <v>0.31109999999999999</v>
      </c>
      <c r="D277" s="98">
        <v>17</v>
      </c>
      <c r="E277" s="279">
        <v>0.34504000000000001</v>
      </c>
      <c r="F277" s="98">
        <v>5</v>
      </c>
      <c r="G277" s="279">
        <v>0.35542000000000001</v>
      </c>
      <c r="H277" s="98">
        <v>5</v>
      </c>
      <c r="I277" s="26">
        <v>0.33260000000000001</v>
      </c>
      <c r="J277" s="98">
        <v>8</v>
      </c>
      <c r="K277" s="279">
        <v>0.32562000000000002</v>
      </c>
      <c r="L277" s="98">
        <v>12</v>
      </c>
      <c r="M277" s="10"/>
      <c r="N277" s="10"/>
      <c r="O277" s="10"/>
      <c r="P277" s="10"/>
      <c r="Q277" s="10"/>
      <c r="R277" s="10"/>
    </row>
    <row r="278" spans="1:18" ht="26.25" customHeight="1">
      <c r="A278" s="121" t="s">
        <v>20</v>
      </c>
      <c r="B278" s="142">
        <v>0.3019</v>
      </c>
      <c r="C278" s="26">
        <v>0.29459999999999997</v>
      </c>
      <c r="D278" s="98">
        <v>25</v>
      </c>
      <c r="E278" s="279">
        <v>0.28982999999999998</v>
      </c>
      <c r="F278" s="98">
        <v>25</v>
      </c>
      <c r="G278" s="279">
        <v>0.34103</v>
      </c>
      <c r="H278" s="98">
        <v>9</v>
      </c>
      <c r="I278" s="26">
        <v>0.32600000000000001</v>
      </c>
      <c r="J278" s="98">
        <v>14</v>
      </c>
      <c r="K278" s="279">
        <v>0.34082000000000001</v>
      </c>
      <c r="L278" s="98">
        <v>9</v>
      </c>
      <c r="M278" s="10"/>
      <c r="N278" s="10"/>
      <c r="O278" s="10"/>
      <c r="P278" s="10"/>
      <c r="Q278" s="10"/>
      <c r="R278" s="10"/>
    </row>
    <row r="279" spans="1:18" ht="26.25" customHeight="1">
      <c r="A279" s="121" t="s">
        <v>274</v>
      </c>
      <c r="B279" s="142">
        <v>0.28599999999999998</v>
      </c>
      <c r="C279" s="26">
        <v>0.32540000000000002</v>
      </c>
      <c r="D279" s="98">
        <v>11</v>
      </c>
      <c r="E279" s="279">
        <v>0.32679999999999998</v>
      </c>
      <c r="F279" s="98">
        <v>11</v>
      </c>
      <c r="G279" s="279">
        <v>0.34588000000000002</v>
      </c>
      <c r="H279" s="98">
        <v>8</v>
      </c>
      <c r="I279" s="26">
        <v>0.33860000000000001</v>
      </c>
      <c r="J279" s="98">
        <v>7</v>
      </c>
      <c r="K279" s="279">
        <v>0.29980000000000001</v>
      </c>
      <c r="L279" s="98">
        <v>22</v>
      </c>
      <c r="M279" s="10"/>
      <c r="N279" s="10"/>
      <c r="O279" s="10"/>
      <c r="P279" s="10"/>
      <c r="Q279" s="10"/>
      <c r="R279" s="10"/>
    </row>
    <row r="280" spans="1:18" ht="26.25" customHeight="1">
      <c r="A280" s="121" t="s">
        <v>22</v>
      </c>
      <c r="B280" s="142">
        <v>0.29459999999999997</v>
      </c>
      <c r="C280" s="26">
        <v>0.31319999999999998</v>
      </c>
      <c r="D280" s="98">
        <v>16</v>
      </c>
      <c r="E280" s="279">
        <v>0.30912000000000001</v>
      </c>
      <c r="F280" s="98">
        <v>20</v>
      </c>
      <c r="G280" s="279">
        <v>0.28578999999999999</v>
      </c>
      <c r="H280" s="98">
        <v>27</v>
      </c>
      <c r="I280" s="26">
        <v>0.3044</v>
      </c>
      <c r="J280" s="98">
        <v>23</v>
      </c>
      <c r="K280" s="279">
        <v>0.36237000000000003</v>
      </c>
      <c r="L280" s="98">
        <v>2</v>
      </c>
      <c r="M280" s="10"/>
      <c r="N280" s="10"/>
      <c r="O280" s="10"/>
      <c r="P280" s="10"/>
      <c r="Q280" s="10"/>
      <c r="R280" s="10"/>
    </row>
    <row r="281" spans="1:18" ht="26.25" customHeight="1">
      <c r="A281" s="121" t="s">
        <v>23</v>
      </c>
      <c r="B281" s="142">
        <v>0.29099999999999998</v>
      </c>
      <c r="C281" s="26">
        <v>0.27339999999999998</v>
      </c>
      <c r="D281" s="98">
        <v>29</v>
      </c>
      <c r="E281" s="279">
        <v>0.29297000000000001</v>
      </c>
      <c r="F281" s="98">
        <v>23</v>
      </c>
      <c r="G281" s="279">
        <v>0.27916000000000002</v>
      </c>
      <c r="H281" s="98">
        <v>28</v>
      </c>
      <c r="I281" s="26">
        <v>0.3301</v>
      </c>
      <c r="J281" s="98">
        <v>11</v>
      </c>
      <c r="K281" s="279">
        <v>0.28514</v>
      </c>
      <c r="L281" s="98">
        <v>26</v>
      </c>
      <c r="M281" s="10"/>
      <c r="N281" s="10"/>
      <c r="O281" s="10"/>
      <c r="P281" s="10"/>
      <c r="Q281" s="10"/>
      <c r="R281" s="10"/>
    </row>
    <row r="282" spans="1:18" ht="26.25" customHeight="1">
      <c r="A282" s="121" t="s">
        <v>24</v>
      </c>
      <c r="B282" s="142">
        <v>0.28910000000000002</v>
      </c>
      <c r="C282" s="26">
        <v>0.33150000000000002</v>
      </c>
      <c r="D282" s="98">
        <v>8</v>
      </c>
      <c r="E282" s="279">
        <v>0.33755000000000002</v>
      </c>
      <c r="F282" s="98">
        <v>8</v>
      </c>
      <c r="G282" s="279">
        <v>0.33554</v>
      </c>
      <c r="H282" s="98">
        <v>12</v>
      </c>
      <c r="I282" s="26">
        <v>0.35099999999999998</v>
      </c>
      <c r="J282" s="98">
        <v>3</v>
      </c>
      <c r="K282" s="279">
        <v>0.34495999999999999</v>
      </c>
      <c r="L282" s="98">
        <v>6</v>
      </c>
      <c r="M282" s="10"/>
      <c r="N282" s="10"/>
      <c r="O282" s="10"/>
      <c r="P282" s="10"/>
      <c r="Q282" s="10"/>
      <c r="R282" s="10"/>
    </row>
    <row r="283" spans="1:18" ht="26.25" customHeight="1">
      <c r="A283" s="121" t="s">
        <v>97</v>
      </c>
      <c r="B283" s="142">
        <v>0.25629999999999997</v>
      </c>
      <c r="C283" s="26">
        <v>0.27439999999999998</v>
      </c>
      <c r="D283" s="98">
        <v>28</v>
      </c>
      <c r="E283" s="279">
        <v>0.25169999999999998</v>
      </c>
      <c r="F283" s="98">
        <v>31</v>
      </c>
      <c r="G283" s="279">
        <v>0.25581999999999999</v>
      </c>
      <c r="H283" s="98">
        <v>30</v>
      </c>
      <c r="I283" s="26">
        <v>0.28510000000000002</v>
      </c>
      <c r="J283" s="98">
        <v>26</v>
      </c>
      <c r="K283" s="279">
        <v>0.30685000000000001</v>
      </c>
      <c r="L283" s="98">
        <v>17</v>
      </c>
      <c r="M283" s="10"/>
      <c r="N283" s="10"/>
      <c r="O283" s="10"/>
      <c r="P283" s="10"/>
      <c r="Q283" s="10"/>
      <c r="R283" s="10"/>
    </row>
    <row r="284" spans="1:18" ht="26.25" customHeight="1">
      <c r="A284" s="121" t="s">
        <v>74</v>
      </c>
      <c r="B284" s="142">
        <v>0.35980000000000001</v>
      </c>
      <c r="C284" s="26">
        <v>0.2843</v>
      </c>
      <c r="D284" s="98">
        <v>27</v>
      </c>
      <c r="E284" s="279">
        <v>0.29006999999999999</v>
      </c>
      <c r="F284" s="98">
        <v>24</v>
      </c>
      <c r="G284" s="279">
        <v>0.28792000000000001</v>
      </c>
      <c r="H284" s="98">
        <v>25</v>
      </c>
      <c r="I284" s="26">
        <v>0.2626</v>
      </c>
      <c r="J284" s="98">
        <v>30</v>
      </c>
      <c r="K284" s="279">
        <v>0.24476000000000001</v>
      </c>
      <c r="L284" s="98">
        <v>30</v>
      </c>
      <c r="M284" s="10"/>
      <c r="N284" s="10"/>
      <c r="O284" s="10"/>
      <c r="P284" s="10"/>
      <c r="Q284" s="10"/>
      <c r="R284" s="10"/>
    </row>
    <row r="285" spans="1:18" ht="26.25" customHeight="1">
      <c r="A285" s="121" t="s">
        <v>98</v>
      </c>
      <c r="B285" s="142">
        <v>0.28360000000000002</v>
      </c>
      <c r="C285" s="26">
        <v>0.30790000000000001</v>
      </c>
      <c r="D285" s="98">
        <v>20</v>
      </c>
      <c r="E285" s="279">
        <v>0.27326</v>
      </c>
      <c r="F285" s="98">
        <v>28</v>
      </c>
      <c r="G285" s="279">
        <v>0.28699000000000002</v>
      </c>
      <c r="H285" s="98">
        <v>26</v>
      </c>
      <c r="I285" s="26">
        <v>0.27929999999999999</v>
      </c>
      <c r="J285" s="98">
        <v>28</v>
      </c>
      <c r="K285" s="279">
        <v>0.26951000000000003</v>
      </c>
      <c r="L285" s="98">
        <v>28</v>
      </c>
      <c r="M285" s="10"/>
      <c r="N285" s="10"/>
      <c r="O285" s="10"/>
      <c r="P285" s="10"/>
      <c r="Q285" s="10"/>
      <c r="R285" s="10"/>
    </row>
    <row r="286" spans="1:18" ht="26.25" customHeight="1">
      <c r="A286" s="121" t="s">
        <v>99</v>
      </c>
      <c r="B286" s="142">
        <v>0.28139999999999998</v>
      </c>
      <c r="C286" s="26">
        <v>0.2404</v>
      </c>
      <c r="D286" s="98">
        <v>31</v>
      </c>
      <c r="E286" s="279">
        <v>0.33110000000000001</v>
      </c>
      <c r="F286" s="98">
        <v>10</v>
      </c>
      <c r="G286" s="279">
        <v>0.32313999999999998</v>
      </c>
      <c r="H286" s="98">
        <v>15</v>
      </c>
      <c r="I286" s="26">
        <v>0.33989999999999998</v>
      </c>
      <c r="J286" s="98">
        <v>6</v>
      </c>
      <c r="K286" s="279">
        <v>0.32678000000000001</v>
      </c>
      <c r="L286" s="98">
        <v>11</v>
      </c>
      <c r="M286" s="10"/>
      <c r="N286" s="10"/>
      <c r="O286" s="10"/>
      <c r="P286" s="10"/>
      <c r="Q286" s="10"/>
      <c r="R286" s="10"/>
    </row>
    <row r="287" spans="1:18" ht="26.25" customHeight="1">
      <c r="A287" s="121" t="s">
        <v>29</v>
      </c>
      <c r="B287" s="142">
        <v>0.33850000000000002</v>
      </c>
      <c r="C287" s="26">
        <v>0.3488</v>
      </c>
      <c r="D287" s="98">
        <v>4</v>
      </c>
      <c r="E287" s="279">
        <v>0.35457</v>
      </c>
      <c r="F287" s="98">
        <v>2</v>
      </c>
      <c r="G287" s="279">
        <v>0.35241</v>
      </c>
      <c r="H287" s="98">
        <v>6</v>
      </c>
      <c r="I287" s="26">
        <v>0.35880000000000001</v>
      </c>
      <c r="J287" s="98">
        <v>2</v>
      </c>
      <c r="K287" s="279">
        <v>0.34118999999999999</v>
      </c>
      <c r="L287" s="98">
        <v>8</v>
      </c>
      <c r="M287" s="10"/>
      <c r="N287" s="10"/>
      <c r="O287" s="10"/>
      <c r="P287" s="10"/>
      <c r="Q287" s="10"/>
      <c r="R287" s="10"/>
    </row>
    <row r="288" spans="1:18" ht="26.25" customHeight="1">
      <c r="A288" s="121" t="s">
        <v>30</v>
      </c>
      <c r="B288" s="142">
        <v>0.31969999999999998</v>
      </c>
      <c r="C288" s="279">
        <v>0.32</v>
      </c>
      <c r="D288" s="98">
        <v>13</v>
      </c>
      <c r="E288" s="279">
        <v>0.30974000000000002</v>
      </c>
      <c r="F288" s="98">
        <v>19</v>
      </c>
      <c r="G288" s="279">
        <v>0.32765</v>
      </c>
      <c r="H288" s="98">
        <v>14</v>
      </c>
      <c r="I288" s="26">
        <v>0.3054</v>
      </c>
      <c r="J288" s="98">
        <v>22</v>
      </c>
      <c r="K288" s="279">
        <v>0.29427999999999999</v>
      </c>
      <c r="L288" s="98">
        <v>24</v>
      </c>
      <c r="M288" s="10"/>
      <c r="N288" s="10"/>
      <c r="O288" s="10"/>
      <c r="P288" s="10"/>
      <c r="Q288" s="10"/>
      <c r="R288" s="10"/>
    </row>
    <row r="289" spans="1:18" ht="26.25" customHeight="1">
      <c r="A289" s="121" t="s">
        <v>31</v>
      </c>
      <c r="B289" s="142">
        <v>0.2291</v>
      </c>
      <c r="C289" s="26">
        <v>0.30480000000000002</v>
      </c>
      <c r="D289" s="98">
        <v>21</v>
      </c>
      <c r="E289" s="279">
        <v>0.29874000000000001</v>
      </c>
      <c r="F289" s="98">
        <v>21</v>
      </c>
      <c r="G289" s="279">
        <v>0.35614000000000001</v>
      </c>
      <c r="H289" s="98">
        <v>4</v>
      </c>
      <c r="I289" s="26">
        <v>0.31890000000000002</v>
      </c>
      <c r="J289" s="98">
        <v>16</v>
      </c>
      <c r="K289" s="279">
        <v>0.30541000000000001</v>
      </c>
      <c r="L289" s="98">
        <v>19</v>
      </c>
      <c r="M289" s="10"/>
      <c r="N289" s="10"/>
      <c r="O289" s="10"/>
      <c r="P289" s="10"/>
      <c r="Q289" s="10"/>
      <c r="R289" s="10"/>
    </row>
    <row r="290" spans="1:18" ht="26.25" customHeight="1">
      <c r="A290" s="121" t="s">
        <v>32</v>
      </c>
      <c r="B290" s="142">
        <v>0.2722</v>
      </c>
      <c r="C290" s="26">
        <v>0.35189999999999999</v>
      </c>
      <c r="D290" s="98">
        <v>3</v>
      </c>
      <c r="E290" s="279">
        <v>0.32452999999999999</v>
      </c>
      <c r="F290" s="98">
        <v>13</v>
      </c>
      <c r="G290" s="279">
        <v>0.30392000000000002</v>
      </c>
      <c r="H290" s="98">
        <v>18</v>
      </c>
      <c r="I290" s="26">
        <v>0.32619999999999999</v>
      </c>
      <c r="J290" s="98">
        <v>13</v>
      </c>
      <c r="K290" s="279">
        <v>0.34360000000000002</v>
      </c>
      <c r="L290" s="98">
        <v>7</v>
      </c>
      <c r="M290" s="10"/>
      <c r="N290" s="10"/>
      <c r="O290" s="10"/>
      <c r="P290" s="10"/>
      <c r="Q290" s="10"/>
      <c r="R290" s="10"/>
    </row>
    <row r="291" spans="1:18" ht="26.25" customHeight="1">
      <c r="A291" s="121" t="s">
        <v>71</v>
      </c>
      <c r="B291" s="142">
        <v>0.33829999999999999</v>
      </c>
      <c r="C291" s="26">
        <v>0.35980000000000001</v>
      </c>
      <c r="D291" s="98">
        <v>2</v>
      </c>
      <c r="E291" s="279">
        <v>0.33423999999999998</v>
      </c>
      <c r="F291" s="98">
        <v>9</v>
      </c>
      <c r="G291" s="279">
        <v>0.33599000000000001</v>
      </c>
      <c r="H291" s="98">
        <v>11</v>
      </c>
      <c r="I291" s="26">
        <v>0.32669999999999999</v>
      </c>
      <c r="J291" s="98">
        <v>12</v>
      </c>
      <c r="K291" s="279">
        <v>0.35025000000000001</v>
      </c>
      <c r="L291" s="98">
        <v>5</v>
      </c>
      <c r="M291" s="10"/>
      <c r="N291" s="10"/>
      <c r="O291" s="10"/>
      <c r="P291" s="10"/>
      <c r="Q291" s="10"/>
      <c r="R291" s="10"/>
    </row>
    <row r="292" spans="1:18" ht="26.25" customHeight="1">
      <c r="A292" s="121" t="s">
        <v>34</v>
      </c>
      <c r="B292" s="142">
        <v>0.30919999999999997</v>
      </c>
      <c r="C292" s="26">
        <v>0.36699999999999999</v>
      </c>
      <c r="D292" s="98">
        <v>1</v>
      </c>
      <c r="E292" s="279">
        <v>0.35328999999999999</v>
      </c>
      <c r="F292" s="98">
        <v>3</v>
      </c>
      <c r="G292" s="279">
        <v>0.35217999999999999</v>
      </c>
      <c r="H292" s="98">
        <v>7</v>
      </c>
      <c r="I292" s="26">
        <v>0.31869999999999998</v>
      </c>
      <c r="J292" s="98">
        <v>17</v>
      </c>
      <c r="K292" s="279">
        <v>0.30563000000000001</v>
      </c>
      <c r="L292" s="98">
        <v>18</v>
      </c>
      <c r="M292" s="10"/>
      <c r="N292" s="10"/>
      <c r="O292" s="10"/>
      <c r="P292" s="10"/>
      <c r="Q292" s="10"/>
      <c r="R292" s="10"/>
    </row>
    <row r="293" spans="1:18" ht="26.25" customHeight="1">
      <c r="A293" s="121" t="s">
        <v>35</v>
      </c>
      <c r="B293" s="142">
        <v>0.31080000000000002</v>
      </c>
      <c r="C293" s="26">
        <v>0.314</v>
      </c>
      <c r="D293" s="98">
        <v>15</v>
      </c>
      <c r="E293" s="279">
        <v>0.36975999999999998</v>
      </c>
      <c r="F293" s="98">
        <v>1</v>
      </c>
      <c r="G293" s="279">
        <v>0.35754000000000002</v>
      </c>
      <c r="H293" s="98">
        <v>2</v>
      </c>
      <c r="I293" s="26">
        <v>0.34870000000000001</v>
      </c>
      <c r="J293" s="98">
        <v>4</v>
      </c>
      <c r="K293" s="279">
        <v>0.39126</v>
      </c>
      <c r="L293" s="98">
        <v>1</v>
      </c>
      <c r="M293" s="10"/>
      <c r="N293" s="10"/>
      <c r="O293" s="10"/>
      <c r="P293" s="10"/>
      <c r="Q293" s="10"/>
      <c r="R293" s="10"/>
    </row>
    <row r="294" spans="1:18" ht="26.25" customHeight="1">
      <c r="A294" s="47" t="s">
        <v>36</v>
      </c>
      <c r="B294" s="142">
        <v>0.32600000000000001</v>
      </c>
      <c r="C294" s="26">
        <v>0.34360000000000002</v>
      </c>
      <c r="D294" s="98">
        <v>6</v>
      </c>
      <c r="E294" s="279">
        <v>0.28747</v>
      </c>
      <c r="F294" s="98">
        <v>27</v>
      </c>
      <c r="G294" s="279">
        <v>0.29450999999999999</v>
      </c>
      <c r="H294" s="98">
        <v>23</v>
      </c>
      <c r="I294" s="26">
        <v>0.33040000000000003</v>
      </c>
      <c r="J294" s="98">
        <v>9</v>
      </c>
      <c r="K294" s="279">
        <v>0.32241999999999998</v>
      </c>
      <c r="L294" s="98">
        <v>14</v>
      </c>
      <c r="M294" s="10"/>
      <c r="N294" s="10"/>
      <c r="O294" s="10"/>
      <c r="P294" s="10"/>
      <c r="Q294" s="10"/>
      <c r="R294" s="10"/>
    </row>
    <row r="295" spans="1:18" s="24" customFormat="1" ht="26.25" customHeight="1">
      <c r="A295" s="682" t="s">
        <v>345</v>
      </c>
      <c r="B295" s="682"/>
      <c r="C295" s="53"/>
      <c r="D295" s="53"/>
      <c r="E295" s="53"/>
      <c r="F295" s="53"/>
    </row>
  </sheetData>
  <mergeCells count="56">
    <mergeCell ref="K187:L187"/>
    <mergeCell ref="K224:L224"/>
    <mergeCell ref="K261:L261"/>
    <mergeCell ref="K2:L2"/>
    <mergeCell ref="K39:L39"/>
    <mergeCell ref="K76:L76"/>
    <mergeCell ref="K113:L113"/>
    <mergeCell ref="K150:L150"/>
    <mergeCell ref="G187:H187"/>
    <mergeCell ref="G224:H224"/>
    <mergeCell ref="G261:H261"/>
    <mergeCell ref="G2:H2"/>
    <mergeCell ref="G39:H39"/>
    <mergeCell ref="G76:H76"/>
    <mergeCell ref="G113:H113"/>
    <mergeCell ref="G150:H150"/>
    <mergeCell ref="E224:F224"/>
    <mergeCell ref="C187:D187"/>
    <mergeCell ref="E261:F261"/>
    <mergeCell ref="A295:B295"/>
    <mergeCell ref="A258:B258"/>
    <mergeCell ref="A261:A262"/>
    <mergeCell ref="C261:D261"/>
    <mergeCell ref="A221:B221"/>
    <mergeCell ref="A224:A225"/>
    <mergeCell ref="C224:D224"/>
    <mergeCell ref="E150:F150"/>
    <mergeCell ref="C113:D113"/>
    <mergeCell ref="A184:B184"/>
    <mergeCell ref="A187:A188"/>
    <mergeCell ref="E187:F187"/>
    <mergeCell ref="A147:B147"/>
    <mergeCell ref="A150:A151"/>
    <mergeCell ref="C150:D150"/>
    <mergeCell ref="A110:B110"/>
    <mergeCell ref="A113:A114"/>
    <mergeCell ref="E113:F113"/>
    <mergeCell ref="E39:F39"/>
    <mergeCell ref="A73:B73"/>
    <mergeCell ref="A76:A77"/>
    <mergeCell ref="C76:D76"/>
    <mergeCell ref="E76:F76"/>
    <mergeCell ref="A36:B36"/>
    <mergeCell ref="A39:A40"/>
    <mergeCell ref="C39:D39"/>
    <mergeCell ref="E2:F2"/>
    <mergeCell ref="A2:A3"/>
    <mergeCell ref="C2:D2"/>
    <mergeCell ref="I187:J187"/>
    <mergeCell ref="I224:J224"/>
    <mergeCell ref="I261:J261"/>
    <mergeCell ref="I2:J2"/>
    <mergeCell ref="I39:J39"/>
    <mergeCell ref="I76:J76"/>
    <mergeCell ref="I113:J113"/>
    <mergeCell ref="I150:J150"/>
  </mergeCells>
  <hyperlinks>
    <hyperlink ref="A1" location="فهرست!A303" display="1متوسط هزینه های غیر خوراکی سالانه یک خانوار شهری"/>
    <hyperlink ref="A38:B38" location="فهرست!A309" display="2-متوسط هزینه های غیر خوراکی سالانه یک خانوار روستایی"/>
    <hyperlink ref="A75" location="فهرست!A305" display="3متوسط هزینه های خوراکی و دخانی سالانه یک خانوار شهری"/>
    <hyperlink ref="A112" location="فهرست!A306" display="4متوسط هزینه های خوراکی و دخانی سالانه یک خانوار روستایی"/>
    <hyperlink ref="A149" location="فهرست!A307" display="5متوسط درامد سالانه یک خانوار شهری"/>
    <hyperlink ref="A186" location="فهرست!A308" display="6متوسط درامد سالانه یک خانوار روستایی"/>
    <hyperlink ref="A223" location="فهرست!A309" display="7ضریب جینی در مناطق شهری"/>
    <hyperlink ref="A260" location="فهرست!A310" display="8ضریب جینی در مناطق روستایی"/>
    <hyperlink ref="A38" location="فهرست!A304" display="2-متوسط هزینه های غیر خوراکی سالانه یک خانوار روستایی"/>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961"/>
  <sheetViews>
    <sheetView rightToLeft="1" zoomScaleNormal="100" workbookViewId="0"/>
  </sheetViews>
  <sheetFormatPr defaultColWidth="9.140625" defaultRowHeight="27" customHeight="1"/>
  <cols>
    <col min="1" max="1" width="23.42578125" style="89" bestFit="1" customWidth="1"/>
    <col min="2" max="5" width="10" style="89" customWidth="1"/>
    <col min="6" max="11" width="10" style="33" customWidth="1"/>
    <col min="12" max="16384" width="9.140625" style="33"/>
  </cols>
  <sheetData>
    <row r="1" spans="1:56" ht="27" customHeight="1">
      <c r="A1" s="571" t="s">
        <v>1040</v>
      </c>
      <c r="B1" s="7"/>
      <c r="C1" s="7"/>
      <c r="D1" s="7"/>
      <c r="E1" s="7"/>
      <c r="G1" s="836"/>
    </row>
    <row r="2" spans="1:56" ht="27" customHeight="1">
      <c r="A2" s="584" t="s">
        <v>1</v>
      </c>
      <c r="B2" s="593">
        <v>1397</v>
      </c>
      <c r="C2" s="594"/>
      <c r="D2" s="593">
        <v>1398</v>
      </c>
      <c r="E2" s="594"/>
      <c r="F2" s="593">
        <v>1399</v>
      </c>
      <c r="G2" s="594"/>
      <c r="H2" s="593">
        <v>1400</v>
      </c>
      <c r="I2" s="594"/>
      <c r="J2" s="593">
        <v>1401</v>
      </c>
      <c r="K2" s="594"/>
    </row>
    <row r="3" spans="1:56" ht="27" customHeight="1">
      <c r="A3" s="585"/>
      <c r="B3" s="569" t="s">
        <v>318</v>
      </c>
      <c r="C3" s="569" t="s">
        <v>3</v>
      </c>
      <c r="D3" s="569" t="s">
        <v>318</v>
      </c>
      <c r="E3" s="569" t="s">
        <v>3</v>
      </c>
      <c r="F3" s="569" t="s">
        <v>318</v>
      </c>
      <c r="G3" s="569" t="s">
        <v>3</v>
      </c>
      <c r="H3" s="569" t="s">
        <v>318</v>
      </c>
      <c r="I3" s="569" t="s">
        <v>3</v>
      </c>
      <c r="J3" s="569" t="s">
        <v>318</v>
      </c>
      <c r="K3" s="569" t="s">
        <v>3</v>
      </c>
    </row>
    <row r="4" spans="1:56" s="802" customFormat="1" ht="27" customHeight="1">
      <c r="A4" s="174" t="s">
        <v>49</v>
      </c>
      <c r="B4" s="167">
        <v>39.10372858607505</v>
      </c>
      <c r="C4" s="1" t="s">
        <v>269</v>
      </c>
      <c r="D4" s="167">
        <v>52.546287796445341</v>
      </c>
      <c r="E4" s="1" t="s">
        <v>269</v>
      </c>
      <c r="F4" s="167">
        <v>71.568020637035247</v>
      </c>
      <c r="G4" s="1" t="s">
        <v>269</v>
      </c>
      <c r="H4" s="167">
        <v>99.999999999999972</v>
      </c>
      <c r="I4" s="167" t="s">
        <v>269</v>
      </c>
      <c r="J4" s="167">
        <v>144.95775639779191</v>
      </c>
      <c r="K4" s="167" t="s">
        <v>269</v>
      </c>
      <c r="L4" s="178"/>
      <c r="M4" s="401"/>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row>
    <row r="5" spans="1:56" ht="27" customHeight="1">
      <c r="A5" s="23" t="s">
        <v>50</v>
      </c>
      <c r="B5" s="166">
        <v>37.320281320715395</v>
      </c>
      <c r="C5" s="26">
        <v>24</v>
      </c>
      <c r="D5" s="166">
        <v>50.162518327191457</v>
      </c>
      <c r="E5" s="26">
        <v>29</v>
      </c>
      <c r="F5" s="166">
        <v>69.865228327444854</v>
      </c>
      <c r="G5" s="26">
        <v>26</v>
      </c>
      <c r="H5" s="166">
        <v>100.00000000000001</v>
      </c>
      <c r="I5" s="175" t="s">
        <v>269</v>
      </c>
      <c r="J5" s="166">
        <v>150.3549607189677</v>
      </c>
      <c r="K5" s="26">
        <v>6</v>
      </c>
      <c r="L5" s="10"/>
      <c r="M5" s="10"/>
    </row>
    <row r="6" spans="1:56" ht="27" customHeight="1">
      <c r="A6" s="23" t="s">
        <v>51</v>
      </c>
      <c r="B6" s="166">
        <v>39.603348394491988</v>
      </c>
      <c r="C6" s="26">
        <v>7</v>
      </c>
      <c r="D6" s="166">
        <v>52.512879806549343</v>
      </c>
      <c r="E6" s="26">
        <v>13</v>
      </c>
      <c r="F6" s="166">
        <v>69.594498004437796</v>
      </c>
      <c r="G6" s="26">
        <v>27</v>
      </c>
      <c r="H6" s="166">
        <v>100</v>
      </c>
      <c r="I6" s="175" t="s">
        <v>269</v>
      </c>
      <c r="J6" s="166">
        <v>148.13442216172422</v>
      </c>
      <c r="K6" s="26">
        <v>12</v>
      </c>
      <c r="L6" s="10"/>
      <c r="M6" s="10"/>
    </row>
    <row r="7" spans="1:56" ht="27" customHeight="1">
      <c r="A7" s="23" t="s">
        <v>52</v>
      </c>
      <c r="B7" s="166">
        <v>39.106777077187289</v>
      </c>
      <c r="C7" s="26">
        <v>11</v>
      </c>
      <c r="D7" s="166">
        <v>52.678037774782567</v>
      </c>
      <c r="E7" s="26">
        <v>11</v>
      </c>
      <c r="F7" s="166">
        <v>70.868989084917018</v>
      </c>
      <c r="G7" s="26">
        <v>14</v>
      </c>
      <c r="H7" s="166">
        <v>100</v>
      </c>
      <c r="I7" s="175" t="s">
        <v>269</v>
      </c>
      <c r="J7" s="166">
        <v>146.72293378869685</v>
      </c>
      <c r="K7" s="26">
        <v>15</v>
      </c>
      <c r="L7" s="10"/>
      <c r="M7" s="10"/>
    </row>
    <row r="8" spans="1:56" ht="27" customHeight="1">
      <c r="A8" s="23" t="s">
        <v>53</v>
      </c>
      <c r="B8" s="166">
        <v>40.131189908004629</v>
      </c>
      <c r="C8" s="26">
        <v>5</v>
      </c>
      <c r="D8" s="166">
        <v>52.956809977670517</v>
      </c>
      <c r="E8" s="26">
        <v>8</v>
      </c>
      <c r="F8" s="166">
        <v>71.120647046764148</v>
      </c>
      <c r="G8" s="26">
        <v>11</v>
      </c>
      <c r="H8" s="166">
        <v>100</v>
      </c>
      <c r="I8" s="175" t="s">
        <v>269</v>
      </c>
      <c r="J8" s="166">
        <v>147.52018991492929</v>
      </c>
      <c r="K8" s="26">
        <v>13</v>
      </c>
      <c r="L8" s="10"/>
      <c r="M8" s="10"/>
    </row>
    <row r="9" spans="1:56" ht="27" customHeight="1">
      <c r="A9" s="23" t="s">
        <v>10</v>
      </c>
      <c r="B9" s="166">
        <v>38.425956329911401</v>
      </c>
      <c r="C9" s="26">
        <v>18</v>
      </c>
      <c r="D9" s="166">
        <v>52.091476166318941</v>
      </c>
      <c r="E9" s="26">
        <v>17</v>
      </c>
      <c r="F9" s="166">
        <v>70.263048891872373</v>
      </c>
      <c r="G9" s="26">
        <v>21</v>
      </c>
      <c r="H9" s="166">
        <v>100</v>
      </c>
      <c r="I9" s="175" t="s">
        <v>269</v>
      </c>
      <c r="J9" s="166">
        <v>149.76885707167361</v>
      </c>
      <c r="K9" s="26">
        <v>7</v>
      </c>
      <c r="L9" s="10"/>
      <c r="M9" s="10"/>
    </row>
    <row r="10" spans="1:56" ht="27" customHeight="1">
      <c r="A10" s="23" t="s">
        <v>54</v>
      </c>
      <c r="B10" s="166">
        <v>34.944183466409058</v>
      </c>
      <c r="C10" s="26">
        <v>31</v>
      </c>
      <c r="D10" s="166">
        <v>49.348920302763155</v>
      </c>
      <c r="E10" s="26">
        <v>31</v>
      </c>
      <c r="F10" s="166">
        <v>68.51789212913225</v>
      </c>
      <c r="G10" s="26">
        <v>30</v>
      </c>
      <c r="H10" s="166">
        <v>100</v>
      </c>
      <c r="I10" s="175" t="s">
        <v>269</v>
      </c>
      <c r="J10" s="166">
        <v>150.39756412070798</v>
      </c>
      <c r="K10" s="26">
        <v>5</v>
      </c>
      <c r="L10" s="10"/>
      <c r="M10" s="10"/>
    </row>
    <row r="11" spans="1:56" ht="27" customHeight="1">
      <c r="A11" s="23" t="s">
        <v>12</v>
      </c>
      <c r="B11" s="166">
        <v>38.657860154633717</v>
      </c>
      <c r="C11" s="26">
        <v>16</v>
      </c>
      <c r="D11" s="166">
        <v>52.791967741453753</v>
      </c>
      <c r="E11" s="26">
        <v>9</v>
      </c>
      <c r="F11" s="166">
        <v>70.750635384469419</v>
      </c>
      <c r="G11" s="26">
        <v>16</v>
      </c>
      <c r="H11" s="166">
        <v>100.00000000000003</v>
      </c>
      <c r="I11" s="175" t="s">
        <v>269</v>
      </c>
      <c r="J11" s="166">
        <v>141.04883016479084</v>
      </c>
      <c r="K11" s="26">
        <v>30</v>
      </c>
      <c r="L11" s="10"/>
      <c r="M11" s="10"/>
    </row>
    <row r="12" spans="1:56" ht="27" customHeight="1">
      <c r="A12" s="23" t="s">
        <v>13</v>
      </c>
      <c r="B12" s="166">
        <v>39.222104816331914</v>
      </c>
      <c r="C12" s="26">
        <v>9</v>
      </c>
      <c r="D12" s="166">
        <v>53.171155270059373</v>
      </c>
      <c r="E12" s="26">
        <v>6</v>
      </c>
      <c r="F12" s="166">
        <v>72.709507631902341</v>
      </c>
      <c r="G12" s="26">
        <v>4</v>
      </c>
      <c r="H12" s="166">
        <v>100</v>
      </c>
      <c r="I12" s="175" t="s">
        <v>269</v>
      </c>
      <c r="J12" s="166">
        <v>142.44783907414032</v>
      </c>
      <c r="K12" s="26">
        <v>29</v>
      </c>
      <c r="L12" s="10"/>
      <c r="M12" s="10"/>
    </row>
    <row r="13" spans="1:56" ht="27" customHeight="1">
      <c r="A13" s="23" t="s">
        <v>56</v>
      </c>
      <c r="B13" s="166">
        <v>36.361220568552248</v>
      </c>
      <c r="C13" s="26">
        <v>30</v>
      </c>
      <c r="D13" s="166">
        <v>50.192354352962212</v>
      </c>
      <c r="E13" s="26">
        <v>28</v>
      </c>
      <c r="F13" s="166">
        <v>69.878335610320718</v>
      </c>
      <c r="G13" s="26">
        <v>25</v>
      </c>
      <c r="H13" s="166">
        <v>100.00000000000001</v>
      </c>
      <c r="I13" s="175" t="s">
        <v>269</v>
      </c>
      <c r="J13" s="166">
        <v>152.04447615787552</v>
      </c>
      <c r="K13" s="26">
        <v>4</v>
      </c>
      <c r="L13" s="10"/>
      <c r="M13" s="10"/>
    </row>
    <row r="14" spans="1:56" ht="27" customHeight="1">
      <c r="A14" s="23" t="s">
        <v>57</v>
      </c>
      <c r="B14" s="166">
        <v>37.215693685539378</v>
      </c>
      <c r="C14" s="26">
        <v>26</v>
      </c>
      <c r="D14" s="166">
        <v>51.867694271571722</v>
      </c>
      <c r="E14" s="26">
        <v>19</v>
      </c>
      <c r="F14" s="166">
        <v>70.196135864251033</v>
      </c>
      <c r="G14" s="26">
        <v>22</v>
      </c>
      <c r="H14" s="166">
        <v>100.00000000000003</v>
      </c>
      <c r="I14" s="175" t="s">
        <v>269</v>
      </c>
      <c r="J14" s="166">
        <v>147.34114540181929</v>
      </c>
      <c r="K14" s="26">
        <v>14</v>
      </c>
      <c r="L14" s="10"/>
      <c r="M14" s="10"/>
    </row>
    <row r="15" spans="1:56" ht="27" customHeight="1">
      <c r="A15" s="23" t="s">
        <v>58</v>
      </c>
      <c r="B15" s="166">
        <v>40.602590939572899</v>
      </c>
      <c r="C15" s="26">
        <v>3</v>
      </c>
      <c r="D15" s="166">
        <v>53.470478112697315</v>
      </c>
      <c r="E15" s="26">
        <v>3</v>
      </c>
      <c r="F15" s="166">
        <v>71.883905642695922</v>
      </c>
      <c r="G15" s="26">
        <v>7</v>
      </c>
      <c r="H15" s="166">
        <v>100.00000000000001</v>
      </c>
      <c r="I15" s="175" t="s">
        <v>269</v>
      </c>
      <c r="J15" s="166">
        <v>142.99679199372747</v>
      </c>
      <c r="K15" s="26">
        <v>26</v>
      </c>
      <c r="L15" s="10"/>
      <c r="M15" s="10"/>
    </row>
    <row r="16" spans="1:56" ht="27" customHeight="1">
      <c r="A16" s="23" t="s">
        <v>59</v>
      </c>
      <c r="B16" s="166">
        <v>36.801412199106181</v>
      </c>
      <c r="C16" s="26">
        <v>27</v>
      </c>
      <c r="D16" s="166">
        <v>50.649120768458793</v>
      </c>
      <c r="E16" s="26">
        <v>26</v>
      </c>
      <c r="F16" s="166">
        <v>70.29659880512375</v>
      </c>
      <c r="G16" s="26">
        <v>20</v>
      </c>
      <c r="H16" s="166">
        <v>99.999999999999986</v>
      </c>
      <c r="I16" s="175" t="s">
        <v>269</v>
      </c>
      <c r="J16" s="166">
        <v>152.29263173119855</v>
      </c>
      <c r="K16" s="26">
        <v>3</v>
      </c>
      <c r="L16" s="10"/>
      <c r="M16" s="10"/>
    </row>
    <row r="17" spans="1:13" ht="27" customHeight="1">
      <c r="A17" s="23" t="s">
        <v>60</v>
      </c>
      <c r="B17" s="166">
        <v>38.898064213324972</v>
      </c>
      <c r="C17" s="26">
        <v>15</v>
      </c>
      <c r="D17" s="166">
        <v>52.458901574313678</v>
      </c>
      <c r="E17" s="26">
        <v>14</v>
      </c>
      <c r="F17" s="166">
        <v>71.858836508071576</v>
      </c>
      <c r="G17" s="26">
        <v>8</v>
      </c>
      <c r="H17" s="166">
        <v>100.00000000000001</v>
      </c>
      <c r="I17" s="175" t="s">
        <v>269</v>
      </c>
      <c r="J17" s="166">
        <v>143.84050076290572</v>
      </c>
      <c r="K17" s="26">
        <v>24</v>
      </c>
      <c r="L17" s="10"/>
      <c r="M17" s="10"/>
    </row>
    <row r="18" spans="1:13" ht="27" customHeight="1">
      <c r="A18" s="23" t="s">
        <v>19</v>
      </c>
      <c r="B18" s="166">
        <v>37.553305708389352</v>
      </c>
      <c r="C18" s="26">
        <v>23</v>
      </c>
      <c r="D18" s="166">
        <v>50.271288651885342</v>
      </c>
      <c r="E18" s="26">
        <v>27</v>
      </c>
      <c r="F18" s="166">
        <v>68.650777002625432</v>
      </c>
      <c r="G18" s="26">
        <v>29</v>
      </c>
      <c r="H18" s="166">
        <v>100</v>
      </c>
      <c r="I18" s="175" t="s">
        <v>269</v>
      </c>
      <c r="J18" s="166">
        <v>142.95657772956605</v>
      </c>
      <c r="K18" s="26">
        <v>27</v>
      </c>
      <c r="L18" s="10"/>
      <c r="M18" s="10"/>
    </row>
    <row r="19" spans="1:13" ht="27" customHeight="1">
      <c r="A19" s="23" t="s">
        <v>61</v>
      </c>
      <c r="B19" s="166">
        <v>40.89583481704318</v>
      </c>
      <c r="C19" s="26">
        <v>2</v>
      </c>
      <c r="D19" s="166">
        <v>54.117187120893256</v>
      </c>
      <c r="E19" s="26">
        <v>2</v>
      </c>
      <c r="F19" s="166">
        <v>72.32795418776918</v>
      </c>
      <c r="G19" s="26">
        <v>5</v>
      </c>
      <c r="H19" s="166">
        <v>99.999999999999986</v>
      </c>
      <c r="I19" s="175" t="s">
        <v>269</v>
      </c>
      <c r="J19" s="166">
        <v>144.99452850917834</v>
      </c>
      <c r="K19" s="26">
        <v>20</v>
      </c>
      <c r="L19" s="10"/>
      <c r="M19" s="10"/>
    </row>
    <row r="20" spans="1:13" ht="27" customHeight="1">
      <c r="A20" s="23" t="s">
        <v>21</v>
      </c>
      <c r="B20" s="166">
        <v>38.641532401939294</v>
      </c>
      <c r="C20" s="26">
        <v>17</v>
      </c>
      <c r="D20" s="166">
        <v>53.351020615730363</v>
      </c>
      <c r="E20" s="26">
        <v>4</v>
      </c>
      <c r="F20" s="166">
        <v>73.223225711793248</v>
      </c>
      <c r="G20" s="26">
        <v>1</v>
      </c>
      <c r="H20" s="166">
        <v>99.999999999999986</v>
      </c>
      <c r="I20" s="175" t="s">
        <v>269</v>
      </c>
      <c r="J20" s="166">
        <v>143.37839950281466</v>
      </c>
      <c r="K20" s="26">
        <v>25</v>
      </c>
      <c r="L20" s="10"/>
      <c r="M20" s="10"/>
    </row>
    <row r="21" spans="1:13" ht="27" customHeight="1">
      <c r="A21" s="23" t="s">
        <v>62</v>
      </c>
      <c r="B21" s="166">
        <v>40.478464883554722</v>
      </c>
      <c r="C21" s="26">
        <v>4</v>
      </c>
      <c r="D21" s="166">
        <v>52.274573033591551</v>
      </c>
      <c r="E21" s="26">
        <v>16</v>
      </c>
      <c r="F21" s="166">
        <v>71.537646737655152</v>
      </c>
      <c r="G21" s="26">
        <v>9</v>
      </c>
      <c r="H21" s="166">
        <v>99.999999999999986</v>
      </c>
      <c r="I21" s="175" t="s">
        <v>269</v>
      </c>
      <c r="J21" s="166">
        <v>140.93419038179169</v>
      </c>
      <c r="K21" s="26">
        <v>31</v>
      </c>
      <c r="L21" s="10"/>
      <c r="M21" s="10"/>
    </row>
    <row r="22" spans="1:13" ht="27" customHeight="1">
      <c r="A22" s="23" t="s">
        <v>63</v>
      </c>
      <c r="B22" s="166">
        <v>38.333389334367865</v>
      </c>
      <c r="C22" s="26">
        <v>19</v>
      </c>
      <c r="D22" s="166">
        <v>51.936730757136814</v>
      </c>
      <c r="E22" s="26">
        <v>18</v>
      </c>
      <c r="F22" s="166">
        <v>70.761193901638464</v>
      </c>
      <c r="G22" s="26">
        <v>15</v>
      </c>
      <c r="H22" s="166">
        <v>99.999999999999986</v>
      </c>
      <c r="I22" s="175" t="s">
        <v>269</v>
      </c>
      <c r="J22" s="166">
        <v>146.2780022539483</v>
      </c>
      <c r="K22" s="26">
        <v>18</v>
      </c>
      <c r="L22" s="10"/>
      <c r="M22" s="10"/>
    </row>
    <row r="23" spans="1:13" ht="27" customHeight="1">
      <c r="A23" s="23" t="s">
        <v>64</v>
      </c>
      <c r="B23" s="166">
        <v>41.341604099755251</v>
      </c>
      <c r="C23" s="26">
        <v>1</v>
      </c>
      <c r="D23" s="166">
        <v>54.515651108195861</v>
      </c>
      <c r="E23" s="26">
        <v>1</v>
      </c>
      <c r="F23" s="166">
        <v>73.00122980365974</v>
      </c>
      <c r="G23" s="26">
        <v>3</v>
      </c>
      <c r="H23" s="166">
        <v>100.00000000000003</v>
      </c>
      <c r="I23" s="175" t="s">
        <v>269</v>
      </c>
      <c r="J23" s="166">
        <v>146.19702396522746</v>
      </c>
      <c r="K23" s="26">
        <v>19</v>
      </c>
      <c r="L23" s="10"/>
      <c r="M23" s="10"/>
    </row>
    <row r="24" spans="1:13" ht="27" customHeight="1">
      <c r="A24" s="23" t="s">
        <v>65</v>
      </c>
      <c r="B24" s="166">
        <v>37.858169337419824</v>
      </c>
      <c r="C24" s="26">
        <v>22</v>
      </c>
      <c r="D24" s="166">
        <v>51.045485867465118</v>
      </c>
      <c r="E24" s="26">
        <v>24</v>
      </c>
      <c r="F24" s="166">
        <v>71.050187572774917</v>
      </c>
      <c r="G24" s="26">
        <v>13</v>
      </c>
      <c r="H24" s="166">
        <v>100</v>
      </c>
      <c r="I24" s="175" t="s">
        <v>269</v>
      </c>
      <c r="J24" s="166">
        <v>149.25631466449221</v>
      </c>
      <c r="K24" s="26">
        <v>9</v>
      </c>
      <c r="L24" s="10"/>
      <c r="M24" s="10"/>
    </row>
    <row r="25" spans="1:13" ht="27" customHeight="1">
      <c r="A25" s="23" t="s">
        <v>74</v>
      </c>
      <c r="B25" s="166">
        <v>38.27801266574722</v>
      </c>
      <c r="C25" s="26">
        <v>20</v>
      </c>
      <c r="D25" s="166">
        <v>51.374765422052128</v>
      </c>
      <c r="E25" s="26">
        <v>21</v>
      </c>
      <c r="F25" s="166">
        <v>70.505734833723835</v>
      </c>
      <c r="G25" s="26">
        <v>19</v>
      </c>
      <c r="H25" s="166">
        <v>99.999999999999986</v>
      </c>
      <c r="I25" s="175" t="s">
        <v>269</v>
      </c>
      <c r="J25" s="166">
        <v>146.33384937872603</v>
      </c>
      <c r="K25" s="26">
        <v>17</v>
      </c>
      <c r="L25" s="10"/>
      <c r="M25" s="10"/>
    </row>
    <row r="26" spans="1:13" ht="27" customHeight="1">
      <c r="A26" s="23" t="s">
        <v>66</v>
      </c>
      <c r="B26" s="166">
        <v>39.19645888792769</v>
      </c>
      <c r="C26" s="26">
        <v>10</v>
      </c>
      <c r="D26" s="166">
        <v>51.75962334285947</v>
      </c>
      <c r="E26" s="26">
        <v>20</v>
      </c>
      <c r="F26" s="166">
        <v>72.165950669967756</v>
      </c>
      <c r="G26" s="26">
        <v>6</v>
      </c>
      <c r="H26" s="166">
        <v>100.00000000000001</v>
      </c>
      <c r="I26" s="175" t="s">
        <v>269</v>
      </c>
      <c r="J26" s="166">
        <v>149.46870500234235</v>
      </c>
      <c r="K26" s="26">
        <v>8</v>
      </c>
      <c r="L26" s="10"/>
      <c r="M26" s="10"/>
    </row>
    <row r="27" spans="1:13" ht="27" customHeight="1">
      <c r="A27" s="23" t="s">
        <v>67</v>
      </c>
      <c r="B27" s="166">
        <v>36.528644358327355</v>
      </c>
      <c r="C27" s="26">
        <v>29</v>
      </c>
      <c r="D27" s="166">
        <v>50.043299349278264</v>
      </c>
      <c r="E27" s="26">
        <v>30</v>
      </c>
      <c r="F27" s="166">
        <v>68.233157436422132</v>
      </c>
      <c r="G27" s="26">
        <v>31</v>
      </c>
      <c r="H27" s="166">
        <v>99.999999999999986</v>
      </c>
      <c r="I27" s="175" t="s">
        <v>269</v>
      </c>
      <c r="J27" s="166">
        <v>148.53253073261556</v>
      </c>
      <c r="K27" s="26">
        <v>11</v>
      </c>
      <c r="L27" s="10"/>
      <c r="M27" s="10"/>
    </row>
    <row r="28" spans="1:13" ht="27" customHeight="1">
      <c r="A28" s="23" t="s">
        <v>68</v>
      </c>
      <c r="B28" s="166">
        <v>37.301031058294988</v>
      </c>
      <c r="C28" s="26">
        <v>25</v>
      </c>
      <c r="D28" s="166">
        <v>50.649609501681496</v>
      </c>
      <c r="E28" s="26">
        <v>25</v>
      </c>
      <c r="F28" s="166">
        <v>70.064966257114847</v>
      </c>
      <c r="G28" s="26">
        <v>23</v>
      </c>
      <c r="H28" s="166">
        <v>100.00000000000001</v>
      </c>
      <c r="I28" s="175" t="s">
        <v>269</v>
      </c>
      <c r="J28" s="166">
        <v>146.6798188957948</v>
      </c>
      <c r="K28" s="26">
        <v>16</v>
      </c>
      <c r="L28" s="10"/>
      <c r="M28" s="10"/>
    </row>
    <row r="29" spans="1:13" ht="27" customHeight="1">
      <c r="A29" s="23" t="s">
        <v>69</v>
      </c>
      <c r="B29" s="166">
        <v>39.456820861038352</v>
      </c>
      <c r="C29" s="26">
        <v>8</v>
      </c>
      <c r="D29" s="166">
        <v>52.554997985564107</v>
      </c>
      <c r="E29" s="26">
        <v>12</v>
      </c>
      <c r="F29" s="166">
        <v>71.197339267273293</v>
      </c>
      <c r="G29" s="26">
        <v>10</v>
      </c>
      <c r="H29" s="166">
        <v>99.999999999999957</v>
      </c>
      <c r="I29" s="175" t="s">
        <v>269</v>
      </c>
      <c r="J29" s="166">
        <v>142.45472114770084</v>
      </c>
      <c r="K29" s="26">
        <v>28</v>
      </c>
      <c r="L29" s="10"/>
      <c r="M29" s="10"/>
    </row>
    <row r="30" spans="1:13" ht="27" customHeight="1">
      <c r="A30" s="23" t="s">
        <v>70</v>
      </c>
      <c r="B30" s="166">
        <v>36.714951423894838</v>
      </c>
      <c r="C30" s="26">
        <v>28</v>
      </c>
      <c r="D30" s="166">
        <v>51.212635220015351</v>
      </c>
      <c r="E30" s="26">
        <v>22</v>
      </c>
      <c r="F30" s="166">
        <v>70.016322118123753</v>
      </c>
      <c r="G30" s="26">
        <v>24</v>
      </c>
      <c r="H30" s="166">
        <v>100.00000000000001</v>
      </c>
      <c r="I30" s="175" t="s">
        <v>269</v>
      </c>
      <c r="J30" s="166">
        <v>153.68672308927046</v>
      </c>
      <c r="K30" s="26">
        <v>2</v>
      </c>
      <c r="L30" s="10"/>
      <c r="M30" s="10"/>
    </row>
    <row r="31" spans="1:13" ht="27" customHeight="1">
      <c r="A31" s="23" t="s">
        <v>138</v>
      </c>
      <c r="B31" s="166">
        <v>38.944582851546841</v>
      </c>
      <c r="C31" s="26">
        <v>14</v>
      </c>
      <c r="D31" s="166">
        <v>52.376914183932357</v>
      </c>
      <c r="E31" s="26">
        <v>15</v>
      </c>
      <c r="F31" s="166">
        <v>69.51439984534116</v>
      </c>
      <c r="G31" s="26">
        <v>28</v>
      </c>
      <c r="H31" s="166">
        <v>100</v>
      </c>
      <c r="I31" s="175" t="s">
        <v>269</v>
      </c>
      <c r="J31" s="166">
        <v>144.78767048968831</v>
      </c>
      <c r="K31" s="26">
        <v>22</v>
      </c>
      <c r="L31" s="10"/>
      <c r="M31" s="10"/>
    </row>
    <row r="32" spans="1:13" ht="27" customHeight="1">
      <c r="A32" s="23" t="s">
        <v>71</v>
      </c>
      <c r="B32" s="166">
        <v>39.076727505887156</v>
      </c>
      <c r="C32" s="26">
        <v>12</v>
      </c>
      <c r="D32" s="166">
        <v>53.178778625279094</v>
      </c>
      <c r="E32" s="26">
        <v>5</v>
      </c>
      <c r="F32" s="166">
        <v>70.734394319742776</v>
      </c>
      <c r="G32" s="26">
        <v>17</v>
      </c>
      <c r="H32" s="166">
        <v>100.00000000000001</v>
      </c>
      <c r="I32" s="175" t="s">
        <v>269</v>
      </c>
      <c r="J32" s="166">
        <v>148.73763853519574</v>
      </c>
      <c r="K32" s="26">
        <v>10</v>
      </c>
      <c r="L32" s="10"/>
      <c r="M32" s="10"/>
    </row>
    <row r="33" spans="1:56" ht="27" customHeight="1">
      <c r="A33" s="23" t="s">
        <v>75</v>
      </c>
      <c r="B33" s="166">
        <v>37.954871683178716</v>
      </c>
      <c r="C33" s="26">
        <v>21</v>
      </c>
      <c r="D33" s="166">
        <v>51.170096678870522</v>
      </c>
      <c r="E33" s="26">
        <v>23</v>
      </c>
      <c r="F33" s="166">
        <v>71.067358780055031</v>
      </c>
      <c r="G33" s="26">
        <v>12</v>
      </c>
      <c r="H33" s="166">
        <v>100</v>
      </c>
      <c r="I33" s="175" t="s">
        <v>269</v>
      </c>
      <c r="J33" s="166">
        <v>144.94518877923011</v>
      </c>
      <c r="K33" s="26">
        <v>21</v>
      </c>
      <c r="L33" s="10"/>
      <c r="M33" s="10"/>
    </row>
    <row r="34" spans="1:56" ht="27" customHeight="1">
      <c r="A34" s="23" t="s">
        <v>72</v>
      </c>
      <c r="B34" s="166">
        <v>40.112723732426709</v>
      </c>
      <c r="C34" s="26">
        <v>6</v>
      </c>
      <c r="D34" s="166">
        <v>53.106895298649135</v>
      </c>
      <c r="E34" s="26">
        <v>7</v>
      </c>
      <c r="F34" s="166">
        <v>73.168421897532752</v>
      </c>
      <c r="G34" s="26">
        <v>2</v>
      </c>
      <c r="H34" s="166">
        <v>100</v>
      </c>
      <c r="I34" s="175" t="s">
        <v>269</v>
      </c>
      <c r="J34" s="166">
        <v>144.06779795663599</v>
      </c>
      <c r="K34" s="26">
        <v>23</v>
      </c>
      <c r="L34" s="10"/>
      <c r="M34" s="10"/>
    </row>
    <row r="35" spans="1:56" ht="27" customHeight="1">
      <c r="A35" s="23" t="s">
        <v>36</v>
      </c>
      <c r="B35" s="166">
        <v>39.070741415263214</v>
      </c>
      <c r="C35" s="26">
        <v>13</v>
      </c>
      <c r="D35" s="166">
        <v>52.722833958111153</v>
      </c>
      <c r="E35" s="26">
        <v>10</v>
      </c>
      <c r="F35" s="166">
        <v>70.613416262872605</v>
      </c>
      <c r="G35" s="26">
        <v>18</v>
      </c>
      <c r="H35" s="166">
        <v>100.00000000000001</v>
      </c>
      <c r="I35" s="175" t="s">
        <v>269</v>
      </c>
      <c r="J35" s="166">
        <v>154.10954386308276</v>
      </c>
      <c r="K35" s="26">
        <v>1</v>
      </c>
      <c r="L35" s="10"/>
      <c r="M35" s="10"/>
    </row>
    <row r="36" spans="1:56" s="837" customFormat="1" ht="27" customHeight="1">
      <c r="A36" s="686" t="s">
        <v>143</v>
      </c>
      <c r="B36" s="686"/>
      <c r="C36" s="686"/>
      <c r="D36" s="686"/>
      <c r="E36" s="239"/>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row>
    <row r="38" spans="1:56" ht="27" customHeight="1">
      <c r="A38" s="571" t="s">
        <v>1041</v>
      </c>
    </row>
    <row r="39" spans="1:56" ht="27" customHeight="1">
      <c r="A39" s="584" t="s">
        <v>1</v>
      </c>
      <c r="B39" s="593">
        <v>1397</v>
      </c>
      <c r="C39" s="594"/>
      <c r="D39" s="593">
        <v>1398</v>
      </c>
      <c r="E39" s="594"/>
      <c r="F39" s="593">
        <v>1399</v>
      </c>
      <c r="G39" s="594"/>
      <c r="H39" s="593">
        <v>1400</v>
      </c>
      <c r="I39" s="594"/>
      <c r="J39" s="593">
        <v>1401</v>
      </c>
      <c r="K39" s="594"/>
    </row>
    <row r="40" spans="1:56" ht="27" customHeight="1">
      <c r="A40" s="585"/>
      <c r="B40" s="569" t="s">
        <v>318</v>
      </c>
      <c r="C40" s="569" t="s">
        <v>3</v>
      </c>
      <c r="D40" s="569" t="s">
        <v>318</v>
      </c>
      <c r="E40" s="569" t="s">
        <v>3</v>
      </c>
      <c r="F40" s="569" t="s">
        <v>318</v>
      </c>
      <c r="G40" s="569" t="s">
        <v>3</v>
      </c>
      <c r="H40" s="569" t="s">
        <v>318</v>
      </c>
      <c r="I40" s="569" t="s">
        <v>3</v>
      </c>
      <c r="J40" s="569" t="s">
        <v>318</v>
      </c>
      <c r="K40" s="569" t="s">
        <v>3</v>
      </c>
    </row>
    <row r="41" spans="1:56" s="802" customFormat="1" ht="27" customHeight="1">
      <c r="A41" s="174" t="s">
        <v>49</v>
      </c>
      <c r="B41" s="167">
        <v>33.040592787244684</v>
      </c>
      <c r="C41" s="1" t="s">
        <v>269</v>
      </c>
      <c r="D41" s="167">
        <v>47.282434776132192</v>
      </c>
      <c r="E41" s="1" t="s">
        <v>269</v>
      </c>
      <c r="F41" s="167">
        <v>65.592665459774551</v>
      </c>
      <c r="G41" s="1" t="s">
        <v>269</v>
      </c>
      <c r="H41" s="167">
        <v>100.00000000000003</v>
      </c>
      <c r="I41" s="521" t="s">
        <v>269</v>
      </c>
      <c r="J41" s="167">
        <v>170.81477975787763</v>
      </c>
      <c r="K41" s="521" t="s">
        <v>269</v>
      </c>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row>
    <row r="42" spans="1:56" ht="27" customHeight="1">
      <c r="A42" s="23" t="s">
        <v>50</v>
      </c>
      <c r="B42" s="166">
        <v>31.889852915450774</v>
      </c>
      <c r="C42" s="26">
        <v>28</v>
      </c>
      <c r="D42" s="166">
        <v>45.544753402046638</v>
      </c>
      <c r="E42" s="26">
        <v>27</v>
      </c>
      <c r="F42" s="166">
        <v>64.455130899423622</v>
      </c>
      <c r="G42" s="26">
        <v>27</v>
      </c>
      <c r="H42" s="166">
        <v>100</v>
      </c>
      <c r="I42" s="175" t="s">
        <v>269</v>
      </c>
      <c r="J42" s="166">
        <v>175.27253038994678</v>
      </c>
      <c r="K42" s="26">
        <v>7</v>
      </c>
    </row>
    <row r="43" spans="1:56" ht="27" customHeight="1">
      <c r="A43" s="23" t="s">
        <v>51</v>
      </c>
      <c r="B43" s="166">
        <v>33.079161602676869</v>
      </c>
      <c r="C43" s="26">
        <v>15</v>
      </c>
      <c r="D43" s="166">
        <v>46.55315507485092</v>
      </c>
      <c r="E43" s="26">
        <v>22</v>
      </c>
      <c r="F43" s="166">
        <v>64.658855717529406</v>
      </c>
      <c r="G43" s="26">
        <v>23</v>
      </c>
      <c r="H43" s="166">
        <v>100.00000000000001</v>
      </c>
      <c r="I43" s="175" t="s">
        <v>269</v>
      </c>
      <c r="J43" s="166">
        <v>172.26196789845415</v>
      </c>
      <c r="K43" s="26">
        <v>15</v>
      </c>
    </row>
    <row r="44" spans="1:56" ht="27" customHeight="1">
      <c r="A44" s="23" t="s">
        <v>52</v>
      </c>
      <c r="B44" s="166">
        <v>34.110419393517461</v>
      </c>
      <c r="C44" s="26">
        <v>8</v>
      </c>
      <c r="D44" s="166">
        <v>48.71794596029379</v>
      </c>
      <c r="E44" s="26">
        <v>10</v>
      </c>
      <c r="F44" s="166">
        <v>67.133054951591419</v>
      </c>
      <c r="G44" s="26">
        <v>7</v>
      </c>
      <c r="H44" s="166">
        <v>100</v>
      </c>
      <c r="I44" s="175" t="s">
        <v>269</v>
      </c>
      <c r="J44" s="166">
        <v>174.76231409376371</v>
      </c>
      <c r="K44" s="26">
        <v>11</v>
      </c>
    </row>
    <row r="45" spans="1:56" ht="27" customHeight="1">
      <c r="A45" s="23" t="s">
        <v>53</v>
      </c>
      <c r="B45" s="166">
        <v>33.560885743846256</v>
      </c>
      <c r="C45" s="26">
        <v>12</v>
      </c>
      <c r="D45" s="166">
        <v>47.296567150385911</v>
      </c>
      <c r="E45" s="26">
        <v>16</v>
      </c>
      <c r="F45" s="166">
        <v>66.167968131055119</v>
      </c>
      <c r="G45" s="26">
        <v>10</v>
      </c>
      <c r="H45" s="166">
        <v>100.00000000000001</v>
      </c>
      <c r="I45" s="175" t="s">
        <v>269</v>
      </c>
      <c r="J45" s="166">
        <v>169.35095562825177</v>
      </c>
      <c r="K45" s="26">
        <v>22</v>
      </c>
    </row>
    <row r="46" spans="1:56" ht="27" customHeight="1">
      <c r="A46" s="23" t="s">
        <v>10</v>
      </c>
      <c r="B46" s="166">
        <v>31.430464529422451</v>
      </c>
      <c r="C46" s="26">
        <v>29</v>
      </c>
      <c r="D46" s="166">
        <v>45.081932441330096</v>
      </c>
      <c r="E46" s="26">
        <v>29</v>
      </c>
      <c r="F46" s="166">
        <v>63.509163010085395</v>
      </c>
      <c r="G46" s="26">
        <v>31</v>
      </c>
      <c r="H46" s="166">
        <v>99.999999999999986</v>
      </c>
      <c r="I46" s="175" t="s">
        <v>269</v>
      </c>
      <c r="J46" s="166">
        <v>177.04171815892406</v>
      </c>
      <c r="K46" s="26">
        <v>3</v>
      </c>
    </row>
    <row r="47" spans="1:56" ht="27" customHeight="1">
      <c r="A47" s="23" t="s">
        <v>54</v>
      </c>
      <c r="B47" s="166">
        <v>32.932046625936295</v>
      </c>
      <c r="C47" s="26">
        <v>19</v>
      </c>
      <c r="D47" s="166">
        <v>47.766981524122869</v>
      </c>
      <c r="E47" s="26">
        <v>12</v>
      </c>
      <c r="F47" s="166">
        <v>65.856279527783428</v>
      </c>
      <c r="G47" s="26">
        <v>15</v>
      </c>
      <c r="H47" s="166">
        <v>100</v>
      </c>
      <c r="I47" s="175" t="s">
        <v>269</v>
      </c>
      <c r="J47" s="166">
        <v>175.44246235965255</v>
      </c>
      <c r="K47" s="26">
        <v>6</v>
      </c>
    </row>
    <row r="48" spans="1:56" ht="27" customHeight="1">
      <c r="A48" s="23" t="s">
        <v>12</v>
      </c>
      <c r="B48" s="166">
        <v>32.971189291422526</v>
      </c>
      <c r="C48" s="26">
        <v>18</v>
      </c>
      <c r="D48" s="166">
        <v>49.29969025511592</v>
      </c>
      <c r="E48" s="26">
        <v>7</v>
      </c>
      <c r="F48" s="166">
        <v>65.990037356376149</v>
      </c>
      <c r="G48" s="26">
        <v>13</v>
      </c>
      <c r="H48" s="166">
        <v>99.999999999999986</v>
      </c>
      <c r="I48" s="175" t="s">
        <v>269</v>
      </c>
      <c r="J48" s="166">
        <v>159.42631891204542</v>
      </c>
      <c r="K48" s="26">
        <v>31</v>
      </c>
    </row>
    <row r="49" spans="1:11" ht="27" customHeight="1">
      <c r="A49" s="23" t="s">
        <v>13</v>
      </c>
      <c r="B49" s="166">
        <v>32.843975439611818</v>
      </c>
      <c r="C49" s="26">
        <v>22</v>
      </c>
      <c r="D49" s="166">
        <v>47.606165028503</v>
      </c>
      <c r="E49" s="26">
        <v>13</v>
      </c>
      <c r="F49" s="166">
        <v>65.001567996260221</v>
      </c>
      <c r="G49" s="26">
        <v>22</v>
      </c>
      <c r="H49" s="166">
        <v>99.999999999999986</v>
      </c>
      <c r="I49" s="175" t="s">
        <v>269</v>
      </c>
      <c r="J49" s="166">
        <v>169.56947970664845</v>
      </c>
      <c r="K49" s="26">
        <v>21</v>
      </c>
    </row>
    <row r="50" spans="1:11" ht="27" customHeight="1">
      <c r="A50" s="23" t="s">
        <v>56</v>
      </c>
      <c r="B50" s="166">
        <v>33.202116820932567</v>
      </c>
      <c r="C50" s="26">
        <v>13</v>
      </c>
      <c r="D50" s="166">
        <v>47.543972079899447</v>
      </c>
      <c r="E50" s="26">
        <v>14</v>
      </c>
      <c r="F50" s="166">
        <v>65.288833687267285</v>
      </c>
      <c r="G50" s="26">
        <v>20</v>
      </c>
      <c r="H50" s="166">
        <v>99.999999999999986</v>
      </c>
      <c r="I50" s="175" t="s">
        <v>269</v>
      </c>
      <c r="J50" s="166">
        <v>172.18561908755834</v>
      </c>
      <c r="K50" s="26">
        <v>16</v>
      </c>
    </row>
    <row r="51" spans="1:11" ht="27" customHeight="1">
      <c r="A51" s="23" t="s">
        <v>57</v>
      </c>
      <c r="B51" s="166">
        <v>34.838320545278535</v>
      </c>
      <c r="C51" s="26">
        <v>6</v>
      </c>
      <c r="D51" s="166">
        <v>50.019373353205701</v>
      </c>
      <c r="E51" s="26">
        <v>3</v>
      </c>
      <c r="F51" s="166">
        <v>68.264377553905504</v>
      </c>
      <c r="G51" s="26">
        <v>2</v>
      </c>
      <c r="H51" s="166">
        <v>99.999999999999986</v>
      </c>
      <c r="I51" s="175" t="s">
        <v>269</v>
      </c>
      <c r="J51" s="166">
        <v>169.18840947047104</v>
      </c>
      <c r="K51" s="26">
        <v>23</v>
      </c>
    </row>
    <row r="52" spans="1:11" ht="27" customHeight="1">
      <c r="A52" s="23" t="s">
        <v>58</v>
      </c>
      <c r="B52" s="166">
        <v>32.600436856726404</v>
      </c>
      <c r="C52" s="26">
        <v>23</v>
      </c>
      <c r="D52" s="166">
        <v>45.910111298809703</v>
      </c>
      <c r="E52" s="26">
        <v>26</v>
      </c>
      <c r="F52" s="166">
        <v>65.652725731704678</v>
      </c>
      <c r="G52" s="26">
        <v>17</v>
      </c>
      <c r="H52" s="166">
        <v>100</v>
      </c>
      <c r="I52" s="175" t="s">
        <v>269</v>
      </c>
      <c r="J52" s="166">
        <v>171.4384914749692</v>
      </c>
      <c r="K52" s="26">
        <v>17</v>
      </c>
    </row>
    <row r="53" spans="1:11" ht="27" customHeight="1">
      <c r="A53" s="23" t="s">
        <v>59</v>
      </c>
      <c r="B53" s="166">
        <v>32.383565505507903</v>
      </c>
      <c r="C53" s="26">
        <v>24</v>
      </c>
      <c r="D53" s="166">
        <v>46.755082063864108</v>
      </c>
      <c r="E53" s="26">
        <v>21</v>
      </c>
      <c r="F53" s="166">
        <v>66.16559899550937</v>
      </c>
      <c r="G53" s="26">
        <v>11</v>
      </c>
      <c r="H53" s="166">
        <v>99.999999999999986</v>
      </c>
      <c r="I53" s="175" t="s">
        <v>269</v>
      </c>
      <c r="J53" s="166">
        <v>183.12183711138138</v>
      </c>
      <c r="K53" s="26">
        <v>2</v>
      </c>
    </row>
    <row r="54" spans="1:11" ht="27" customHeight="1">
      <c r="A54" s="23" t="s">
        <v>60</v>
      </c>
      <c r="B54" s="166">
        <v>34.980404071971343</v>
      </c>
      <c r="C54" s="26">
        <v>3</v>
      </c>
      <c r="D54" s="166">
        <v>49.884437341849754</v>
      </c>
      <c r="E54" s="26">
        <v>4</v>
      </c>
      <c r="F54" s="166">
        <v>67.975798928384279</v>
      </c>
      <c r="G54" s="26">
        <v>6</v>
      </c>
      <c r="H54" s="166">
        <v>100</v>
      </c>
      <c r="I54" s="175" t="s">
        <v>269</v>
      </c>
      <c r="J54" s="166">
        <v>167.96450680580705</v>
      </c>
      <c r="K54" s="26">
        <v>25</v>
      </c>
    </row>
    <row r="55" spans="1:11" ht="27" customHeight="1">
      <c r="A55" s="23" t="s">
        <v>19</v>
      </c>
      <c r="B55" s="166">
        <v>33.981729515535115</v>
      </c>
      <c r="C55" s="26">
        <v>10</v>
      </c>
      <c r="D55" s="166">
        <v>46.369442108119379</v>
      </c>
      <c r="E55" s="26">
        <v>23</v>
      </c>
      <c r="F55" s="166">
        <v>65.073646293264758</v>
      </c>
      <c r="G55" s="26">
        <v>21</v>
      </c>
      <c r="H55" s="166">
        <v>100.00000000000001</v>
      </c>
      <c r="I55" s="175" t="s">
        <v>269</v>
      </c>
      <c r="J55" s="166">
        <v>172.56055173630469</v>
      </c>
      <c r="K55" s="26">
        <v>14</v>
      </c>
    </row>
    <row r="56" spans="1:11" ht="27" customHeight="1">
      <c r="A56" s="23" t="s">
        <v>61</v>
      </c>
      <c r="B56" s="166">
        <v>34.50450706358685</v>
      </c>
      <c r="C56" s="26">
        <v>7</v>
      </c>
      <c r="D56" s="166">
        <v>49.012038911368414</v>
      </c>
      <c r="E56" s="26">
        <v>9</v>
      </c>
      <c r="F56" s="166">
        <v>66.243507099305319</v>
      </c>
      <c r="G56" s="26">
        <v>9</v>
      </c>
      <c r="H56" s="166">
        <v>100</v>
      </c>
      <c r="I56" s="175" t="s">
        <v>269</v>
      </c>
      <c r="J56" s="166">
        <v>170.83407286440305</v>
      </c>
      <c r="K56" s="26">
        <v>18</v>
      </c>
    </row>
    <row r="57" spans="1:11" ht="27" customHeight="1">
      <c r="A57" s="23" t="s">
        <v>21</v>
      </c>
      <c r="B57" s="166">
        <v>34.943720742008871</v>
      </c>
      <c r="C57" s="26">
        <v>4</v>
      </c>
      <c r="D57" s="166">
        <v>51.360371705370603</v>
      </c>
      <c r="E57" s="26">
        <v>1</v>
      </c>
      <c r="F57" s="166">
        <v>69.227029751483997</v>
      </c>
      <c r="G57" s="26">
        <v>1</v>
      </c>
      <c r="H57" s="166">
        <v>100</v>
      </c>
      <c r="I57" s="175" t="s">
        <v>269</v>
      </c>
      <c r="J57" s="166">
        <v>175.00754395053502</v>
      </c>
      <c r="K57" s="26">
        <v>9</v>
      </c>
    </row>
    <row r="58" spans="1:11" ht="27" customHeight="1">
      <c r="A58" s="23" t="s">
        <v>62</v>
      </c>
      <c r="B58" s="166">
        <v>31.921311688319875</v>
      </c>
      <c r="C58" s="26">
        <v>27</v>
      </c>
      <c r="D58" s="166">
        <v>44.587715422121498</v>
      </c>
      <c r="E58" s="26">
        <v>30</v>
      </c>
      <c r="F58" s="166">
        <v>64.398170072643026</v>
      </c>
      <c r="G58" s="26">
        <v>29</v>
      </c>
      <c r="H58" s="166">
        <v>100.00000000000001</v>
      </c>
      <c r="I58" s="175" t="s">
        <v>269</v>
      </c>
      <c r="J58" s="166">
        <v>164.38236850290738</v>
      </c>
      <c r="K58" s="26">
        <v>30</v>
      </c>
    </row>
    <row r="59" spans="1:11" ht="27" customHeight="1">
      <c r="A59" s="23" t="s">
        <v>63</v>
      </c>
      <c r="B59" s="166">
        <v>33.136700247274433</v>
      </c>
      <c r="C59" s="26">
        <v>14</v>
      </c>
      <c r="D59" s="166">
        <v>46.920873546160486</v>
      </c>
      <c r="E59" s="26">
        <v>20</v>
      </c>
      <c r="F59" s="166">
        <v>64.423836352206521</v>
      </c>
      <c r="G59" s="26">
        <v>28</v>
      </c>
      <c r="H59" s="166">
        <v>100.00000000000003</v>
      </c>
      <c r="I59" s="175" t="s">
        <v>269</v>
      </c>
      <c r="J59" s="166">
        <v>174.4160534358748</v>
      </c>
      <c r="K59" s="26">
        <v>13</v>
      </c>
    </row>
    <row r="60" spans="1:11" ht="27" customHeight="1">
      <c r="A60" s="23" t="s">
        <v>64</v>
      </c>
      <c r="B60" s="166">
        <v>35.563735340142138</v>
      </c>
      <c r="C60" s="26">
        <v>1</v>
      </c>
      <c r="D60" s="166">
        <v>50.626839691630764</v>
      </c>
      <c r="E60" s="26">
        <v>2</v>
      </c>
      <c r="F60" s="166">
        <v>68.21359830941725</v>
      </c>
      <c r="G60" s="26">
        <v>4</v>
      </c>
      <c r="H60" s="166">
        <v>100.00000000000001</v>
      </c>
      <c r="I60" s="175" t="s">
        <v>269</v>
      </c>
      <c r="J60" s="166">
        <v>167.73866171238527</v>
      </c>
      <c r="K60" s="26">
        <v>26</v>
      </c>
    </row>
    <row r="61" spans="1:11" ht="27" customHeight="1">
      <c r="A61" s="23" t="s">
        <v>65</v>
      </c>
      <c r="B61" s="166">
        <v>32.904291453278958</v>
      </c>
      <c r="C61" s="26">
        <v>21</v>
      </c>
      <c r="D61" s="166">
        <v>46.190641749477535</v>
      </c>
      <c r="E61" s="26">
        <v>25</v>
      </c>
      <c r="F61" s="166">
        <v>66.594087085601046</v>
      </c>
      <c r="G61" s="26">
        <v>8</v>
      </c>
      <c r="H61" s="166">
        <v>100</v>
      </c>
      <c r="I61" s="175" t="s">
        <v>269</v>
      </c>
      <c r="J61" s="166">
        <v>170.40951161853181</v>
      </c>
      <c r="K61" s="26">
        <v>20</v>
      </c>
    </row>
    <row r="62" spans="1:11" ht="27" customHeight="1">
      <c r="A62" s="23" t="s">
        <v>74</v>
      </c>
      <c r="B62" s="166">
        <v>31.010041987863524</v>
      </c>
      <c r="C62" s="26">
        <v>30</v>
      </c>
      <c r="D62" s="166">
        <v>45.25805581940557</v>
      </c>
      <c r="E62" s="26">
        <v>28</v>
      </c>
      <c r="F62" s="166">
        <v>64.472873806452668</v>
      </c>
      <c r="G62" s="26">
        <v>26</v>
      </c>
      <c r="H62" s="166">
        <v>99.999999999999986</v>
      </c>
      <c r="I62" s="175" t="s">
        <v>269</v>
      </c>
      <c r="J62" s="166">
        <v>168.60145487068135</v>
      </c>
      <c r="K62" s="26">
        <v>24</v>
      </c>
    </row>
    <row r="63" spans="1:11" ht="27" customHeight="1">
      <c r="A63" s="23" t="s">
        <v>66</v>
      </c>
      <c r="B63" s="166">
        <v>32.928907103308887</v>
      </c>
      <c r="C63" s="26">
        <v>20</v>
      </c>
      <c r="D63" s="166">
        <v>47.333125348737767</v>
      </c>
      <c r="E63" s="26">
        <v>15</v>
      </c>
      <c r="F63" s="166">
        <v>68.216658869736207</v>
      </c>
      <c r="G63" s="26">
        <v>3</v>
      </c>
      <c r="H63" s="166">
        <v>100.00000000000003</v>
      </c>
      <c r="I63" s="175" t="s">
        <v>269</v>
      </c>
      <c r="J63" s="166">
        <v>174.61021343518331</v>
      </c>
      <c r="K63" s="26">
        <v>12</v>
      </c>
    </row>
    <row r="64" spans="1:11" ht="27" customHeight="1">
      <c r="A64" s="23" t="s">
        <v>67</v>
      </c>
      <c r="B64" s="166">
        <v>32.987766997407832</v>
      </c>
      <c r="C64" s="26">
        <v>17</v>
      </c>
      <c r="D64" s="166">
        <v>47.172358443754923</v>
      </c>
      <c r="E64" s="26">
        <v>18</v>
      </c>
      <c r="F64" s="166">
        <v>63.798880708650458</v>
      </c>
      <c r="G64" s="26">
        <v>30</v>
      </c>
      <c r="H64" s="166">
        <v>100.00000000000001</v>
      </c>
      <c r="I64" s="175" t="s">
        <v>269</v>
      </c>
      <c r="J64" s="166">
        <v>167.57165261642939</v>
      </c>
      <c r="K64" s="26">
        <v>27</v>
      </c>
    </row>
    <row r="65" spans="1:56" ht="27" customHeight="1">
      <c r="A65" s="23" t="s">
        <v>68</v>
      </c>
      <c r="B65" s="166">
        <v>32.027186028749341</v>
      </c>
      <c r="C65" s="26">
        <v>26</v>
      </c>
      <c r="D65" s="166">
        <v>47.045248332970104</v>
      </c>
      <c r="E65" s="26">
        <v>19</v>
      </c>
      <c r="F65" s="166">
        <v>64.629626839508816</v>
      </c>
      <c r="G65" s="26">
        <v>24</v>
      </c>
      <c r="H65" s="166">
        <v>99.999999999999986</v>
      </c>
      <c r="I65" s="175" t="s">
        <v>269</v>
      </c>
      <c r="J65" s="166">
        <v>174.92140146995644</v>
      </c>
      <c r="K65" s="26">
        <v>10</v>
      </c>
    </row>
    <row r="66" spans="1:56" ht="27" customHeight="1">
      <c r="A66" s="23" t="s">
        <v>69</v>
      </c>
      <c r="B66" s="166">
        <v>34.915953291759223</v>
      </c>
      <c r="C66" s="26">
        <v>5</v>
      </c>
      <c r="D66" s="166">
        <v>49.564986929985409</v>
      </c>
      <c r="E66" s="26">
        <v>5</v>
      </c>
      <c r="F66" s="166">
        <v>65.961679229391692</v>
      </c>
      <c r="G66" s="26">
        <v>14</v>
      </c>
      <c r="H66" s="166">
        <v>99.999999999999986</v>
      </c>
      <c r="I66" s="175" t="s">
        <v>269</v>
      </c>
      <c r="J66" s="166">
        <v>166.74301967734073</v>
      </c>
      <c r="K66" s="26">
        <v>28</v>
      </c>
    </row>
    <row r="67" spans="1:56" ht="27" customHeight="1">
      <c r="A67" s="23" t="s">
        <v>70</v>
      </c>
      <c r="B67" s="166">
        <v>32.221591618039525</v>
      </c>
      <c r="C67" s="26">
        <v>25</v>
      </c>
      <c r="D67" s="166">
        <v>46.245289699849273</v>
      </c>
      <c r="E67" s="26">
        <v>24</v>
      </c>
      <c r="F67" s="166">
        <v>66.035918453146706</v>
      </c>
      <c r="G67" s="26">
        <v>12</v>
      </c>
      <c r="H67" s="166">
        <v>100.00000000000001</v>
      </c>
      <c r="I67" s="175" t="s">
        <v>269</v>
      </c>
      <c r="J67" s="166">
        <v>185.09864395662481</v>
      </c>
      <c r="K67" s="26">
        <v>1</v>
      </c>
    </row>
    <row r="68" spans="1:56" ht="27" customHeight="1">
      <c r="A68" s="23" t="s">
        <v>138</v>
      </c>
      <c r="B68" s="166">
        <v>33.913146407823568</v>
      </c>
      <c r="C68" s="26">
        <v>11</v>
      </c>
      <c r="D68" s="166">
        <v>48.513446811244798</v>
      </c>
      <c r="E68" s="26">
        <v>11</v>
      </c>
      <c r="F68" s="166">
        <v>64.612105104133448</v>
      </c>
      <c r="G68" s="26">
        <v>25</v>
      </c>
      <c r="H68" s="166">
        <v>100</v>
      </c>
      <c r="I68" s="175" t="s">
        <v>269</v>
      </c>
      <c r="J68" s="166">
        <v>170.45880235915709</v>
      </c>
      <c r="K68" s="26">
        <v>19</v>
      </c>
    </row>
    <row r="69" spans="1:56" ht="27" customHeight="1">
      <c r="A69" s="23" t="s">
        <v>71</v>
      </c>
      <c r="B69" s="166">
        <v>34.05195671414176</v>
      </c>
      <c r="C69" s="26">
        <v>9</v>
      </c>
      <c r="D69" s="166">
        <v>49.559603645494676</v>
      </c>
      <c r="E69" s="26">
        <v>6</v>
      </c>
      <c r="F69" s="166">
        <v>65.824891152800447</v>
      </c>
      <c r="G69" s="26">
        <v>16</v>
      </c>
      <c r="H69" s="166">
        <v>100.00000000000001</v>
      </c>
      <c r="I69" s="175" t="s">
        <v>269</v>
      </c>
      <c r="J69" s="166">
        <v>175.64106326811631</v>
      </c>
      <c r="K69" s="26">
        <v>5</v>
      </c>
    </row>
    <row r="70" spans="1:56" ht="27" customHeight="1">
      <c r="A70" s="23" t="s">
        <v>75</v>
      </c>
      <c r="B70" s="166">
        <v>29.507288286939325</v>
      </c>
      <c r="C70" s="26">
        <v>31</v>
      </c>
      <c r="D70" s="166">
        <v>43.858721576913439</v>
      </c>
      <c r="E70" s="26">
        <v>31</v>
      </c>
      <c r="F70" s="166">
        <v>65.633772361670637</v>
      </c>
      <c r="G70" s="26">
        <v>18</v>
      </c>
      <c r="H70" s="166">
        <v>100</v>
      </c>
      <c r="I70" s="175" t="s">
        <v>269</v>
      </c>
      <c r="J70" s="166">
        <v>166.0924707687106</v>
      </c>
      <c r="K70" s="26">
        <v>29</v>
      </c>
    </row>
    <row r="71" spans="1:56" ht="27" customHeight="1">
      <c r="A71" s="23" t="s">
        <v>72</v>
      </c>
      <c r="B71" s="166">
        <v>35.3267750604941</v>
      </c>
      <c r="C71" s="26">
        <v>2</v>
      </c>
      <c r="D71" s="166">
        <v>49.080672835956364</v>
      </c>
      <c r="E71" s="26">
        <v>8</v>
      </c>
      <c r="F71" s="166">
        <v>67.993105027541802</v>
      </c>
      <c r="G71" s="26">
        <v>5</v>
      </c>
      <c r="H71" s="166">
        <v>100.00000000000001</v>
      </c>
      <c r="I71" s="175" t="s">
        <v>269</v>
      </c>
      <c r="J71" s="166">
        <v>175.16374902030392</v>
      </c>
      <c r="K71" s="26">
        <v>8</v>
      </c>
    </row>
    <row r="72" spans="1:56" ht="27" customHeight="1">
      <c r="A72" s="23" t="s">
        <v>36</v>
      </c>
      <c r="B72" s="166">
        <v>33.044494915201739</v>
      </c>
      <c r="C72" s="26">
        <v>16</v>
      </c>
      <c r="D72" s="166">
        <v>47.173897008948607</v>
      </c>
      <c r="E72" s="26">
        <v>17</v>
      </c>
      <c r="F72" s="166">
        <v>65.391159379646666</v>
      </c>
      <c r="G72" s="26">
        <v>19</v>
      </c>
      <c r="H72" s="166">
        <v>100</v>
      </c>
      <c r="I72" s="175" t="s">
        <v>269</v>
      </c>
      <c r="J72" s="166">
        <v>176.35956987913693</v>
      </c>
      <c r="K72" s="26">
        <v>4</v>
      </c>
    </row>
    <row r="73" spans="1:56" s="837" customFormat="1" ht="27" customHeight="1">
      <c r="A73" s="306" t="s">
        <v>143</v>
      </c>
      <c r="B73" s="306"/>
      <c r="C73" s="306"/>
      <c r="D73" s="306"/>
      <c r="E73" s="306"/>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row>
    <row r="75" spans="1:56" ht="27" customHeight="1">
      <c r="A75" s="571" t="s">
        <v>1042</v>
      </c>
    </row>
    <row r="76" spans="1:56" ht="27" customHeight="1">
      <c r="A76" s="584" t="s">
        <v>1</v>
      </c>
      <c r="B76" s="593">
        <v>1397</v>
      </c>
      <c r="C76" s="594"/>
      <c r="D76" s="593">
        <v>1398</v>
      </c>
      <c r="E76" s="594"/>
      <c r="F76" s="593">
        <v>1399</v>
      </c>
      <c r="G76" s="594"/>
      <c r="H76" s="593">
        <v>1400</v>
      </c>
      <c r="I76" s="594"/>
      <c r="J76" s="593">
        <v>1401</v>
      </c>
      <c r="K76" s="594"/>
    </row>
    <row r="77" spans="1:56" s="837" customFormat="1" ht="27" customHeight="1">
      <c r="A77" s="585"/>
      <c r="B77" s="569" t="s">
        <v>318</v>
      </c>
      <c r="C77" s="569" t="s">
        <v>3</v>
      </c>
      <c r="D77" s="569" t="s">
        <v>318</v>
      </c>
      <c r="E77" s="569" t="s">
        <v>3</v>
      </c>
      <c r="F77" s="569" t="s">
        <v>318</v>
      </c>
      <c r="G77" s="569" t="s">
        <v>3</v>
      </c>
      <c r="H77" s="569" t="s">
        <v>318</v>
      </c>
      <c r="I77" s="569" t="s">
        <v>3</v>
      </c>
      <c r="J77" s="569" t="s">
        <v>318</v>
      </c>
      <c r="K77" s="569" t="s">
        <v>3</v>
      </c>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row>
    <row r="78" spans="1:56" s="802" customFormat="1" ht="27" customHeight="1">
      <c r="A78" s="174" t="s">
        <v>49</v>
      </c>
      <c r="B78" s="167">
        <v>40.191879654681046</v>
      </c>
      <c r="C78" s="1" t="s">
        <v>269</v>
      </c>
      <c r="D78" s="167">
        <v>51.988151413628863</v>
      </c>
      <c r="E78" s="1" t="s">
        <v>269</v>
      </c>
      <c r="F78" s="167">
        <v>72.495530923136656</v>
      </c>
      <c r="G78" s="1" t="s">
        <v>269</v>
      </c>
      <c r="H78" s="167">
        <v>99.999999999999986</v>
      </c>
      <c r="I78" s="1" t="s">
        <v>269</v>
      </c>
      <c r="J78" s="167">
        <v>139.57019535823852</v>
      </c>
      <c r="K78" s="1" t="s">
        <v>269</v>
      </c>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row>
    <row r="79" spans="1:56" ht="27" customHeight="1">
      <c r="A79" s="23" t="s">
        <v>50</v>
      </c>
      <c r="B79" s="166">
        <v>41.655286555960046</v>
      </c>
      <c r="C79" s="26">
        <v>11</v>
      </c>
      <c r="D79" s="166">
        <v>51.181428241727396</v>
      </c>
      <c r="E79" s="26">
        <v>20</v>
      </c>
      <c r="F79" s="166">
        <v>76.337116728120563</v>
      </c>
      <c r="G79" s="26">
        <v>7</v>
      </c>
      <c r="H79" s="166">
        <v>99.999999999999986</v>
      </c>
      <c r="I79" s="175" t="s">
        <v>269</v>
      </c>
      <c r="J79" s="166">
        <v>133.64589062986087</v>
      </c>
      <c r="K79" s="26">
        <v>23</v>
      </c>
    </row>
    <row r="80" spans="1:56" ht="27" customHeight="1">
      <c r="A80" s="23" t="s">
        <v>51</v>
      </c>
      <c r="B80" s="166">
        <v>41.842795733152876</v>
      </c>
      <c r="C80" s="26">
        <v>10</v>
      </c>
      <c r="D80" s="166">
        <v>54.559993472173666</v>
      </c>
      <c r="E80" s="26">
        <v>10</v>
      </c>
      <c r="F80" s="166">
        <v>73.961479718106389</v>
      </c>
      <c r="G80" s="26">
        <v>11</v>
      </c>
      <c r="H80" s="166">
        <v>100</v>
      </c>
      <c r="I80" s="175" t="s">
        <v>269</v>
      </c>
      <c r="J80" s="166">
        <v>140.85408054615436</v>
      </c>
      <c r="K80" s="26">
        <v>10</v>
      </c>
    </row>
    <row r="81" spans="1:11" ht="27" customHeight="1">
      <c r="A81" s="23" t="s">
        <v>52</v>
      </c>
      <c r="B81" s="166">
        <v>42.875988603620492</v>
      </c>
      <c r="C81" s="26">
        <v>9</v>
      </c>
      <c r="D81" s="166">
        <v>53.120486571566374</v>
      </c>
      <c r="E81" s="26">
        <v>14</v>
      </c>
      <c r="F81" s="166">
        <v>70.745253992078375</v>
      </c>
      <c r="G81" s="26">
        <v>22</v>
      </c>
      <c r="H81" s="166">
        <v>100.00000000000001</v>
      </c>
      <c r="I81" s="175" t="s">
        <v>269</v>
      </c>
      <c r="J81" s="166">
        <v>143.64703962900506</v>
      </c>
      <c r="K81" s="26">
        <v>6</v>
      </c>
    </row>
    <row r="82" spans="1:11" ht="27" customHeight="1">
      <c r="A82" s="23" t="s">
        <v>53</v>
      </c>
      <c r="B82" s="166">
        <v>39.08452530817452</v>
      </c>
      <c r="C82" s="26">
        <v>22</v>
      </c>
      <c r="D82" s="166">
        <v>53.832554864676894</v>
      </c>
      <c r="E82" s="26">
        <v>12</v>
      </c>
      <c r="F82" s="166">
        <v>72.178752859303358</v>
      </c>
      <c r="G82" s="26">
        <v>17</v>
      </c>
      <c r="H82" s="166">
        <v>100</v>
      </c>
      <c r="I82" s="175" t="s">
        <v>269</v>
      </c>
      <c r="J82" s="166">
        <v>151.82560501261216</v>
      </c>
      <c r="K82" s="26">
        <v>3</v>
      </c>
    </row>
    <row r="83" spans="1:11" ht="27" customHeight="1">
      <c r="A83" s="23" t="s">
        <v>10</v>
      </c>
      <c r="B83" s="166">
        <v>46.430860410571611</v>
      </c>
      <c r="C83" s="26">
        <v>4</v>
      </c>
      <c r="D83" s="166">
        <v>57.479405699431602</v>
      </c>
      <c r="E83" s="26">
        <v>6</v>
      </c>
      <c r="F83" s="166">
        <v>75.952136357058251</v>
      </c>
      <c r="G83" s="26">
        <v>8</v>
      </c>
      <c r="H83" s="166">
        <v>100</v>
      </c>
      <c r="I83" s="175" t="s">
        <v>269</v>
      </c>
      <c r="J83" s="166">
        <v>138.65777618801036</v>
      </c>
      <c r="K83" s="26">
        <v>15</v>
      </c>
    </row>
    <row r="84" spans="1:11" ht="27" customHeight="1">
      <c r="A84" s="23" t="s">
        <v>54</v>
      </c>
      <c r="B84" s="166">
        <v>39.148004470570498</v>
      </c>
      <c r="C84" s="26">
        <v>20</v>
      </c>
      <c r="D84" s="166">
        <v>54.178659020116122</v>
      </c>
      <c r="E84" s="26">
        <v>11</v>
      </c>
      <c r="F84" s="166">
        <v>71.231099341768413</v>
      </c>
      <c r="G84" s="26">
        <v>19</v>
      </c>
      <c r="H84" s="166">
        <v>100</v>
      </c>
      <c r="I84" s="175" t="s">
        <v>269</v>
      </c>
      <c r="J84" s="166">
        <v>138.6768583315945</v>
      </c>
      <c r="K84" s="26">
        <v>14</v>
      </c>
    </row>
    <row r="85" spans="1:11" ht="27" customHeight="1">
      <c r="A85" s="23" t="s">
        <v>12</v>
      </c>
      <c r="B85" s="166">
        <v>34.889338667230021</v>
      </c>
      <c r="C85" s="26">
        <v>29</v>
      </c>
      <c r="D85" s="166">
        <v>47.986507827281613</v>
      </c>
      <c r="E85" s="26">
        <v>28</v>
      </c>
      <c r="F85" s="166">
        <v>72.458815210516974</v>
      </c>
      <c r="G85" s="26">
        <v>16</v>
      </c>
      <c r="H85" s="166">
        <v>100</v>
      </c>
      <c r="I85" s="175" t="s">
        <v>269</v>
      </c>
      <c r="J85" s="166">
        <v>136.2052251114396</v>
      </c>
      <c r="K85" s="26">
        <v>20</v>
      </c>
    </row>
    <row r="86" spans="1:11" ht="27" customHeight="1">
      <c r="A86" s="23" t="s">
        <v>13</v>
      </c>
      <c r="B86" s="166">
        <v>39.730383815190542</v>
      </c>
      <c r="C86" s="26">
        <v>18</v>
      </c>
      <c r="D86" s="166">
        <v>49.135674423064891</v>
      </c>
      <c r="E86" s="26">
        <v>26</v>
      </c>
      <c r="F86" s="166">
        <v>69.998946873951169</v>
      </c>
      <c r="G86" s="26">
        <v>27</v>
      </c>
      <c r="H86" s="166">
        <v>100</v>
      </c>
      <c r="I86" s="175" t="s">
        <v>269</v>
      </c>
      <c r="J86" s="166">
        <v>137.10126354134368</v>
      </c>
      <c r="K86" s="26">
        <v>16</v>
      </c>
    </row>
    <row r="87" spans="1:11" ht="27" customHeight="1">
      <c r="A87" s="23" t="s">
        <v>56</v>
      </c>
      <c r="B87" s="166">
        <v>43.986494098086204</v>
      </c>
      <c r="C87" s="26">
        <v>7</v>
      </c>
      <c r="D87" s="166">
        <v>61.071490024902438</v>
      </c>
      <c r="E87" s="26">
        <v>3</v>
      </c>
      <c r="F87" s="166">
        <v>78.870944512850002</v>
      </c>
      <c r="G87" s="26">
        <v>3</v>
      </c>
      <c r="H87" s="166">
        <v>100</v>
      </c>
      <c r="I87" s="175" t="s">
        <v>269</v>
      </c>
      <c r="J87" s="166">
        <v>138.72825528872121</v>
      </c>
      <c r="K87" s="26">
        <v>13</v>
      </c>
    </row>
    <row r="88" spans="1:11" ht="27" customHeight="1">
      <c r="A88" s="23" t="s">
        <v>57</v>
      </c>
      <c r="B88" s="166">
        <v>49.113370102940074</v>
      </c>
      <c r="C88" s="26">
        <v>1</v>
      </c>
      <c r="D88" s="166">
        <v>64.20518176652503</v>
      </c>
      <c r="E88" s="26">
        <v>2</v>
      </c>
      <c r="F88" s="166">
        <v>80.171555183958063</v>
      </c>
      <c r="G88" s="26">
        <v>1</v>
      </c>
      <c r="H88" s="166">
        <v>100</v>
      </c>
      <c r="I88" s="175" t="s">
        <v>269</v>
      </c>
      <c r="J88" s="166">
        <v>141.02899221527875</v>
      </c>
      <c r="K88" s="26">
        <v>8</v>
      </c>
    </row>
    <row r="89" spans="1:11" ht="27" customHeight="1">
      <c r="A89" s="23" t="s">
        <v>58</v>
      </c>
      <c r="B89" s="166">
        <v>40.437401487361562</v>
      </c>
      <c r="C89" s="26">
        <v>15</v>
      </c>
      <c r="D89" s="166">
        <v>53.426348524761949</v>
      </c>
      <c r="E89" s="26">
        <v>13</v>
      </c>
      <c r="F89" s="166">
        <v>73.15073975758763</v>
      </c>
      <c r="G89" s="26">
        <v>15</v>
      </c>
      <c r="H89" s="166">
        <v>100</v>
      </c>
      <c r="I89" s="175" t="s">
        <v>269</v>
      </c>
      <c r="J89" s="166">
        <v>139.60376650108807</v>
      </c>
      <c r="K89" s="26">
        <v>12</v>
      </c>
    </row>
    <row r="90" spans="1:11" ht="27" customHeight="1">
      <c r="A90" s="23" t="s">
        <v>59</v>
      </c>
      <c r="B90" s="166">
        <v>31.246470889867755</v>
      </c>
      <c r="C90" s="26">
        <v>31</v>
      </c>
      <c r="D90" s="166">
        <v>41.175420061090755</v>
      </c>
      <c r="E90" s="26">
        <v>31</v>
      </c>
      <c r="F90" s="166">
        <v>65.848495962287572</v>
      </c>
      <c r="G90" s="26">
        <v>31</v>
      </c>
      <c r="H90" s="166">
        <v>99.999999999999986</v>
      </c>
      <c r="I90" s="175" t="s">
        <v>269</v>
      </c>
      <c r="J90" s="166">
        <v>125.4902364194527</v>
      </c>
      <c r="K90" s="26">
        <v>30</v>
      </c>
    </row>
    <row r="91" spans="1:11" ht="27" customHeight="1">
      <c r="A91" s="23" t="s">
        <v>60</v>
      </c>
      <c r="B91" s="166">
        <v>39.561023186041474</v>
      </c>
      <c r="C91" s="26">
        <v>19</v>
      </c>
      <c r="D91" s="166">
        <v>52.738958017784434</v>
      </c>
      <c r="E91" s="26">
        <v>15</v>
      </c>
      <c r="F91" s="166">
        <v>74.659611169675244</v>
      </c>
      <c r="G91" s="26">
        <v>9</v>
      </c>
      <c r="H91" s="166">
        <v>100.00000000000001</v>
      </c>
      <c r="I91" s="175" t="s">
        <v>269</v>
      </c>
      <c r="J91" s="166">
        <v>135.46281219874339</v>
      </c>
      <c r="K91" s="26">
        <v>22</v>
      </c>
    </row>
    <row r="92" spans="1:11" ht="27" customHeight="1">
      <c r="A92" s="23" t="s">
        <v>19</v>
      </c>
      <c r="B92" s="166">
        <v>39.937301199593676</v>
      </c>
      <c r="C92" s="26">
        <v>17</v>
      </c>
      <c r="D92" s="166">
        <v>52.603861082423165</v>
      </c>
      <c r="E92" s="26">
        <v>16</v>
      </c>
      <c r="F92" s="166">
        <v>70.157244288813871</v>
      </c>
      <c r="G92" s="26">
        <v>25</v>
      </c>
      <c r="H92" s="166">
        <v>100</v>
      </c>
      <c r="I92" s="175" t="s">
        <v>269</v>
      </c>
      <c r="J92" s="166">
        <v>139.62606081464574</v>
      </c>
      <c r="K92" s="26">
        <v>11</v>
      </c>
    </row>
    <row r="93" spans="1:11" ht="27" customHeight="1">
      <c r="A93" s="23" t="s">
        <v>61</v>
      </c>
      <c r="B93" s="166">
        <v>46.12629284160117</v>
      </c>
      <c r="C93" s="26">
        <v>5</v>
      </c>
      <c r="D93" s="166">
        <v>59.585388744808895</v>
      </c>
      <c r="E93" s="26">
        <v>5</v>
      </c>
      <c r="F93" s="166">
        <v>76.990725464667449</v>
      </c>
      <c r="G93" s="26">
        <v>4</v>
      </c>
      <c r="H93" s="166">
        <v>99.999999999999986</v>
      </c>
      <c r="I93" s="175" t="s">
        <v>269</v>
      </c>
      <c r="J93" s="166">
        <v>123.94581223703361</v>
      </c>
      <c r="K93" s="26">
        <v>31</v>
      </c>
    </row>
    <row r="94" spans="1:11" ht="27" customHeight="1">
      <c r="A94" s="23" t="s">
        <v>21</v>
      </c>
      <c r="B94" s="166">
        <v>46.894974007154921</v>
      </c>
      <c r="C94" s="26">
        <v>3</v>
      </c>
      <c r="D94" s="166">
        <v>65.787446122985855</v>
      </c>
      <c r="E94" s="26">
        <v>1</v>
      </c>
      <c r="F94" s="166">
        <v>79.755888125515469</v>
      </c>
      <c r="G94" s="26">
        <v>2</v>
      </c>
      <c r="H94" s="166">
        <v>99.999999999999986</v>
      </c>
      <c r="I94" s="175" t="s">
        <v>269</v>
      </c>
      <c r="J94" s="166">
        <v>130.01515826154528</v>
      </c>
      <c r="K94" s="26">
        <v>28</v>
      </c>
    </row>
    <row r="95" spans="1:11" ht="27" customHeight="1">
      <c r="A95" s="23" t="s">
        <v>62</v>
      </c>
      <c r="B95" s="166">
        <v>32.202131823376639</v>
      </c>
      <c r="C95" s="26">
        <v>30</v>
      </c>
      <c r="D95" s="166">
        <v>44.713858155585562</v>
      </c>
      <c r="E95" s="26">
        <v>30</v>
      </c>
      <c r="F95" s="166">
        <v>70.924824254679507</v>
      </c>
      <c r="G95" s="26">
        <v>20</v>
      </c>
      <c r="H95" s="166">
        <v>100</v>
      </c>
      <c r="I95" s="175" t="s">
        <v>269</v>
      </c>
      <c r="J95" s="166">
        <v>136.83572072553412</v>
      </c>
      <c r="K95" s="26">
        <v>19</v>
      </c>
    </row>
    <row r="96" spans="1:11" ht="27" customHeight="1">
      <c r="A96" s="23" t="s">
        <v>63</v>
      </c>
      <c r="B96" s="166">
        <v>40.022093276923343</v>
      </c>
      <c r="C96" s="26">
        <v>16</v>
      </c>
      <c r="D96" s="166">
        <v>49.928459399424661</v>
      </c>
      <c r="E96" s="26">
        <v>25</v>
      </c>
      <c r="F96" s="166">
        <v>70.813166401117044</v>
      </c>
      <c r="G96" s="26">
        <v>21</v>
      </c>
      <c r="H96" s="166">
        <v>100.00000000000001</v>
      </c>
      <c r="I96" s="175" t="s">
        <v>269</v>
      </c>
      <c r="J96" s="166">
        <v>155.21112918696463</v>
      </c>
      <c r="K96" s="26">
        <v>2</v>
      </c>
    </row>
    <row r="97" spans="1:56" ht="27" customHeight="1">
      <c r="A97" s="23" t="s">
        <v>64</v>
      </c>
      <c r="B97" s="166">
        <v>41.536443349742804</v>
      </c>
      <c r="C97" s="26">
        <v>12</v>
      </c>
      <c r="D97" s="166">
        <v>55.798326031805182</v>
      </c>
      <c r="E97" s="26">
        <v>8</v>
      </c>
      <c r="F97" s="166">
        <v>76.908223020966986</v>
      </c>
      <c r="G97" s="26">
        <v>5</v>
      </c>
      <c r="H97" s="166">
        <v>100</v>
      </c>
      <c r="I97" s="175" t="s">
        <v>269</v>
      </c>
      <c r="J97" s="166">
        <v>137.04152721602878</v>
      </c>
      <c r="K97" s="26">
        <v>17</v>
      </c>
    </row>
    <row r="98" spans="1:56" ht="27" customHeight="1">
      <c r="A98" s="23" t="s">
        <v>65</v>
      </c>
      <c r="B98" s="166">
        <v>38.307346312620894</v>
      </c>
      <c r="C98" s="26">
        <v>23</v>
      </c>
      <c r="D98" s="166">
        <v>51.758209836393291</v>
      </c>
      <c r="E98" s="26">
        <v>19</v>
      </c>
      <c r="F98" s="166">
        <v>73.323969407393534</v>
      </c>
      <c r="G98" s="26">
        <v>14</v>
      </c>
      <c r="H98" s="166">
        <v>99.999999999999986</v>
      </c>
      <c r="I98" s="175" t="s">
        <v>269</v>
      </c>
      <c r="J98" s="166">
        <v>144.87746843145686</v>
      </c>
      <c r="K98" s="26">
        <v>5</v>
      </c>
    </row>
    <row r="99" spans="1:56" ht="27" customHeight="1">
      <c r="A99" s="23" t="s">
        <v>74</v>
      </c>
      <c r="B99" s="166">
        <v>39.086881061849617</v>
      </c>
      <c r="C99" s="26">
        <v>21</v>
      </c>
      <c r="D99" s="166">
        <v>51.97594942932475</v>
      </c>
      <c r="E99" s="26">
        <v>18</v>
      </c>
      <c r="F99" s="166">
        <v>69.596279847132266</v>
      </c>
      <c r="G99" s="26">
        <v>29</v>
      </c>
      <c r="H99" s="166">
        <v>99.999999999999972</v>
      </c>
      <c r="I99" s="175" t="s">
        <v>269</v>
      </c>
      <c r="J99" s="166">
        <v>126.83986906577341</v>
      </c>
      <c r="K99" s="26">
        <v>29</v>
      </c>
    </row>
    <row r="100" spans="1:56" ht="27" customHeight="1">
      <c r="A100" s="23" t="s">
        <v>66</v>
      </c>
      <c r="B100" s="166">
        <v>37.312057985210373</v>
      </c>
      <c r="C100" s="26">
        <v>26</v>
      </c>
      <c r="D100" s="166">
        <v>50.314430730556296</v>
      </c>
      <c r="E100" s="26">
        <v>24</v>
      </c>
      <c r="F100" s="166">
        <v>71.466606644413062</v>
      </c>
      <c r="G100" s="26">
        <v>18</v>
      </c>
      <c r="H100" s="166">
        <v>100.00000000000001</v>
      </c>
      <c r="I100" s="175" t="s">
        <v>269</v>
      </c>
      <c r="J100" s="166">
        <v>132.89908822099048</v>
      </c>
      <c r="K100" s="26">
        <v>25</v>
      </c>
    </row>
    <row r="101" spans="1:56" ht="27" customHeight="1">
      <c r="A101" s="23" t="s">
        <v>67</v>
      </c>
      <c r="B101" s="166">
        <v>40.93221332088627</v>
      </c>
      <c r="C101" s="26">
        <v>13</v>
      </c>
      <c r="D101" s="166">
        <v>50.657646942356187</v>
      </c>
      <c r="E101" s="26">
        <v>22</v>
      </c>
      <c r="F101" s="166">
        <v>70.252629333505766</v>
      </c>
      <c r="G101" s="26">
        <v>24</v>
      </c>
      <c r="H101" s="166">
        <v>100.00000000000001</v>
      </c>
      <c r="I101" s="175" t="s">
        <v>269</v>
      </c>
      <c r="J101" s="166">
        <v>132.58791619686096</v>
      </c>
      <c r="K101" s="26">
        <v>26</v>
      </c>
    </row>
    <row r="102" spans="1:56" ht="27" customHeight="1">
      <c r="A102" s="23" t="s">
        <v>68</v>
      </c>
      <c r="B102" s="166">
        <v>35.8988797706089</v>
      </c>
      <c r="C102" s="26">
        <v>28</v>
      </c>
      <c r="D102" s="166">
        <v>46.900181788629013</v>
      </c>
      <c r="E102" s="26">
        <v>29</v>
      </c>
      <c r="F102" s="166">
        <v>69.862865570171337</v>
      </c>
      <c r="G102" s="26">
        <v>28</v>
      </c>
      <c r="H102" s="166">
        <v>99.999999999999986</v>
      </c>
      <c r="I102" s="175" t="s">
        <v>269</v>
      </c>
      <c r="J102" s="166">
        <v>136.85556757157167</v>
      </c>
      <c r="K102" s="26">
        <v>18</v>
      </c>
    </row>
    <row r="103" spans="1:56" ht="27" customHeight="1">
      <c r="A103" s="23" t="s">
        <v>69</v>
      </c>
      <c r="B103" s="166">
        <v>48.397192206617049</v>
      </c>
      <c r="C103" s="26">
        <v>2</v>
      </c>
      <c r="D103" s="166">
        <v>60.025799181291745</v>
      </c>
      <c r="E103" s="26">
        <v>4</v>
      </c>
      <c r="F103" s="166">
        <v>73.87607388525258</v>
      </c>
      <c r="G103" s="26">
        <v>12</v>
      </c>
      <c r="H103" s="166">
        <v>100</v>
      </c>
      <c r="I103" s="175" t="s">
        <v>269</v>
      </c>
      <c r="J103" s="166">
        <v>133.13032966117044</v>
      </c>
      <c r="K103" s="26">
        <v>24</v>
      </c>
    </row>
    <row r="104" spans="1:56" ht="27" customHeight="1">
      <c r="A104" s="23" t="s">
        <v>70</v>
      </c>
      <c r="B104" s="166">
        <v>36.749029655600012</v>
      </c>
      <c r="C104" s="26">
        <v>27</v>
      </c>
      <c r="D104" s="166">
        <v>48.209056106714876</v>
      </c>
      <c r="E104" s="26">
        <v>27</v>
      </c>
      <c r="F104" s="166">
        <v>68.47911180259976</v>
      </c>
      <c r="G104" s="26">
        <v>30</v>
      </c>
      <c r="H104" s="166">
        <v>100.00000000000001</v>
      </c>
      <c r="I104" s="175" t="s">
        <v>269</v>
      </c>
      <c r="J104" s="166">
        <v>141.01242156607984</v>
      </c>
      <c r="K104" s="26">
        <v>9</v>
      </c>
    </row>
    <row r="105" spans="1:56" ht="27" customHeight="1">
      <c r="A105" s="23" t="s">
        <v>138</v>
      </c>
      <c r="B105" s="166">
        <v>40.587400018564708</v>
      </c>
      <c r="C105" s="26">
        <v>14</v>
      </c>
      <c r="D105" s="166">
        <v>50.500028464055347</v>
      </c>
      <c r="E105" s="26">
        <v>23</v>
      </c>
      <c r="F105" s="166">
        <v>70.138300808550568</v>
      </c>
      <c r="G105" s="26">
        <v>26</v>
      </c>
      <c r="H105" s="166">
        <v>99.999999999999986</v>
      </c>
      <c r="I105" s="175" t="s">
        <v>269</v>
      </c>
      <c r="J105" s="166">
        <v>147.98614752796141</v>
      </c>
      <c r="K105" s="26">
        <v>4</v>
      </c>
    </row>
    <row r="106" spans="1:56" ht="27" customHeight="1">
      <c r="A106" s="23" t="s">
        <v>71</v>
      </c>
      <c r="B106" s="166">
        <v>43.986547890984482</v>
      </c>
      <c r="C106" s="26">
        <v>6</v>
      </c>
      <c r="D106" s="166">
        <v>56.419926920239739</v>
      </c>
      <c r="E106" s="26">
        <v>7</v>
      </c>
      <c r="F106" s="166">
        <v>74.131187011784633</v>
      </c>
      <c r="G106" s="26">
        <v>10</v>
      </c>
      <c r="H106" s="166">
        <v>100.00000000000001</v>
      </c>
      <c r="I106" s="175" t="s">
        <v>269</v>
      </c>
      <c r="J106" s="166">
        <v>135.97060917799271</v>
      </c>
      <c r="K106" s="26">
        <v>21</v>
      </c>
    </row>
    <row r="107" spans="1:56" ht="27" customHeight="1">
      <c r="A107" s="23" t="s">
        <v>75</v>
      </c>
      <c r="B107" s="166">
        <v>37.985924648950643</v>
      </c>
      <c r="C107" s="26">
        <v>25</v>
      </c>
      <c r="D107" s="166">
        <v>52.301657187299199</v>
      </c>
      <c r="E107" s="26">
        <v>17</v>
      </c>
      <c r="F107" s="166">
        <v>73.627131733021983</v>
      </c>
      <c r="G107" s="26">
        <v>13</v>
      </c>
      <c r="H107" s="166">
        <v>100.00000000000001</v>
      </c>
      <c r="I107" s="175" t="s">
        <v>269</v>
      </c>
      <c r="J107" s="166">
        <v>131.39044491040011</v>
      </c>
      <c r="K107" s="26">
        <v>27</v>
      </c>
    </row>
    <row r="108" spans="1:56" ht="27" customHeight="1">
      <c r="A108" s="23" t="s">
        <v>72</v>
      </c>
      <c r="B108" s="166">
        <v>43.494408282855559</v>
      </c>
      <c r="C108" s="26">
        <v>8</v>
      </c>
      <c r="D108" s="166">
        <v>55.589568654057217</v>
      </c>
      <c r="E108" s="26">
        <v>9</v>
      </c>
      <c r="F108" s="166">
        <v>76.670586087852044</v>
      </c>
      <c r="G108" s="26">
        <v>6</v>
      </c>
      <c r="H108" s="166">
        <v>100.00000000000001</v>
      </c>
      <c r="I108" s="175" t="s">
        <v>269</v>
      </c>
      <c r="J108" s="166">
        <v>142.52617118002482</v>
      </c>
      <c r="K108" s="26">
        <v>7</v>
      </c>
    </row>
    <row r="109" spans="1:56" ht="27" customHeight="1">
      <c r="A109" s="23" t="s">
        <v>36</v>
      </c>
      <c r="B109" s="166">
        <v>38.158478827412587</v>
      </c>
      <c r="C109" s="26">
        <v>24</v>
      </c>
      <c r="D109" s="166">
        <v>51.046447542391775</v>
      </c>
      <c r="E109" s="26">
        <v>21</v>
      </c>
      <c r="F109" s="166">
        <v>70.268663435965053</v>
      </c>
      <c r="G109" s="26">
        <v>23</v>
      </c>
      <c r="H109" s="166">
        <v>100</v>
      </c>
      <c r="I109" s="175" t="s">
        <v>269</v>
      </c>
      <c r="J109" s="166">
        <v>159.36962308461358</v>
      </c>
      <c r="K109" s="26">
        <v>1</v>
      </c>
    </row>
    <row r="110" spans="1:56" s="837" customFormat="1" ht="27" customHeight="1">
      <c r="A110" s="306" t="s">
        <v>143</v>
      </c>
      <c r="B110" s="306"/>
      <c r="C110" s="306"/>
      <c r="D110" s="306"/>
      <c r="E110" s="306"/>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row>
    <row r="112" spans="1:56" ht="27" customHeight="1">
      <c r="A112" s="571" t="s">
        <v>1043</v>
      </c>
    </row>
    <row r="113" spans="1:56" ht="27" customHeight="1">
      <c r="A113" s="584" t="s">
        <v>1</v>
      </c>
      <c r="B113" s="593">
        <v>1397</v>
      </c>
      <c r="C113" s="594"/>
      <c r="D113" s="593">
        <v>1398</v>
      </c>
      <c r="E113" s="594"/>
      <c r="F113" s="593">
        <v>1399</v>
      </c>
      <c r="G113" s="594"/>
      <c r="H113" s="593">
        <v>1400</v>
      </c>
      <c r="I113" s="594"/>
      <c r="J113" s="593">
        <v>1401</v>
      </c>
      <c r="K113" s="594"/>
    </row>
    <row r="114" spans="1:56" ht="27" customHeight="1">
      <c r="A114" s="585"/>
      <c r="B114" s="234" t="s">
        <v>318</v>
      </c>
      <c r="C114" s="234" t="s">
        <v>3</v>
      </c>
      <c r="D114" s="234" t="s">
        <v>318</v>
      </c>
      <c r="E114" s="234" t="s">
        <v>3</v>
      </c>
      <c r="F114" s="234" t="s">
        <v>318</v>
      </c>
      <c r="G114" s="234" t="s">
        <v>3</v>
      </c>
      <c r="H114" s="569" t="s">
        <v>318</v>
      </c>
      <c r="I114" s="569" t="s">
        <v>3</v>
      </c>
      <c r="J114" s="569" t="s">
        <v>318</v>
      </c>
      <c r="K114" s="569" t="s">
        <v>3</v>
      </c>
    </row>
    <row r="115" spans="1:56" s="802" customFormat="1" ht="27" customHeight="1">
      <c r="A115" s="174" t="s">
        <v>49</v>
      </c>
      <c r="B115" s="167">
        <v>33.429223558944969</v>
      </c>
      <c r="C115" s="1" t="s">
        <v>269</v>
      </c>
      <c r="D115" s="167">
        <v>48.039836241297714</v>
      </c>
      <c r="E115" s="1" t="s">
        <v>269</v>
      </c>
      <c r="F115" s="167">
        <v>66.304043564872856</v>
      </c>
      <c r="G115" s="1" t="s">
        <v>269</v>
      </c>
      <c r="H115" s="167">
        <v>100</v>
      </c>
      <c r="I115" s="167" t="s">
        <v>269</v>
      </c>
      <c r="J115" s="167">
        <v>147.23792151043853</v>
      </c>
      <c r="K115" s="167" t="s">
        <v>269</v>
      </c>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row>
    <row r="116" spans="1:56" ht="27" customHeight="1">
      <c r="A116" s="23" t="s">
        <v>50</v>
      </c>
      <c r="B116" s="166">
        <v>31.789786504425653</v>
      </c>
      <c r="C116" s="26">
        <v>20</v>
      </c>
      <c r="D116" s="166">
        <v>46.887461771783954</v>
      </c>
      <c r="E116" s="26">
        <v>17</v>
      </c>
      <c r="F116" s="166">
        <v>65.781591691266442</v>
      </c>
      <c r="G116" s="26">
        <v>15</v>
      </c>
      <c r="H116" s="166">
        <v>100</v>
      </c>
      <c r="I116" s="175" t="s">
        <v>269</v>
      </c>
      <c r="J116" s="166">
        <v>144.41795233386893</v>
      </c>
      <c r="K116" s="26">
        <v>24</v>
      </c>
    </row>
    <row r="117" spans="1:56" ht="27" customHeight="1">
      <c r="A117" s="23" t="s">
        <v>51</v>
      </c>
      <c r="B117" s="166">
        <v>31.318850753438223</v>
      </c>
      <c r="C117" s="26">
        <v>22</v>
      </c>
      <c r="D117" s="166">
        <v>45.462580061912895</v>
      </c>
      <c r="E117" s="26">
        <v>21</v>
      </c>
      <c r="F117" s="166">
        <v>63.378595250307065</v>
      </c>
      <c r="G117" s="26">
        <v>27</v>
      </c>
      <c r="H117" s="166">
        <v>99.999999999999986</v>
      </c>
      <c r="I117" s="175" t="s">
        <v>269</v>
      </c>
      <c r="J117" s="166">
        <v>152.14029730624964</v>
      </c>
      <c r="K117" s="26">
        <v>8</v>
      </c>
    </row>
    <row r="118" spans="1:56" ht="27" customHeight="1">
      <c r="A118" s="23" t="s">
        <v>52</v>
      </c>
      <c r="B118" s="166">
        <v>35.085672234094304</v>
      </c>
      <c r="C118" s="26">
        <v>8</v>
      </c>
      <c r="D118" s="166">
        <v>48.113962124698659</v>
      </c>
      <c r="E118" s="26">
        <v>14</v>
      </c>
      <c r="F118" s="166">
        <v>71.195761015789259</v>
      </c>
      <c r="G118" s="26">
        <v>1</v>
      </c>
      <c r="H118" s="166">
        <v>99.999999999999986</v>
      </c>
      <c r="I118" s="175" t="s">
        <v>269</v>
      </c>
      <c r="J118" s="166">
        <v>147.26909221225685</v>
      </c>
      <c r="K118" s="26">
        <v>17</v>
      </c>
    </row>
    <row r="119" spans="1:56" ht="27" customHeight="1">
      <c r="A119" s="23" t="s">
        <v>53</v>
      </c>
      <c r="B119" s="166">
        <v>34.208176910711956</v>
      </c>
      <c r="C119" s="26">
        <v>12</v>
      </c>
      <c r="D119" s="166">
        <v>49.026771049568694</v>
      </c>
      <c r="E119" s="26">
        <v>11</v>
      </c>
      <c r="F119" s="166">
        <v>66.292750205832647</v>
      </c>
      <c r="G119" s="26">
        <v>13</v>
      </c>
      <c r="H119" s="166">
        <v>100</v>
      </c>
      <c r="I119" s="175" t="s">
        <v>269</v>
      </c>
      <c r="J119" s="166">
        <v>145.11438174137552</v>
      </c>
      <c r="K119" s="26">
        <v>21</v>
      </c>
    </row>
    <row r="120" spans="1:56" ht="27" customHeight="1">
      <c r="A120" s="23" t="s">
        <v>10</v>
      </c>
      <c r="B120" s="166">
        <v>31.027021561955948</v>
      </c>
      <c r="C120" s="26">
        <v>23</v>
      </c>
      <c r="D120" s="166">
        <v>44.241233584831448</v>
      </c>
      <c r="E120" s="26">
        <v>25</v>
      </c>
      <c r="F120" s="166">
        <v>62.527812954460572</v>
      </c>
      <c r="G120" s="26">
        <v>30</v>
      </c>
      <c r="H120" s="166">
        <v>100.00000000000001</v>
      </c>
      <c r="I120" s="175" t="s">
        <v>269</v>
      </c>
      <c r="J120" s="166">
        <v>152.49078759556573</v>
      </c>
      <c r="K120" s="26">
        <v>7</v>
      </c>
    </row>
    <row r="121" spans="1:56" ht="27" customHeight="1">
      <c r="A121" s="23" t="s">
        <v>54</v>
      </c>
      <c r="B121" s="166">
        <v>29.619842527555061</v>
      </c>
      <c r="C121" s="26">
        <v>26</v>
      </c>
      <c r="D121" s="166">
        <v>44.903839170508448</v>
      </c>
      <c r="E121" s="26">
        <v>24</v>
      </c>
      <c r="F121" s="166">
        <v>63.343725691679332</v>
      </c>
      <c r="G121" s="26">
        <v>28</v>
      </c>
      <c r="H121" s="166">
        <v>100</v>
      </c>
      <c r="I121" s="175" t="s">
        <v>269</v>
      </c>
      <c r="J121" s="166">
        <v>152.91952391807359</v>
      </c>
      <c r="K121" s="26">
        <v>6</v>
      </c>
    </row>
    <row r="122" spans="1:56" ht="27" customHeight="1">
      <c r="A122" s="23" t="s">
        <v>12</v>
      </c>
      <c r="B122" s="166">
        <v>31.551818061188836</v>
      </c>
      <c r="C122" s="26">
        <v>21</v>
      </c>
      <c r="D122" s="166">
        <v>46.056345312563352</v>
      </c>
      <c r="E122" s="26">
        <v>18</v>
      </c>
      <c r="F122" s="166">
        <v>64.683086975858629</v>
      </c>
      <c r="G122" s="26">
        <v>20</v>
      </c>
      <c r="H122" s="166">
        <v>99.999999999999972</v>
      </c>
      <c r="I122" s="175" t="s">
        <v>269</v>
      </c>
      <c r="J122" s="166">
        <v>145.89639402695374</v>
      </c>
      <c r="K122" s="26">
        <v>20</v>
      </c>
    </row>
    <row r="123" spans="1:56" ht="27" customHeight="1">
      <c r="A123" s="23" t="s">
        <v>13</v>
      </c>
      <c r="B123" s="166">
        <v>36.719122752269271</v>
      </c>
      <c r="C123" s="26">
        <v>4</v>
      </c>
      <c r="D123" s="166">
        <v>52.870358899006881</v>
      </c>
      <c r="E123" s="26">
        <v>2</v>
      </c>
      <c r="F123" s="166">
        <v>68.482002242113936</v>
      </c>
      <c r="G123" s="26">
        <v>8</v>
      </c>
      <c r="H123" s="166">
        <v>100</v>
      </c>
      <c r="I123" s="175" t="s">
        <v>269</v>
      </c>
      <c r="J123" s="166">
        <v>143.56267930698965</v>
      </c>
      <c r="K123" s="26">
        <v>25</v>
      </c>
    </row>
    <row r="124" spans="1:56" ht="27" customHeight="1">
      <c r="A124" s="23" t="s">
        <v>56</v>
      </c>
      <c r="B124" s="166">
        <v>35.129980717799498</v>
      </c>
      <c r="C124" s="26">
        <v>7</v>
      </c>
      <c r="D124" s="166">
        <v>49.666749266262237</v>
      </c>
      <c r="E124" s="26">
        <v>9</v>
      </c>
      <c r="F124" s="166">
        <v>70.366547612770091</v>
      </c>
      <c r="G124" s="26">
        <v>3</v>
      </c>
      <c r="H124" s="166">
        <v>99.999999999999986</v>
      </c>
      <c r="I124" s="175" t="s">
        <v>269</v>
      </c>
      <c r="J124" s="166">
        <v>153.80952482466907</v>
      </c>
      <c r="K124" s="26">
        <v>4</v>
      </c>
    </row>
    <row r="125" spans="1:56" ht="27" customHeight="1">
      <c r="A125" s="23" t="s">
        <v>57</v>
      </c>
      <c r="B125" s="166">
        <v>30.497121073349135</v>
      </c>
      <c r="C125" s="26">
        <v>24</v>
      </c>
      <c r="D125" s="166">
        <v>47.890088905021543</v>
      </c>
      <c r="E125" s="26">
        <v>16</v>
      </c>
      <c r="F125" s="166">
        <v>63.845704203921557</v>
      </c>
      <c r="G125" s="26">
        <v>26</v>
      </c>
      <c r="H125" s="166">
        <v>100</v>
      </c>
      <c r="I125" s="175" t="s">
        <v>269</v>
      </c>
      <c r="J125" s="166">
        <v>157.95452349553153</v>
      </c>
      <c r="K125" s="26">
        <v>1</v>
      </c>
    </row>
    <row r="126" spans="1:56" ht="27" customHeight="1">
      <c r="A126" s="23" t="s">
        <v>58</v>
      </c>
      <c r="B126" s="166">
        <v>28.051522302636403</v>
      </c>
      <c r="C126" s="26">
        <v>30</v>
      </c>
      <c r="D126" s="166">
        <v>42.570967391497462</v>
      </c>
      <c r="E126" s="26">
        <v>30</v>
      </c>
      <c r="F126" s="166">
        <v>64.450160443867546</v>
      </c>
      <c r="G126" s="26">
        <v>22</v>
      </c>
      <c r="H126" s="166">
        <v>100.00000000000001</v>
      </c>
      <c r="I126" s="175" t="s">
        <v>269</v>
      </c>
      <c r="J126" s="166">
        <v>156.50950260893879</v>
      </c>
      <c r="K126" s="26">
        <v>3</v>
      </c>
    </row>
    <row r="127" spans="1:56" ht="27" customHeight="1">
      <c r="A127" s="23" t="s">
        <v>59</v>
      </c>
      <c r="B127" s="166">
        <v>28.823785851229719</v>
      </c>
      <c r="C127" s="26">
        <v>29</v>
      </c>
      <c r="D127" s="166">
        <v>45.517380210043108</v>
      </c>
      <c r="E127" s="26">
        <v>20</v>
      </c>
      <c r="F127" s="166">
        <v>66.052349552294217</v>
      </c>
      <c r="G127" s="26">
        <v>14</v>
      </c>
      <c r="H127" s="166">
        <v>100</v>
      </c>
      <c r="I127" s="175" t="s">
        <v>269</v>
      </c>
      <c r="J127" s="166">
        <v>148.39048193962702</v>
      </c>
      <c r="K127" s="26">
        <v>14</v>
      </c>
    </row>
    <row r="128" spans="1:56" ht="27" customHeight="1">
      <c r="A128" s="23" t="s">
        <v>60</v>
      </c>
      <c r="B128" s="166">
        <v>39.162911844490495</v>
      </c>
      <c r="C128" s="26">
        <v>2</v>
      </c>
      <c r="D128" s="166">
        <v>54.970830807886003</v>
      </c>
      <c r="E128" s="26">
        <v>1</v>
      </c>
      <c r="F128" s="166">
        <v>70.598512214202316</v>
      </c>
      <c r="G128" s="26">
        <v>2</v>
      </c>
      <c r="H128" s="166">
        <v>100</v>
      </c>
      <c r="I128" s="175" t="s">
        <v>269</v>
      </c>
      <c r="J128" s="166">
        <v>141.04144228831427</v>
      </c>
      <c r="K128" s="26">
        <v>29</v>
      </c>
    </row>
    <row r="129" spans="1:11" ht="27" customHeight="1">
      <c r="A129" s="23" t="s">
        <v>19</v>
      </c>
      <c r="B129" s="166">
        <v>25.656801094124088</v>
      </c>
      <c r="C129" s="26">
        <v>31</v>
      </c>
      <c r="D129" s="166">
        <v>37.94881955248816</v>
      </c>
      <c r="E129" s="26">
        <v>31</v>
      </c>
      <c r="F129" s="166">
        <v>57.528235285923628</v>
      </c>
      <c r="G129" s="26">
        <v>31</v>
      </c>
      <c r="H129" s="166">
        <v>100</v>
      </c>
      <c r="I129" s="175" t="s">
        <v>269</v>
      </c>
      <c r="J129" s="166">
        <v>136.2825447668659</v>
      </c>
      <c r="K129" s="26">
        <v>31</v>
      </c>
    </row>
    <row r="130" spans="1:11" ht="27" customHeight="1">
      <c r="A130" s="23" t="s">
        <v>61</v>
      </c>
      <c r="B130" s="166">
        <v>34.292861260056497</v>
      </c>
      <c r="C130" s="26">
        <v>11</v>
      </c>
      <c r="D130" s="166">
        <v>50.031037208388391</v>
      </c>
      <c r="E130" s="26">
        <v>7</v>
      </c>
      <c r="F130" s="166">
        <v>69.672799132664323</v>
      </c>
      <c r="G130" s="26">
        <v>5</v>
      </c>
      <c r="H130" s="166">
        <v>99.999999999999986</v>
      </c>
      <c r="I130" s="175" t="s">
        <v>269</v>
      </c>
      <c r="J130" s="166">
        <v>138.78003304236714</v>
      </c>
      <c r="K130" s="26">
        <v>30</v>
      </c>
    </row>
    <row r="131" spans="1:11" ht="27" customHeight="1">
      <c r="A131" s="23" t="s">
        <v>21</v>
      </c>
      <c r="B131" s="166">
        <v>39.987893211751313</v>
      </c>
      <c r="C131" s="26">
        <v>1</v>
      </c>
      <c r="D131" s="166">
        <v>52.63184013457176</v>
      </c>
      <c r="E131" s="26">
        <v>3</v>
      </c>
      <c r="F131" s="166">
        <v>69.990586431856443</v>
      </c>
      <c r="G131" s="26">
        <v>4</v>
      </c>
      <c r="H131" s="166">
        <v>100.00000000000001</v>
      </c>
      <c r="I131" s="175" t="s">
        <v>269</v>
      </c>
      <c r="J131" s="166">
        <v>149.95778913849009</v>
      </c>
      <c r="K131" s="26">
        <v>11</v>
      </c>
    </row>
    <row r="132" spans="1:11" ht="27" customHeight="1">
      <c r="A132" s="23" t="s">
        <v>62</v>
      </c>
      <c r="B132" s="166">
        <v>31.911869248539279</v>
      </c>
      <c r="C132" s="26">
        <v>19</v>
      </c>
      <c r="D132" s="166">
        <v>44.080077776062971</v>
      </c>
      <c r="E132" s="26">
        <v>26</v>
      </c>
      <c r="F132" s="166">
        <v>65.013429438209414</v>
      </c>
      <c r="G132" s="26">
        <v>19</v>
      </c>
      <c r="H132" s="166">
        <v>100</v>
      </c>
      <c r="I132" s="175" t="s">
        <v>269</v>
      </c>
      <c r="J132" s="166">
        <v>149.74070167065221</v>
      </c>
      <c r="K132" s="26">
        <v>12</v>
      </c>
    </row>
    <row r="133" spans="1:11" ht="27" customHeight="1">
      <c r="A133" s="23" t="s">
        <v>63</v>
      </c>
      <c r="B133" s="166">
        <v>35.051703803258377</v>
      </c>
      <c r="C133" s="26">
        <v>9</v>
      </c>
      <c r="D133" s="166">
        <v>49.919946324698373</v>
      </c>
      <c r="E133" s="26">
        <v>8</v>
      </c>
      <c r="F133" s="166">
        <v>67.172993998370131</v>
      </c>
      <c r="G133" s="26">
        <v>11</v>
      </c>
      <c r="H133" s="166">
        <v>100</v>
      </c>
      <c r="I133" s="175" t="s">
        <v>269</v>
      </c>
      <c r="J133" s="166">
        <v>141.41080432169133</v>
      </c>
      <c r="K133" s="26">
        <v>28</v>
      </c>
    </row>
    <row r="134" spans="1:11" ht="27" customHeight="1">
      <c r="A134" s="23" t="s">
        <v>64</v>
      </c>
      <c r="B134" s="166">
        <v>38.244969297698688</v>
      </c>
      <c r="C134" s="26">
        <v>3</v>
      </c>
      <c r="D134" s="166">
        <v>51.430629688653688</v>
      </c>
      <c r="E134" s="26">
        <v>4</v>
      </c>
      <c r="F134" s="166">
        <v>69.633671074747667</v>
      </c>
      <c r="G134" s="26">
        <v>6</v>
      </c>
      <c r="H134" s="166">
        <v>100</v>
      </c>
      <c r="I134" s="175" t="s">
        <v>269</v>
      </c>
      <c r="J134" s="166">
        <v>146.31339923582073</v>
      </c>
      <c r="K134" s="26">
        <v>19</v>
      </c>
    </row>
    <row r="135" spans="1:11" ht="27" customHeight="1">
      <c r="A135" s="23" t="s">
        <v>65</v>
      </c>
      <c r="B135" s="166">
        <v>29.967839308638109</v>
      </c>
      <c r="C135" s="26">
        <v>25</v>
      </c>
      <c r="D135" s="166">
        <v>44.947424351201427</v>
      </c>
      <c r="E135" s="26">
        <v>23</v>
      </c>
      <c r="F135" s="166">
        <v>64.379284357085851</v>
      </c>
      <c r="G135" s="26">
        <v>23</v>
      </c>
      <c r="H135" s="166">
        <v>100</v>
      </c>
      <c r="I135" s="175" t="s">
        <v>269</v>
      </c>
      <c r="J135" s="166">
        <v>153.15278090039163</v>
      </c>
      <c r="K135" s="26">
        <v>5</v>
      </c>
    </row>
    <row r="136" spans="1:11" ht="27" customHeight="1">
      <c r="A136" s="23" t="s">
        <v>74</v>
      </c>
      <c r="B136" s="166">
        <v>32.251573517855526</v>
      </c>
      <c r="C136" s="26">
        <v>17</v>
      </c>
      <c r="D136" s="166">
        <v>43.108984437666912</v>
      </c>
      <c r="E136" s="26">
        <v>29</v>
      </c>
      <c r="F136" s="166">
        <v>64.156604808654762</v>
      </c>
      <c r="G136" s="26">
        <v>25</v>
      </c>
      <c r="H136" s="166">
        <v>100</v>
      </c>
      <c r="I136" s="175" t="s">
        <v>269</v>
      </c>
      <c r="J136" s="166">
        <v>148.14697118831648</v>
      </c>
      <c r="K136" s="26">
        <v>15</v>
      </c>
    </row>
    <row r="137" spans="1:11" ht="27" customHeight="1">
      <c r="A137" s="23" t="s">
        <v>66</v>
      </c>
      <c r="B137" s="166">
        <v>35.0366375827046</v>
      </c>
      <c r="C137" s="26">
        <v>10</v>
      </c>
      <c r="D137" s="166">
        <v>48.62618978033845</v>
      </c>
      <c r="E137" s="26">
        <v>13</v>
      </c>
      <c r="F137" s="166">
        <v>67.483493361723148</v>
      </c>
      <c r="G137" s="26">
        <v>10</v>
      </c>
      <c r="H137" s="166">
        <v>100</v>
      </c>
      <c r="I137" s="175" t="s">
        <v>269</v>
      </c>
      <c r="J137" s="166">
        <v>144.85342556565467</v>
      </c>
      <c r="K137" s="26">
        <v>22</v>
      </c>
    </row>
    <row r="138" spans="1:11" ht="27" customHeight="1">
      <c r="A138" s="23" t="s">
        <v>67</v>
      </c>
      <c r="B138" s="166">
        <v>33.995940558761774</v>
      </c>
      <c r="C138" s="26">
        <v>14</v>
      </c>
      <c r="D138" s="166">
        <v>47.934261675273675</v>
      </c>
      <c r="E138" s="26">
        <v>15</v>
      </c>
      <c r="F138" s="166">
        <v>65.061303701165556</v>
      </c>
      <c r="G138" s="26">
        <v>18</v>
      </c>
      <c r="H138" s="166">
        <v>99.999999999999986</v>
      </c>
      <c r="I138" s="175" t="s">
        <v>269</v>
      </c>
      <c r="J138" s="166">
        <v>148.56417132875441</v>
      </c>
      <c r="K138" s="26">
        <v>13</v>
      </c>
    </row>
    <row r="139" spans="1:11" ht="27" customHeight="1">
      <c r="A139" s="23" t="s">
        <v>68</v>
      </c>
      <c r="B139" s="166">
        <v>29.567357112146333</v>
      </c>
      <c r="C139" s="26">
        <v>27</v>
      </c>
      <c r="D139" s="166">
        <v>43.624527250509551</v>
      </c>
      <c r="E139" s="26">
        <v>28</v>
      </c>
      <c r="F139" s="166">
        <v>63.034037766607653</v>
      </c>
      <c r="G139" s="26">
        <v>29</v>
      </c>
      <c r="H139" s="166">
        <v>100</v>
      </c>
      <c r="I139" s="175" t="s">
        <v>269</v>
      </c>
      <c r="J139" s="166">
        <v>151.77518810972524</v>
      </c>
      <c r="K139" s="26">
        <v>9</v>
      </c>
    </row>
    <row r="140" spans="1:11" ht="27" customHeight="1">
      <c r="A140" s="23" t="s">
        <v>69</v>
      </c>
      <c r="B140" s="166">
        <v>34.19154868720932</v>
      </c>
      <c r="C140" s="26">
        <v>13</v>
      </c>
      <c r="D140" s="166">
        <v>48.737551604997165</v>
      </c>
      <c r="E140" s="26">
        <v>12</v>
      </c>
      <c r="F140" s="166">
        <v>65.530761264915583</v>
      </c>
      <c r="G140" s="26">
        <v>17</v>
      </c>
      <c r="H140" s="166">
        <v>100</v>
      </c>
      <c r="I140" s="175" t="s">
        <v>269</v>
      </c>
      <c r="J140" s="166">
        <v>143.5390200257776</v>
      </c>
      <c r="K140" s="26">
        <v>26</v>
      </c>
    </row>
    <row r="141" spans="1:11" ht="27" customHeight="1">
      <c r="A141" s="23" t="s">
        <v>70</v>
      </c>
      <c r="B141" s="166">
        <v>29.031900147043395</v>
      </c>
      <c r="C141" s="26">
        <v>28</v>
      </c>
      <c r="D141" s="166">
        <v>43.762164907801157</v>
      </c>
      <c r="E141" s="26">
        <v>27</v>
      </c>
      <c r="F141" s="166">
        <v>64.369702600489347</v>
      </c>
      <c r="G141" s="26">
        <v>24</v>
      </c>
      <c r="H141" s="166">
        <v>99.999999999999986</v>
      </c>
      <c r="I141" s="175" t="s">
        <v>269</v>
      </c>
      <c r="J141" s="166">
        <v>157.33378418957491</v>
      </c>
      <c r="K141" s="26">
        <v>2</v>
      </c>
    </row>
    <row r="142" spans="1:11" ht="27" customHeight="1">
      <c r="A142" s="23" t="s">
        <v>138</v>
      </c>
      <c r="B142" s="166">
        <v>32.144452322308261</v>
      </c>
      <c r="C142" s="26">
        <v>18</v>
      </c>
      <c r="D142" s="166">
        <v>45.124191971209285</v>
      </c>
      <c r="E142" s="26">
        <v>22</v>
      </c>
      <c r="F142" s="166">
        <v>64.660505707016341</v>
      </c>
      <c r="G142" s="26">
        <v>21</v>
      </c>
      <c r="H142" s="166">
        <v>100</v>
      </c>
      <c r="I142" s="175" t="s">
        <v>269</v>
      </c>
      <c r="J142" s="166">
        <v>144.76152921675964</v>
      </c>
      <c r="K142" s="26">
        <v>23</v>
      </c>
    </row>
    <row r="143" spans="1:11" ht="27" customHeight="1">
      <c r="A143" s="23" t="s">
        <v>71</v>
      </c>
      <c r="B143" s="166">
        <v>36.620750997439771</v>
      </c>
      <c r="C143" s="26">
        <v>5</v>
      </c>
      <c r="D143" s="166">
        <v>50.964716521380637</v>
      </c>
      <c r="E143" s="26">
        <v>6</v>
      </c>
      <c r="F143" s="166">
        <v>67.755883455876429</v>
      </c>
      <c r="G143" s="26">
        <v>9</v>
      </c>
      <c r="H143" s="166">
        <v>100</v>
      </c>
      <c r="I143" s="175" t="s">
        <v>269</v>
      </c>
      <c r="J143" s="166">
        <v>146.67322399072719</v>
      </c>
      <c r="K143" s="26">
        <v>18</v>
      </c>
    </row>
    <row r="144" spans="1:11" ht="27" customHeight="1">
      <c r="A144" s="23" t="s">
        <v>75</v>
      </c>
      <c r="B144" s="166">
        <v>32.479945631579909</v>
      </c>
      <c r="C144" s="26">
        <v>15</v>
      </c>
      <c r="D144" s="166">
        <v>45.777657658541102</v>
      </c>
      <c r="E144" s="26">
        <v>19</v>
      </c>
      <c r="F144" s="166">
        <v>65.744564268611001</v>
      </c>
      <c r="G144" s="26">
        <v>16</v>
      </c>
      <c r="H144" s="166">
        <v>100</v>
      </c>
      <c r="I144" s="175" t="s">
        <v>269</v>
      </c>
      <c r="J144" s="166">
        <v>151.29906791478257</v>
      </c>
      <c r="K144" s="26">
        <v>10</v>
      </c>
    </row>
    <row r="145" spans="1:56" ht="27" customHeight="1">
      <c r="A145" s="23" t="s">
        <v>72</v>
      </c>
      <c r="B145" s="166">
        <v>36.213028791292331</v>
      </c>
      <c r="C145" s="26">
        <v>6</v>
      </c>
      <c r="D145" s="166">
        <v>51.312943970894345</v>
      </c>
      <c r="E145" s="26">
        <v>5</v>
      </c>
      <c r="F145" s="166">
        <v>69.31694457500376</v>
      </c>
      <c r="G145" s="26">
        <v>7</v>
      </c>
      <c r="H145" s="166">
        <v>100</v>
      </c>
      <c r="I145" s="175" t="s">
        <v>269</v>
      </c>
      <c r="J145" s="166">
        <v>143.03583207531145</v>
      </c>
      <c r="K145" s="26">
        <v>27</v>
      </c>
    </row>
    <row r="146" spans="1:56" ht="27" customHeight="1">
      <c r="A146" s="23" t="s">
        <v>36</v>
      </c>
      <c r="B146" s="166">
        <v>32.422113506153586</v>
      </c>
      <c r="C146" s="26">
        <v>16</v>
      </c>
      <c r="D146" s="166">
        <v>49.605918074131914</v>
      </c>
      <c r="E146" s="26">
        <v>10</v>
      </c>
      <c r="F146" s="166">
        <v>66.902606534024315</v>
      </c>
      <c r="G146" s="26">
        <v>12</v>
      </c>
      <c r="H146" s="166">
        <v>99.999999999999986</v>
      </c>
      <c r="I146" s="175" t="s">
        <v>269</v>
      </c>
      <c r="J146" s="166">
        <v>147.50991257705203</v>
      </c>
      <c r="K146" s="26">
        <v>16</v>
      </c>
    </row>
    <row r="147" spans="1:56" s="837" customFormat="1" ht="27" customHeight="1">
      <c r="A147" s="306" t="s">
        <v>143</v>
      </c>
      <c r="B147" s="306"/>
      <c r="C147" s="306"/>
      <c r="D147" s="306"/>
      <c r="E147" s="306"/>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row>
    <row r="149" spans="1:56" ht="27" customHeight="1">
      <c r="A149" s="571" t="s">
        <v>1044</v>
      </c>
    </row>
    <row r="150" spans="1:56" ht="27" customHeight="1">
      <c r="A150" s="584" t="s">
        <v>1</v>
      </c>
      <c r="B150" s="593">
        <v>1397</v>
      </c>
      <c r="C150" s="594"/>
      <c r="D150" s="593">
        <v>1398</v>
      </c>
      <c r="E150" s="594"/>
      <c r="F150" s="593">
        <v>1399</v>
      </c>
      <c r="G150" s="594"/>
      <c r="H150" s="593">
        <v>1400</v>
      </c>
      <c r="I150" s="594"/>
      <c r="J150" s="593">
        <v>1401</v>
      </c>
      <c r="K150" s="594"/>
    </row>
    <row r="151" spans="1:56" ht="27" customHeight="1">
      <c r="A151" s="585"/>
      <c r="B151" s="234" t="s">
        <v>318</v>
      </c>
      <c r="C151" s="234" t="s">
        <v>3</v>
      </c>
      <c r="D151" s="234" t="s">
        <v>318</v>
      </c>
      <c r="E151" s="234" t="s">
        <v>3</v>
      </c>
      <c r="F151" s="234" t="s">
        <v>318</v>
      </c>
      <c r="G151" s="234" t="s">
        <v>3</v>
      </c>
      <c r="H151" s="569" t="s">
        <v>318</v>
      </c>
      <c r="I151" s="569" t="s">
        <v>3</v>
      </c>
      <c r="J151" s="569" t="s">
        <v>318</v>
      </c>
      <c r="K151" s="569" t="s">
        <v>3</v>
      </c>
    </row>
    <row r="152" spans="1:56" s="802" customFormat="1" ht="27" customHeight="1">
      <c r="A152" s="174" t="s">
        <v>49</v>
      </c>
      <c r="B152" s="167">
        <v>50.585029273239073</v>
      </c>
      <c r="C152" s="1" t="s">
        <v>269</v>
      </c>
      <c r="D152" s="167">
        <v>62.69620866555092</v>
      </c>
      <c r="E152" s="1" t="s">
        <v>269</v>
      </c>
      <c r="F152" s="167">
        <v>78.850584640986327</v>
      </c>
      <c r="G152" s="1" t="s">
        <v>269</v>
      </c>
      <c r="H152" s="167">
        <v>100.00000000000001</v>
      </c>
      <c r="I152" s="1" t="s">
        <v>269</v>
      </c>
      <c r="J152" s="167">
        <v>132.43686360493257</v>
      </c>
      <c r="K152" s="1" t="s">
        <v>269</v>
      </c>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row>
    <row r="153" spans="1:56" ht="27" customHeight="1">
      <c r="A153" s="23" t="s">
        <v>50</v>
      </c>
      <c r="B153" s="166">
        <v>58.179830281972521</v>
      </c>
      <c r="C153" s="26">
        <v>6</v>
      </c>
      <c r="D153" s="166">
        <v>65.737961319750895</v>
      </c>
      <c r="E153" s="26">
        <v>11</v>
      </c>
      <c r="F153" s="166">
        <v>80.191772472778425</v>
      </c>
      <c r="G153" s="26">
        <v>8</v>
      </c>
      <c r="H153" s="166">
        <v>99.999999999999986</v>
      </c>
      <c r="I153" s="175" t="s">
        <v>269</v>
      </c>
      <c r="J153" s="166">
        <v>143.55000187896636</v>
      </c>
      <c r="K153" s="26">
        <v>2</v>
      </c>
    </row>
    <row r="154" spans="1:56" ht="27" customHeight="1">
      <c r="A154" s="23" t="s">
        <v>51</v>
      </c>
      <c r="B154" s="166">
        <v>58.255924295334239</v>
      </c>
      <c r="C154" s="26">
        <v>5</v>
      </c>
      <c r="D154" s="166">
        <v>69.374633574062898</v>
      </c>
      <c r="E154" s="26">
        <v>7</v>
      </c>
      <c r="F154" s="166">
        <v>78.725422281573685</v>
      </c>
      <c r="G154" s="26">
        <v>14</v>
      </c>
      <c r="H154" s="166">
        <v>100.00000000000003</v>
      </c>
      <c r="I154" s="175" t="s">
        <v>269</v>
      </c>
      <c r="J154" s="166">
        <v>134.21858010710361</v>
      </c>
      <c r="K154" s="26">
        <v>8</v>
      </c>
    </row>
    <row r="155" spans="1:56" ht="27" customHeight="1">
      <c r="A155" s="23" t="s">
        <v>52</v>
      </c>
      <c r="B155" s="166">
        <v>50.71807270525067</v>
      </c>
      <c r="C155" s="26">
        <v>24</v>
      </c>
      <c r="D155" s="166">
        <v>61.664608062475914</v>
      </c>
      <c r="E155" s="26">
        <v>22</v>
      </c>
      <c r="F155" s="166">
        <v>75.487121071295576</v>
      </c>
      <c r="G155" s="26">
        <v>27</v>
      </c>
      <c r="H155" s="166">
        <v>99.999999999999972</v>
      </c>
      <c r="I155" s="175" t="s">
        <v>269</v>
      </c>
      <c r="J155" s="166">
        <v>128.27035923360702</v>
      </c>
      <c r="K155" s="26">
        <v>25</v>
      </c>
    </row>
    <row r="156" spans="1:56" ht="27" customHeight="1">
      <c r="A156" s="23" t="s">
        <v>53</v>
      </c>
      <c r="B156" s="166">
        <v>52.710305275072095</v>
      </c>
      <c r="C156" s="26">
        <v>16</v>
      </c>
      <c r="D156" s="166">
        <v>61.629606133914841</v>
      </c>
      <c r="E156" s="26">
        <v>23</v>
      </c>
      <c r="F156" s="166">
        <v>75.385352081322438</v>
      </c>
      <c r="G156" s="26">
        <v>28</v>
      </c>
      <c r="H156" s="166">
        <v>100</v>
      </c>
      <c r="I156" s="175" t="s">
        <v>269</v>
      </c>
      <c r="J156" s="166">
        <v>140.8621644528034</v>
      </c>
      <c r="K156" s="26">
        <v>4</v>
      </c>
    </row>
    <row r="157" spans="1:56" ht="27" customHeight="1">
      <c r="A157" s="23" t="s">
        <v>10</v>
      </c>
      <c r="B157" s="166">
        <v>48.460066194297461</v>
      </c>
      <c r="C157" s="26">
        <v>28</v>
      </c>
      <c r="D157" s="166">
        <v>61.846100284238069</v>
      </c>
      <c r="E157" s="26">
        <v>21</v>
      </c>
      <c r="F157" s="166">
        <v>76.269747430004216</v>
      </c>
      <c r="G157" s="26">
        <v>24</v>
      </c>
      <c r="H157" s="166">
        <v>100</v>
      </c>
      <c r="I157" s="175" t="s">
        <v>269</v>
      </c>
      <c r="J157" s="166">
        <v>140.15732686635724</v>
      </c>
      <c r="K157" s="26">
        <v>5</v>
      </c>
    </row>
    <row r="158" spans="1:56" ht="27" customHeight="1">
      <c r="A158" s="23" t="s">
        <v>54</v>
      </c>
      <c r="B158" s="166">
        <v>51.499312269431819</v>
      </c>
      <c r="C158" s="26">
        <v>21</v>
      </c>
      <c r="D158" s="166">
        <v>62.980475944205743</v>
      </c>
      <c r="E158" s="26">
        <v>15</v>
      </c>
      <c r="F158" s="166">
        <v>79.180048526622187</v>
      </c>
      <c r="G158" s="26">
        <v>11</v>
      </c>
      <c r="H158" s="166">
        <v>100</v>
      </c>
      <c r="I158" s="175" t="s">
        <v>269</v>
      </c>
      <c r="J158" s="166">
        <v>128.7157611031308</v>
      </c>
      <c r="K158" s="26">
        <v>24</v>
      </c>
    </row>
    <row r="159" spans="1:56" ht="27" customHeight="1">
      <c r="A159" s="23" t="s">
        <v>12</v>
      </c>
      <c r="B159" s="166">
        <v>54.363752966322863</v>
      </c>
      <c r="C159" s="26">
        <v>12</v>
      </c>
      <c r="D159" s="166">
        <v>63.322478370661578</v>
      </c>
      <c r="E159" s="26">
        <v>14</v>
      </c>
      <c r="F159" s="166">
        <v>78.540218462351845</v>
      </c>
      <c r="G159" s="26">
        <v>16</v>
      </c>
      <c r="H159" s="166">
        <v>100.00000000000001</v>
      </c>
      <c r="I159" s="175" t="s">
        <v>269</v>
      </c>
      <c r="J159" s="166">
        <v>127.07259692869471</v>
      </c>
      <c r="K159" s="26">
        <v>28</v>
      </c>
    </row>
    <row r="160" spans="1:56" ht="27" customHeight="1">
      <c r="A160" s="23" t="s">
        <v>13</v>
      </c>
      <c r="B160" s="166">
        <v>46.17188363362515</v>
      </c>
      <c r="C160" s="26">
        <v>30</v>
      </c>
      <c r="D160" s="166">
        <v>59.963043258578466</v>
      </c>
      <c r="E160" s="26">
        <v>27</v>
      </c>
      <c r="F160" s="166">
        <v>78.508433302370094</v>
      </c>
      <c r="G160" s="26">
        <v>17</v>
      </c>
      <c r="H160" s="166">
        <v>100</v>
      </c>
      <c r="I160" s="175" t="s">
        <v>269</v>
      </c>
      <c r="J160" s="166">
        <v>132.64380919005643</v>
      </c>
      <c r="K160" s="26">
        <v>14</v>
      </c>
    </row>
    <row r="161" spans="1:11" ht="27" customHeight="1">
      <c r="A161" s="23" t="s">
        <v>56</v>
      </c>
      <c r="B161" s="166">
        <v>46.320858760191228</v>
      </c>
      <c r="C161" s="26">
        <v>29</v>
      </c>
      <c r="D161" s="166">
        <v>59.163149635967088</v>
      </c>
      <c r="E161" s="26">
        <v>29</v>
      </c>
      <c r="F161" s="166">
        <v>76.840211762196759</v>
      </c>
      <c r="G161" s="26">
        <v>20</v>
      </c>
      <c r="H161" s="166">
        <v>100</v>
      </c>
      <c r="I161" s="175" t="s">
        <v>269</v>
      </c>
      <c r="J161" s="166">
        <v>142.78708990020334</v>
      </c>
      <c r="K161" s="26">
        <v>3</v>
      </c>
    </row>
    <row r="162" spans="1:11" ht="27" customHeight="1">
      <c r="A162" s="23" t="s">
        <v>57</v>
      </c>
      <c r="B162" s="166">
        <v>51.543190681279768</v>
      </c>
      <c r="C162" s="26">
        <v>20</v>
      </c>
      <c r="D162" s="166">
        <v>62.045588148229868</v>
      </c>
      <c r="E162" s="26">
        <v>19</v>
      </c>
      <c r="F162" s="166">
        <v>76.214056885916477</v>
      </c>
      <c r="G162" s="26">
        <v>25</v>
      </c>
      <c r="H162" s="166">
        <v>100.00000000000001</v>
      </c>
      <c r="I162" s="175" t="s">
        <v>269</v>
      </c>
      <c r="J162" s="166">
        <v>129.54222620739068</v>
      </c>
      <c r="K162" s="26">
        <v>21</v>
      </c>
    </row>
    <row r="163" spans="1:11" ht="27" customHeight="1">
      <c r="A163" s="23" t="s">
        <v>58</v>
      </c>
      <c r="B163" s="166">
        <v>65.988393013731738</v>
      </c>
      <c r="C163" s="26">
        <v>1</v>
      </c>
      <c r="D163" s="166">
        <v>75.62613077685748</v>
      </c>
      <c r="E163" s="26">
        <v>2</v>
      </c>
      <c r="F163" s="166">
        <v>86.966547488104794</v>
      </c>
      <c r="G163" s="26">
        <v>2</v>
      </c>
      <c r="H163" s="166">
        <v>100.00000000000001</v>
      </c>
      <c r="I163" s="175" t="s">
        <v>269</v>
      </c>
      <c r="J163" s="166">
        <v>125.81141246668642</v>
      </c>
      <c r="K163" s="26">
        <v>29</v>
      </c>
    </row>
    <row r="164" spans="1:11" ht="27" customHeight="1">
      <c r="A164" s="23" t="s">
        <v>59</v>
      </c>
      <c r="B164" s="166">
        <v>55.712904700568089</v>
      </c>
      <c r="C164" s="26">
        <v>10</v>
      </c>
      <c r="D164" s="166">
        <v>65.791433297077845</v>
      </c>
      <c r="E164" s="26">
        <v>10</v>
      </c>
      <c r="F164" s="166">
        <v>78.995325404971496</v>
      </c>
      <c r="G164" s="26">
        <v>12</v>
      </c>
      <c r="H164" s="166">
        <v>99.999999999999972</v>
      </c>
      <c r="I164" s="175" t="s">
        <v>269</v>
      </c>
      <c r="J164" s="166">
        <v>133.24626630701064</v>
      </c>
      <c r="K164" s="26">
        <v>11</v>
      </c>
    </row>
    <row r="165" spans="1:11" ht="27" customHeight="1">
      <c r="A165" s="23" t="s">
        <v>60</v>
      </c>
      <c r="B165" s="166">
        <v>52.592281790776852</v>
      </c>
      <c r="C165" s="26">
        <v>17</v>
      </c>
      <c r="D165" s="166">
        <v>62.416077646007246</v>
      </c>
      <c r="E165" s="26">
        <v>18</v>
      </c>
      <c r="F165" s="166">
        <v>78.368253076367125</v>
      </c>
      <c r="G165" s="26">
        <v>18</v>
      </c>
      <c r="H165" s="166">
        <v>100</v>
      </c>
      <c r="I165" s="175" t="s">
        <v>269</v>
      </c>
      <c r="J165" s="166">
        <v>120.93332658069971</v>
      </c>
      <c r="K165" s="26">
        <v>30</v>
      </c>
    </row>
    <row r="166" spans="1:11" ht="27" customHeight="1">
      <c r="A166" s="23" t="s">
        <v>19</v>
      </c>
      <c r="B166" s="166">
        <v>55.504482785047557</v>
      </c>
      <c r="C166" s="26">
        <v>11</v>
      </c>
      <c r="D166" s="166">
        <v>67.235035579935357</v>
      </c>
      <c r="E166" s="26">
        <v>9</v>
      </c>
      <c r="F166" s="166">
        <v>79.679083319210449</v>
      </c>
      <c r="G166" s="26">
        <v>9</v>
      </c>
      <c r="H166" s="166">
        <v>100.00000000000004</v>
      </c>
      <c r="I166" s="175" t="s">
        <v>269</v>
      </c>
      <c r="J166" s="166">
        <v>130.45800925199802</v>
      </c>
      <c r="K166" s="26">
        <v>18</v>
      </c>
    </row>
    <row r="167" spans="1:11" ht="27" customHeight="1">
      <c r="A167" s="23" t="s">
        <v>61</v>
      </c>
      <c r="B167" s="166">
        <v>51.566208057605323</v>
      </c>
      <c r="C167" s="26">
        <v>19</v>
      </c>
      <c r="D167" s="166">
        <v>61.556235379652364</v>
      </c>
      <c r="E167" s="26">
        <v>24</v>
      </c>
      <c r="F167" s="166">
        <v>78.547492074858084</v>
      </c>
      <c r="G167" s="26">
        <v>15</v>
      </c>
      <c r="H167" s="166">
        <v>100</v>
      </c>
      <c r="I167" s="175" t="s">
        <v>269</v>
      </c>
      <c r="J167" s="166">
        <v>131.20772013229652</v>
      </c>
      <c r="K167" s="26">
        <v>15</v>
      </c>
    </row>
    <row r="168" spans="1:11" ht="27" customHeight="1">
      <c r="A168" s="23" t="s">
        <v>21</v>
      </c>
      <c r="B168" s="166">
        <v>60.368913487932844</v>
      </c>
      <c r="C168" s="26">
        <v>3</v>
      </c>
      <c r="D168" s="166">
        <v>75.963980566677932</v>
      </c>
      <c r="E168" s="26">
        <v>1</v>
      </c>
      <c r="F168" s="166">
        <v>87.293072131529868</v>
      </c>
      <c r="G168" s="26">
        <v>1</v>
      </c>
      <c r="H168" s="166">
        <v>100</v>
      </c>
      <c r="I168" s="175" t="s">
        <v>269</v>
      </c>
      <c r="J168" s="166">
        <v>111.51369596392682</v>
      </c>
      <c r="K168" s="26">
        <v>31</v>
      </c>
    </row>
    <row r="169" spans="1:11" ht="27" customHeight="1">
      <c r="A169" s="23" t="s">
        <v>62</v>
      </c>
      <c r="B169" s="166">
        <v>62.127530719318656</v>
      </c>
      <c r="C169" s="26">
        <v>2</v>
      </c>
      <c r="D169" s="166">
        <v>71.944590185443516</v>
      </c>
      <c r="E169" s="26">
        <v>3</v>
      </c>
      <c r="F169" s="166">
        <v>83.95866987356662</v>
      </c>
      <c r="G169" s="26">
        <v>4</v>
      </c>
      <c r="H169" s="166">
        <v>100</v>
      </c>
      <c r="I169" s="175" t="s">
        <v>269</v>
      </c>
      <c r="J169" s="166">
        <v>127.68306676780756</v>
      </c>
      <c r="K169" s="26">
        <v>27</v>
      </c>
    </row>
    <row r="170" spans="1:11" ht="27" customHeight="1">
      <c r="A170" s="23" t="s">
        <v>63</v>
      </c>
      <c r="B170" s="166">
        <v>57.717182048084943</v>
      </c>
      <c r="C170" s="26">
        <v>9</v>
      </c>
      <c r="D170" s="166">
        <v>69.757625988709179</v>
      </c>
      <c r="E170" s="26">
        <v>5</v>
      </c>
      <c r="F170" s="166">
        <v>82.038076594833868</v>
      </c>
      <c r="G170" s="26">
        <v>5</v>
      </c>
      <c r="H170" s="166">
        <v>100</v>
      </c>
      <c r="I170" s="175" t="s">
        <v>269</v>
      </c>
      <c r="J170" s="166">
        <v>129.03453727063419</v>
      </c>
      <c r="K170" s="26">
        <v>22</v>
      </c>
    </row>
    <row r="171" spans="1:11" ht="27" customHeight="1">
      <c r="A171" s="23" t="s">
        <v>64</v>
      </c>
      <c r="B171" s="166">
        <v>49.289055124003255</v>
      </c>
      <c r="C171" s="26">
        <v>27</v>
      </c>
      <c r="D171" s="166">
        <v>60.647300910102715</v>
      </c>
      <c r="E171" s="26">
        <v>26</v>
      </c>
      <c r="F171" s="166">
        <v>76.513424799772139</v>
      </c>
      <c r="G171" s="26">
        <v>23</v>
      </c>
      <c r="H171" s="166">
        <v>100.00000000000001</v>
      </c>
      <c r="I171" s="175" t="s">
        <v>269</v>
      </c>
      <c r="J171" s="166">
        <v>135.20135365108945</v>
      </c>
      <c r="K171" s="26">
        <v>7</v>
      </c>
    </row>
    <row r="172" spans="1:11" ht="27" customHeight="1">
      <c r="A172" s="23" t="s">
        <v>65</v>
      </c>
      <c r="B172" s="166">
        <v>57.927302295815657</v>
      </c>
      <c r="C172" s="26">
        <v>7</v>
      </c>
      <c r="D172" s="166">
        <v>67.914367071006183</v>
      </c>
      <c r="E172" s="26">
        <v>8</v>
      </c>
      <c r="F172" s="166">
        <v>80.908148109207843</v>
      </c>
      <c r="G172" s="26">
        <v>6</v>
      </c>
      <c r="H172" s="166">
        <v>100.00000000000003</v>
      </c>
      <c r="I172" s="175" t="s">
        <v>269</v>
      </c>
      <c r="J172" s="166">
        <v>133.43437761932637</v>
      </c>
      <c r="K172" s="26">
        <v>10</v>
      </c>
    </row>
    <row r="173" spans="1:11" ht="27" customHeight="1">
      <c r="A173" s="23" t="s">
        <v>74</v>
      </c>
      <c r="B173" s="166">
        <v>59.798988377738659</v>
      </c>
      <c r="C173" s="26">
        <v>4</v>
      </c>
      <c r="D173" s="166">
        <v>71.004030849146275</v>
      </c>
      <c r="E173" s="26">
        <v>4</v>
      </c>
      <c r="F173" s="166">
        <v>86.052571735142806</v>
      </c>
      <c r="G173" s="26">
        <v>3</v>
      </c>
      <c r="H173" s="166">
        <v>99.999999999999986</v>
      </c>
      <c r="I173" s="175" t="s">
        <v>269</v>
      </c>
      <c r="J173" s="166">
        <v>128.84290260621643</v>
      </c>
      <c r="K173" s="26">
        <v>23</v>
      </c>
    </row>
    <row r="174" spans="1:11" ht="27" customHeight="1">
      <c r="A174" s="23" t="s">
        <v>66</v>
      </c>
      <c r="B174" s="166">
        <v>49.743821058907642</v>
      </c>
      <c r="C174" s="26">
        <v>26</v>
      </c>
      <c r="D174" s="166">
        <v>58.130386862280453</v>
      </c>
      <c r="E174" s="26">
        <v>31</v>
      </c>
      <c r="F174" s="166">
        <v>75.846616519110455</v>
      </c>
      <c r="G174" s="26">
        <v>26</v>
      </c>
      <c r="H174" s="166">
        <v>100.00000000000001</v>
      </c>
      <c r="I174" s="175" t="s">
        <v>269</v>
      </c>
      <c r="J174" s="166">
        <v>133.79260444263628</v>
      </c>
      <c r="K174" s="26">
        <v>9</v>
      </c>
    </row>
    <row r="175" spans="1:11" ht="27" customHeight="1">
      <c r="A175" s="23" t="s">
        <v>67</v>
      </c>
      <c r="B175" s="166">
        <v>51.323503834892122</v>
      </c>
      <c r="C175" s="26">
        <v>23</v>
      </c>
      <c r="D175" s="166">
        <v>62.04157596512195</v>
      </c>
      <c r="E175" s="26">
        <v>20</v>
      </c>
      <c r="F175" s="166">
        <v>76.814018339613739</v>
      </c>
      <c r="G175" s="26">
        <v>21</v>
      </c>
      <c r="H175" s="166">
        <v>99.999999999999986</v>
      </c>
      <c r="I175" s="175" t="s">
        <v>269</v>
      </c>
      <c r="J175" s="166">
        <v>136.36354591404239</v>
      </c>
      <c r="K175" s="26">
        <v>6</v>
      </c>
    </row>
    <row r="176" spans="1:11" ht="27" customHeight="1">
      <c r="A176" s="23" t="s">
        <v>68</v>
      </c>
      <c r="B176" s="166">
        <v>53.252300670983395</v>
      </c>
      <c r="C176" s="26">
        <v>15</v>
      </c>
      <c r="D176" s="166">
        <v>62.69972083698844</v>
      </c>
      <c r="E176" s="26">
        <v>17</v>
      </c>
      <c r="F176" s="166">
        <v>76.715192338554374</v>
      </c>
      <c r="G176" s="26">
        <v>22</v>
      </c>
      <c r="H176" s="166">
        <v>99.999999999999986</v>
      </c>
      <c r="I176" s="175" t="s">
        <v>269</v>
      </c>
      <c r="J176" s="166">
        <v>130.95645107039172</v>
      </c>
      <c r="K176" s="26">
        <v>17</v>
      </c>
    </row>
    <row r="177" spans="1:56" ht="27" customHeight="1">
      <c r="A177" s="23" t="s">
        <v>69</v>
      </c>
      <c r="B177" s="166">
        <v>50.476581644185181</v>
      </c>
      <c r="C177" s="26">
        <v>25</v>
      </c>
      <c r="D177" s="166">
        <v>59.752771136107846</v>
      </c>
      <c r="E177" s="26">
        <v>28</v>
      </c>
      <c r="F177" s="166">
        <v>74.14908235696106</v>
      </c>
      <c r="G177" s="26">
        <v>30</v>
      </c>
      <c r="H177" s="166">
        <v>100</v>
      </c>
      <c r="I177" s="175" t="s">
        <v>269</v>
      </c>
      <c r="J177" s="166">
        <v>132.7383648731267</v>
      </c>
      <c r="K177" s="26">
        <v>13</v>
      </c>
    </row>
    <row r="178" spans="1:56" ht="27" customHeight="1">
      <c r="A178" s="23" t="s">
        <v>70</v>
      </c>
      <c r="B178" s="166">
        <v>43.684930933650207</v>
      </c>
      <c r="C178" s="26">
        <v>31</v>
      </c>
      <c r="D178" s="166">
        <v>58.700975952975007</v>
      </c>
      <c r="E178" s="26">
        <v>30</v>
      </c>
      <c r="F178" s="166">
        <v>73.840700098870428</v>
      </c>
      <c r="G178" s="26">
        <v>31</v>
      </c>
      <c r="H178" s="166">
        <v>99.999999999999972</v>
      </c>
      <c r="I178" s="175" t="s">
        <v>269</v>
      </c>
      <c r="J178" s="166">
        <v>130.38326504342669</v>
      </c>
      <c r="K178" s="26">
        <v>19</v>
      </c>
    </row>
    <row r="179" spans="1:56" ht="27" customHeight="1">
      <c r="A179" s="23" t="s">
        <v>138</v>
      </c>
      <c r="B179" s="166">
        <v>57.803702521190658</v>
      </c>
      <c r="C179" s="26">
        <v>8</v>
      </c>
      <c r="D179" s="166">
        <v>69.609946982041905</v>
      </c>
      <c r="E179" s="26">
        <v>6</v>
      </c>
      <c r="F179" s="166">
        <v>79.484481568478884</v>
      </c>
      <c r="G179" s="26">
        <v>10</v>
      </c>
      <c r="H179" s="166">
        <v>100</v>
      </c>
      <c r="I179" s="175" t="s">
        <v>269</v>
      </c>
      <c r="J179" s="166">
        <v>130.98307430297021</v>
      </c>
      <c r="K179" s="26">
        <v>16</v>
      </c>
    </row>
    <row r="180" spans="1:56" ht="27" customHeight="1">
      <c r="A180" s="23" t="s">
        <v>71</v>
      </c>
      <c r="B180" s="166">
        <v>51.372486504028096</v>
      </c>
      <c r="C180" s="26">
        <v>22</v>
      </c>
      <c r="D180" s="166">
        <v>61.355655876342674</v>
      </c>
      <c r="E180" s="26">
        <v>25</v>
      </c>
      <c r="F180" s="166">
        <v>75.244269704612023</v>
      </c>
      <c r="G180" s="26">
        <v>29</v>
      </c>
      <c r="H180" s="166">
        <v>100.00000000000001</v>
      </c>
      <c r="I180" s="175" t="s">
        <v>269</v>
      </c>
      <c r="J180" s="166">
        <v>130.07707696182609</v>
      </c>
      <c r="K180" s="26">
        <v>20</v>
      </c>
    </row>
    <row r="181" spans="1:56" ht="27" customHeight="1">
      <c r="A181" s="23" t="s">
        <v>75</v>
      </c>
      <c r="B181" s="166">
        <v>53.887437986148853</v>
      </c>
      <c r="C181" s="26">
        <v>13</v>
      </c>
      <c r="D181" s="166">
        <v>64.137993898392665</v>
      </c>
      <c r="E181" s="26">
        <v>12</v>
      </c>
      <c r="F181" s="166">
        <v>78.968860585618629</v>
      </c>
      <c r="G181" s="26">
        <v>13</v>
      </c>
      <c r="H181" s="166">
        <v>100</v>
      </c>
      <c r="I181" s="175" t="s">
        <v>269</v>
      </c>
      <c r="J181" s="166">
        <v>133.19530661002852</v>
      </c>
      <c r="K181" s="26">
        <v>12</v>
      </c>
    </row>
    <row r="182" spans="1:56" ht="27" customHeight="1">
      <c r="A182" s="23" t="s">
        <v>72</v>
      </c>
      <c r="B182" s="166">
        <v>52.093036118474998</v>
      </c>
      <c r="C182" s="26">
        <v>18</v>
      </c>
      <c r="D182" s="166">
        <v>62.816608385999899</v>
      </c>
      <c r="E182" s="26">
        <v>16</v>
      </c>
      <c r="F182" s="166">
        <v>80.790793758284394</v>
      </c>
      <c r="G182" s="26">
        <v>7</v>
      </c>
      <c r="H182" s="166">
        <v>100.00000000000001</v>
      </c>
      <c r="I182" s="175" t="s">
        <v>269</v>
      </c>
      <c r="J182" s="166">
        <v>128.09646193035567</v>
      </c>
      <c r="K182" s="26">
        <v>26</v>
      </c>
    </row>
    <row r="183" spans="1:56" ht="27" customHeight="1">
      <c r="A183" s="23" t="s">
        <v>36</v>
      </c>
      <c r="B183" s="166">
        <v>53.35904930766965</v>
      </c>
      <c r="C183" s="26">
        <v>14</v>
      </c>
      <c r="D183" s="166">
        <v>63.35139391517567</v>
      </c>
      <c r="E183" s="26">
        <v>13</v>
      </c>
      <c r="F183" s="166">
        <v>77.507648614398136</v>
      </c>
      <c r="G183" s="26">
        <v>19</v>
      </c>
      <c r="H183" s="166">
        <v>100</v>
      </c>
      <c r="I183" s="175" t="s">
        <v>269</v>
      </c>
      <c r="J183" s="166">
        <v>144.09550536360376</v>
      </c>
      <c r="K183" s="26">
        <v>1</v>
      </c>
    </row>
    <row r="184" spans="1:56" s="837" customFormat="1" ht="27" customHeight="1">
      <c r="A184" s="306" t="s">
        <v>143</v>
      </c>
      <c r="B184" s="306"/>
      <c r="C184" s="306"/>
      <c r="D184" s="306"/>
      <c r="E184" s="306"/>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row>
    <row r="186" spans="1:56" ht="27" customHeight="1">
      <c r="A186" s="571" t="s">
        <v>363</v>
      </c>
    </row>
    <row r="187" spans="1:56" ht="27" customHeight="1">
      <c r="A187" s="583" t="s">
        <v>1</v>
      </c>
      <c r="B187" s="593">
        <v>1397</v>
      </c>
      <c r="C187" s="594"/>
      <c r="D187" s="593">
        <v>1398</v>
      </c>
      <c r="E187" s="594"/>
      <c r="F187" s="593">
        <v>1399</v>
      </c>
      <c r="G187" s="594"/>
      <c r="H187" s="593">
        <v>1400</v>
      </c>
      <c r="I187" s="594"/>
      <c r="J187" s="593">
        <v>1401</v>
      </c>
      <c r="K187" s="594"/>
    </row>
    <row r="188" spans="1:56" ht="27" customHeight="1">
      <c r="A188" s="583"/>
      <c r="B188" s="234" t="s">
        <v>318</v>
      </c>
      <c r="C188" s="234" t="s">
        <v>3</v>
      </c>
      <c r="D188" s="234" t="s">
        <v>318</v>
      </c>
      <c r="E188" s="234" t="s">
        <v>3</v>
      </c>
      <c r="F188" s="234" t="s">
        <v>318</v>
      </c>
      <c r="G188" s="234" t="s">
        <v>3</v>
      </c>
      <c r="H188" s="569" t="s">
        <v>318</v>
      </c>
      <c r="I188" s="569" t="s">
        <v>3</v>
      </c>
      <c r="J188" s="569" t="s">
        <v>318</v>
      </c>
      <c r="K188" s="569" t="s">
        <v>3</v>
      </c>
    </row>
    <row r="189" spans="1:56" s="802" customFormat="1" ht="27" customHeight="1">
      <c r="A189" s="174" t="s">
        <v>49</v>
      </c>
      <c r="B189" s="167">
        <v>31.540267984058708</v>
      </c>
      <c r="C189" s="1" t="s">
        <v>269</v>
      </c>
      <c r="D189" s="167">
        <v>46.787948075662904</v>
      </c>
      <c r="E189" s="1" t="s">
        <v>269</v>
      </c>
      <c r="F189" s="167">
        <v>68.295809537080103</v>
      </c>
      <c r="G189" s="1" t="s">
        <v>269</v>
      </c>
      <c r="H189" s="167">
        <v>100</v>
      </c>
      <c r="I189" s="1" t="s">
        <v>269</v>
      </c>
      <c r="J189" s="167">
        <v>134.80568672742658</v>
      </c>
      <c r="K189" s="1" t="s">
        <v>269</v>
      </c>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row>
    <row r="190" spans="1:56" ht="27" customHeight="1">
      <c r="A190" s="23" t="s">
        <v>50</v>
      </c>
      <c r="B190" s="166">
        <v>28.925351740100503</v>
      </c>
      <c r="C190" s="26">
        <v>27</v>
      </c>
      <c r="D190" s="166">
        <v>44.896342180224821</v>
      </c>
      <c r="E190" s="26">
        <v>22</v>
      </c>
      <c r="F190" s="166">
        <v>68.682493650607299</v>
      </c>
      <c r="G190" s="26">
        <v>12</v>
      </c>
      <c r="H190" s="166">
        <v>100.00000000000001</v>
      </c>
      <c r="I190" s="175" t="s">
        <v>269</v>
      </c>
      <c r="J190" s="166">
        <v>134.86260170704696</v>
      </c>
      <c r="K190" s="26">
        <v>17</v>
      </c>
    </row>
    <row r="191" spans="1:56" ht="27" customHeight="1">
      <c r="A191" s="23" t="s">
        <v>51</v>
      </c>
      <c r="B191" s="166">
        <v>30.644403605419676</v>
      </c>
      <c r="C191" s="26">
        <v>13</v>
      </c>
      <c r="D191" s="166">
        <v>44.779924175039625</v>
      </c>
      <c r="E191" s="26">
        <v>23</v>
      </c>
      <c r="F191" s="166">
        <v>66.42817049147456</v>
      </c>
      <c r="G191" s="26">
        <v>26</v>
      </c>
      <c r="H191" s="166">
        <v>99.999999999999986</v>
      </c>
      <c r="I191" s="175" t="s">
        <v>269</v>
      </c>
      <c r="J191" s="166">
        <v>141.77053768918734</v>
      </c>
      <c r="K191" s="26">
        <v>3</v>
      </c>
    </row>
    <row r="192" spans="1:56" ht="27" customHeight="1">
      <c r="A192" s="23" t="s">
        <v>52</v>
      </c>
      <c r="B192" s="166">
        <v>31.949001021783364</v>
      </c>
      <c r="C192" s="26">
        <v>9</v>
      </c>
      <c r="D192" s="166">
        <v>47.95775620157152</v>
      </c>
      <c r="E192" s="26">
        <v>6</v>
      </c>
      <c r="F192" s="166">
        <v>68.797535921407402</v>
      </c>
      <c r="G192" s="26">
        <v>11</v>
      </c>
      <c r="H192" s="166">
        <v>100</v>
      </c>
      <c r="I192" s="175" t="s">
        <v>269</v>
      </c>
      <c r="J192" s="166">
        <v>135.88500721225401</v>
      </c>
      <c r="K192" s="26">
        <v>15</v>
      </c>
    </row>
    <row r="193" spans="1:11" ht="27" customHeight="1">
      <c r="A193" s="23" t="s">
        <v>53</v>
      </c>
      <c r="B193" s="166">
        <v>30.078787030767561</v>
      </c>
      <c r="C193" s="26">
        <v>19</v>
      </c>
      <c r="D193" s="166">
        <v>45.832769649329443</v>
      </c>
      <c r="E193" s="26">
        <v>19</v>
      </c>
      <c r="F193" s="166">
        <v>67.799251739893208</v>
      </c>
      <c r="G193" s="26">
        <v>18</v>
      </c>
      <c r="H193" s="166">
        <v>100</v>
      </c>
      <c r="I193" s="175" t="s">
        <v>269</v>
      </c>
      <c r="J193" s="166">
        <v>132.33623595423902</v>
      </c>
      <c r="K193" s="26">
        <v>25</v>
      </c>
    </row>
    <row r="194" spans="1:11" ht="27" customHeight="1">
      <c r="A194" s="23" t="s">
        <v>10</v>
      </c>
      <c r="B194" s="166">
        <v>32.526916555629619</v>
      </c>
      <c r="C194" s="26">
        <v>7</v>
      </c>
      <c r="D194" s="166">
        <v>46.983947306023403</v>
      </c>
      <c r="E194" s="26">
        <v>11</v>
      </c>
      <c r="F194" s="166">
        <v>66.125475653156769</v>
      </c>
      <c r="G194" s="26">
        <v>27</v>
      </c>
      <c r="H194" s="166">
        <v>100.00000000000003</v>
      </c>
      <c r="I194" s="175" t="s">
        <v>269</v>
      </c>
      <c r="J194" s="166">
        <v>139.17427266000772</v>
      </c>
      <c r="K194" s="26">
        <v>6</v>
      </c>
    </row>
    <row r="195" spans="1:11" ht="27" customHeight="1">
      <c r="A195" s="23" t="s">
        <v>54</v>
      </c>
      <c r="B195" s="166">
        <v>27.508412699518708</v>
      </c>
      <c r="C195" s="26">
        <v>31</v>
      </c>
      <c r="D195" s="166">
        <v>44.907066675701238</v>
      </c>
      <c r="E195" s="26">
        <v>21</v>
      </c>
      <c r="F195" s="166">
        <v>64.356480052603089</v>
      </c>
      <c r="G195" s="26">
        <v>31</v>
      </c>
      <c r="H195" s="166">
        <v>100</v>
      </c>
      <c r="I195" s="175" t="s">
        <v>269</v>
      </c>
      <c r="J195" s="166">
        <v>142.4650531139421</v>
      </c>
      <c r="K195" s="26">
        <v>2</v>
      </c>
    </row>
    <row r="196" spans="1:11" ht="27" customHeight="1">
      <c r="A196" s="23" t="s">
        <v>12</v>
      </c>
      <c r="B196" s="166">
        <v>30.396216785097046</v>
      </c>
      <c r="C196" s="26">
        <v>17</v>
      </c>
      <c r="D196" s="166">
        <v>47.412393828931272</v>
      </c>
      <c r="E196" s="26">
        <v>8</v>
      </c>
      <c r="F196" s="166">
        <v>67.393226446619337</v>
      </c>
      <c r="G196" s="26">
        <v>20</v>
      </c>
      <c r="H196" s="166">
        <v>100.00000000000001</v>
      </c>
      <c r="I196" s="175" t="s">
        <v>269</v>
      </c>
      <c r="J196" s="166">
        <v>132.75198069901907</v>
      </c>
      <c r="K196" s="26">
        <v>24</v>
      </c>
    </row>
    <row r="197" spans="1:11" ht="27" customHeight="1">
      <c r="A197" s="23" t="s">
        <v>13</v>
      </c>
      <c r="B197" s="166">
        <v>34.958525764646808</v>
      </c>
      <c r="C197" s="26">
        <v>3</v>
      </c>
      <c r="D197" s="166">
        <v>49.965483417324151</v>
      </c>
      <c r="E197" s="26">
        <v>2</v>
      </c>
      <c r="F197" s="166">
        <v>69.281159394580939</v>
      </c>
      <c r="G197" s="26">
        <v>9</v>
      </c>
      <c r="H197" s="166">
        <v>100</v>
      </c>
      <c r="I197" s="175" t="s">
        <v>269</v>
      </c>
      <c r="J197" s="166">
        <v>132.86320846393761</v>
      </c>
      <c r="K197" s="26">
        <v>23</v>
      </c>
    </row>
    <row r="198" spans="1:11" ht="27" customHeight="1">
      <c r="A198" s="23" t="s">
        <v>56</v>
      </c>
      <c r="B198" s="166">
        <v>29.615088920707898</v>
      </c>
      <c r="C198" s="26">
        <v>23</v>
      </c>
      <c r="D198" s="166">
        <v>43.771974499755231</v>
      </c>
      <c r="E198" s="26">
        <v>29</v>
      </c>
      <c r="F198" s="166">
        <v>67.168863313841698</v>
      </c>
      <c r="G198" s="26">
        <v>23</v>
      </c>
      <c r="H198" s="166">
        <v>99.999999999999986</v>
      </c>
      <c r="I198" s="175" t="s">
        <v>269</v>
      </c>
      <c r="J198" s="166">
        <v>137.05354863330371</v>
      </c>
      <c r="K198" s="26">
        <v>10</v>
      </c>
    </row>
    <row r="199" spans="1:11" ht="27" customHeight="1">
      <c r="A199" s="23" t="s">
        <v>57</v>
      </c>
      <c r="B199" s="166">
        <v>30.783603669146935</v>
      </c>
      <c r="C199" s="26">
        <v>12</v>
      </c>
      <c r="D199" s="166">
        <v>47.027929731062073</v>
      </c>
      <c r="E199" s="26">
        <v>10</v>
      </c>
      <c r="F199" s="166">
        <v>67.919875119374808</v>
      </c>
      <c r="G199" s="26">
        <v>17</v>
      </c>
      <c r="H199" s="166">
        <v>100.00000000000003</v>
      </c>
      <c r="I199" s="175" t="s">
        <v>269</v>
      </c>
      <c r="J199" s="166">
        <v>130.31940845359725</v>
      </c>
      <c r="K199" s="26">
        <v>28</v>
      </c>
    </row>
    <row r="200" spans="1:11" ht="27" customHeight="1">
      <c r="A200" s="23" t="s">
        <v>58</v>
      </c>
      <c r="B200" s="166">
        <v>29.626971349274616</v>
      </c>
      <c r="C200" s="26">
        <v>22</v>
      </c>
      <c r="D200" s="166">
        <v>44.774669848646354</v>
      </c>
      <c r="E200" s="26">
        <v>24</v>
      </c>
      <c r="F200" s="166">
        <v>67.2405765738702</v>
      </c>
      <c r="G200" s="26">
        <v>21</v>
      </c>
      <c r="H200" s="166">
        <v>100</v>
      </c>
      <c r="I200" s="175" t="s">
        <v>269</v>
      </c>
      <c r="J200" s="166">
        <v>134.30838391438792</v>
      </c>
      <c r="K200" s="26">
        <v>20</v>
      </c>
    </row>
    <row r="201" spans="1:11" ht="27" customHeight="1">
      <c r="A201" s="23" t="s">
        <v>59</v>
      </c>
      <c r="B201" s="166">
        <v>28.397939736739648</v>
      </c>
      <c r="C201" s="26">
        <v>29</v>
      </c>
      <c r="D201" s="166">
        <v>44.773564112477352</v>
      </c>
      <c r="E201" s="26">
        <v>25</v>
      </c>
      <c r="F201" s="166">
        <v>68.483861031530509</v>
      </c>
      <c r="G201" s="26">
        <v>15</v>
      </c>
      <c r="H201" s="166">
        <v>100.00000000000001</v>
      </c>
      <c r="I201" s="175" t="s">
        <v>269</v>
      </c>
      <c r="J201" s="166">
        <v>134.49540810438907</v>
      </c>
      <c r="K201" s="26">
        <v>18</v>
      </c>
    </row>
    <row r="202" spans="1:11" ht="27" customHeight="1">
      <c r="A202" s="23" t="s">
        <v>60</v>
      </c>
      <c r="B202" s="166">
        <v>33.818261031517885</v>
      </c>
      <c r="C202" s="26">
        <v>5</v>
      </c>
      <c r="D202" s="166">
        <v>49.570725930527644</v>
      </c>
      <c r="E202" s="26">
        <v>3</v>
      </c>
      <c r="F202" s="166">
        <v>70.850721848660868</v>
      </c>
      <c r="G202" s="26">
        <v>2</v>
      </c>
      <c r="H202" s="166">
        <v>99.999999999999986</v>
      </c>
      <c r="I202" s="175" t="s">
        <v>269</v>
      </c>
      <c r="J202" s="166">
        <v>131.51960871861471</v>
      </c>
      <c r="K202" s="26">
        <v>27</v>
      </c>
    </row>
    <row r="203" spans="1:11" ht="27" customHeight="1">
      <c r="A203" s="23" t="s">
        <v>19</v>
      </c>
      <c r="B203" s="166">
        <v>30.083226374169595</v>
      </c>
      <c r="C203" s="26">
        <v>18</v>
      </c>
      <c r="D203" s="166">
        <v>44.184551091078291</v>
      </c>
      <c r="E203" s="26">
        <v>27</v>
      </c>
      <c r="F203" s="166">
        <v>65.827721431988948</v>
      </c>
      <c r="G203" s="26">
        <v>29</v>
      </c>
      <c r="H203" s="166">
        <v>100.00000000000001</v>
      </c>
      <c r="I203" s="175" t="s">
        <v>269</v>
      </c>
      <c r="J203" s="166">
        <v>126.05028786218358</v>
      </c>
      <c r="K203" s="26">
        <v>31</v>
      </c>
    </row>
    <row r="204" spans="1:11" ht="27" customHeight="1">
      <c r="A204" s="23" t="s">
        <v>61</v>
      </c>
      <c r="B204" s="166">
        <v>35.286972419578674</v>
      </c>
      <c r="C204" s="26">
        <v>2</v>
      </c>
      <c r="D204" s="166">
        <v>52.124541609921103</v>
      </c>
      <c r="E204" s="26">
        <v>1</v>
      </c>
      <c r="F204" s="166">
        <v>71.540573424112907</v>
      </c>
      <c r="G204" s="26">
        <v>1</v>
      </c>
      <c r="H204" s="166">
        <v>99.999999999999986</v>
      </c>
      <c r="I204" s="175" t="s">
        <v>269</v>
      </c>
      <c r="J204" s="166">
        <v>128.1628469145665</v>
      </c>
      <c r="K204" s="26">
        <v>30</v>
      </c>
    </row>
    <row r="205" spans="1:11" ht="27" customHeight="1">
      <c r="A205" s="23" t="s">
        <v>21</v>
      </c>
      <c r="B205" s="166">
        <v>33.539163195011398</v>
      </c>
      <c r="C205" s="26">
        <v>6</v>
      </c>
      <c r="D205" s="166">
        <v>46.035994271143174</v>
      </c>
      <c r="E205" s="26">
        <v>17</v>
      </c>
      <c r="F205" s="166">
        <v>67.733137524281091</v>
      </c>
      <c r="G205" s="26">
        <v>19</v>
      </c>
      <c r="H205" s="166">
        <v>100</v>
      </c>
      <c r="I205" s="175" t="s">
        <v>269</v>
      </c>
      <c r="J205" s="166">
        <v>146.58677411604361</v>
      </c>
      <c r="K205" s="26">
        <v>1</v>
      </c>
    </row>
    <row r="206" spans="1:11" ht="27" customHeight="1">
      <c r="A206" s="23" t="s">
        <v>62</v>
      </c>
      <c r="B206" s="166">
        <v>30.629574599913319</v>
      </c>
      <c r="C206" s="26">
        <v>14</v>
      </c>
      <c r="D206" s="166">
        <v>43.331395573240748</v>
      </c>
      <c r="E206" s="26">
        <v>30</v>
      </c>
      <c r="F206" s="166">
        <v>67.218244595699829</v>
      </c>
      <c r="G206" s="26">
        <v>22</v>
      </c>
      <c r="H206" s="166">
        <v>100</v>
      </c>
      <c r="I206" s="175" t="s">
        <v>269</v>
      </c>
      <c r="J206" s="166">
        <v>139.04291952273752</v>
      </c>
      <c r="K206" s="26">
        <v>8</v>
      </c>
    </row>
    <row r="207" spans="1:11" ht="27" customHeight="1">
      <c r="A207" s="23" t="s">
        <v>63</v>
      </c>
      <c r="B207" s="166">
        <v>30.434505548898564</v>
      </c>
      <c r="C207" s="26">
        <v>15</v>
      </c>
      <c r="D207" s="166">
        <v>46.892064851889323</v>
      </c>
      <c r="E207" s="26">
        <v>12</v>
      </c>
      <c r="F207" s="166">
        <v>69.36092251910344</v>
      </c>
      <c r="G207" s="26">
        <v>8</v>
      </c>
      <c r="H207" s="166">
        <v>100.00000000000001</v>
      </c>
      <c r="I207" s="175" t="s">
        <v>269</v>
      </c>
      <c r="J207" s="166">
        <v>130.31053414443636</v>
      </c>
      <c r="K207" s="26">
        <v>29</v>
      </c>
    </row>
    <row r="208" spans="1:11" ht="27" customHeight="1">
      <c r="A208" s="23" t="s">
        <v>64</v>
      </c>
      <c r="B208" s="166">
        <v>35.34606409302026</v>
      </c>
      <c r="C208" s="26">
        <v>1</v>
      </c>
      <c r="D208" s="166">
        <v>49.104752172153702</v>
      </c>
      <c r="E208" s="26">
        <v>5</v>
      </c>
      <c r="F208" s="166">
        <v>70.64060719883669</v>
      </c>
      <c r="G208" s="26">
        <v>3</v>
      </c>
      <c r="H208" s="166">
        <v>100.00000000000001</v>
      </c>
      <c r="I208" s="175" t="s">
        <v>269</v>
      </c>
      <c r="J208" s="166">
        <v>134.43436534771342</v>
      </c>
      <c r="K208" s="26">
        <v>19</v>
      </c>
    </row>
    <row r="209" spans="1:56" ht="27" customHeight="1">
      <c r="A209" s="23" t="s">
        <v>65</v>
      </c>
      <c r="B209" s="166">
        <v>29.710781914485775</v>
      </c>
      <c r="C209" s="26">
        <v>20</v>
      </c>
      <c r="D209" s="166">
        <v>45.800378300180441</v>
      </c>
      <c r="E209" s="26">
        <v>20</v>
      </c>
      <c r="F209" s="166">
        <v>68.507798863939158</v>
      </c>
      <c r="G209" s="26">
        <v>14</v>
      </c>
      <c r="H209" s="166">
        <v>100.00000000000001</v>
      </c>
      <c r="I209" s="175" t="s">
        <v>269</v>
      </c>
      <c r="J209" s="166">
        <v>136.69188608767891</v>
      </c>
      <c r="K209" s="26">
        <v>11</v>
      </c>
    </row>
    <row r="210" spans="1:56" ht="27" customHeight="1">
      <c r="A210" s="23" t="s">
        <v>74</v>
      </c>
      <c r="B210" s="166">
        <v>28.808710980626987</v>
      </c>
      <c r="C210" s="26">
        <v>28</v>
      </c>
      <c r="D210" s="166">
        <v>43.010392145237859</v>
      </c>
      <c r="E210" s="26">
        <v>31</v>
      </c>
      <c r="F210" s="166">
        <v>64.500759680242339</v>
      </c>
      <c r="G210" s="26">
        <v>30</v>
      </c>
      <c r="H210" s="166">
        <v>100</v>
      </c>
      <c r="I210" s="175" t="s">
        <v>269</v>
      </c>
      <c r="J210" s="166">
        <v>141.09340265004045</v>
      </c>
      <c r="K210" s="26">
        <v>4</v>
      </c>
    </row>
    <row r="211" spans="1:56" ht="27" customHeight="1">
      <c r="A211" s="23" t="s">
        <v>66</v>
      </c>
      <c r="B211" s="166">
        <v>34.34488566216649</v>
      </c>
      <c r="C211" s="26">
        <v>4</v>
      </c>
      <c r="D211" s="166">
        <v>49.230027300832496</v>
      </c>
      <c r="E211" s="26">
        <v>4</v>
      </c>
      <c r="F211" s="166">
        <v>68.426667476631195</v>
      </c>
      <c r="G211" s="26">
        <v>16</v>
      </c>
      <c r="H211" s="166">
        <v>100.00000000000003</v>
      </c>
      <c r="I211" s="175" t="s">
        <v>269</v>
      </c>
      <c r="J211" s="166">
        <v>133.37030630594361</v>
      </c>
      <c r="K211" s="26">
        <v>22</v>
      </c>
    </row>
    <row r="212" spans="1:56" ht="27" customHeight="1">
      <c r="A212" s="23" t="s">
        <v>67</v>
      </c>
      <c r="B212" s="166">
        <v>32.241476186226066</v>
      </c>
      <c r="C212" s="26">
        <v>8</v>
      </c>
      <c r="D212" s="166">
        <v>46.8756670195175</v>
      </c>
      <c r="E212" s="26">
        <v>13</v>
      </c>
      <c r="F212" s="166">
        <v>67.101545875116202</v>
      </c>
      <c r="G212" s="26">
        <v>24</v>
      </c>
      <c r="H212" s="166">
        <v>100</v>
      </c>
      <c r="I212" s="175" t="s">
        <v>269</v>
      </c>
      <c r="J212" s="166">
        <v>138.57609413746152</v>
      </c>
      <c r="K212" s="26">
        <v>9</v>
      </c>
    </row>
    <row r="213" spans="1:56" ht="27" customHeight="1">
      <c r="A213" s="23" t="s">
        <v>68</v>
      </c>
      <c r="B213" s="166">
        <v>29.614857350201092</v>
      </c>
      <c r="C213" s="26">
        <v>24</v>
      </c>
      <c r="D213" s="166">
        <v>47.440030986297735</v>
      </c>
      <c r="E213" s="26">
        <v>7</v>
      </c>
      <c r="F213" s="166">
        <v>69.883553133577578</v>
      </c>
      <c r="G213" s="26">
        <v>5</v>
      </c>
      <c r="H213" s="166">
        <v>100</v>
      </c>
      <c r="I213" s="175" t="s">
        <v>269</v>
      </c>
      <c r="J213" s="166">
        <v>135.26295180143612</v>
      </c>
      <c r="K213" s="26">
        <v>16</v>
      </c>
    </row>
    <row r="214" spans="1:56" ht="27" customHeight="1">
      <c r="A214" s="23" t="s">
        <v>69</v>
      </c>
      <c r="B214" s="166">
        <v>30.42351772249383</v>
      </c>
      <c r="C214" s="26">
        <v>16</v>
      </c>
      <c r="D214" s="166">
        <v>46.848739864269319</v>
      </c>
      <c r="E214" s="26">
        <v>14</v>
      </c>
      <c r="F214" s="166">
        <v>69.149139796288509</v>
      </c>
      <c r="G214" s="26">
        <v>10</v>
      </c>
      <c r="H214" s="166">
        <v>100</v>
      </c>
      <c r="I214" s="175" t="s">
        <v>269</v>
      </c>
      <c r="J214" s="166">
        <v>132.2675445772141</v>
      </c>
      <c r="K214" s="26">
        <v>26</v>
      </c>
    </row>
    <row r="215" spans="1:56" ht="27" customHeight="1">
      <c r="A215" s="23" t="s">
        <v>70</v>
      </c>
      <c r="B215" s="166">
        <v>29.009776808877184</v>
      </c>
      <c r="C215" s="26">
        <v>26</v>
      </c>
      <c r="D215" s="166">
        <v>46.241605974161025</v>
      </c>
      <c r="E215" s="26">
        <v>16</v>
      </c>
      <c r="F215" s="166">
        <v>68.59592605309787</v>
      </c>
      <c r="G215" s="26">
        <v>13</v>
      </c>
      <c r="H215" s="166">
        <v>100.00000000000001</v>
      </c>
      <c r="I215" s="175" t="s">
        <v>269</v>
      </c>
      <c r="J215" s="166">
        <v>140.7274950475248</v>
      </c>
      <c r="K215" s="26">
        <v>5</v>
      </c>
    </row>
    <row r="216" spans="1:56" ht="27" customHeight="1">
      <c r="A216" s="23" t="s">
        <v>138</v>
      </c>
      <c r="B216" s="166">
        <v>29.591524335682951</v>
      </c>
      <c r="C216" s="26">
        <v>25</v>
      </c>
      <c r="D216" s="166">
        <v>44.134160662704055</v>
      </c>
      <c r="E216" s="26">
        <v>28</v>
      </c>
      <c r="F216" s="166">
        <v>65.904324676143744</v>
      </c>
      <c r="G216" s="26">
        <v>28</v>
      </c>
      <c r="H216" s="166">
        <v>100.00000000000001</v>
      </c>
      <c r="I216" s="175" t="s">
        <v>269</v>
      </c>
      <c r="J216" s="166">
        <v>134.04122699845448</v>
      </c>
      <c r="K216" s="26">
        <v>21</v>
      </c>
    </row>
    <row r="217" spans="1:56" ht="27" customHeight="1">
      <c r="A217" s="23" t="s">
        <v>71</v>
      </c>
      <c r="B217" s="166">
        <v>31.354596096471386</v>
      </c>
      <c r="C217" s="26">
        <v>10</v>
      </c>
      <c r="D217" s="166">
        <v>47.361608542607833</v>
      </c>
      <c r="E217" s="26">
        <v>9</v>
      </c>
      <c r="F217" s="166">
        <v>69.425928927261381</v>
      </c>
      <c r="G217" s="26">
        <v>7</v>
      </c>
      <c r="H217" s="166">
        <v>100.00000000000003</v>
      </c>
      <c r="I217" s="175" t="s">
        <v>269</v>
      </c>
      <c r="J217" s="166">
        <v>136.25941843803446</v>
      </c>
      <c r="K217" s="26">
        <v>14</v>
      </c>
    </row>
    <row r="218" spans="1:56" ht="27" customHeight="1">
      <c r="A218" s="23" t="s">
        <v>75</v>
      </c>
      <c r="B218" s="166">
        <v>29.691257949771867</v>
      </c>
      <c r="C218" s="26">
        <v>21</v>
      </c>
      <c r="D218" s="166">
        <v>44.477383110008716</v>
      </c>
      <c r="E218" s="26">
        <v>26</v>
      </c>
      <c r="F218" s="166">
        <v>69.791238958823001</v>
      </c>
      <c r="G218" s="26">
        <v>6</v>
      </c>
      <c r="H218" s="166">
        <v>100</v>
      </c>
      <c r="I218" s="175" t="s">
        <v>269</v>
      </c>
      <c r="J218" s="166">
        <v>139.06411893609516</v>
      </c>
      <c r="K218" s="26">
        <v>7</v>
      </c>
    </row>
    <row r="219" spans="1:56" ht="27" customHeight="1">
      <c r="A219" s="23" t="s">
        <v>72</v>
      </c>
      <c r="B219" s="166">
        <v>31.131369797277383</v>
      </c>
      <c r="C219" s="26">
        <v>11</v>
      </c>
      <c r="D219" s="166">
        <v>45.903693462907569</v>
      </c>
      <c r="E219" s="26">
        <v>18</v>
      </c>
      <c r="F219" s="166">
        <v>70.384637926818641</v>
      </c>
      <c r="G219" s="26">
        <v>4</v>
      </c>
      <c r="H219" s="166">
        <v>100.00000000000001</v>
      </c>
      <c r="I219" s="175" t="s">
        <v>269</v>
      </c>
      <c r="J219" s="166">
        <v>136.67828161064904</v>
      </c>
      <c r="K219" s="26">
        <v>12</v>
      </c>
    </row>
    <row r="220" spans="1:56" ht="27" customHeight="1">
      <c r="A220" s="23" t="s">
        <v>36</v>
      </c>
      <c r="B220" s="166">
        <v>27.945441438993562</v>
      </c>
      <c r="C220" s="26">
        <v>30</v>
      </c>
      <c r="D220" s="166">
        <v>46.324931473873903</v>
      </c>
      <c r="E220" s="26">
        <v>15</v>
      </c>
      <c r="F220" s="166">
        <v>66.546697632317588</v>
      </c>
      <c r="G220" s="26">
        <v>25</v>
      </c>
      <c r="H220" s="166">
        <v>100.00000000000001</v>
      </c>
      <c r="I220" s="175" t="s">
        <v>269</v>
      </c>
      <c r="J220" s="166">
        <v>136.3045856454188</v>
      </c>
      <c r="K220" s="26">
        <v>13</v>
      </c>
    </row>
    <row r="221" spans="1:56" s="837" customFormat="1" ht="27" customHeight="1">
      <c r="A221" s="306" t="s">
        <v>143</v>
      </c>
      <c r="B221" s="307"/>
      <c r="C221" s="307"/>
      <c r="D221" s="307"/>
      <c r="E221" s="307"/>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row>
    <row r="222" spans="1:56" ht="27" customHeight="1">
      <c r="A222" s="128"/>
      <c r="B222" s="50"/>
      <c r="C222" s="50"/>
      <c r="D222" s="50"/>
      <c r="E222" s="50"/>
    </row>
    <row r="223" spans="1:56" ht="27" customHeight="1">
      <c r="A223" s="571" t="s">
        <v>1045</v>
      </c>
    </row>
    <row r="224" spans="1:56" ht="27" customHeight="1">
      <c r="A224" s="583" t="s">
        <v>1</v>
      </c>
      <c r="B224" s="593">
        <v>1397</v>
      </c>
      <c r="C224" s="594"/>
      <c r="D224" s="593">
        <v>1398</v>
      </c>
      <c r="E224" s="594"/>
      <c r="F224" s="593">
        <v>1399</v>
      </c>
      <c r="G224" s="594"/>
      <c r="H224" s="593">
        <v>1400</v>
      </c>
      <c r="I224" s="594"/>
      <c r="J224" s="593">
        <v>1401</v>
      </c>
      <c r="K224" s="594"/>
    </row>
    <row r="225" spans="1:56" ht="27" customHeight="1">
      <c r="A225" s="583"/>
      <c r="B225" s="234" t="s">
        <v>318</v>
      </c>
      <c r="C225" s="234" t="s">
        <v>3</v>
      </c>
      <c r="D225" s="234" t="s">
        <v>318</v>
      </c>
      <c r="E225" s="234" t="s">
        <v>3</v>
      </c>
      <c r="F225" s="234" t="s">
        <v>318</v>
      </c>
      <c r="G225" s="234" t="s">
        <v>3</v>
      </c>
      <c r="H225" s="569" t="s">
        <v>318</v>
      </c>
      <c r="I225" s="569" t="s">
        <v>3</v>
      </c>
      <c r="J225" s="569" t="s">
        <v>318</v>
      </c>
      <c r="K225" s="569" t="s">
        <v>3</v>
      </c>
    </row>
    <row r="226" spans="1:56" s="802" customFormat="1" ht="27" customHeight="1">
      <c r="A226" s="174" t="s">
        <v>49</v>
      </c>
      <c r="B226" s="167">
        <v>44.187943892157371</v>
      </c>
      <c r="C226" s="1" t="s">
        <v>269</v>
      </c>
      <c r="D226" s="167">
        <v>55.64070031204961</v>
      </c>
      <c r="E226" s="1" t="s">
        <v>269</v>
      </c>
      <c r="F226" s="167">
        <v>72.168108511294534</v>
      </c>
      <c r="G226" s="1" t="s">
        <v>269</v>
      </c>
      <c r="H226" s="167">
        <v>100.00000000000001</v>
      </c>
      <c r="I226" s="1" t="s">
        <v>269</v>
      </c>
      <c r="J226" s="167">
        <v>143.51971730355069</v>
      </c>
      <c r="K226" s="1" t="s">
        <v>269</v>
      </c>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row>
    <row r="227" spans="1:56" ht="27" customHeight="1">
      <c r="A227" s="23" t="s">
        <v>50</v>
      </c>
      <c r="B227" s="166">
        <v>38.721153779040925</v>
      </c>
      <c r="C227" s="26">
        <v>29</v>
      </c>
      <c r="D227" s="166">
        <v>51.351741268735552</v>
      </c>
      <c r="E227" s="26">
        <v>28</v>
      </c>
      <c r="F227" s="166">
        <v>70.327425270439278</v>
      </c>
      <c r="G227" s="26">
        <v>24</v>
      </c>
      <c r="H227" s="166">
        <v>100</v>
      </c>
      <c r="I227" s="175" t="s">
        <v>269</v>
      </c>
      <c r="J227" s="166">
        <v>141.14925087412811</v>
      </c>
      <c r="K227" s="26">
        <v>16</v>
      </c>
    </row>
    <row r="228" spans="1:56" ht="27" customHeight="1">
      <c r="A228" s="23" t="s">
        <v>51</v>
      </c>
      <c r="B228" s="166">
        <v>42.327547117991912</v>
      </c>
      <c r="C228" s="26">
        <v>24</v>
      </c>
      <c r="D228" s="166">
        <v>52.291047404249618</v>
      </c>
      <c r="E228" s="26">
        <v>26</v>
      </c>
      <c r="F228" s="166">
        <v>66.746944334792829</v>
      </c>
      <c r="G228" s="26">
        <v>30</v>
      </c>
      <c r="H228" s="166">
        <v>99.999999999999986</v>
      </c>
      <c r="I228" s="175" t="s">
        <v>269</v>
      </c>
      <c r="J228" s="166">
        <v>141.98178235050145</v>
      </c>
      <c r="K228" s="26">
        <v>14</v>
      </c>
    </row>
    <row r="229" spans="1:56" ht="27" customHeight="1">
      <c r="A229" s="23" t="s">
        <v>52</v>
      </c>
      <c r="B229" s="166">
        <v>47.716610788115538</v>
      </c>
      <c r="C229" s="26">
        <v>7</v>
      </c>
      <c r="D229" s="166">
        <v>58.769738604297864</v>
      </c>
      <c r="E229" s="26">
        <v>8</v>
      </c>
      <c r="F229" s="166">
        <v>75.606954436173822</v>
      </c>
      <c r="G229" s="26">
        <v>3</v>
      </c>
      <c r="H229" s="166">
        <v>100.00000000000001</v>
      </c>
      <c r="I229" s="175" t="s">
        <v>269</v>
      </c>
      <c r="J229" s="166">
        <v>135.99393476659142</v>
      </c>
      <c r="K229" s="26">
        <v>26</v>
      </c>
    </row>
    <row r="230" spans="1:56" ht="27" customHeight="1">
      <c r="A230" s="23" t="s">
        <v>53</v>
      </c>
      <c r="B230" s="166">
        <v>41.30764431991016</v>
      </c>
      <c r="C230" s="26">
        <v>27</v>
      </c>
      <c r="D230" s="166">
        <v>54.112290964195637</v>
      </c>
      <c r="E230" s="26">
        <v>23</v>
      </c>
      <c r="F230" s="166">
        <v>70.675752793887497</v>
      </c>
      <c r="G230" s="26">
        <v>22</v>
      </c>
      <c r="H230" s="166">
        <v>100.00000000000001</v>
      </c>
      <c r="I230" s="175" t="s">
        <v>269</v>
      </c>
      <c r="J230" s="166">
        <v>142.01865726598024</v>
      </c>
      <c r="K230" s="26">
        <v>13</v>
      </c>
    </row>
    <row r="231" spans="1:56" ht="27" customHeight="1">
      <c r="A231" s="23" t="s">
        <v>10</v>
      </c>
      <c r="B231" s="166">
        <v>44.585206374462636</v>
      </c>
      <c r="C231" s="26">
        <v>18</v>
      </c>
      <c r="D231" s="166">
        <v>57.324326870097778</v>
      </c>
      <c r="E231" s="26">
        <v>13</v>
      </c>
      <c r="F231" s="166">
        <v>72.421476392875533</v>
      </c>
      <c r="G231" s="26">
        <v>18</v>
      </c>
      <c r="H231" s="166">
        <v>100.00000000000001</v>
      </c>
      <c r="I231" s="175" t="s">
        <v>269</v>
      </c>
      <c r="J231" s="166">
        <v>148.56747849266236</v>
      </c>
      <c r="K231" s="26">
        <v>2</v>
      </c>
    </row>
    <row r="232" spans="1:56" ht="27" customHeight="1">
      <c r="A232" s="23" t="s">
        <v>54</v>
      </c>
      <c r="B232" s="166">
        <v>37.371153332244134</v>
      </c>
      <c r="C232" s="26">
        <v>30</v>
      </c>
      <c r="D232" s="166">
        <v>49.151503471564126</v>
      </c>
      <c r="E232" s="26">
        <v>30</v>
      </c>
      <c r="F232" s="166">
        <v>67.411250989776448</v>
      </c>
      <c r="G232" s="26">
        <v>29</v>
      </c>
      <c r="H232" s="166">
        <v>99.999999999999986</v>
      </c>
      <c r="I232" s="175" t="s">
        <v>269</v>
      </c>
      <c r="J232" s="166">
        <v>146.49630385795717</v>
      </c>
      <c r="K232" s="26">
        <v>8</v>
      </c>
    </row>
    <row r="233" spans="1:56" ht="27" customHeight="1">
      <c r="A233" s="23" t="s">
        <v>12</v>
      </c>
      <c r="B233" s="166">
        <v>45.754669644252026</v>
      </c>
      <c r="C233" s="26">
        <v>13</v>
      </c>
      <c r="D233" s="166">
        <v>57.807799993165013</v>
      </c>
      <c r="E233" s="26">
        <v>9</v>
      </c>
      <c r="F233" s="166">
        <v>72.224613287766232</v>
      </c>
      <c r="G233" s="26">
        <v>19</v>
      </c>
      <c r="H233" s="166">
        <v>100</v>
      </c>
      <c r="I233" s="175" t="s">
        <v>269</v>
      </c>
      <c r="J233" s="166">
        <v>136.88407189140244</v>
      </c>
      <c r="K233" s="26">
        <v>25</v>
      </c>
    </row>
    <row r="234" spans="1:56" ht="27" customHeight="1">
      <c r="A234" s="23" t="s">
        <v>13</v>
      </c>
      <c r="B234" s="166">
        <v>45.062073216088578</v>
      </c>
      <c r="C234" s="26">
        <v>16</v>
      </c>
      <c r="D234" s="166">
        <v>56.358879381341254</v>
      </c>
      <c r="E234" s="26">
        <v>15</v>
      </c>
      <c r="F234" s="166">
        <v>72.956444232759821</v>
      </c>
      <c r="G234" s="26">
        <v>14</v>
      </c>
      <c r="H234" s="166">
        <v>99.999999999999986</v>
      </c>
      <c r="I234" s="175" t="s">
        <v>269</v>
      </c>
      <c r="J234" s="166">
        <v>147.48811727664733</v>
      </c>
      <c r="K234" s="26">
        <v>4</v>
      </c>
    </row>
    <row r="235" spans="1:56" ht="27" customHeight="1">
      <c r="A235" s="23" t="s">
        <v>56</v>
      </c>
      <c r="B235" s="166">
        <v>43.243911723438089</v>
      </c>
      <c r="C235" s="26">
        <v>22</v>
      </c>
      <c r="D235" s="166">
        <v>54.493598681943922</v>
      </c>
      <c r="E235" s="26">
        <v>20</v>
      </c>
      <c r="F235" s="166">
        <v>72.989032260333644</v>
      </c>
      <c r="G235" s="26">
        <v>13</v>
      </c>
      <c r="H235" s="166">
        <v>100</v>
      </c>
      <c r="I235" s="175" t="s">
        <v>269</v>
      </c>
      <c r="J235" s="166">
        <v>146.96161646091531</v>
      </c>
      <c r="K235" s="26">
        <v>6</v>
      </c>
    </row>
    <row r="236" spans="1:56" ht="27" customHeight="1">
      <c r="A236" s="23" t="s">
        <v>57</v>
      </c>
      <c r="B236" s="166">
        <v>39.636667005173557</v>
      </c>
      <c r="C236" s="26">
        <v>28</v>
      </c>
      <c r="D236" s="166">
        <v>51.56174951913453</v>
      </c>
      <c r="E236" s="26">
        <v>27</v>
      </c>
      <c r="F236" s="166">
        <v>68.057502110960527</v>
      </c>
      <c r="G236" s="26">
        <v>28</v>
      </c>
      <c r="H236" s="166">
        <v>100</v>
      </c>
      <c r="I236" s="175" t="s">
        <v>269</v>
      </c>
      <c r="J236" s="166">
        <v>134.53281242398469</v>
      </c>
      <c r="K236" s="26">
        <v>29</v>
      </c>
    </row>
    <row r="237" spans="1:56" ht="27" customHeight="1">
      <c r="A237" s="23" t="s">
        <v>58</v>
      </c>
      <c r="B237" s="166">
        <v>46.776326074503174</v>
      </c>
      <c r="C237" s="26">
        <v>9</v>
      </c>
      <c r="D237" s="166">
        <v>59.304848359689728</v>
      </c>
      <c r="E237" s="26">
        <v>5</v>
      </c>
      <c r="F237" s="166">
        <v>73.759552364411519</v>
      </c>
      <c r="G237" s="26">
        <v>9</v>
      </c>
      <c r="H237" s="166">
        <v>99.999999999999986</v>
      </c>
      <c r="I237" s="175" t="s">
        <v>269</v>
      </c>
      <c r="J237" s="166">
        <v>138.92942599699859</v>
      </c>
      <c r="K237" s="26">
        <v>20</v>
      </c>
    </row>
    <row r="238" spans="1:56" ht="27" customHeight="1">
      <c r="A238" s="23" t="s">
        <v>59</v>
      </c>
      <c r="B238" s="166">
        <v>44.864667187938331</v>
      </c>
      <c r="C238" s="26">
        <v>17</v>
      </c>
      <c r="D238" s="166">
        <v>56.148268949707315</v>
      </c>
      <c r="E238" s="26">
        <v>16</v>
      </c>
      <c r="F238" s="166">
        <v>74.700262914192791</v>
      </c>
      <c r="G238" s="26">
        <v>5</v>
      </c>
      <c r="H238" s="166">
        <v>100.00000000000001</v>
      </c>
      <c r="I238" s="175" t="s">
        <v>269</v>
      </c>
      <c r="J238" s="166">
        <v>133.64115358933739</v>
      </c>
      <c r="K238" s="26">
        <v>30</v>
      </c>
    </row>
    <row r="239" spans="1:56" ht="27" customHeight="1">
      <c r="A239" s="23" t="s">
        <v>60</v>
      </c>
      <c r="B239" s="166">
        <v>46.17571575367927</v>
      </c>
      <c r="C239" s="26">
        <v>11</v>
      </c>
      <c r="D239" s="166">
        <v>57.794198872676034</v>
      </c>
      <c r="E239" s="26">
        <v>10</v>
      </c>
      <c r="F239" s="166">
        <v>72.681375037110669</v>
      </c>
      <c r="G239" s="26">
        <v>16</v>
      </c>
      <c r="H239" s="166">
        <v>99.999999999999986</v>
      </c>
      <c r="I239" s="175" t="s">
        <v>269</v>
      </c>
      <c r="J239" s="166">
        <v>135.96757005221207</v>
      </c>
      <c r="K239" s="26">
        <v>27</v>
      </c>
    </row>
    <row r="240" spans="1:56" ht="27" customHeight="1">
      <c r="A240" s="23" t="s">
        <v>19</v>
      </c>
      <c r="B240" s="166">
        <v>43.378545714303208</v>
      </c>
      <c r="C240" s="26">
        <v>21</v>
      </c>
      <c r="D240" s="166">
        <v>53.113015635882505</v>
      </c>
      <c r="E240" s="26">
        <v>25</v>
      </c>
      <c r="F240" s="166">
        <v>68.444106062143462</v>
      </c>
      <c r="G240" s="26">
        <v>26</v>
      </c>
      <c r="H240" s="166">
        <v>100</v>
      </c>
      <c r="I240" s="175" t="s">
        <v>269</v>
      </c>
      <c r="J240" s="166">
        <v>135.33814686406612</v>
      </c>
      <c r="K240" s="26">
        <v>28</v>
      </c>
    </row>
    <row r="241" spans="1:11" ht="27" customHeight="1">
      <c r="A241" s="23" t="s">
        <v>61</v>
      </c>
      <c r="B241" s="166">
        <v>46.86091027890869</v>
      </c>
      <c r="C241" s="26">
        <v>8</v>
      </c>
      <c r="D241" s="166">
        <v>58.974360484252898</v>
      </c>
      <c r="E241" s="26">
        <v>7</v>
      </c>
      <c r="F241" s="166">
        <v>74.664746135728393</v>
      </c>
      <c r="G241" s="26">
        <v>6</v>
      </c>
      <c r="H241" s="166">
        <v>99.999999999999986</v>
      </c>
      <c r="I241" s="175" t="s">
        <v>269</v>
      </c>
      <c r="J241" s="166">
        <v>138.30467028346021</v>
      </c>
      <c r="K241" s="26">
        <v>21</v>
      </c>
    </row>
    <row r="242" spans="1:11" ht="27" customHeight="1">
      <c r="A242" s="23" t="s">
        <v>21</v>
      </c>
      <c r="B242" s="166">
        <v>51.847853073119509</v>
      </c>
      <c r="C242" s="26">
        <v>1</v>
      </c>
      <c r="D242" s="166">
        <v>60.412333540806543</v>
      </c>
      <c r="E242" s="26">
        <v>3</v>
      </c>
      <c r="F242" s="166">
        <v>73.200848884047502</v>
      </c>
      <c r="G242" s="26">
        <v>12</v>
      </c>
      <c r="H242" s="166">
        <v>100</v>
      </c>
      <c r="I242" s="175" t="s">
        <v>269</v>
      </c>
      <c r="J242" s="166">
        <v>132.68020516237524</v>
      </c>
      <c r="K242" s="26">
        <v>31</v>
      </c>
    </row>
    <row r="243" spans="1:11" ht="27" customHeight="1">
      <c r="A243" s="23" t="s">
        <v>62</v>
      </c>
      <c r="B243" s="166">
        <v>41.737889430177127</v>
      </c>
      <c r="C243" s="26">
        <v>25</v>
      </c>
      <c r="D243" s="166">
        <v>50.774159541811066</v>
      </c>
      <c r="E243" s="26">
        <v>29</v>
      </c>
      <c r="F243" s="166">
        <v>70.794788123481098</v>
      </c>
      <c r="G243" s="26">
        <v>21</v>
      </c>
      <c r="H243" s="166">
        <v>100</v>
      </c>
      <c r="I243" s="175" t="s">
        <v>269</v>
      </c>
      <c r="J243" s="166">
        <v>139.58965371019139</v>
      </c>
      <c r="K243" s="26">
        <v>19</v>
      </c>
    </row>
    <row r="244" spans="1:11" ht="27" customHeight="1">
      <c r="A244" s="23" t="s">
        <v>63</v>
      </c>
      <c r="B244" s="166">
        <v>43.459045416270818</v>
      </c>
      <c r="C244" s="26">
        <v>20</v>
      </c>
      <c r="D244" s="166">
        <v>54.473425481371684</v>
      </c>
      <c r="E244" s="26">
        <v>21</v>
      </c>
      <c r="F244" s="166">
        <v>72.029872749654857</v>
      </c>
      <c r="G244" s="26">
        <v>20</v>
      </c>
      <c r="H244" s="166">
        <v>99.999999999999986</v>
      </c>
      <c r="I244" s="175" t="s">
        <v>269</v>
      </c>
      <c r="J244" s="166">
        <v>147.08497307349637</v>
      </c>
      <c r="K244" s="26">
        <v>5</v>
      </c>
    </row>
    <row r="245" spans="1:11" ht="27" customHeight="1">
      <c r="A245" s="23" t="s">
        <v>64</v>
      </c>
      <c r="B245" s="166">
        <v>48.173042148290648</v>
      </c>
      <c r="C245" s="26">
        <v>5</v>
      </c>
      <c r="D245" s="166">
        <v>57.360620460173699</v>
      </c>
      <c r="E245" s="26">
        <v>12</v>
      </c>
      <c r="F245" s="166">
        <v>74.357367197128909</v>
      </c>
      <c r="G245" s="26">
        <v>7</v>
      </c>
      <c r="H245" s="166">
        <v>99.999999999999986</v>
      </c>
      <c r="I245" s="175" t="s">
        <v>269</v>
      </c>
      <c r="J245" s="166">
        <v>137.7537425665478</v>
      </c>
      <c r="K245" s="26">
        <v>23</v>
      </c>
    </row>
    <row r="246" spans="1:11" ht="27" customHeight="1">
      <c r="A246" s="23" t="s">
        <v>65</v>
      </c>
      <c r="B246" s="166">
        <v>46.729755893418307</v>
      </c>
      <c r="C246" s="26">
        <v>10</v>
      </c>
      <c r="D246" s="166">
        <v>57.757967862310025</v>
      </c>
      <c r="E246" s="26">
        <v>11</v>
      </c>
      <c r="F246" s="166">
        <v>73.751141527848958</v>
      </c>
      <c r="G246" s="26">
        <v>10</v>
      </c>
      <c r="H246" s="166">
        <v>100</v>
      </c>
      <c r="I246" s="175" t="s">
        <v>269</v>
      </c>
      <c r="J246" s="166">
        <v>137.97452038952463</v>
      </c>
      <c r="K246" s="26">
        <v>22</v>
      </c>
    </row>
    <row r="247" spans="1:11" ht="27" customHeight="1">
      <c r="A247" s="23" t="s">
        <v>74</v>
      </c>
      <c r="B247" s="166">
        <v>36.025379619026346</v>
      </c>
      <c r="C247" s="26">
        <v>31</v>
      </c>
      <c r="D247" s="166">
        <v>47.406535176593536</v>
      </c>
      <c r="E247" s="26">
        <v>31</v>
      </c>
      <c r="F247" s="166">
        <v>65.68060783172605</v>
      </c>
      <c r="G247" s="26">
        <v>31</v>
      </c>
      <c r="H247" s="166">
        <v>99.999999999999986</v>
      </c>
      <c r="I247" s="175" t="s">
        <v>269</v>
      </c>
      <c r="J247" s="166">
        <v>148.08647277539686</v>
      </c>
      <c r="K247" s="26">
        <v>3</v>
      </c>
    </row>
    <row r="248" spans="1:11" ht="27" customHeight="1">
      <c r="A248" s="23" t="s">
        <v>66</v>
      </c>
      <c r="B248" s="166">
        <v>50.605528238573214</v>
      </c>
      <c r="C248" s="26">
        <v>3</v>
      </c>
      <c r="D248" s="166">
        <v>60.903014266038447</v>
      </c>
      <c r="E248" s="26">
        <v>2</v>
      </c>
      <c r="F248" s="166">
        <v>76.087328932307528</v>
      </c>
      <c r="G248" s="26">
        <v>1</v>
      </c>
      <c r="H248" s="166">
        <v>100</v>
      </c>
      <c r="I248" s="175" t="s">
        <v>269</v>
      </c>
      <c r="J248" s="166">
        <v>141.33319075367845</v>
      </c>
      <c r="K248" s="26">
        <v>15</v>
      </c>
    </row>
    <row r="249" spans="1:11" ht="27" customHeight="1">
      <c r="A249" s="23" t="s">
        <v>67</v>
      </c>
      <c r="B249" s="166">
        <v>45.403188958021616</v>
      </c>
      <c r="C249" s="26">
        <v>14</v>
      </c>
      <c r="D249" s="166">
        <v>54.009675518596559</v>
      </c>
      <c r="E249" s="26">
        <v>24</v>
      </c>
      <c r="F249" s="166">
        <v>68.44282149320604</v>
      </c>
      <c r="G249" s="26">
        <v>27</v>
      </c>
      <c r="H249" s="166">
        <v>100</v>
      </c>
      <c r="I249" s="175" t="s">
        <v>269</v>
      </c>
      <c r="J249" s="166">
        <v>143.89171931332501</v>
      </c>
      <c r="K249" s="26">
        <v>11</v>
      </c>
    </row>
    <row r="250" spans="1:11" ht="27" customHeight="1">
      <c r="A250" s="23" t="s">
        <v>68</v>
      </c>
      <c r="B250" s="166">
        <v>45.924284400529253</v>
      </c>
      <c r="C250" s="26">
        <v>12</v>
      </c>
      <c r="D250" s="166">
        <v>56.06682623852069</v>
      </c>
      <c r="E250" s="26">
        <v>17</v>
      </c>
      <c r="F250" s="166">
        <v>73.460690211861703</v>
      </c>
      <c r="G250" s="26">
        <v>11</v>
      </c>
      <c r="H250" s="166">
        <v>100</v>
      </c>
      <c r="I250" s="175" t="s">
        <v>269</v>
      </c>
      <c r="J250" s="166">
        <v>140.63938593678009</v>
      </c>
      <c r="K250" s="26">
        <v>17</v>
      </c>
    </row>
    <row r="251" spans="1:11" ht="27" customHeight="1">
      <c r="A251" s="23" t="s">
        <v>69</v>
      </c>
      <c r="B251" s="166">
        <v>43.930070859692187</v>
      </c>
      <c r="C251" s="26">
        <v>19</v>
      </c>
      <c r="D251" s="166">
        <v>55.038759678584157</v>
      </c>
      <c r="E251" s="26">
        <v>18</v>
      </c>
      <c r="F251" s="166">
        <v>72.579629672596155</v>
      </c>
      <c r="G251" s="26">
        <v>17</v>
      </c>
      <c r="H251" s="166">
        <v>100</v>
      </c>
      <c r="I251" s="175" t="s">
        <v>269</v>
      </c>
      <c r="J251" s="166">
        <v>137.71631957029734</v>
      </c>
      <c r="K251" s="26">
        <v>24</v>
      </c>
    </row>
    <row r="252" spans="1:11" ht="27" customHeight="1">
      <c r="A252" s="23" t="s">
        <v>70</v>
      </c>
      <c r="B252" s="166">
        <v>49.35798481493719</v>
      </c>
      <c r="C252" s="26">
        <v>4</v>
      </c>
      <c r="D252" s="166">
        <v>61.133930518504975</v>
      </c>
      <c r="E252" s="26">
        <v>1</v>
      </c>
      <c r="F252" s="166">
        <v>74.222943440753681</v>
      </c>
      <c r="G252" s="26">
        <v>8</v>
      </c>
      <c r="H252" s="166">
        <v>100.00000000000001</v>
      </c>
      <c r="I252" s="175" t="s">
        <v>269</v>
      </c>
      <c r="J252" s="166">
        <v>145.87502622706131</v>
      </c>
      <c r="K252" s="26">
        <v>9</v>
      </c>
    </row>
    <row r="253" spans="1:11" ht="27" customHeight="1">
      <c r="A253" s="23" t="s">
        <v>138</v>
      </c>
      <c r="B253" s="166">
        <v>45.090471168270057</v>
      </c>
      <c r="C253" s="26">
        <v>15</v>
      </c>
      <c r="D253" s="166">
        <v>56.504541416357327</v>
      </c>
      <c r="E253" s="26">
        <v>14</v>
      </c>
      <c r="F253" s="166">
        <v>72.717965922517479</v>
      </c>
      <c r="G253" s="26">
        <v>15</v>
      </c>
      <c r="H253" s="166">
        <v>100.00000000000001</v>
      </c>
      <c r="I253" s="175" t="s">
        <v>269</v>
      </c>
      <c r="J253" s="166">
        <v>146.77307208694384</v>
      </c>
      <c r="K253" s="26">
        <v>7</v>
      </c>
    </row>
    <row r="254" spans="1:11" ht="27" customHeight="1">
      <c r="A254" s="23" t="s">
        <v>71</v>
      </c>
      <c r="B254" s="166">
        <v>48.110384420231988</v>
      </c>
      <c r="C254" s="26">
        <v>6</v>
      </c>
      <c r="D254" s="166">
        <v>59.280729538142161</v>
      </c>
      <c r="E254" s="26">
        <v>6</v>
      </c>
      <c r="F254" s="166">
        <v>75.031606674151661</v>
      </c>
      <c r="G254" s="26">
        <v>4</v>
      </c>
      <c r="H254" s="166">
        <v>100.00000000000001</v>
      </c>
      <c r="I254" s="175" t="s">
        <v>269</v>
      </c>
      <c r="J254" s="166">
        <v>143.11972770631706</v>
      </c>
      <c r="K254" s="26">
        <v>12</v>
      </c>
    </row>
    <row r="255" spans="1:11" ht="27" customHeight="1">
      <c r="A255" s="23" t="s">
        <v>75</v>
      </c>
      <c r="B255" s="166">
        <v>41.679420842265017</v>
      </c>
      <c r="C255" s="26">
        <v>26</v>
      </c>
      <c r="D255" s="166">
        <v>54.327939437456124</v>
      </c>
      <c r="E255" s="26">
        <v>22</v>
      </c>
      <c r="F255" s="166">
        <v>70.491621524207176</v>
      </c>
      <c r="G255" s="26">
        <v>23</v>
      </c>
      <c r="H255" s="166">
        <v>100.00000000000001</v>
      </c>
      <c r="I255" s="175" t="s">
        <v>269</v>
      </c>
      <c r="J255" s="166">
        <v>140.37909623735843</v>
      </c>
      <c r="K255" s="26">
        <v>18</v>
      </c>
    </row>
    <row r="256" spans="1:11" ht="27" customHeight="1">
      <c r="A256" s="23" t="s">
        <v>72</v>
      </c>
      <c r="B256" s="166">
        <v>51.015418012618092</v>
      </c>
      <c r="C256" s="26">
        <v>2</v>
      </c>
      <c r="D256" s="166">
        <v>59.641739007505379</v>
      </c>
      <c r="E256" s="26">
        <v>4</v>
      </c>
      <c r="F256" s="166">
        <v>75.696635692126435</v>
      </c>
      <c r="G256" s="26">
        <v>2</v>
      </c>
      <c r="H256" s="166">
        <v>100</v>
      </c>
      <c r="I256" s="175" t="s">
        <v>269</v>
      </c>
      <c r="J256" s="166">
        <v>143.97214981632357</v>
      </c>
      <c r="K256" s="26">
        <v>10</v>
      </c>
    </row>
    <row r="257" spans="1:56" ht="27" customHeight="1">
      <c r="A257" s="23" t="s">
        <v>36</v>
      </c>
      <c r="B257" s="166">
        <v>42.928999667368899</v>
      </c>
      <c r="C257" s="26">
        <v>23</v>
      </c>
      <c r="D257" s="166">
        <v>54.574330930887875</v>
      </c>
      <c r="E257" s="26">
        <v>19</v>
      </c>
      <c r="F257" s="166">
        <v>69.330205228835013</v>
      </c>
      <c r="G257" s="26">
        <v>25</v>
      </c>
      <c r="H257" s="166">
        <v>100</v>
      </c>
      <c r="I257" s="175" t="s">
        <v>269</v>
      </c>
      <c r="J257" s="166">
        <v>150.63454404993112</v>
      </c>
      <c r="K257" s="26">
        <v>1</v>
      </c>
    </row>
    <row r="258" spans="1:56" s="837" customFormat="1" ht="27" customHeight="1">
      <c r="A258" s="306" t="s">
        <v>143</v>
      </c>
      <c r="B258" s="306"/>
      <c r="C258" s="306"/>
      <c r="D258" s="306"/>
      <c r="E258" s="306"/>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row>
    <row r="260" spans="1:56" ht="27" customHeight="1">
      <c r="A260" s="571" t="s">
        <v>1046</v>
      </c>
    </row>
    <row r="261" spans="1:56" ht="27" customHeight="1">
      <c r="A261" s="583" t="s">
        <v>1</v>
      </c>
      <c r="B261" s="593">
        <v>1397</v>
      </c>
      <c r="C261" s="594"/>
      <c r="D261" s="593">
        <v>1398</v>
      </c>
      <c r="E261" s="594"/>
      <c r="F261" s="593">
        <v>1399</v>
      </c>
      <c r="G261" s="594"/>
      <c r="H261" s="593">
        <v>1400</v>
      </c>
      <c r="I261" s="594"/>
      <c r="J261" s="593">
        <v>1401</v>
      </c>
      <c r="K261" s="594"/>
    </row>
    <row r="262" spans="1:56" ht="27" customHeight="1">
      <c r="A262" s="583"/>
      <c r="B262" s="234" t="s">
        <v>318</v>
      </c>
      <c r="C262" s="234" t="s">
        <v>3</v>
      </c>
      <c r="D262" s="234" t="s">
        <v>318</v>
      </c>
      <c r="E262" s="234" t="s">
        <v>3</v>
      </c>
      <c r="F262" s="234" t="s">
        <v>318</v>
      </c>
      <c r="G262" s="234" t="s">
        <v>3</v>
      </c>
      <c r="H262" s="569" t="s">
        <v>318</v>
      </c>
      <c r="I262" s="569" t="s">
        <v>3</v>
      </c>
      <c r="J262" s="569" t="s">
        <v>318</v>
      </c>
      <c r="K262" s="569" t="s">
        <v>3</v>
      </c>
    </row>
    <row r="263" spans="1:56" s="802" customFormat="1" ht="27" customHeight="1">
      <c r="A263" s="174" t="s">
        <v>49</v>
      </c>
      <c r="B263" s="167">
        <v>29.568726905449395</v>
      </c>
      <c r="C263" s="1" t="s">
        <v>269</v>
      </c>
      <c r="D263" s="167">
        <v>43.531876875169417</v>
      </c>
      <c r="E263" s="1" t="s">
        <v>269</v>
      </c>
      <c r="F263" s="167">
        <v>72.603480268702768</v>
      </c>
      <c r="G263" s="1" t="s">
        <v>269</v>
      </c>
      <c r="H263" s="167">
        <v>99.999999999999986</v>
      </c>
      <c r="I263" s="1" t="s">
        <v>269</v>
      </c>
      <c r="J263" s="167">
        <v>135.72764184067714</v>
      </c>
      <c r="K263" s="1" t="s">
        <v>269</v>
      </c>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row>
    <row r="264" spans="1:56" ht="27" customHeight="1">
      <c r="A264" s="23" t="s">
        <v>50</v>
      </c>
      <c r="B264" s="166">
        <v>27.777524855368213</v>
      </c>
      <c r="C264" s="26">
        <v>27</v>
      </c>
      <c r="D264" s="166">
        <v>42.179960564501414</v>
      </c>
      <c r="E264" s="26">
        <v>27</v>
      </c>
      <c r="F264" s="166">
        <v>70.894740207768137</v>
      </c>
      <c r="G264" s="26">
        <v>29</v>
      </c>
      <c r="H264" s="166">
        <v>100</v>
      </c>
      <c r="I264" s="175" t="s">
        <v>269</v>
      </c>
      <c r="J264" s="166">
        <v>140.48112098440581</v>
      </c>
      <c r="K264" s="26">
        <v>8</v>
      </c>
    </row>
    <row r="265" spans="1:56" ht="27" customHeight="1">
      <c r="A265" s="23" t="s">
        <v>51</v>
      </c>
      <c r="B265" s="166">
        <v>33.346798449451718</v>
      </c>
      <c r="C265" s="26">
        <v>11</v>
      </c>
      <c r="D265" s="166">
        <v>47.698441285199443</v>
      </c>
      <c r="E265" s="26">
        <v>11</v>
      </c>
      <c r="F265" s="166">
        <v>74.705748718879377</v>
      </c>
      <c r="G265" s="26">
        <v>11</v>
      </c>
      <c r="H265" s="166">
        <v>100</v>
      </c>
      <c r="I265" s="175" t="s">
        <v>269</v>
      </c>
      <c r="J265" s="166">
        <v>133.47162206895229</v>
      </c>
      <c r="K265" s="26">
        <v>23</v>
      </c>
    </row>
    <row r="266" spans="1:56" ht="27" customHeight="1">
      <c r="A266" s="23" t="s">
        <v>52</v>
      </c>
      <c r="B266" s="166">
        <v>35.882126878826071</v>
      </c>
      <c r="C266" s="26">
        <v>5</v>
      </c>
      <c r="D266" s="166">
        <v>50.899042305635554</v>
      </c>
      <c r="E266" s="26">
        <v>4</v>
      </c>
      <c r="F266" s="166">
        <v>76.472778188668684</v>
      </c>
      <c r="G266" s="26">
        <v>4</v>
      </c>
      <c r="H266" s="166">
        <v>100</v>
      </c>
      <c r="I266" s="175" t="s">
        <v>269</v>
      </c>
      <c r="J266" s="166">
        <v>137.10940101410148</v>
      </c>
      <c r="K266" s="26">
        <v>18</v>
      </c>
    </row>
    <row r="267" spans="1:56" ht="27" customHeight="1">
      <c r="A267" s="23" t="s">
        <v>53</v>
      </c>
      <c r="B267" s="166">
        <v>37.063201240787748</v>
      </c>
      <c r="C267" s="26">
        <v>1</v>
      </c>
      <c r="D267" s="166">
        <v>51.160675609558943</v>
      </c>
      <c r="E267" s="26">
        <v>2</v>
      </c>
      <c r="F267" s="166">
        <v>76.159000996358344</v>
      </c>
      <c r="G267" s="26">
        <v>5</v>
      </c>
      <c r="H267" s="166">
        <v>99.999999999999986</v>
      </c>
      <c r="I267" s="175" t="s">
        <v>269</v>
      </c>
      <c r="J267" s="166">
        <v>135.41694067984707</v>
      </c>
      <c r="K267" s="26">
        <v>19</v>
      </c>
    </row>
    <row r="268" spans="1:56" ht="27" customHeight="1">
      <c r="A268" s="23" t="s">
        <v>10</v>
      </c>
      <c r="B268" s="166">
        <v>28.947585112629596</v>
      </c>
      <c r="C268" s="26">
        <v>24</v>
      </c>
      <c r="D268" s="166">
        <v>43.343059641099046</v>
      </c>
      <c r="E268" s="26">
        <v>24</v>
      </c>
      <c r="F268" s="166">
        <v>73.527780858526029</v>
      </c>
      <c r="G268" s="26">
        <v>16</v>
      </c>
      <c r="H268" s="166">
        <v>100</v>
      </c>
      <c r="I268" s="175" t="s">
        <v>269</v>
      </c>
      <c r="J268" s="166">
        <v>139.63311192798704</v>
      </c>
      <c r="K268" s="26">
        <v>10</v>
      </c>
    </row>
    <row r="269" spans="1:56" ht="27" customHeight="1">
      <c r="A269" s="23" t="s">
        <v>54</v>
      </c>
      <c r="B269" s="166">
        <v>28.648049173684139</v>
      </c>
      <c r="C269" s="26">
        <v>25</v>
      </c>
      <c r="D269" s="166">
        <v>42.684516908646238</v>
      </c>
      <c r="E269" s="26">
        <v>25</v>
      </c>
      <c r="F269" s="166">
        <v>69.727476964943477</v>
      </c>
      <c r="G269" s="26">
        <v>30</v>
      </c>
      <c r="H269" s="166">
        <v>100</v>
      </c>
      <c r="I269" s="175" t="s">
        <v>269</v>
      </c>
      <c r="J269" s="166">
        <v>132.24612190668472</v>
      </c>
      <c r="K269" s="26">
        <v>27</v>
      </c>
    </row>
    <row r="270" spans="1:56" ht="27" customHeight="1">
      <c r="A270" s="23" t="s">
        <v>12</v>
      </c>
      <c r="B270" s="166">
        <v>30.313089808908831</v>
      </c>
      <c r="C270" s="26">
        <v>20</v>
      </c>
      <c r="D270" s="166">
        <v>45.140596677461772</v>
      </c>
      <c r="E270" s="26">
        <v>18</v>
      </c>
      <c r="F270" s="166">
        <v>74.063117064730136</v>
      </c>
      <c r="G270" s="26">
        <v>12</v>
      </c>
      <c r="H270" s="166">
        <v>100</v>
      </c>
      <c r="I270" s="175" t="s">
        <v>269</v>
      </c>
      <c r="J270" s="166">
        <v>132.79043611640074</v>
      </c>
      <c r="K270" s="26">
        <v>26</v>
      </c>
    </row>
    <row r="271" spans="1:56" ht="27" customHeight="1">
      <c r="A271" s="23" t="s">
        <v>13</v>
      </c>
      <c r="B271" s="166">
        <v>27.497612822785033</v>
      </c>
      <c r="C271" s="26">
        <v>29</v>
      </c>
      <c r="D271" s="166">
        <v>41.151264140369008</v>
      </c>
      <c r="E271" s="26">
        <v>29</v>
      </c>
      <c r="F271" s="166">
        <v>71.745136582168584</v>
      </c>
      <c r="G271" s="26">
        <v>24</v>
      </c>
      <c r="H271" s="166">
        <v>100.00000000000001</v>
      </c>
      <c r="I271" s="175" t="s">
        <v>269</v>
      </c>
      <c r="J271" s="166">
        <v>131.16911144287101</v>
      </c>
      <c r="K271" s="26">
        <v>29</v>
      </c>
    </row>
    <row r="272" spans="1:56" ht="27" customHeight="1">
      <c r="A272" s="23" t="s">
        <v>56</v>
      </c>
      <c r="B272" s="166">
        <v>29.672112874965169</v>
      </c>
      <c r="C272" s="26">
        <v>22</v>
      </c>
      <c r="D272" s="166">
        <v>43.492813415852815</v>
      </c>
      <c r="E272" s="26">
        <v>22</v>
      </c>
      <c r="F272" s="166">
        <v>71.078574527840999</v>
      </c>
      <c r="G272" s="26">
        <v>28</v>
      </c>
      <c r="H272" s="166">
        <v>99.999999999999986</v>
      </c>
      <c r="I272" s="175" t="s">
        <v>269</v>
      </c>
      <c r="J272" s="166">
        <v>131.67733641780018</v>
      </c>
      <c r="K272" s="26">
        <v>28</v>
      </c>
    </row>
    <row r="273" spans="1:11" ht="27" customHeight="1">
      <c r="A273" s="23" t="s">
        <v>57</v>
      </c>
      <c r="B273" s="166">
        <v>35.416840181425279</v>
      </c>
      <c r="C273" s="26">
        <v>6</v>
      </c>
      <c r="D273" s="166">
        <v>50.015449311218113</v>
      </c>
      <c r="E273" s="26">
        <v>7</v>
      </c>
      <c r="F273" s="166">
        <v>76.033576761221155</v>
      </c>
      <c r="G273" s="26">
        <v>7</v>
      </c>
      <c r="H273" s="166">
        <v>99.999999999999986</v>
      </c>
      <c r="I273" s="175" t="s">
        <v>269</v>
      </c>
      <c r="J273" s="166">
        <v>138.48567883153029</v>
      </c>
      <c r="K273" s="26">
        <v>13</v>
      </c>
    </row>
    <row r="274" spans="1:11" ht="27" customHeight="1">
      <c r="A274" s="23" t="s">
        <v>58</v>
      </c>
      <c r="B274" s="166">
        <v>33.279796217609359</v>
      </c>
      <c r="C274" s="26">
        <v>12</v>
      </c>
      <c r="D274" s="166">
        <v>47.677254736450024</v>
      </c>
      <c r="E274" s="26">
        <v>12</v>
      </c>
      <c r="F274" s="166">
        <v>75.328060463454136</v>
      </c>
      <c r="G274" s="26">
        <v>10</v>
      </c>
      <c r="H274" s="166">
        <v>99.999999999999986</v>
      </c>
      <c r="I274" s="175" t="s">
        <v>269</v>
      </c>
      <c r="J274" s="166">
        <v>133.23966101540208</v>
      </c>
      <c r="K274" s="26">
        <v>24</v>
      </c>
    </row>
    <row r="275" spans="1:11" ht="27" customHeight="1">
      <c r="A275" s="23" t="s">
        <v>59</v>
      </c>
      <c r="B275" s="166">
        <v>30.650508632632242</v>
      </c>
      <c r="C275" s="26">
        <v>19</v>
      </c>
      <c r="D275" s="166">
        <v>45.450651686308937</v>
      </c>
      <c r="E275" s="26">
        <v>17</v>
      </c>
      <c r="F275" s="166">
        <v>71.884660385629317</v>
      </c>
      <c r="G275" s="26">
        <v>23</v>
      </c>
      <c r="H275" s="166">
        <v>99.999999999999986</v>
      </c>
      <c r="I275" s="175" t="s">
        <v>269</v>
      </c>
      <c r="J275" s="166">
        <v>129.00939823593407</v>
      </c>
      <c r="K275" s="26">
        <v>30</v>
      </c>
    </row>
    <row r="276" spans="1:11" ht="27" customHeight="1">
      <c r="A276" s="23" t="s">
        <v>60</v>
      </c>
      <c r="B276" s="166">
        <v>26.980485413745555</v>
      </c>
      <c r="C276" s="26">
        <v>30</v>
      </c>
      <c r="D276" s="166">
        <v>40.957517860477964</v>
      </c>
      <c r="E276" s="26">
        <v>30</v>
      </c>
      <c r="F276" s="166">
        <v>71.443843714049208</v>
      </c>
      <c r="G276" s="26">
        <v>26</v>
      </c>
      <c r="H276" s="166">
        <v>100.00000000000001</v>
      </c>
      <c r="I276" s="175" t="s">
        <v>269</v>
      </c>
      <c r="J276" s="166">
        <v>138.95431553718439</v>
      </c>
      <c r="K276" s="26">
        <v>11</v>
      </c>
    </row>
    <row r="277" spans="1:11" ht="27" customHeight="1">
      <c r="A277" s="23" t="s">
        <v>19</v>
      </c>
      <c r="B277" s="166">
        <v>31.060697290078775</v>
      </c>
      <c r="C277" s="26">
        <v>17</v>
      </c>
      <c r="D277" s="166">
        <v>45.561585059612575</v>
      </c>
      <c r="E277" s="26">
        <v>16</v>
      </c>
      <c r="F277" s="166">
        <v>71.414032168762759</v>
      </c>
      <c r="G277" s="26">
        <v>27</v>
      </c>
      <c r="H277" s="166">
        <v>100</v>
      </c>
      <c r="I277" s="175" t="s">
        <v>269</v>
      </c>
      <c r="J277" s="166">
        <v>141.03736373547781</v>
      </c>
      <c r="K277" s="26">
        <v>5</v>
      </c>
    </row>
    <row r="278" spans="1:11" ht="27" customHeight="1">
      <c r="A278" s="23" t="s">
        <v>61</v>
      </c>
      <c r="B278" s="166">
        <v>36.037502501533652</v>
      </c>
      <c r="C278" s="26">
        <v>4</v>
      </c>
      <c r="D278" s="166">
        <v>50.241083349888527</v>
      </c>
      <c r="E278" s="26">
        <v>5</v>
      </c>
      <c r="F278" s="166">
        <v>77.068875805462753</v>
      </c>
      <c r="G278" s="26">
        <v>3</v>
      </c>
      <c r="H278" s="166">
        <v>100.00000000000001</v>
      </c>
      <c r="I278" s="175" t="s">
        <v>269</v>
      </c>
      <c r="J278" s="166">
        <v>125.65788666164232</v>
      </c>
      <c r="K278" s="26">
        <v>31</v>
      </c>
    </row>
    <row r="279" spans="1:11" ht="27" customHeight="1">
      <c r="A279" s="23" t="s">
        <v>21</v>
      </c>
      <c r="B279" s="166">
        <v>24.797269220143043</v>
      </c>
      <c r="C279" s="26">
        <v>31</v>
      </c>
      <c r="D279" s="166">
        <v>37.672690265001272</v>
      </c>
      <c r="E279" s="26">
        <v>31</v>
      </c>
      <c r="F279" s="166">
        <v>72.529078538540816</v>
      </c>
      <c r="G279" s="26">
        <v>22</v>
      </c>
      <c r="H279" s="166">
        <v>100</v>
      </c>
      <c r="I279" s="175" t="s">
        <v>269</v>
      </c>
      <c r="J279" s="166">
        <v>137.56339264229254</v>
      </c>
      <c r="K279" s="26">
        <v>16</v>
      </c>
    </row>
    <row r="280" spans="1:11" ht="27" customHeight="1">
      <c r="A280" s="23" t="s">
        <v>62</v>
      </c>
      <c r="B280" s="166">
        <v>30.678876550130298</v>
      </c>
      <c r="C280" s="26">
        <v>18</v>
      </c>
      <c r="D280" s="166">
        <v>44.172158952503992</v>
      </c>
      <c r="E280" s="26">
        <v>20</v>
      </c>
      <c r="F280" s="166">
        <v>72.556272466357456</v>
      </c>
      <c r="G280" s="26">
        <v>21</v>
      </c>
      <c r="H280" s="166">
        <v>100</v>
      </c>
      <c r="I280" s="175" t="s">
        <v>269</v>
      </c>
      <c r="J280" s="166">
        <v>132.83383050061065</v>
      </c>
      <c r="K280" s="26">
        <v>25</v>
      </c>
    </row>
    <row r="281" spans="1:11" ht="27" customHeight="1">
      <c r="A281" s="23" t="s">
        <v>63</v>
      </c>
      <c r="B281" s="166">
        <v>28.630918973889241</v>
      </c>
      <c r="C281" s="26">
        <v>26</v>
      </c>
      <c r="D281" s="166">
        <v>42.322201499090077</v>
      </c>
      <c r="E281" s="26">
        <v>26</v>
      </c>
      <c r="F281" s="166">
        <v>71.726969446490003</v>
      </c>
      <c r="G281" s="26">
        <v>25</v>
      </c>
      <c r="H281" s="166">
        <v>100</v>
      </c>
      <c r="I281" s="175" t="s">
        <v>269</v>
      </c>
      <c r="J281" s="166">
        <v>141.25134345765653</v>
      </c>
      <c r="K281" s="26">
        <v>4</v>
      </c>
    </row>
    <row r="282" spans="1:11" ht="27" customHeight="1">
      <c r="A282" s="23" t="s">
        <v>64</v>
      </c>
      <c r="B282" s="166">
        <v>33.895423881969755</v>
      </c>
      <c r="C282" s="26">
        <v>10</v>
      </c>
      <c r="D282" s="166">
        <v>47.606279949785367</v>
      </c>
      <c r="E282" s="26">
        <v>13</v>
      </c>
      <c r="F282" s="166">
        <v>76.037610245240529</v>
      </c>
      <c r="G282" s="26">
        <v>6</v>
      </c>
      <c r="H282" s="166">
        <v>100</v>
      </c>
      <c r="I282" s="175" t="s">
        <v>269</v>
      </c>
      <c r="J282" s="166">
        <v>141.02868817776277</v>
      </c>
      <c r="K282" s="26">
        <v>6</v>
      </c>
    </row>
    <row r="283" spans="1:11" ht="27" customHeight="1">
      <c r="A283" s="23" t="s">
        <v>65</v>
      </c>
      <c r="B283" s="166">
        <v>34.758675441272629</v>
      </c>
      <c r="C283" s="26">
        <v>7</v>
      </c>
      <c r="D283" s="166">
        <v>49.385135508470981</v>
      </c>
      <c r="E283" s="26">
        <v>9</v>
      </c>
      <c r="F283" s="166">
        <v>73.49595525615868</v>
      </c>
      <c r="G283" s="26">
        <v>18</v>
      </c>
      <c r="H283" s="166">
        <v>99.999999999999986</v>
      </c>
      <c r="I283" s="175" t="s">
        <v>269</v>
      </c>
      <c r="J283" s="166">
        <v>140.88922667910342</v>
      </c>
      <c r="K283" s="26">
        <v>7</v>
      </c>
    </row>
    <row r="284" spans="1:11" ht="27" customHeight="1">
      <c r="A284" s="23" t="s">
        <v>74</v>
      </c>
      <c r="B284" s="166">
        <v>32.010877508551999</v>
      </c>
      <c r="C284" s="26">
        <v>15</v>
      </c>
      <c r="D284" s="166">
        <v>46.22030660558967</v>
      </c>
      <c r="E284" s="26">
        <v>14</v>
      </c>
      <c r="F284" s="166">
        <v>73.286400714413915</v>
      </c>
      <c r="G284" s="26">
        <v>19</v>
      </c>
      <c r="H284" s="166">
        <v>100</v>
      </c>
      <c r="I284" s="175" t="s">
        <v>269</v>
      </c>
      <c r="J284" s="166">
        <v>134.08341377504846</v>
      </c>
      <c r="K284" s="26">
        <v>21</v>
      </c>
    </row>
    <row r="285" spans="1:11" ht="27" customHeight="1">
      <c r="A285" s="23" t="s">
        <v>66</v>
      </c>
      <c r="B285" s="166">
        <v>34.107232214501238</v>
      </c>
      <c r="C285" s="26">
        <v>9</v>
      </c>
      <c r="D285" s="166">
        <v>48.4244899786273</v>
      </c>
      <c r="E285" s="26">
        <v>10</v>
      </c>
      <c r="F285" s="166">
        <v>73.770089934069773</v>
      </c>
      <c r="G285" s="26">
        <v>14</v>
      </c>
      <c r="H285" s="166">
        <v>100.00000000000003</v>
      </c>
      <c r="I285" s="175" t="s">
        <v>269</v>
      </c>
      <c r="J285" s="166">
        <v>140.44656685477528</v>
      </c>
      <c r="K285" s="26">
        <v>9</v>
      </c>
    </row>
    <row r="286" spans="1:11" ht="27" customHeight="1">
      <c r="A286" s="23" t="s">
        <v>67</v>
      </c>
      <c r="B286" s="166">
        <v>32.103597980546688</v>
      </c>
      <c r="C286" s="26">
        <v>14</v>
      </c>
      <c r="D286" s="166">
        <v>45.975495366996505</v>
      </c>
      <c r="E286" s="26">
        <v>15</v>
      </c>
      <c r="F286" s="166">
        <v>73.682682445011139</v>
      </c>
      <c r="G286" s="26">
        <v>15</v>
      </c>
      <c r="H286" s="166">
        <v>100</v>
      </c>
      <c r="I286" s="175" t="s">
        <v>269</v>
      </c>
      <c r="J286" s="166">
        <v>137.88296318766555</v>
      </c>
      <c r="K286" s="26">
        <v>15</v>
      </c>
    </row>
    <row r="287" spans="1:11" ht="27" customHeight="1">
      <c r="A287" s="23" t="s">
        <v>68</v>
      </c>
      <c r="B287" s="166">
        <v>29.759239351580764</v>
      </c>
      <c r="C287" s="26">
        <v>21</v>
      </c>
      <c r="D287" s="166">
        <v>43.357027770167548</v>
      </c>
      <c r="E287" s="26">
        <v>23</v>
      </c>
      <c r="F287" s="166">
        <v>73.502818985731039</v>
      </c>
      <c r="G287" s="26">
        <v>17</v>
      </c>
      <c r="H287" s="166">
        <v>100</v>
      </c>
      <c r="I287" s="175" t="s">
        <v>269</v>
      </c>
      <c r="J287" s="166">
        <v>142.23815037130063</v>
      </c>
      <c r="K287" s="26">
        <v>3</v>
      </c>
    </row>
    <row r="288" spans="1:11" ht="27" customHeight="1">
      <c r="A288" s="23" t="s">
        <v>69</v>
      </c>
      <c r="B288" s="166">
        <v>29.40916461201898</v>
      </c>
      <c r="C288" s="26">
        <v>23</v>
      </c>
      <c r="D288" s="166">
        <v>43.814206150269634</v>
      </c>
      <c r="E288" s="26">
        <v>21</v>
      </c>
      <c r="F288" s="166">
        <v>73.097804206944119</v>
      </c>
      <c r="G288" s="26">
        <v>20</v>
      </c>
      <c r="H288" s="166">
        <v>100</v>
      </c>
      <c r="I288" s="175" t="s">
        <v>269</v>
      </c>
      <c r="J288" s="166">
        <v>133.98762489255017</v>
      </c>
      <c r="K288" s="26">
        <v>22</v>
      </c>
    </row>
    <row r="289" spans="1:56" ht="27" customHeight="1">
      <c r="A289" s="23" t="s">
        <v>70</v>
      </c>
      <c r="B289" s="166">
        <v>36.493566105343369</v>
      </c>
      <c r="C289" s="26">
        <v>2</v>
      </c>
      <c r="D289" s="166">
        <v>51.118909904605701</v>
      </c>
      <c r="E289" s="26">
        <v>3</v>
      </c>
      <c r="F289" s="166">
        <v>77.206540923950328</v>
      </c>
      <c r="G289" s="26">
        <v>2</v>
      </c>
      <c r="H289" s="166">
        <v>100.00000000000001</v>
      </c>
      <c r="I289" s="175" t="s">
        <v>269</v>
      </c>
      <c r="J289" s="166">
        <v>144.35011139756611</v>
      </c>
      <c r="K289" s="26">
        <v>1</v>
      </c>
    </row>
    <row r="290" spans="1:56" ht="27" customHeight="1">
      <c r="A290" s="23" t="s">
        <v>138</v>
      </c>
      <c r="B290" s="166">
        <v>27.761437583358237</v>
      </c>
      <c r="C290" s="26">
        <v>28</v>
      </c>
      <c r="D290" s="166">
        <v>41.163971365294778</v>
      </c>
      <c r="E290" s="26">
        <v>28</v>
      </c>
      <c r="F290" s="166">
        <v>66.88418379060515</v>
      </c>
      <c r="G290" s="26">
        <v>31</v>
      </c>
      <c r="H290" s="166">
        <v>100.00000000000001</v>
      </c>
      <c r="I290" s="175" t="s">
        <v>269</v>
      </c>
      <c r="J290" s="166">
        <v>138.17963312260378</v>
      </c>
      <c r="K290" s="26">
        <v>14</v>
      </c>
    </row>
    <row r="291" spans="1:56" ht="27" customHeight="1">
      <c r="A291" s="23" t="s">
        <v>71</v>
      </c>
      <c r="B291" s="166">
        <v>33.047232870654533</v>
      </c>
      <c r="C291" s="26">
        <v>13</v>
      </c>
      <c r="D291" s="166">
        <v>49.539452078622737</v>
      </c>
      <c r="E291" s="26">
        <v>8</v>
      </c>
      <c r="F291" s="166">
        <v>75.970942621543202</v>
      </c>
      <c r="G291" s="26">
        <v>9</v>
      </c>
      <c r="H291" s="166">
        <v>99.999999999999986</v>
      </c>
      <c r="I291" s="175" t="s">
        <v>269</v>
      </c>
      <c r="J291" s="166">
        <v>138.8314690886869</v>
      </c>
      <c r="K291" s="26">
        <v>12</v>
      </c>
    </row>
    <row r="292" spans="1:56" ht="27" customHeight="1">
      <c r="A292" s="23" t="s">
        <v>75</v>
      </c>
      <c r="B292" s="166">
        <v>34.359840659911875</v>
      </c>
      <c r="C292" s="26">
        <v>8</v>
      </c>
      <c r="D292" s="166">
        <v>50.105807802984458</v>
      </c>
      <c r="E292" s="26">
        <v>6</v>
      </c>
      <c r="F292" s="166">
        <v>76.018255834669176</v>
      </c>
      <c r="G292" s="26">
        <v>8</v>
      </c>
      <c r="H292" s="166">
        <v>99.999999999999986</v>
      </c>
      <c r="I292" s="175" t="s">
        <v>269</v>
      </c>
      <c r="J292" s="166">
        <v>135.26443682922394</v>
      </c>
      <c r="K292" s="26">
        <v>20</v>
      </c>
    </row>
    <row r="293" spans="1:56" ht="27" customHeight="1">
      <c r="A293" s="23" t="s">
        <v>72</v>
      </c>
      <c r="B293" s="166">
        <v>31.14403031915797</v>
      </c>
      <c r="C293" s="26">
        <v>16</v>
      </c>
      <c r="D293" s="166">
        <v>44.985635393853222</v>
      </c>
      <c r="E293" s="26">
        <v>19</v>
      </c>
      <c r="F293" s="166">
        <v>73.784905414771913</v>
      </c>
      <c r="G293" s="26">
        <v>13</v>
      </c>
      <c r="H293" s="166">
        <v>99.999999999999986</v>
      </c>
      <c r="I293" s="175" t="s">
        <v>269</v>
      </c>
      <c r="J293" s="166">
        <v>143.57114136835619</v>
      </c>
      <c r="K293" s="26">
        <v>2</v>
      </c>
    </row>
    <row r="294" spans="1:56" ht="27" customHeight="1">
      <c r="A294" s="23" t="s">
        <v>36</v>
      </c>
      <c r="B294" s="166">
        <v>36.186382638049103</v>
      </c>
      <c r="C294" s="26">
        <v>3</v>
      </c>
      <c r="D294" s="166">
        <v>52.006213090259337</v>
      </c>
      <c r="E294" s="26">
        <v>1</v>
      </c>
      <c r="F294" s="166">
        <v>78.770029742839526</v>
      </c>
      <c r="G294" s="26">
        <v>1</v>
      </c>
      <c r="H294" s="166">
        <v>100.00000000000001</v>
      </c>
      <c r="I294" s="175" t="s">
        <v>269</v>
      </c>
      <c r="J294" s="166">
        <v>137.11892271852497</v>
      </c>
      <c r="K294" s="26">
        <v>17</v>
      </c>
    </row>
    <row r="295" spans="1:56" s="837" customFormat="1" ht="27" customHeight="1">
      <c r="A295" s="306" t="s">
        <v>143</v>
      </c>
      <c r="B295" s="306"/>
      <c r="C295" s="306"/>
      <c r="D295" s="306"/>
      <c r="E295" s="306"/>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row>
    <row r="297" spans="1:56" ht="27" customHeight="1">
      <c r="A297" s="571" t="s">
        <v>1047</v>
      </c>
    </row>
    <row r="298" spans="1:56" ht="27" customHeight="1">
      <c r="A298" s="584" t="s">
        <v>1</v>
      </c>
      <c r="B298" s="593">
        <v>1397</v>
      </c>
      <c r="C298" s="594"/>
      <c r="D298" s="593">
        <v>1398</v>
      </c>
      <c r="E298" s="594"/>
      <c r="F298" s="593">
        <v>1399</v>
      </c>
      <c r="G298" s="594"/>
      <c r="H298" s="593">
        <v>1400</v>
      </c>
      <c r="I298" s="594"/>
      <c r="J298" s="593">
        <v>1401</v>
      </c>
      <c r="K298" s="594"/>
    </row>
    <row r="299" spans="1:56" ht="27" customHeight="1">
      <c r="A299" s="585"/>
      <c r="B299" s="234" t="s">
        <v>318</v>
      </c>
      <c r="C299" s="234" t="s">
        <v>3</v>
      </c>
      <c r="D299" s="234" t="s">
        <v>318</v>
      </c>
      <c r="E299" s="234" t="s">
        <v>3</v>
      </c>
      <c r="F299" s="234" t="s">
        <v>318</v>
      </c>
      <c r="G299" s="234" t="s">
        <v>3</v>
      </c>
      <c r="H299" s="569" t="s">
        <v>318</v>
      </c>
      <c r="I299" s="569" t="s">
        <v>3</v>
      </c>
      <c r="J299" s="569" t="s">
        <v>318</v>
      </c>
      <c r="K299" s="569" t="s">
        <v>3</v>
      </c>
    </row>
    <row r="300" spans="1:56" s="802" customFormat="1" ht="27" customHeight="1">
      <c r="A300" s="174" t="s">
        <v>49</v>
      </c>
      <c r="B300" s="167">
        <v>69.185622332656521</v>
      </c>
      <c r="C300" s="1" t="s">
        <v>269</v>
      </c>
      <c r="D300" s="167">
        <v>80.037540731037026</v>
      </c>
      <c r="E300" s="1" t="s">
        <v>269</v>
      </c>
      <c r="F300" s="167">
        <v>93.744903722207866</v>
      </c>
      <c r="G300" s="1" t="s">
        <v>269</v>
      </c>
      <c r="H300" s="167">
        <v>100.00000000000001</v>
      </c>
      <c r="I300" s="1" t="s">
        <v>269</v>
      </c>
      <c r="J300" s="167">
        <v>111.87078674781911</v>
      </c>
      <c r="K300" s="1" t="s">
        <v>269</v>
      </c>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row>
    <row r="301" spans="1:56" ht="27" customHeight="1">
      <c r="A301" s="23" t="s">
        <v>50</v>
      </c>
      <c r="B301" s="166">
        <v>83.263492397587839</v>
      </c>
      <c r="C301" s="26">
        <v>3</v>
      </c>
      <c r="D301" s="166">
        <v>91.756332306866597</v>
      </c>
      <c r="E301" s="26">
        <v>3</v>
      </c>
      <c r="F301" s="166">
        <v>94.688991636983445</v>
      </c>
      <c r="G301" s="26">
        <v>16</v>
      </c>
      <c r="H301" s="166">
        <v>99.999999999999986</v>
      </c>
      <c r="I301" s="175" t="s">
        <v>269</v>
      </c>
      <c r="J301" s="166">
        <v>110.58690562382753</v>
      </c>
      <c r="K301" s="26">
        <v>19</v>
      </c>
    </row>
    <row r="302" spans="1:56" ht="27" customHeight="1">
      <c r="A302" s="23" t="s">
        <v>51</v>
      </c>
      <c r="B302" s="166">
        <v>74.370815074664094</v>
      </c>
      <c r="C302" s="26">
        <v>11</v>
      </c>
      <c r="D302" s="166">
        <v>84.079016074410561</v>
      </c>
      <c r="E302" s="26">
        <v>13</v>
      </c>
      <c r="F302" s="166">
        <v>94.247244364464805</v>
      </c>
      <c r="G302" s="26">
        <v>17</v>
      </c>
      <c r="H302" s="166">
        <v>100</v>
      </c>
      <c r="I302" s="175" t="s">
        <v>269</v>
      </c>
      <c r="J302" s="166">
        <v>110.43842081775738</v>
      </c>
      <c r="K302" s="26">
        <v>21</v>
      </c>
    </row>
    <row r="303" spans="1:56" ht="27" customHeight="1">
      <c r="A303" s="23" t="s">
        <v>52</v>
      </c>
      <c r="B303" s="166">
        <v>84.154841011488145</v>
      </c>
      <c r="C303" s="26">
        <v>2</v>
      </c>
      <c r="D303" s="166">
        <v>92.758805595458426</v>
      </c>
      <c r="E303" s="26">
        <v>2</v>
      </c>
      <c r="F303" s="166">
        <v>97.573392300253175</v>
      </c>
      <c r="G303" s="26">
        <v>2</v>
      </c>
      <c r="H303" s="166">
        <v>100</v>
      </c>
      <c r="I303" s="175" t="s">
        <v>269</v>
      </c>
      <c r="J303" s="166">
        <v>105.4282464252092</v>
      </c>
      <c r="K303" s="26">
        <v>27</v>
      </c>
    </row>
    <row r="304" spans="1:56" ht="27" customHeight="1">
      <c r="A304" s="23" t="s">
        <v>53</v>
      </c>
      <c r="B304" s="166">
        <v>67.732023961819522</v>
      </c>
      <c r="C304" s="26">
        <v>18</v>
      </c>
      <c r="D304" s="166">
        <v>78.008690508137178</v>
      </c>
      <c r="E304" s="26">
        <v>19</v>
      </c>
      <c r="F304" s="166">
        <v>95.940002532632761</v>
      </c>
      <c r="G304" s="26">
        <v>7</v>
      </c>
      <c r="H304" s="166">
        <v>100</v>
      </c>
      <c r="I304" s="175" t="s">
        <v>269</v>
      </c>
      <c r="J304" s="166">
        <v>111.73179012147965</v>
      </c>
      <c r="K304" s="26">
        <v>15</v>
      </c>
    </row>
    <row r="305" spans="1:11" ht="27" customHeight="1">
      <c r="A305" s="23" t="s">
        <v>10</v>
      </c>
      <c r="B305" s="166">
        <v>81.405864234966586</v>
      </c>
      <c r="C305" s="26">
        <v>5</v>
      </c>
      <c r="D305" s="166">
        <v>89.997436662873639</v>
      </c>
      <c r="E305" s="26">
        <v>6</v>
      </c>
      <c r="F305" s="166">
        <v>95.931867730368523</v>
      </c>
      <c r="G305" s="26">
        <v>9</v>
      </c>
      <c r="H305" s="166">
        <v>100</v>
      </c>
      <c r="I305" s="175" t="s">
        <v>269</v>
      </c>
      <c r="J305" s="166">
        <v>110.70088520340137</v>
      </c>
      <c r="K305" s="26">
        <v>17</v>
      </c>
    </row>
    <row r="306" spans="1:11" ht="27" customHeight="1">
      <c r="A306" s="23" t="s">
        <v>54</v>
      </c>
      <c r="B306" s="166">
        <v>55.817360832711088</v>
      </c>
      <c r="C306" s="26">
        <v>31</v>
      </c>
      <c r="D306" s="166">
        <v>68.855497894712201</v>
      </c>
      <c r="E306" s="26">
        <v>30</v>
      </c>
      <c r="F306" s="166">
        <v>85.936251731086259</v>
      </c>
      <c r="G306" s="26">
        <v>31</v>
      </c>
      <c r="H306" s="166">
        <v>99.999999999999986</v>
      </c>
      <c r="I306" s="175" t="s">
        <v>269</v>
      </c>
      <c r="J306" s="166">
        <v>118.70455434890542</v>
      </c>
      <c r="K306" s="26">
        <v>2</v>
      </c>
    </row>
    <row r="307" spans="1:11" ht="27" customHeight="1">
      <c r="A307" s="23" t="s">
        <v>12</v>
      </c>
      <c r="B307" s="166">
        <v>74.278602176390564</v>
      </c>
      <c r="C307" s="26">
        <v>12</v>
      </c>
      <c r="D307" s="166">
        <v>85.115432301866704</v>
      </c>
      <c r="E307" s="26">
        <v>10</v>
      </c>
      <c r="F307" s="166">
        <v>93.556304965901433</v>
      </c>
      <c r="G307" s="26">
        <v>19</v>
      </c>
      <c r="H307" s="166">
        <v>100</v>
      </c>
      <c r="I307" s="175" t="s">
        <v>269</v>
      </c>
      <c r="J307" s="166">
        <v>109.75765269247667</v>
      </c>
      <c r="K307" s="26">
        <v>22</v>
      </c>
    </row>
    <row r="308" spans="1:11" ht="27" customHeight="1">
      <c r="A308" s="23" t="s">
        <v>13</v>
      </c>
      <c r="B308" s="166">
        <v>67.458977043690211</v>
      </c>
      <c r="C308" s="26">
        <v>19</v>
      </c>
      <c r="D308" s="166">
        <v>79.191893267677884</v>
      </c>
      <c r="E308" s="26">
        <v>18</v>
      </c>
      <c r="F308" s="166">
        <v>93.538321664684148</v>
      </c>
      <c r="G308" s="26">
        <v>20</v>
      </c>
      <c r="H308" s="166">
        <v>100</v>
      </c>
      <c r="I308" s="175" t="s">
        <v>269</v>
      </c>
      <c r="J308" s="166">
        <v>112.77835582698323</v>
      </c>
      <c r="K308" s="26">
        <v>8</v>
      </c>
    </row>
    <row r="309" spans="1:11" ht="27" customHeight="1">
      <c r="A309" s="23" t="s">
        <v>56</v>
      </c>
      <c r="B309" s="166">
        <v>55.831530001255693</v>
      </c>
      <c r="C309" s="26">
        <v>30</v>
      </c>
      <c r="D309" s="166">
        <v>67.678903387381126</v>
      </c>
      <c r="E309" s="26">
        <v>31</v>
      </c>
      <c r="F309" s="166">
        <v>91.389742278812136</v>
      </c>
      <c r="G309" s="26">
        <v>26</v>
      </c>
      <c r="H309" s="166">
        <v>99.999999999999986</v>
      </c>
      <c r="I309" s="175" t="s">
        <v>269</v>
      </c>
      <c r="J309" s="166">
        <v>111.3042133455786</v>
      </c>
      <c r="K309" s="26">
        <v>16</v>
      </c>
    </row>
    <row r="310" spans="1:11" ht="27" customHeight="1">
      <c r="A310" s="23" t="s">
        <v>57</v>
      </c>
      <c r="B310" s="166">
        <v>65.173005189347734</v>
      </c>
      <c r="C310" s="26">
        <v>23</v>
      </c>
      <c r="D310" s="166">
        <v>76.950713811643382</v>
      </c>
      <c r="E310" s="26">
        <v>23</v>
      </c>
      <c r="F310" s="166">
        <v>95.235489710764043</v>
      </c>
      <c r="G310" s="26">
        <v>14</v>
      </c>
      <c r="H310" s="166">
        <v>99.999999999999986</v>
      </c>
      <c r="I310" s="175" t="s">
        <v>269</v>
      </c>
      <c r="J310" s="166">
        <v>105.14714468399787</v>
      </c>
      <c r="K310" s="26">
        <v>28</v>
      </c>
    </row>
    <row r="311" spans="1:11" ht="27" customHeight="1">
      <c r="A311" s="23" t="s">
        <v>58</v>
      </c>
      <c r="B311" s="166">
        <v>72.050366702835575</v>
      </c>
      <c r="C311" s="26">
        <v>16</v>
      </c>
      <c r="D311" s="166">
        <v>81.53365890509825</v>
      </c>
      <c r="E311" s="26">
        <v>16</v>
      </c>
      <c r="F311" s="166">
        <v>93.649216760113504</v>
      </c>
      <c r="G311" s="26">
        <v>18</v>
      </c>
      <c r="H311" s="166">
        <v>99.999999999999986</v>
      </c>
      <c r="I311" s="175" t="s">
        <v>269</v>
      </c>
      <c r="J311" s="166">
        <v>112.47760153407371</v>
      </c>
      <c r="K311" s="26">
        <v>11</v>
      </c>
    </row>
    <row r="312" spans="1:11" ht="27" customHeight="1">
      <c r="A312" s="23" t="s">
        <v>59</v>
      </c>
      <c r="B312" s="166">
        <v>63.616890796518504</v>
      </c>
      <c r="C312" s="26">
        <v>27</v>
      </c>
      <c r="D312" s="166">
        <v>73.252936960281488</v>
      </c>
      <c r="E312" s="26">
        <v>27</v>
      </c>
      <c r="F312" s="166">
        <v>92.026866890923245</v>
      </c>
      <c r="G312" s="26">
        <v>25</v>
      </c>
      <c r="H312" s="166">
        <v>100</v>
      </c>
      <c r="I312" s="175" t="s">
        <v>269</v>
      </c>
      <c r="J312" s="166">
        <v>115.99776774669193</v>
      </c>
      <c r="K312" s="26">
        <v>4</v>
      </c>
    </row>
    <row r="313" spans="1:11" ht="27" customHeight="1">
      <c r="A313" s="23" t="s">
        <v>60</v>
      </c>
      <c r="B313" s="166">
        <v>66.468569540686175</v>
      </c>
      <c r="C313" s="26">
        <v>21</v>
      </c>
      <c r="D313" s="166">
        <v>77.892681583255879</v>
      </c>
      <c r="E313" s="26">
        <v>20</v>
      </c>
      <c r="F313" s="166">
        <v>92.546866919328266</v>
      </c>
      <c r="G313" s="26">
        <v>22</v>
      </c>
      <c r="H313" s="166">
        <v>100</v>
      </c>
      <c r="I313" s="175" t="s">
        <v>269</v>
      </c>
      <c r="J313" s="166">
        <v>109.72818317645583</v>
      </c>
      <c r="K313" s="26">
        <v>23</v>
      </c>
    </row>
    <row r="314" spans="1:11" ht="27" customHeight="1">
      <c r="A314" s="23" t="s">
        <v>19</v>
      </c>
      <c r="B314" s="166">
        <v>86.515302342851243</v>
      </c>
      <c r="C314" s="26">
        <v>1</v>
      </c>
      <c r="D314" s="166">
        <v>95.833707007845746</v>
      </c>
      <c r="E314" s="26">
        <v>1</v>
      </c>
      <c r="F314" s="166">
        <v>97.905664892066241</v>
      </c>
      <c r="G314" s="26">
        <v>1</v>
      </c>
      <c r="H314" s="166">
        <v>100.00000000000003</v>
      </c>
      <c r="I314" s="175" t="s">
        <v>269</v>
      </c>
      <c r="J314" s="166">
        <v>109.17558417727192</v>
      </c>
      <c r="K314" s="26">
        <v>25</v>
      </c>
    </row>
    <row r="315" spans="1:11" ht="27" customHeight="1">
      <c r="A315" s="23" t="s">
        <v>61</v>
      </c>
      <c r="B315" s="166">
        <v>78.967491583217239</v>
      </c>
      <c r="C315" s="26">
        <v>8</v>
      </c>
      <c r="D315" s="166">
        <v>87.01894345216769</v>
      </c>
      <c r="E315" s="26">
        <v>8</v>
      </c>
      <c r="F315" s="166">
        <v>96.752635697613755</v>
      </c>
      <c r="G315" s="26">
        <v>5</v>
      </c>
      <c r="H315" s="166">
        <v>100</v>
      </c>
      <c r="I315" s="175" t="s">
        <v>269</v>
      </c>
      <c r="J315" s="166">
        <v>102.76374474937943</v>
      </c>
      <c r="K315" s="26">
        <v>31</v>
      </c>
    </row>
    <row r="316" spans="1:11" ht="27" customHeight="1">
      <c r="A316" s="23" t="s">
        <v>21</v>
      </c>
      <c r="B316" s="166">
        <v>80.153041535492477</v>
      </c>
      <c r="C316" s="26">
        <v>7</v>
      </c>
      <c r="D316" s="166">
        <v>91.693976885027226</v>
      </c>
      <c r="E316" s="26">
        <v>4</v>
      </c>
      <c r="F316" s="166">
        <v>96.864880128390936</v>
      </c>
      <c r="G316" s="26">
        <v>4</v>
      </c>
      <c r="H316" s="166">
        <v>100</v>
      </c>
      <c r="I316" s="175" t="s">
        <v>269</v>
      </c>
      <c r="J316" s="166">
        <v>116.85568698932593</v>
      </c>
      <c r="K316" s="26">
        <v>3</v>
      </c>
    </row>
    <row r="317" spans="1:11" ht="27" customHeight="1">
      <c r="A317" s="23" t="s">
        <v>62</v>
      </c>
      <c r="B317" s="166">
        <v>62.995733480328838</v>
      </c>
      <c r="C317" s="26">
        <v>28</v>
      </c>
      <c r="D317" s="166">
        <v>76.00298539087251</v>
      </c>
      <c r="E317" s="26">
        <v>24</v>
      </c>
      <c r="F317" s="166">
        <v>90.705293799866354</v>
      </c>
      <c r="G317" s="26">
        <v>29</v>
      </c>
      <c r="H317" s="166">
        <v>99.999999999999986</v>
      </c>
      <c r="I317" s="175" t="s">
        <v>269</v>
      </c>
      <c r="J317" s="166">
        <v>115.21788426109418</v>
      </c>
      <c r="K317" s="26">
        <v>5</v>
      </c>
    </row>
    <row r="318" spans="1:11" ht="27" customHeight="1">
      <c r="A318" s="23" t="s">
        <v>63</v>
      </c>
      <c r="B318" s="166">
        <v>80.520464771859409</v>
      </c>
      <c r="C318" s="26">
        <v>6</v>
      </c>
      <c r="D318" s="166">
        <v>89.07168547808601</v>
      </c>
      <c r="E318" s="26">
        <v>7</v>
      </c>
      <c r="F318" s="166">
        <v>97.108739773775184</v>
      </c>
      <c r="G318" s="26">
        <v>3</v>
      </c>
      <c r="H318" s="166">
        <v>100.00000000000001</v>
      </c>
      <c r="I318" s="175" t="s">
        <v>269</v>
      </c>
      <c r="J318" s="166">
        <v>107.01060208918098</v>
      </c>
      <c r="K318" s="26">
        <v>26</v>
      </c>
    </row>
    <row r="319" spans="1:11" ht="27" customHeight="1">
      <c r="A319" s="23" t="s">
        <v>64</v>
      </c>
      <c r="B319" s="166">
        <v>66.717671694498165</v>
      </c>
      <c r="C319" s="26">
        <v>20</v>
      </c>
      <c r="D319" s="166">
        <v>76.980468596285363</v>
      </c>
      <c r="E319" s="26">
        <v>22</v>
      </c>
      <c r="F319" s="166">
        <v>96.168315656202452</v>
      </c>
      <c r="G319" s="26">
        <v>6</v>
      </c>
      <c r="H319" s="166">
        <v>100.00000000000001</v>
      </c>
      <c r="I319" s="175" t="s">
        <v>269</v>
      </c>
      <c r="J319" s="166">
        <v>120.51435401273812</v>
      </c>
      <c r="K319" s="26">
        <v>1</v>
      </c>
    </row>
    <row r="320" spans="1:11" ht="27" customHeight="1">
      <c r="A320" s="23" t="s">
        <v>65</v>
      </c>
      <c r="B320" s="166">
        <v>75.120825524498613</v>
      </c>
      <c r="C320" s="26">
        <v>9</v>
      </c>
      <c r="D320" s="166">
        <v>85.389865356369086</v>
      </c>
      <c r="E320" s="26">
        <v>9</v>
      </c>
      <c r="F320" s="166">
        <v>95.43845663814534</v>
      </c>
      <c r="G320" s="26">
        <v>13</v>
      </c>
      <c r="H320" s="166">
        <v>99.999999999999986</v>
      </c>
      <c r="I320" s="175" t="s">
        <v>269</v>
      </c>
      <c r="J320" s="166">
        <v>113.61680283799365</v>
      </c>
      <c r="K320" s="26">
        <v>6</v>
      </c>
    </row>
    <row r="321" spans="1:56" ht="27" customHeight="1">
      <c r="A321" s="23" t="s">
        <v>74</v>
      </c>
      <c r="B321" s="166">
        <v>72.768326805785563</v>
      </c>
      <c r="C321" s="26">
        <v>15</v>
      </c>
      <c r="D321" s="166">
        <v>83.493380528888082</v>
      </c>
      <c r="E321" s="26">
        <v>14</v>
      </c>
      <c r="F321" s="166">
        <v>90.902164390810881</v>
      </c>
      <c r="G321" s="26">
        <v>28</v>
      </c>
      <c r="H321" s="166">
        <v>100</v>
      </c>
      <c r="I321" s="175" t="s">
        <v>269</v>
      </c>
      <c r="J321" s="166">
        <v>105.06279391140481</v>
      </c>
      <c r="K321" s="26">
        <v>29</v>
      </c>
    </row>
    <row r="322" spans="1:56" ht="27" customHeight="1">
      <c r="A322" s="23" t="s">
        <v>66</v>
      </c>
      <c r="B322" s="166">
        <v>82.109273143807613</v>
      </c>
      <c r="C322" s="26">
        <v>4</v>
      </c>
      <c r="D322" s="166">
        <v>90.218835715405163</v>
      </c>
      <c r="E322" s="26">
        <v>5</v>
      </c>
      <c r="F322" s="166">
        <v>93.118163931939947</v>
      </c>
      <c r="G322" s="26">
        <v>21</v>
      </c>
      <c r="H322" s="166">
        <v>100</v>
      </c>
      <c r="I322" s="175" t="s">
        <v>269</v>
      </c>
      <c r="J322" s="166">
        <v>113.51127157496562</v>
      </c>
      <c r="K322" s="26">
        <v>7</v>
      </c>
    </row>
    <row r="323" spans="1:56" ht="27" customHeight="1">
      <c r="A323" s="23" t="s">
        <v>67</v>
      </c>
      <c r="B323" s="166">
        <v>65.256019110466568</v>
      </c>
      <c r="C323" s="26">
        <v>22</v>
      </c>
      <c r="D323" s="166">
        <v>75.983554849003937</v>
      </c>
      <c r="E323" s="26">
        <v>25</v>
      </c>
      <c r="F323" s="166">
        <v>92.107111943948695</v>
      </c>
      <c r="G323" s="26">
        <v>24</v>
      </c>
      <c r="H323" s="166">
        <v>99.999999999999986</v>
      </c>
      <c r="I323" s="175" t="s">
        <v>269</v>
      </c>
      <c r="J323" s="166">
        <v>110.6922234467976</v>
      </c>
      <c r="K323" s="26">
        <v>18</v>
      </c>
    </row>
    <row r="324" spans="1:56" ht="27" customHeight="1">
      <c r="A324" s="23" t="s">
        <v>68</v>
      </c>
      <c r="B324" s="166">
        <v>63.984639045743926</v>
      </c>
      <c r="C324" s="26">
        <v>26</v>
      </c>
      <c r="D324" s="166">
        <v>71.757753470856159</v>
      </c>
      <c r="E324" s="26">
        <v>29</v>
      </c>
      <c r="F324" s="166">
        <v>89.175333985725956</v>
      </c>
      <c r="G324" s="26">
        <v>30</v>
      </c>
      <c r="H324" s="166">
        <v>99.999999999999972</v>
      </c>
      <c r="I324" s="175" t="s">
        <v>269</v>
      </c>
      <c r="J324" s="166">
        <v>112.15034608436123</v>
      </c>
      <c r="K324" s="26">
        <v>13</v>
      </c>
    </row>
    <row r="325" spans="1:56" ht="27" customHeight="1">
      <c r="A325" s="23" t="s">
        <v>69</v>
      </c>
      <c r="B325" s="166">
        <v>64.967078814693565</v>
      </c>
      <c r="C325" s="26">
        <v>24</v>
      </c>
      <c r="D325" s="166">
        <v>77.224947622215467</v>
      </c>
      <c r="E325" s="26">
        <v>21</v>
      </c>
      <c r="F325" s="166">
        <v>95.819820325207829</v>
      </c>
      <c r="G325" s="26">
        <v>11</v>
      </c>
      <c r="H325" s="166">
        <v>99.999999999999986</v>
      </c>
      <c r="I325" s="175" t="s">
        <v>269</v>
      </c>
      <c r="J325" s="166">
        <v>104.92253945286659</v>
      </c>
      <c r="K325" s="26">
        <v>30</v>
      </c>
    </row>
    <row r="326" spans="1:56" ht="27" customHeight="1">
      <c r="A326" s="23" t="s">
        <v>70</v>
      </c>
      <c r="B326" s="166">
        <v>62.124402803745362</v>
      </c>
      <c r="C326" s="26">
        <v>29</v>
      </c>
      <c r="D326" s="166">
        <v>72.707910243966069</v>
      </c>
      <c r="E326" s="26">
        <v>28</v>
      </c>
      <c r="F326" s="166">
        <v>91.050824355818762</v>
      </c>
      <c r="G326" s="26">
        <v>27</v>
      </c>
      <c r="H326" s="166">
        <v>99.999999999999986</v>
      </c>
      <c r="I326" s="175" t="s">
        <v>269</v>
      </c>
      <c r="J326" s="166">
        <v>112.05063886877595</v>
      </c>
      <c r="K326" s="26">
        <v>14</v>
      </c>
    </row>
    <row r="327" spans="1:56" ht="27" customHeight="1">
      <c r="A327" s="23" t="s">
        <v>138</v>
      </c>
      <c r="B327" s="166">
        <v>64.338659538702288</v>
      </c>
      <c r="C327" s="26">
        <v>25</v>
      </c>
      <c r="D327" s="166">
        <v>75.551429350807368</v>
      </c>
      <c r="E327" s="26">
        <v>26</v>
      </c>
      <c r="F327" s="166">
        <v>92.515670545680393</v>
      </c>
      <c r="G327" s="26">
        <v>23</v>
      </c>
      <c r="H327" s="166">
        <v>100.00000000000003</v>
      </c>
      <c r="I327" s="175" t="s">
        <v>269</v>
      </c>
      <c r="J327" s="166">
        <v>110.48108586000356</v>
      </c>
      <c r="K327" s="26">
        <v>20</v>
      </c>
    </row>
    <row r="328" spans="1:56" ht="27" customHeight="1">
      <c r="A328" s="23" t="s">
        <v>71</v>
      </c>
      <c r="B328" s="166">
        <v>73.664509947900584</v>
      </c>
      <c r="C328" s="26">
        <v>14</v>
      </c>
      <c r="D328" s="166">
        <v>81.714486877646422</v>
      </c>
      <c r="E328" s="26">
        <v>15</v>
      </c>
      <c r="F328" s="166">
        <v>95.935130946261381</v>
      </c>
      <c r="G328" s="26">
        <v>8</v>
      </c>
      <c r="H328" s="166">
        <v>100.00000000000001</v>
      </c>
      <c r="I328" s="175" t="s">
        <v>269</v>
      </c>
      <c r="J328" s="166">
        <v>112.66095838602355</v>
      </c>
      <c r="K328" s="26">
        <v>9</v>
      </c>
    </row>
    <row r="329" spans="1:56" ht="27" customHeight="1">
      <c r="A329" s="23" t="s">
        <v>75</v>
      </c>
      <c r="B329" s="166">
        <v>73.844093260039287</v>
      </c>
      <c r="C329" s="26">
        <v>13</v>
      </c>
      <c r="D329" s="166">
        <v>85.001198430076983</v>
      </c>
      <c r="E329" s="26">
        <v>11</v>
      </c>
      <c r="F329" s="166">
        <v>95.15449675815988</v>
      </c>
      <c r="G329" s="26">
        <v>15</v>
      </c>
      <c r="H329" s="166">
        <v>100</v>
      </c>
      <c r="I329" s="175" t="s">
        <v>269</v>
      </c>
      <c r="J329" s="166">
        <v>112.65510979863491</v>
      </c>
      <c r="K329" s="26">
        <v>10</v>
      </c>
    </row>
    <row r="330" spans="1:56" ht="27" customHeight="1">
      <c r="A330" s="23" t="s">
        <v>72</v>
      </c>
      <c r="B330" s="166">
        <v>71.185514524451918</v>
      </c>
      <c r="C330" s="26">
        <v>17</v>
      </c>
      <c r="D330" s="166">
        <v>80.133723134518576</v>
      </c>
      <c r="E330" s="26">
        <v>17</v>
      </c>
      <c r="F330" s="166">
        <v>95.851853694013556</v>
      </c>
      <c r="G330" s="26">
        <v>10</v>
      </c>
      <c r="H330" s="166">
        <v>100.00000000000001</v>
      </c>
      <c r="I330" s="175" t="s">
        <v>269</v>
      </c>
      <c r="J330" s="166">
        <v>112.46974732271923</v>
      </c>
      <c r="K330" s="26">
        <v>12</v>
      </c>
    </row>
    <row r="331" spans="1:56" ht="27" customHeight="1">
      <c r="A331" s="23" t="s">
        <v>36</v>
      </c>
      <c r="B331" s="166">
        <v>74.781499307252304</v>
      </c>
      <c r="C331" s="26">
        <v>10</v>
      </c>
      <c r="D331" s="166">
        <v>84.870859272022059</v>
      </c>
      <c r="E331" s="26">
        <v>12</v>
      </c>
      <c r="F331" s="166">
        <v>95.701211360004635</v>
      </c>
      <c r="G331" s="26">
        <v>12</v>
      </c>
      <c r="H331" s="166">
        <v>100</v>
      </c>
      <c r="I331" s="175" t="s">
        <v>269</v>
      </c>
      <c r="J331" s="166">
        <v>109.69106392621762</v>
      </c>
      <c r="K331" s="26">
        <v>24</v>
      </c>
    </row>
    <row r="332" spans="1:56" s="837" customFormat="1" ht="27" customHeight="1">
      <c r="A332" s="306" t="s">
        <v>143</v>
      </c>
      <c r="B332" s="306"/>
      <c r="C332" s="306"/>
      <c r="D332" s="306"/>
      <c r="E332" s="306"/>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row>
    <row r="333" spans="1:56" ht="27" customHeight="1">
      <c r="A333" s="571"/>
    </row>
    <row r="334" spans="1:56" ht="27" customHeight="1">
      <c r="A334" s="571" t="s">
        <v>1048</v>
      </c>
    </row>
    <row r="335" spans="1:56" ht="27" customHeight="1">
      <c r="A335" s="584" t="s">
        <v>1</v>
      </c>
      <c r="B335" s="593">
        <v>1397</v>
      </c>
      <c r="C335" s="594"/>
      <c r="D335" s="593">
        <v>1398</v>
      </c>
      <c r="E335" s="594"/>
      <c r="F335" s="593">
        <v>1399</v>
      </c>
      <c r="G335" s="594"/>
      <c r="H335" s="593">
        <v>1400</v>
      </c>
      <c r="I335" s="594"/>
      <c r="J335" s="593">
        <v>1401</v>
      </c>
      <c r="K335" s="594"/>
    </row>
    <row r="336" spans="1:56" ht="27" customHeight="1">
      <c r="A336" s="585"/>
      <c r="B336" s="234" t="s">
        <v>318</v>
      </c>
      <c r="C336" s="234" t="s">
        <v>3</v>
      </c>
      <c r="D336" s="234" t="s">
        <v>318</v>
      </c>
      <c r="E336" s="234" t="s">
        <v>3</v>
      </c>
      <c r="F336" s="234" t="s">
        <v>318</v>
      </c>
      <c r="G336" s="234" t="s">
        <v>3</v>
      </c>
      <c r="H336" s="569" t="s">
        <v>318</v>
      </c>
      <c r="I336" s="569" t="s">
        <v>3</v>
      </c>
      <c r="J336" s="569" t="s">
        <v>318</v>
      </c>
      <c r="K336" s="569" t="s">
        <v>3</v>
      </c>
    </row>
    <row r="337" spans="1:56" s="802" customFormat="1" ht="27" customHeight="1">
      <c r="A337" s="174" t="s">
        <v>49</v>
      </c>
      <c r="B337" s="167">
        <v>34.54273828495635</v>
      </c>
      <c r="C337" s="1" t="s">
        <v>269</v>
      </c>
      <c r="D337" s="167">
        <v>50.159192534025742</v>
      </c>
      <c r="E337" s="1" t="s">
        <v>269</v>
      </c>
      <c r="F337" s="167">
        <v>71.263239412274942</v>
      </c>
      <c r="G337" s="1" t="s">
        <v>269</v>
      </c>
      <c r="H337" s="167">
        <v>99.999999999999986</v>
      </c>
      <c r="I337" s="1" t="s">
        <v>269</v>
      </c>
      <c r="J337" s="167">
        <v>136.89541483130589</v>
      </c>
      <c r="K337" s="1" t="s">
        <v>269</v>
      </c>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row>
    <row r="338" spans="1:56" ht="27" customHeight="1">
      <c r="A338" s="23" t="s">
        <v>50</v>
      </c>
      <c r="B338" s="166">
        <v>36.523839565595011</v>
      </c>
      <c r="C338" s="26">
        <v>8</v>
      </c>
      <c r="D338" s="166">
        <v>51.943559422433708</v>
      </c>
      <c r="E338" s="26">
        <v>7</v>
      </c>
      <c r="F338" s="166">
        <v>73.485444049598328</v>
      </c>
      <c r="G338" s="26">
        <v>4</v>
      </c>
      <c r="H338" s="166">
        <v>100.00000000000001</v>
      </c>
      <c r="I338" s="175" t="s">
        <v>269</v>
      </c>
      <c r="J338" s="166">
        <v>133.49514259211531</v>
      </c>
      <c r="K338" s="26">
        <v>22</v>
      </c>
    </row>
    <row r="339" spans="1:56" ht="27" customHeight="1">
      <c r="A339" s="23" t="s">
        <v>51</v>
      </c>
      <c r="B339" s="166">
        <v>35.086904447680297</v>
      </c>
      <c r="C339" s="26">
        <v>10</v>
      </c>
      <c r="D339" s="166">
        <v>50.373355649667737</v>
      </c>
      <c r="E339" s="26">
        <v>14</v>
      </c>
      <c r="F339" s="166">
        <v>70.373802225887474</v>
      </c>
      <c r="G339" s="26">
        <v>21</v>
      </c>
      <c r="H339" s="166">
        <v>100</v>
      </c>
      <c r="I339" s="175" t="s">
        <v>269</v>
      </c>
      <c r="J339" s="166">
        <v>144.55730441269992</v>
      </c>
      <c r="K339" s="26">
        <v>5</v>
      </c>
    </row>
    <row r="340" spans="1:56" ht="27" customHeight="1">
      <c r="A340" s="23" t="s">
        <v>52</v>
      </c>
      <c r="B340" s="166">
        <v>39.292021964574715</v>
      </c>
      <c r="C340" s="26">
        <v>4</v>
      </c>
      <c r="D340" s="166">
        <v>56.057342606064211</v>
      </c>
      <c r="E340" s="26">
        <v>3</v>
      </c>
      <c r="F340" s="166">
        <v>73.27966908208424</v>
      </c>
      <c r="G340" s="26">
        <v>6</v>
      </c>
      <c r="H340" s="166">
        <v>100.00000000000001</v>
      </c>
      <c r="I340" s="175" t="s">
        <v>269</v>
      </c>
      <c r="J340" s="166">
        <v>133.28693730610499</v>
      </c>
      <c r="K340" s="26">
        <v>23</v>
      </c>
    </row>
    <row r="341" spans="1:56" ht="27" customHeight="1">
      <c r="A341" s="23" t="s">
        <v>53</v>
      </c>
      <c r="B341" s="166">
        <v>34.567465150794597</v>
      </c>
      <c r="C341" s="26">
        <v>14</v>
      </c>
      <c r="D341" s="166">
        <v>50.5787597235284</v>
      </c>
      <c r="E341" s="26">
        <v>13</v>
      </c>
      <c r="F341" s="166">
        <v>71.253435588369683</v>
      </c>
      <c r="G341" s="26">
        <v>19</v>
      </c>
      <c r="H341" s="166">
        <v>100</v>
      </c>
      <c r="I341" s="175" t="s">
        <v>269</v>
      </c>
      <c r="J341" s="166">
        <v>141.40837940255932</v>
      </c>
      <c r="K341" s="26">
        <v>7</v>
      </c>
    </row>
    <row r="342" spans="1:56" ht="27" customHeight="1">
      <c r="A342" s="23" t="s">
        <v>10</v>
      </c>
      <c r="B342" s="166">
        <v>32.794871833729331</v>
      </c>
      <c r="C342" s="26">
        <v>22</v>
      </c>
      <c r="D342" s="166">
        <v>50.220242676728766</v>
      </c>
      <c r="E342" s="26">
        <v>15</v>
      </c>
      <c r="F342" s="166">
        <v>70.1931994845269</v>
      </c>
      <c r="G342" s="26">
        <v>22</v>
      </c>
      <c r="H342" s="166">
        <v>99.999999999999972</v>
      </c>
      <c r="I342" s="175" t="s">
        <v>269</v>
      </c>
      <c r="J342" s="166">
        <v>139.90586498258429</v>
      </c>
      <c r="K342" s="26">
        <v>9</v>
      </c>
    </row>
    <row r="343" spans="1:56" ht="27" customHeight="1">
      <c r="A343" s="23" t="s">
        <v>54</v>
      </c>
      <c r="B343" s="166">
        <v>27.557909328811828</v>
      </c>
      <c r="C343" s="26">
        <v>30</v>
      </c>
      <c r="D343" s="166">
        <v>45.473215480728697</v>
      </c>
      <c r="E343" s="26">
        <v>27</v>
      </c>
      <c r="F343" s="166">
        <v>67.02945972112046</v>
      </c>
      <c r="G343" s="26">
        <v>29</v>
      </c>
      <c r="H343" s="166">
        <v>99.999999999999972</v>
      </c>
      <c r="I343" s="175" t="s">
        <v>269</v>
      </c>
      <c r="J343" s="166">
        <v>147.20667973801409</v>
      </c>
      <c r="K343" s="26">
        <v>3</v>
      </c>
    </row>
    <row r="344" spans="1:56" ht="27" customHeight="1">
      <c r="A344" s="23" t="s">
        <v>12</v>
      </c>
      <c r="B344" s="166">
        <v>37.944237695451058</v>
      </c>
      <c r="C344" s="26">
        <v>6</v>
      </c>
      <c r="D344" s="166">
        <v>52.989691187752818</v>
      </c>
      <c r="E344" s="26">
        <v>5</v>
      </c>
      <c r="F344" s="166">
        <v>72.462431698770672</v>
      </c>
      <c r="G344" s="26">
        <v>11</v>
      </c>
      <c r="H344" s="166">
        <v>100.00000000000001</v>
      </c>
      <c r="I344" s="175" t="s">
        <v>269</v>
      </c>
      <c r="J344" s="166">
        <v>138.94324509072399</v>
      </c>
      <c r="K344" s="26">
        <v>11</v>
      </c>
    </row>
    <row r="345" spans="1:56" ht="27" customHeight="1">
      <c r="A345" s="23" t="s">
        <v>13</v>
      </c>
      <c r="B345" s="166">
        <v>35.018620384918449</v>
      </c>
      <c r="C345" s="26">
        <v>11</v>
      </c>
      <c r="D345" s="166">
        <v>51.870979462828998</v>
      </c>
      <c r="E345" s="26">
        <v>8</v>
      </c>
      <c r="F345" s="166">
        <v>71.20799588788968</v>
      </c>
      <c r="G345" s="26">
        <v>20</v>
      </c>
      <c r="H345" s="166">
        <v>100</v>
      </c>
      <c r="I345" s="175" t="s">
        <v>269</v>
      </c>
      <c r="J345" s="166">
        <v>134.95988128211448</v>
      </c>
      <c r="K345" s="26">
        <v>19</v>
      </c>
    </row>
    <row r="346" spans="1:56" ht="27" customHeight="1">
      <c r="A346" s="23" t="s">
        <v>56</v>
      </c>
      <c r="B346" s="166">
        <v>35.240884061771716</v>
      </c>
      <c r="C346" s="26">
        <v>9</v>
      </c>
      <c r="D346" s="166">
        <v>49.305822317037432</v>
      </c>
      <c r="E346" s="26">
        <v>18</v>
      </c>
      <c r="F346" s="166">
        <v>68.806495432001256</v>
      </c>
      <c r="G346" s="26">
        <v>25</v>
      </c>
      <c r="H346" s="166">
        <v>100.00000000000001</v>
      </c>
      <c r="I346" s="175" t="s">
        <v>269</v>
      </c>
      <c r="J346" s="166">
        <v>133.89246054433562</v>
      </c>
      <c r="K346" s="26">
        <v>21</v>
      </c>
    </row>
    <row r="347" spans="1:56" ht="27" customHeight="1">
      <c r="A347" s="23" t="s">
        <v>57</v>
      </c>
      <c r="B347" s="166">
        <v>33.821433396399932</v>
      </c>
      <c r="C347" s="26">
        <v>18</v>
      </c>
      <c r="D347" s="166">
        <v>48.690267535655053</v>
      </c>
      <c r="E347" s="26">
        <v>20</v>
      </c>
      <c r="F347" s="166">
        <v>71.632739580204969</v>
      </c>
      <c r="G347" s="26">
        <v>16</v>
      </c>
      <c r="H347" s="166">
        <v>100.00000000000001</v>
      </c>
      <c r="I347" s="175" t="s">
        <v>269</v>
      </c>
      <c r="J347" s="166">
        <v>132.78748560041493</v>
      </c>
      <c r="K347" s="26">
        <v>24</v>
      </c>
    </row>
    <row r="348" spans="1:56" ht="27" customHeight="1">
      <c r="A348" s="23" t="s">
        <v>58</v>
      </c>
      <c r="B348" s="166">
        <v>33.97660643700285</v>
      </c>
      <c r="C348" s="26">
        <v>15</v>
      </c>
      <c r="D348" s="166">
        <v>50.776855635442992</v>
      </c>
      <c r="E348" s="26">
        <v>11</v>
      </c>
      <c r="F348" s="166">
        <v>72.064115465878245</v>
      </c>
      <c r="G348" s="26">
        <v>14</v>
      </c>
      <c r="H348" s="166">
        <v>100</v>
      </c>
      <c r="I348" s="175" t="s">
        <v>269</v>
      </c>
      <c r="J348" s="166">
        <v>137.32684883160326</v>
      </c>
      <c r="K348" s="26">
        <v>14</v>
      </c>
    </row>
    <row r="349" spans="1:56" ht="27" customHeight="1">
      <c r="A349" s="23" t="s">
        <v>59</v>
      </c>
      <c r="B349" s="166">
        <v>31.929960005446233</v>
      </c>
      <c r="C349" s="26">
        <v>24</v>
      </c>
      <c r="D349" s="166">
        <v>47.846610536746127</v>
      </c>
      <c r="E349" s="26">
        <v>23</v>
      </c>
      <c r="F349" s="166">
        <v>70.048163460383805</v>
      </c>
      <c r="G349" s="26">
        <v>23</v>
      </c>
      <c r="H349" s="166">
        <v>100.00000000000001</v>
      </c>
      <c r="I349" s="175" t="s">
        <v>269</v>
      </c>
      <c r="J349" s="166">
        <v>140.70561054062131</v>
      </c>
      <c r="K349" s="26">
        <v>8</v>
      </c>
    </row>
    <row r="350" spans="1:56" ht="27" customHeight="1">
      <c r="A350" s="23" t="s">
        <v>60</v>
      </c>
      <c r="B350" s="166">
        <v>38.025305739538666</v>
      </c>
      <c r="C350" s="26">
        <v>5</v>
      </c>
      <c r="D350" s="166">
        <v>53.244225306724111</v>
      </c>
      <c r="E350" s="26">
        <v>4</v>
      </c>
      <c r="F350" s="166">
        <v>74.180436090397151</v>
      </c>
      <c r="G350" s="26">
        <v>2</v>
      </c>
      <c r="H350" s="166">
        <v>100</v>
      </c>
      <c r="I350" s="175" t="s">
        <v>269</v>
      </c>
      <c r="J350" s="166">
        <v>131.82891470457679</v>
      </c>
      <c r="K350" s="26">
        <v>27</v>
      </c>
    </row>
    <row r="351" spans="1:56" ht="27" customHeight="1">
      <c r="A351" s="23" t="s">
        <v>19</v>
      </c>
      <c r="B351" s="166">
        <v>28.947597263793021</v>
      </c>
      <c r="C351" s="26">
        <v>29</v>
      </c>
      <c r="D351" s="166">
        <v>43.381720400299479</v>
      </c>
      <c r="E351" s="26">
        <v>28</v>
      </c>
      <c r="F351" s="166">
        <v>64.996751935358915</v>
      </c>
      <c r="G351" s="26">
        <v>30</v>
      </c>
      <c r="H351" s="166">
        <v>99.999999999999986</v>
      </c>
      <c r="I351" s="175" t="s">
        <v>269</v>
      </c>
      <c r="J351" s="166">
        <v>125.33378293783478</v>
      </c>
      <c r="K351" s="26">
        <v>30</v>
      </c>
    </row>
    <row r="352" spans="1:56" ht="27" customHeight="1">
      <c r="A352" s="23" t="s">
        <v>61</v>
      </c>
      <c r="B352" s="166">
        <v>47.711561018695647</v>
      </c>
      <c r="C352" s="26">
        <v>1</v>
      </c>
      <c r="D352" s="166">
        <v>60.030279828624728</v>
      </c>
      <c r="E352" s="26">
        <v>1</v>
      </c>
      <c r="F352" s="166">
        <v>73.269499735479812</v>
      </c>
      <c r="G352" s="26">
        <v>7</v>
      </c>
      <c r="H352" s="166">
        <v>100</v>
      </c>
      <c r="I352" s="175" t="s">
        <v>269</v>
      </c>
      <c r="J352" s="166">
        <v>125.00307868352708</v>
      </c>
      <c r="K352" s="26">
        <v>31</v>
      </c>
    </row>
    <row r="353" spans="1:11" ht="27" customHeight="1">
      <c r="A353" s="23" t="s">
        <v>21</v>
      </c>
      <c r="B353" s="166">
        <v>39.302855690211139</v>
      </c>
      <c r="C353" s="26">
        <v>3</v>
      </c>
      <c r="D353" s="166">
        <v>51.664864304819439</v>
      </c>
      <c r="E353" s="26">
        <v>9</v>
      </c>
      <c r="F353" s="166">
        <v>69.804410789327264</v>
      </c>
      <c r="G353" s="26">
        <v>24</v>
      </c>
      <c r="H353" s="166">
        <v>99.999999999999972</v>
      </c>
      <c r="I353" s="175" t="s">
        <v>269</v>
      </c>
      <c r="J353" s="166">
        <v>158.26639421825084</v>
      </c>
      <c r="K353" s="26">
        <v>1</v>
      </c>
    </row>
    <row r="354" spans="1:11" ht="27" customHeight="1">
      <c r="A354" s="23" t="s">
        <v>62</v>
      </c>
      <c r="B354" s="166">
        <v>31.620968907083157</v>
      </c>
      <c r="C354" s="26">
        <v>25</v>
      </c>
      <c r="D354" s="166">
        <v>42.457203779299135</v>
      </c>
      <c r="E354" s="26">
        <v>30</v>
      </c>
      <c r="F354" s="166">
        <v>68.100966838364442</v>
      </c>
      <c r="G354" s="26">
        <v>28</v>
      </c>
      <c r="H354" s="166">
        <v>100</v>
      </c>
      <c r="I354" s="175" t="s">
        <v>269</v>
      </c>
      <c r="J354" s="166">
        <v>137.81391516054398</v>
      </c>
      <c r="K354" s="26">
        <v>12</v>
      </c>
    </row>
    <row r="355" spans="1:11" ht="27" customHeight="1">
      <c r="A355" s="23" t="s">
        <v>63</v>
      </c>
      <c r="B355" s="166">
        <v>33.928506811621659</v>
      </c>
      <c r="C355" s="26">
        <v>16</v>
      </c>
      <c r="D355" s="166">
        <v>52.057555560643806</v>
      </c>
      <c r="E355" s="26">
        <v>6</v>
      </c>
      <c r="F355" s="166">
        <v>71.718734585914035</v>
      </c>
      <c r="G355" s="26">
        <v>15</v>
      </c>
      <c r="H355" s="166">
        <v>100</v>
      </c>
      <c r="I355" s="175" t="s">
        <v>269</v>
      </c>
      <c r="J355" s="166">
        <v>135.65256624010766</v>
      </c>
      <c r="K355" s="26">
        <v>18</v>
      </c>
    </row>
    <row r="356" spans="1:11" ht="27" customHeight="1">
      <c r="A356" s="23" t="s">
        <v>64</v>
      </c>
      <c r="B356" s="166">
        <v>42.460998120402849</v>
      </c>
      <c r="C356" s="26">
        <v>2</v>
      </c>
      <c r="D356" s="166">
        <v>58.074530252166191</v>
      </c>
      <c r="E356" s="26">
        <v>2</v>
      </c>
      <c r="F356" s="166">
        <v>76.822488892595544</v>
      </c>
      <c r="G356" s="26">
        <v>1</v>
      </c>
      <c r="H356" s="166">
        <v>100</v>
      </c>
      <c r="I356" s="175" t="s">
        <v>269</v>
      </c>
      <c r="J356" s="166">
        <v>136.11221457107163</v>
      </c>
      <c r="K356" s="26">
        <v>16</v>
      </c>
    </row>
    <row r="357" spans="1:11" ht="27" customHeight="1">
      <c r="A357" s="23" t="s">
        <v>65</v>
      </c>
      <c r="B357" s="166">
        <v>32.156219205291016</v>
      </c>
      <c r="C357" s="26">
        <v>23</v>
      </c>
      <c r="D357" s="166">
        <v>47.434631546785603</v>
      </c>
      <c r="E357" s="26">
        <v>25</v>
      </c>
      <c r="F357" s="166">
        <v>71.474557554519834</v>
      </c>
      <c r="G357" s="26">
        <v>17</v>
      </c>
      <c r="H357" s="166">
        <v>100</v>
      </c>
      <c r="I357" s="175" t="s">
        <v>269</v>
      </c>
      <c r="J357" s="166">
        <v>134.77393053637849</v>
      </c>
      <c r="K357" s="26">
        <v>20</v>
      </c>
    </row>
    <row r="358" spans="1:11" ht="27" customHeight="1">
      <c r="A358" s="23" t="s">
        <v>74</v>
      </c>
      <c r="B358" s="166">
        <v>29.245385230155659</v>
      </c>
      <c r="C358" s="26">
        <v>28</v>
      </c>
      <c r="D358" s="166">
        <v>43.214435233843759</v>
      </c>
      <c r="E358" s="26">
        <v>29</v>
      </c>
      <c r="F358" s="166">
        <v>63.662103292304195</v>
      </c>
      <c r="G358" s="26">
        <v>31</v>
      </c>
      <c r="H358" s="166">
        <v>99.999999999999986</v>
      </c>
      <c r="I358" s="175" t="s">
        <v>269</v>
      </c>
      <c r="J358" s="166">
        <v>155.23857974463027</v>
      </c>
      <c r="K358" s="26">
        <v>2</v>
      </c>
    </row>
    <row r="359" spans="1:11" ht="27" customHeight="1">
      <c r="A359" s="23" t="s">
        <v>66</v>
      </c>
      <c r="B359" s="166">
        <v>33.41161523595899</v>
      </c>
      <c r="C359" s="26">
        <v>20</v>
      </c>
      <c r="D359" s="166">
        <v>48.37961132138738</v>
      </c>
      <c r="E359" s="26">
        <v>22</v>
      </c>
      <c r="F359" s="166">
        <v>72.651087593674333</v>
      </c>
      <c r="G359" s="26">
        <v>9</v>
      </c>
      <c r="H359" s="166">
        <v>100</v>
      </c>
      <c r="I359" s="175" t="s">
        <v>269</v>
      </c>
      <c r="J359" s="166">
        <v>131.7627688725056</v>
      </c>
      <c r="K359" s="26">
        <v>28</v>
      </c>
    </row>
    <row r="360" spans="1:11" ht="27" customHeight="1">
      <c r="A360" s="23" t="s">
        <v>67</v>
      </c>
      <c r="B360" s="166">
        <v>33.713423576622574</v>
      </c>
      <c r="C360" s="26">
        <v>19</v>
      </c>
      <c r="D360" s="166">
        <v>50.790582528981844</v>
      </c>
      <c r="E360" s="26">
        <v>10</v>
      </c>
      <c r="F360" s="166">
        <v>72.084485007390285</v>
      </c>
      <c r="G360" s="26">
        <v>13</v>
      </c>
      <c r="H360" s="166">
        <v>100.00000000000001</v>
      </c>
      <c r="I360" s="175" t="s">
        <v>269</v>
      </c>
      <c r="J360" s="166">
        <v>142.16386260696487</v>
      </c>
      <c r="K360" s="26">
        <v>6</v>
      </c>
    </row>
    <row r="361" spans="1:11" ht="27" customHeight="1">
      <c r="A361" s="23" t="s">
        <v>68</v>
      </c>
      <c r="B361" s="166">
        <v>30.156901824071859</v>
      </c>
      <c r="C361" s="26">
        <v>27</v>
      </c>
      <c r="D361" s="166">
        <v>47.45718240425704</v>
      </c>
      <c r="E361" s="26">
        <v>24</v>
      </c>
      <c r="F361" s="166">
        <v>71.400101730115225</v>
      </c>
      <c r="G361" s="26">
        <v>18</v>
      </c>
      <c r="H361" s="166">
        <v>99.999999999999986</v>
      </c>
      <c r="I361" s="175" t="s">
        <v>269</v>
      </c>
      <c r="J361" s="166">
        <v>131.36592598990325</v>
      </c>
      <c r="K361" s="26">
        <v>29</v>
      </c>
    </row>
    <row r="362" spans="1:11" ht="27" customHeight="1">
      <c r="A362" s="23" t="s">
        <v>69</v>
      </c>
      <c r="B362" s="166">
        <v>33.860184127836995</v>
      </c>
      <c r="C362" s="26">
        <v>17</v>
      </c>
      <c r="D362" s="166">
        <v>47.00763160069905</v>
      </c>
      <c r="E362" s="26">
        <v>26</v>
      </c>
      <c r="F362" s="166">
        <v>72.445329183061418</v>
      </c>
      <c r="G362" s="26">
        <v>12</v>
      </c>
      <c r="H362" s="166">
        <v>99.999999999999986</v>
      </c>
      <c r="I362" s="175" t="s">
        <v>269</v>
      </c>
      <c r="J362" s="166">
        <v>132.27282149592153</v>
      </c>
      <c r="K362" s="26">
        <v>25</v>
      </c>
    </row>
    <row r="363" spans="1:11" ht="27" customHeight="1">
      <c r="A363" s="23" t="s">
        <v>70</v>
      </c>
      <c r="B363" s="166">
        <v>35.008681982361445</v>
      </c>
      <c r="C363" s="26">
        <v>12</v>
      </c>
      <c r="D363" s="166">
        <v>49.459186039796336</v>
      </c>
      <c r="E363" s="26">
        <v>17</v>
      </c>
      <c r="F363" s="166">
        <v>73.390395575826588</v>
      </c>
      <c r="G363" s="26">
        <v>5</v>
      </c>
      <c r="H363" s="166">
        <v>100.00000000000001</v>
      </c>
      <c r="I363" s="175" t="s">
        <v>269</v>
      </c>
      <c r="J363" s="166">
        <v>135.85427411528326</v>
      </c>
      <c r="K363" s="26">
        <v>17</v>
      </c>
    </row>
    <row r="364" spans="1:11" ht="27" customHeight="1">
      <c r="A364" s="23" t="s">
        <v>138</v>
      </c>
      <c r="B364" s="166">
        <v>33.264667469221031</v>
      </c>
      <c r="C364" s="26">
        <v>21</v>
      </c>
      <c r="D364" s="166">
        <v>48.426270389048675</v>
      </c>
      <c r="E364" s="26">
        <v>21</v>
      </c>
      <c r="F364" s="166">
        <v>68.49240630036779</v>
      </c>
      <c r="G364" s="26">
        <v>26</v>
      </c>
      <c r="H364" s="166">
        <v>99.999999999999986</v>
      </c>
      <c r="I364" s="175" t="s">
        <v>269</v>
      </c>
      <c r="J364" s="166">
        <v>137.78687399341848</v>
      </c>
      <c r="K364" s="26">
        <v>13</v>
      </c>
    </row>
    <row r="365" spans="1:11" ht="27" customHeight="1">
      <c r="A365" s="23" t="s">
        <v>71</v>
      </c>
      <c r="B365" s="166">
        <v>34.831454493464967</v>
      </c>
      <c r="C365" s="26">
        <v>13</v>
      </c>
      <c r="D365" s="166">
        <v>50.084844120928921</v>
      </c>
      <c r="E365" s="26">
        <v>16</v>
      </c>
      <c r="F365" s="166">
        <v>72.884465141255774</v>
      </c>
      <c r="G365" s="26">
        <v>8</v>
      </c>
      <c r="H365" s="166">
        <v>100.00000000000001</v>
      </c>
      <c r="I365" s="175" t="s">
        <v>269</v>
      </c>
      <c r="J365" s="166">
        <v>139.71727780996034</v>
      </c>
      <c r="K365" s="26">
        <v>10</v>
      </c>
    </row>
    <row r="366" spans="1:11" ht="27" customHeight="1">
      <c r="A366" s="23" t="s">
        <v>75</v>
      </c>
      <c r="B366" s="166">
        <v>27.450858964544818</v>
      </c>
      <c r="C366" s="26">
        <v>31</v>
      </c>
      <c r="D366" s="166">
        <v>41.2675654361976</v>
      </c>
      <c r="E366" s="26">
        <v>31</v>
      </c>
      <c r="F366" s="166">
        <v>68.122931290603347</v>
      </c>
      <c r="G366" s="26">
        <v>27</v>
      </c>
      <c r="H366" s="166">
        <v>100</v>
      </c>
      <c r="I366" s="175" t="s">
        <v>269</v>
      </c>
      <c r="J366" s="166">
        <v>136.45899990724152</v>
      </c>
      <c r="K366" s="26">
        <v>15</v>
      </c>
    </row>
    <row r="367" spans="1:11" ht="27" customHeight="1">
      <c r="A367" s="23" t="s">
        <v>72</v>
      </c>
      <c r="B367" s="166">
        <v>37.916524500770983</v>
      </c>
      <c r="C367" s="26">
        <v>7</v>
      </c>
      <c r="D367" s="166">
        <v>50.605573296072485</v>
      </c>
      <c r="E367" s="26">
        <v>12</v>
      </c>
      <c r="F367" s="166">
        <v>73.928959665609568</v>
      </c>
      <c r="G367" s="26">
        <v>3</v>
      </c>
      <c r="H367" s="166">
        <v>100</v>
      </c>
      <c r="I367" s="175" t="s">
        <v>269</v>
      </c>
      <c r="J367" s="166">
        <v>132.1780582829</v>
      </c>
      <c r="K367" s="26">
        <v>26</v>
      </c>
    </row>
    <row r="368" spans="1:11" ht="27" customHeight="1">
      <c r="A368" s="23" t="s">
        <v>36</v>
      </c>
      <c r="B368" s="166">
        <v>30.796836651252953</v>
      </c>
      <c r="C368" s="26">
        <v>26</v>
      </c>
      <c r="D368" s="166">
        <v>48.701990326461797</v>
      </c>
      <c r="E368" s="26">
        <v>19</v>
      </c>
      <c r="F368" s="166">
        <v>72.640852482614989</v>
      </c>
      <c r="G368" s="26">
        <v>10</v>
      </c>
      <c r="H368" s="166">
        <v>100</v>
      </c>
      <c r="I368" s="175" t="s">
        <v>269</v>
      </c>
      <c r="J368" s="166">
        <v>146.68052254089983</v>
      </c>
      <c r="K368" s="26">
        <v>4</v>
      </c>
    </row>
    <row r="369" spans="1:56" s="837" customFormat="1" ht="27" customHeight="1">
      <c r="A369" s="306" t="s">
        <v>143</v>
      </c>
      <c r="B369" s="306"/>
      <c r="C369" s="306"/>
      <c r="D369" s="306"/>
      <c r="E369" s="306"/>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3"/>
      <c r="BA369" s="33"/>
      <c r="BB369" s="33"/>
      <c r="BC369" s="33"/>
      <c r="BD369" s="33"/>
    </row>
    <row r="371" spans="1:56" ht="27" customHeight="1">
      <c r="A371" s="571" t="s">
        <v>1049</v>
      </c>
    </row>
    <row r="372" spans="1:56" ht="27" customHeight="1">
      <c r="A372" s="584" t="s">
        <v>1</v>
      </c>
      <c r="B372" s="593">
        <v>1397</v>
      </c>
      <c r="C372" s="594"/>
      <c r="D372" s="593">
        <v>1398</v>
      </c>
      <c r="E372" s="594"/>
      <c r="F372" s="593">
        <v>1399</v>
      </c>
      <c r="G372" s="594"/>
      <c r="H372" s="593">
        <v>1400</v>
      </c>
      <c r="I372" s="594"/>
      <c r="J372" s="593">
        <v>1401</v>
      </c>
      <c r="K372" s="594"/>
    </row>
    <row r="373" spans="1:56" ht="27" customHeight="1">
      <c r="A373" s="585"/>
      <c r="B373" s="234" t="s">
        <v>318</v>
      </c>
      <c r="C373" s="234" t="s">
        <v>3</v>
      </c>
      <c r="D373" s="234" t="s">
        <v>318</v>
      </c>
      <c r="E373" s="234" t="s">
        <v>3</v>
      </c>
      <c r="F373" s="234" t="s">
        <v>318</v>
      </c>
      <c r="G373" s="234" t="s">
        <v>3</v>
      </c>
      <c r="H373" s="569" t="s">
        <v>318</v>
      </c>
      <c r="I373" s="569" t="s">
        <v>3</v>
      </c>
      <c r="J373" s="569" t="s">
        <v>318</v>
      </c>
      <c r="K373" s="569" t="s">
        <v>3</v>
      </c>
    </row>
    <row r="374" spans="1:56" s="802" customFormat="1" ht="27" customHeight="1">
      <c r="A374" s="174" t="s">
        <v>49</v>
      </c>
      <c r="B374" s="167">
        <v>53.890935385455371</v>
      </c>
      <c r="C374" s="1" t="s">
        <v>269</v>
      </c>
      <c r="D374" s="167">
        <v>65.751414969673363</v>
      </c>
      <c r="E374" s="1" t="s">
        <v>269</v>
      </c>
      <c r="F374" s="167">
        <v>79.902685650422782</v>
      </c>
      <c r="G374" s="1" t="s">
        <v>269</v>
      </c>
      <c r="H374" s="167">
        <v>99.999999999999986</v>
      </c>
      <c r="I374" s="1" t="s">
        <v>269</v>
      </c>
      <c r="J374" s="167">
        <v>132.42704793128058</v>
      </c>
      <c r="K374" s="1" t="s">
        <v>269</v>
      </c>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row>
    <row r="375" spans="1:56" ht="27" customHeight="1">
      <c r="A375" s="23" t="s">
        <v>50</v>
      </c>
      <c r="B375" s="166">
        <v>61.267865517769536</v>
      </c>
      <c r="C375" s="26">
        <v>8</v>
      </c>
      <c r="D375" s="166">
        <v>70.633371197395547</v>
      </c>
      <c r="E375" s="26">
        <v>9</v>
      </c>
      <c r="F375" s="166">
        <v>82.626295455868004</v>
      </c>
      <c r="G375" s="26">
        <v>8</v>
      </c>
      <c r="H375" s="166">
        <v>99.999999999999986</v>
      </c>
      <c r="I375" s="175" t="s">
        <v>269</v>
      </c>
      <c r="J375" s="166">
        <v>134.10051178563566</v>
      </c>
      <c r="K375" s="26">
        <v>13</v>
      </c>
    </row>
    <row r="376" spans="1:56" ht="27" customHeight="1">
      <c r="A376" s="23" t="s">
        <v>51</v>
      </c>
      <c r="B376" s="166">
        <v>51.336430486169917</v>
      </c>
      <c r="C376" s="26">
        <v>27</v>
      </c>
      <c r="D376" s="166">
        <v>62.785614915699462</v>
      </c>
      <c r="E376" s="26">
        <v>26</v>
      </c>
      <c r="F376" s="166">
        <v>78.127674622427236</v>
      </c>
      <c r="G376" s="26">
        <v>25</v>
      </c>
      <c r="H376" s="166">
        <v>100</v>
      </c>
      <c r="I376" s="175" t="s">
        <v>269</v>
      </c>
      <c r="J376" s="166">
        <v>137.89944262716034</v>
      </c>
      <c r="K376" s="26">
        <v>9</v>
      </c>
    </row>
    <row r="377" spans="1:56" ht="27" customHeight="1">
      <c r="A377" s="23" t="s">
        <v>52</v>
      </c>
      <c r="B377" s="166">
        <v>60.795632146356311</v>
      </c>
      <c r="C377" s="26">
        <v>9</v>
      </c>
      <c r="D377" s="166">
        <v>71.480624336836712</v>
      </c>
      <c r="E377" s="26">
        <v>7</v>
      </c>
      <c r="F377" s="166">
        <v>86.588800578583786</v>
      </c>
      <c r="G377" s="26">
        <v>4</v>
      </c>
      <c r="H377" s="166">
        <v>99.999999999999986</v>
      </c>
      <c r="I377" s="175" t="s">
        <v>269</v>
      </c>
      <c r="J377" s="166">
        <v>127.24814180987831</v>
      </c>
      <c r="K377" s="26">
        <v>25</v>
      </c>
    </row>
    <row r="378" spans="1:56" ht="27" customHeight="1">
      <c r="A378" s="23" t="s">
        <v>53</v>
      </c>
      <c r="B378" s="166">
        <v>59.547492749096733</v>
      </c>
      <c r="C378" s="26">
        <v>11</v>
      </c>
      <c r="D378" s="166">
        <v>70.860024539657886</v>
      </c>
      <c r="E378" s="26">
        <v>8</v>
      </c>
      <c r="F378" s="166">
        <v>78.811561447738555</v>
      </c>
      <c r="G378" s="26">
        <v>22</v>
      </c>
      <c r="H378" s="166">
        <v>99.999999999999986</v>
      </c>
      <c r="I378" s="175" t="s">
        <v>269</v>
      </c>
      <c r="J378" s="166">
        <v>128.41867928144265</v>
      </c>
      <c r="K378" s="26">
        <v>23</v>
      </c>
    </row>
    <row r="379" spans="1:56" ht="27" customHeight="1">
      <c r="A379" s="23" t="s">
        <v>10</v>
      </c>
      <c r="B379" s="166">
        <v>50.368063742021484</v>
      </c>
      <c r="C379" s="26">
        <v>29</v>
      </c>
      <c r="D379" s="166">
        <v>62.483204314615328</v>
      </c>
      <c r="E379" s="26">
        <v>29</v>
      </c>
      <c r="F379" s="166">
        <v>76.083985620042498</v>
      </c>
      <c r="G379" s="26">
        <v>29</v>
      </c>
      <c r="H379" s="166">
        <v>99.999999999999986</v>
      </c>
      <c r="I379" s="175" t="s">
        <v>269</v>
      </c>
      <c r="J379" s="166">
        <v>124.07113230855431</v>
      </c>
      <c r="K379" s="26">
        <v>29</v>
      </c>
    </row>
    <row r="380" spans="1:56" ht="27" customHeight="1">
      <c r="A380" s="23" t="s">
        <v>54</v>
      </c>
      <c r="B380" s="166">
        <v>65.681025435166305</v>
      </c>
      <c r="C380" s="26">
        <v>2</v>
      </c>
      <c r="D380" s="166">
        <v>77.717195742974653</v>
      </c>
      <c r="E380" s="26">
        <v>2</v>
      </c>
      <c r="F380" s="166">
        <v>87.415704317918212</v>
      </c>
      <c r="G380" s="26">
        <v>2</v>
      </c>
      <c r="H380" s="166">
        <v>100</v>
      </c>
      <c r="I380" s="175" t="s">
        <v>269</v>
      </c>
      <c r="J380" s="166">
        <v>136.84191989155624</v>
      </c>
      <c r="K380" s="26">
        <v>11</v>
      </c>
    </row>
    <row r="381" spans="1:56" ht="27" customHeight="1">
      <c r="A381" s="23" t="s">
        <v>12</v>
      </c>
      <c r="B381" s="166">
        <v>58.213356125433009</v>
      </c>
      <c r="C381" s="26">
        <v>13</v>
      </c>
      <c r="D381" s="166">
        <v>68.973450693426386</v>
      </c>
      <c r="E381" s="26">
        <v>14</v>
      </c>
      <c r="F381" s="166">
        <v>79.041955137389067</v>
      </c>
      <c r="G381" s="26">
        <v>21</v>
      </c>
      <c r="H381" s="166">
        <v>100.00000000000001</v>
      </c>
      <c r="I381" s="175" t="s">
        <v>269</v>
      </c>
      <c r="J381" s="166">
        <v>133.74726281480577</v>
      </c>
      <c r="K381" s="26">
        <v>15</v>
      </c>
    </row>
    <row r="382" spans="1:56" ht="27" customHeight="1">
      <c r="A382" s="23" t="s">
        <v>13</v>
      </c>
      <c r="B382" s="166">
        <v>50.926937209371729</v>
      </c>
      <c r="C382" s="26">
        <v>28</v>
      </c>
      <c r="D382" s="166">
        <v>64.691024862198404</v>
      </c>
      <c r="E382" s="26">
        <v>22</v>
      </c>
      <c r="F382" s="166">
        <v>80.675971271659165</v>
      </c>
      <c r="G382" s="26">
        <v>15</v>
      </c>
      <c r="H382" s="166">
        <v>100</v>
      </c>
      <c r="I382" s="175" t="s">
        <v>269</v>
      </c>
      <c r="J382" s="166">
        <v>132.40527216198205</v>
      </c>
      <c r="K382" s="26">
        <v>17</v>
      </c>
    </row>
    <row r="383" spans="1:56" ht="27" customHeight="1">
      <c r="A383" s="23" t="s">
        <v>56</v>
      </c>
      <c r="B383" s="166">
        <v>63.478163271479275</v>
      </c>
      <c r="C383" s="26">
        <v>4</v>
      </c>
      <c r="D383" s="166">
        <v>73.538540819984377</v>
      </c>
      <c r="E383" s="26">
        <v>6</v>
      </c>
      <c r="F383" s="166">
        <v>85.839172371167436</v>
      </c>
      <c r="G383" s="26">
        <v>6</v>
      </c>
      <c r="H383" s="166">
        <v>100</v>
      </c>
      <c r="I383" s="175" t="s">
        <v>269</v>
      </c>
      <c r="J383" s="166">
        <v>128.07904561881944</v>
      </c>
      <c r="K383" s="26">
        <v>24</v>
      </c>
    </row>
    <row r="384" spans="1:56" ht="27" customHeight="1">
      <c r="A384" s="23" t="s">
        <v>57</v>
      </c>
      <c r="B384" s="166">
        <v>56.905782750078949</v>
      </c>
      <c r="C384" s="26">
        <v>15</v>
      </c>
      <c r="D384" s="166">
        <v>68.320011676773689</v>
      </c>
      <c r="E384" s="26">
        <v>16</v>
      </c>
      <c r="F384" s="166">
        <v>80.762223233391751</v>
      </c>
      <c r="G384" s="26">
        <v>14</v>
      </c>
      <c r="H384" s="166">
        <v>100.00000000000001</v>
      </c>
      <c r="I384" s="175" t="s">
        <v>269</v>
      </c>
      <c r="J384" s="166">
        <v>138.95047754231078</v>
      </c>
      <c r="K384" s="26">
        <v>6</v>
      </c>
    </row>
    <row r="385" spans="1:11" ht="27" customHeight="1">
      <c r="A385" s="23" t="s">
        <v>58</v>
      </c>
      <c r="B385" s="166">
        <v>51.624579588048377</v>
      </c>
      <c r="C385" s="26">
        <v>26</v>
      </c>
      <c r="D385" s="166">
        <v>63.402052019880131</v>
      </c>
      <c r="E385" s="26">
        <v>25</v>
      </c>
      <c r="F385" s="166">
        <v>76.776945954257513</v>
      </c>
      <c r="G385" s="26">
        <v>28</v>
      </c>
      <c r="H385" s="166">
        <v>99.999999999999972</v>
      </c>
      <c r="I385" s="175" t="s">
        <v>269</v>
      </c>
      <c r="J385" s="166">
        <v>131.69537338090166</v>
      </c>
      <c r="K385" s="26">
        <v>18</v>
      </c>
    </row>
    <row r="386" spans="1:11" ht="27" customHeight="1">
      <c r="A386" s="23" t="s">
        <v>59</v>
      </c>
      <c r="B386" s="166">
        <v>63.199619816035096</v>
      </c>
      <c r="C386" s="26">
        <v>6</v>
      </c>
      <c r="D386" s="166">
        <v>75.493214989347223</v>
      </c>
      <c r="E386" s="26">
        <v>3</v>
      </c>
      <c r="F386" s="166">
        <v>85.870138226355579</v>
      </c>
      <c r="G386" s="26">
        <v>5</v>
      </c>
      <c r="H386" s="166">
        <v>100</v>
      </c>
      <c r="I386" s="175" t="s">
        <v>269</v>
      </c>
      <c r="J386" s="166">
        <v>142.52574081833487</v>
      </c>
      <c r="K386" s="26">
        <v>3</v>
      </c>
    </row>
    <row r="387" spans="1:11" ht="27" customHeight="1">
      <c r="A387" s="23" t="s">
        <v>60</v>
      </c>
      <c r="B387" s="166">
        <v>56.49462245407458</v>
      </c>
      <c r="C387" s="26">
        <v>17</v>
      </c>
      <c r="D387" s="166">
        <v>65.75035467818411</v>
      </c>
      <c r="E387" s="26">
        <v>20</v>
      </c>
      <c r="F387" s="166">
        <v>77.584319851617636</v>
      </c>
      <c r="G387" s="26">
        <v>26</v>
      </c>
      <c r="H387" s="166">
        <v>99.999999999999972</v>
      </c>
      <c r="I387" s="175" t="s">
        <v>269</v>
      </c>
      <c r="J387" s="166">
        <v>133.24314955434858</v>
      </c>
      <c r="K387" s="26">
        <v>16</v>
      </c>
    </row>
    <row r="388" spans="1:11" ht="27" customHeight="1">
      <c r="A388" s="23" t="s">
        <v>19</v>
      </c>
      <c r="B388" s="166">
        <v>59.052211118198059</v>
      </c>
      <c r="C388" s="26">
        <v>12</v>
      </c>
      <c r="D388" s="166">
        <v>69.902598229834226</v>
      </c>
      <c r="E388" s="26">
        <v>10</v>
      </c>
      <c r="F388" s="166">
        <v>80.885887223920335</v>
      </c>
      <c r="G388" s="26">
        <v>13</v>
      </c>
      <c r="H388" s="166">
        <v>100.00000000000001</v>
      </c>
      <c r="I388" s="175" t="s">
        <v>269</v>
      </c>
      <c r="J388" s="166">
        <v>136.90313980626667</v>
      </c>
      <c r="K388" s="26">
        <v>10</v>
      </c>
    </row>
    <row r="389" spans="1:11" ht="27" customHeight="1">
      <c r="A389" s="23" t="s">
        <v>61</v>
      </c>
      <c r="B389" s="166">
        <v>62.856163391884415</v>
      </c>
      <c r="C389" s="26">
        <v>7</v>
      </c>
      <c r="D389" s="166">
        <v>69.809081555507632</v>
      </c>
      <c r="E389" s="26">
        <v>11</v>
      </c>
      <c r="F389" s="166">
        <v>81.555570000666961</v>
      </c>
      <c r="G389" s="26">
        <v>12</v>
      </c>
      <c r="H389" s="166">
        <v>100</v>
      </c>
      <c r="I389" s="175" t="s">
        <v>269</v>
      </c>
      <c r="J389" s="166">
        <v>138.0643071402769</v>
      </c>
      <c r="K389" s="26">
        <v>8</v>
      </c>
    </row>
    <row r="390" spans="1:11" ht="27" customHeight="1">
      <c r="A390" s="23" t="s">
        <v>21</v>
      </c>
      <c r="B390" s="166">
        <v>78.16093395119654</v>
      </c>
      <c r="C390" s="26">
        <v>1</v>
      </c>
      <c r="D390" s="166">
        <v>83.971991641157175</v>
      </c>
      <c r="E390" s="26">
        <v>1</v>
      </c>
      <c r="F390" s="166">
        <v>89.767405413104669</v>
      </c>
      <c r="G390" s="26">
        <v>1</v>
      </c>
      <c r="H390" s="166">
        <v>100</v>
      </c>
      <c r="I390" s="175" t="s">
        <v>269</v>
      </c>
      <c r="J390" s="166">
        <v>125.54613718868784</v>
      </c>
      <c r="K390" s="26">
        <v>27</v>
      </c>
    </row>
    <row r="391" spans="1:11" ht="27" customHeight="1">
      <c r="A391" s="23" t="s">
        <v>62</v>
      </c>
      <c r="B391" s="166">
        <v>53.933748041453491</v>
      </c>
      <c r="C391" s="26">
        <v>20</v>
      </c>
      <c r="D391" s="166">
        <v>62.755966590601034</v>
      </c>
      <c r="E391" s="26">
        <v>27</v>
      </c>
      <c r="F391" s="166">
        <v>79.296657782749477</v>
      </c>
      <c r="G391" s="26">
        <v>20</v>
      </c>
      <c r="H391" s="166">
        <v>100</v>
      </c>
      <c r="I391" s="175" t="s">
        <v>269</v>
      </c>
      <c r="J391" s="166">
        <v>131.53335706773936</v>
      </c>
      <c r="K391" s="26">
        <v>20</v>
      </c>
    </row>
    <row r="392" spans="1:11" ht="27" customHeight="1">
      <c r="A392" s="23" t="s">
        <v>63</v>
      </c>
      <c r="B392" s="166">
        <v>52.503414572729504</v>
      </c>
      <c r="C392" s="26">
        <v>24</v>
      </c>
      <c r="D392" s="166">
        <v>61.863116556026519</v>
      </c>
      <c r="E392" s="26">
        <v>30</v>
      </c>
      <c r="F392" s="166">
        <v>75.553748961754991</v>
      </c>
      <c r="G392" s="26">
        <v>31</v>
      </c>
      <c r="H392" s="166">
        <v>99.999999999999986</v>
      </c>
      <c r="I392" s="175" t="s">
        <v>269</v>
      </c>
      <c r="J392" s="166">
        <v>145.66023526373561</v>
      </c>
      <c r="K392" s="26">
        <v>1</v>
      </c>
    </row>
    <row r="393" spans="1:11" ht="27" customHeight="1">
      <c r="A393" s="23" t="s">
        <v>64</v>
      </c>
      <c r="B393" s="166">
        <v>56.838064336295297</v>
      </c>
      <c r="C393" s="26">
        <v>16</v>
      </c>
      <c r="D393" s="166">
        <v>69.209615491093942</v>
      </c>
      <c r="E393" s="26">
        <v>12</v>
      </c>
      <c r="F393" s="166">
        <v>84.885771629889106</v>
      </c>
      <c r="G393" s="26">
        <v>7</v>
      </c>
      <c r="H393" s="166">
        <v>100</v>
      </c>
      <c r="I393" s="175" t="s">
        <v>269</v>
      </c>
      <c r="J393" s="166">
        <v>125.27082139705323</v>
      </c>
      <c r="K393" s="26">
        <v>28</v>
      </c>
    </row>
    <row r="394" spans="1:11" ht="27" customHeight="1">
      <c r="A394" s="23" t="s">
        <v>65</v>
      </c>
      <c r="B394" s="166">
        <v>64.07372525649015</v>
      </c>
      <c r="C394" s="26">
        <v>3</v>
      </c>
      <c r="D394" s="166">
        <v>74.873964779119035</v>
      </c>
      <c r="E394" s="26">
        <v>4</v>
      </c>
      <c r="F394" s="166">
        <v>86.807253364236047</v>
      </c>
      <c r="G394" s="26">
        <v>3</v>
      </c>
      <c r="H394" s="166">
        <v>100.00000000000003</v>
      </c>
      <c r="I394" s="175" t="s">
        <v>269</v>
      </c>
      <c r="J394" s="166">
        <v>128.9494739283102</v>
      </c>
      <c r="K394" s="26">
        <v>22</v>
      </c>
    </row>
    <row r="395" spans="1:11" ht="27" customHeight="1">
      <c r="A395" s="23" t="s">
        <v>74</v>
      </c>
      <c r="B395" s="166">
        <v>47.432426841870047</v>
      </c>
      <c r="C395" s="26">
        <v>31</v>
      </c>
      <c r="D395" s="166">
        <v>58.583313083111584</v>
      </c>
      <c r="E395" s="26">
        <v>31</v>
      </c>
      <c r="F395" s="166">
        <v>75.813496140368173</v>
      </c>
      <c r="G395" s="26">
        <v>30</v>
      </c>
      <c r="H395" s="166">
        <v>99.999999999999986</v>
      </c>
      <c r="I395" s="175" t="s">
        <v>269</v>
      </c>
      <c r="J395" s="166">
        <v>141.97173333112559</v>
      </c>
      <c r="K395" s="26">
        <v>4</v>
      </c>
    </row>
    <row r="396" spans="1:11" ht="27" customHeight="1">
      <c r="A396" s="23" t="s">
        <v>66</v>
      </c>
      <c r="B396" s="166">
        <v>63.405394250300255</v>
      </c>
      <c r="C396" s="26">
        <v>5</v>
      </c>
      <c r="D396" s="166">
        <v>73.928673238205889</v>
      </c>
      <c r="E396" s="26">
        <v>5</v>
      </c>
      <c r="F396" s="166">
        <v>82.158649902936915</v>
      </c>
      <c r="G396" s="26">
        <v>9</v>
      </c>
      <c r="H396" s="166">
        <v>100.00000000000001</v>
      </c>
      <c r="I396" s="175" t="s">
        <v>269</v>
      </c>
      <c r="J396" s="166">
        <v>122.48913558843816</v>
      </c>
      <c r="K396" s="26">
        <v>31</v>
      </c>
    </row>
    <row r="397" spans="1:11" ht="27" customHeight="1">
      <c r="A397" s="23" t="s">
        <v>67</v>
      </c>
      <c r="B397" s="166">
        <v>57.140445069333161</v>
      </c>
      <c r="C397" s="26">
        <v>14</v>
      </c>
      <c r="D397" s="166">
        <v>69.117708119155111</v>
      </c>
      <c r="E397" s="26">
        <v>13</v>
      </c>
      <c r="F397" s="166">
        <v>81.729029200991818</v>
      </c>
      <c r="G397" s="26">
        <v>11</v>
      </c>
      <c r="H397" s="166">
        <v>100.00000000000001</v>
      </c>
      <c r="I397" s="175" t="s">
        <v>269</v>
      </c>
      <c r="J397" s="166">
        <v>130.19569415783414</v>
      </c>
      <c r="K397" s="26">
        <v>21</v>
      </c>
    </row>
    <row r="398" spans="1:11" ht="27" customHeight="1">
      <c r="A398" s="23" t="s">
        <v>68</v>
      </c>
      <c r="B398" s="166">
        <v>54.025203160152095</v>
      </c>
      <c r="C398" s="26">
        <v>19</v>
      </c>
      <c r="D398" s="166">
        <v>66.387024546754162</v>
      </c>
      <c r="E398" s="26">
        <v>17</v>
      </c>
      <c r="F398" s="166">
        <v>78.756676502217758</v>
      </c>
      <c r="G398" s="26">
        <v>23</v>
      </c>
      <c r="H398" s="166">
        <v>100</v>
      </c>
      <c r="I398" s="175" t="s">
        <v>269</v>
      </c>
      <c r="J398" s="166">
        <v>138.33994076003091</v>
      </c>
      <c r="K398" s="26">
        <v>7</v>
      </c>
    </row>
    <row r="399" spans="1:11" ht="27" customHeight="1">
      <c r="A399" s="23" t="s">
        <v>69</v>
      </c>
      <c r="B399" s="166">
        <v>55.631851837978559</v>
      </c>
      <c r="C399" s="26">
        <v>18</v>
      </c>
      <c r="D399" s="166">
        <v>66.037639540024102</v>
      </c>
      <c r="E399" s="26">
        <v>18</v>
      </c>
      <c r="F399" s="166">
        <v>80.338185531529092</v>
      </c>
      <c r="G399" s="26">
        <v>16</v>
      </c>
      <c r="H399" s="166">
        <v>99.999999999999986</v>
      </c>
      <c r="I399" s="175" t="s">
        <v>269</v>
      </c>
      <c r="J399" s="166">
        <v>124.00606729991827</v>
      </c>
      <c r="K399" s="26">
        <v>30</v>
      </c>
    </row>
    <row r="400" spans="1:11" ht="27" customHeight="1">
      <c r="A400" s="23" t="s">
        <v>70</v>
      </c>
      <c r="B400" s="166">
        <v>53.713980968225641</v>
      </c>
      <c r="C400" s="26">
        <v>22</v>
      </c>
      <c r="D400" s="166">
        <v>65.938935397969061</v>
      </c>
      <c r="E400" s="26">
        <v>19</v>
      </c>
      <c r="F400" s="166">
        <v>80.118303005094887</v>
      </c>
      <c r="G400" s="26">
        <v>17</v>
      </c>
      <c r="H400" s="166">
        <v>100.00000000000001</v>
      </c>
      <c r="I400" s="175" t="s">
        <v>269</v>
      </c>
      <c r="J400" s="166">
        <v>131.59873150635246</v>
      </c>
      <c r="K400" s="26">
        <v>19</v>
      </c>
    </row>
    <row r="401" spans="1:56" ht="27" customHeight="1">
      <c r="A401" s="23" t="s">
        <v>138</v>
      </c>
      <c r="B401" s="166">
        <v>52.434552452191433</v>
      </c>
      <c r="C401" s="26">
        <v>25</v>
      </c>
      <c r="D401" s="166">
        <v>63.905615337815505</v>
      </c>
      <c r="E401" s="26">
        <v>23</v>
      </c>
      <c r="F401" s="166">
        <v>79.903474052643276</v>
      </c>
      <c r="G401" s="26">
        <v>19</v>
      </c>
      <c r="H401" s="166">
        <v>100</v>
      </c>
      <c r="I401" s="175" t="s">
        <v>269</v>
      </c>
      <c r="J401" s="166">
        <v>140.67982643387319</v>
      </c>
      <c r="K401" s="26">
        <v>5</v>
      </c>
    </row>
    <row r="402" spans="1:56" ht="27" customHeight="1">
      <c r="A402" s="23" t="s">
        <v>71</v>
      </c>
      <c r="B402" s="166">
        <v>60.141522827185966</v>
      </c>
      <c r="C402" s="26">
        <v>10</v>
      </c>
      <c r="D402" s="166">
        <v>68.776741731453043</v>
      </c>
      <c r="E402" s="26">
        <v>15</v>
      </c>
      <c r="F402" s="166">
        <v>81.983859368523269</v>
      </c>
      <c r="G402" s="26">
        <v>10</v>
      </c>
      <c r="H402" s="166">
        <v>99.999999999999986</v>
      </c>
      <c r="I402" s="175" t="s">
        <v>269</v>
      </c>
      <c r="J402" s="166">
        <v>133.75576456675893</v>
      </c>
      <c r="K402" s="26">
        <v>14</v>
      </c>
    </row>
    <row r="403" spans="1:56" ht="27" customHeight="1">
      <c r="A403" s="23" t="s">
        <v>75</v>
      </c>
      <c r="B403" s="166">
        <v>53.207551188752142</v>
      </c>
      <c r="C403" s="26">
        <v>23</v>
      </c>
      <c r="D403" s="166">
        <v>62.607062347474866</v>
      </c>
      <c r="E403" s="26">
        <v>28</v>
      </c>
      <c r="F403" s="166">
        <v>77.303031644442257</v>
      </c>
      <c r="G403" s="26">
        <v>27</v>
      </c>
      <c r="H403" s="166">
        <v>99.999999999999986</v>
      </c>
      <c r="I403" s="175" t="s">
        <v>269</v>
      </c>
      <c r="J403" s="166">
        <v>136.56693816828218</v>
      </c>
      <c r="K403" s="26">
        <v>12</v>
      </c>
    </row>
    <row r="404" spans="1:56" ht="27" customHeight="1">
      <c r="A404" s="23" t="s">
        <v>72</v>
      </c>
      <c r="B404" s="166">
        <v>53.877789030396791</v>
      </c>
      <c r="C404" s="26">
        <v>21</v>
      </c>
      <c r="D404" s="166">
        <v>65.096327376708018</v>
      </c>
      <c r="E404" s="26">
        <v>21</v>
      </c>
      <c r="F404" s="166">
        <v>78.206268761801482</v>
      </c>
      <c r="G404" s="26">
        <v>24</v>
      </c>
      <c r="H404" s="166">
        <v>100.00000000000001</v>
      </c>
      <c r="I404" s="175" t="s">
        <v>269</v>
      </c>
      <c r="J404" s="166">
        <v>126.81696275830932</v>
      </c>
      <c r="K404" s="26">
        <v>26</v>
      </c>
    </row>
    <row r="405" spans="1:56" ht="27" customHeight="1">
      <c r="A405" s="23" t="s">
        <v>36</v>
      </c>
      <c r="B405" s="166">
        <v>49.550363325783067</v>
      </c>
      <c r="C405" s="26">
        <v>30</v>
      </c>
      <c r="D405" s="166">
        <v>63.804363068220923</v>
      </c>
      <c r="E405" s="26">
        <v>24</v>
      </c>
      <c r="F405" s="166">
        <v>80.052376818012775</v>
      </c>
      <c r="G405" s="26">
        <v>18</v>
      </c>
      <c r="H405" s="166">
        <v>100</v>
      </c>
      <c r="I405" s="175" t="s">
        <v>269</v>
      </c>
      <c r="J405" s="166">
        <v>145.02669335356214</v>
      </c>
      <c r="K405" s="26">
        <v>2</v>
      </c>
    </row>
    <row r="406" spans="1:56" s="837" customFormat="1" ht="27" customHeight="1">
      <c r="A406" s="306" t="s">
        <v>143</v>
      </c>
      <c r="B406" s="306"/>
      <c r="C406" s="306"/>
      <c r="D406" s="306"/>
      <c r="E406" s="306"/>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row>
    <row r="408" spans="1:56" ht="27" customHeight="1">
      <c r="A408" s="571" t="s">
        <v>1050</v>
      </c>
    </row>
    <row r="409" spans="1:56" ht="27" customHeight="1">
      <c r="A409" s="584" t="s">
        <v>1</v>
      </c>
      <c r="B409" s="593">
        <v>1397</v>
      </c>
      <c r="C409" s="594"/>
      <c r="D409" s="593">
        <v>1398</v>
      </c>
      <c r="E409" s="594"/>
      <c r="F409" s="593">
        <v>1399</v>
      </c>
      <c r="G409" s="594"/>
      <c r="H409" s="593">
        <v>1400</v>
      </c>
      <c r="I409" s="594"/>
      <c r="J409" s="593">
        <v>1401</v>
      </c>
      <c r="K409" s="594"/>
    </row>
    <row r="410" spans="1:56" ht="27" customHeight="1">
      <c r="A410" s="585"/>
      <c r="B410" s="234" t="s">
        <v>318</v>
      </c>
      <c r="C410" s="234" t="s">
        <v>3</v>
      </c>
      <c r="D410" s="234" t="s">
        <v>318</v>
      </c>
      <c r="E410" s="234" t="s">
        <v>3</v>
      </c>
      <c r="F410" s="234" t="s">
        <v>318</v>
      </c>
      <c r="G410" s="234" t="s">
        <v>3</v>
      </c>
      <c r="H410" s="569" t="s">
        <v>318</v>
      </c>
      <c r="I410" s="569" t="s">
        <v>3</v>
      </c>
      <c r="J410" s="569" t="s">
        <v>318</v>
      </c>
      <c r="K410" s="569" t="s">
        <v>3</v>
      </c>
    </row>
    <row r="411" spans="1:56" s="802" customFormat="1" ht="27" customHeight="1">
      <c r="A411" s="174" t="s">
        <v>49</v>
      </c>
      <c r="B411" s="167">
        <v>33.993981943211033</v>
      </c>
      <c r="C411" s="1" t="s">
        <v>269</v>
      </c>
      <c r="D411" s="167">
        <v>47.523487408458074</v>
      </c>
      <c r="E411" s="1" t="s">
        <v>269</v>
      </c>
      <c r="F411" s="167">
        <v>61.576277404761093</v>
      </c>
      <c r="G411" s="1" t="s">
        <v>269</v>
      </c>
      <c r="H411" s="167">
        <v>100</v>
      </c>
      <c r="I411" s="1" t="s">
        <v>269</v>
      </c>
      <c r="J411" s="167">
        <v>182.4302518262096</v>
      </c>
      <c r="K411" s="1" t="s">
        <v>269</v>
      </c>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row>
    <row r="412" spans="1:56" ht="27" customHeight="1">
      <c r="A412" s="23" t="s">
        <v>50</v>
      </c>
      <c r="B412" s="166">
        <v>32.264838199533649</v>
      </c>
      <c r="C412" s="26">
        <v>25</v>
      </c>
      <c r="D412" s="166">
        <v>44.623748954034866</v>
      </c>
      <c r="E412" s="26">
        <v>30</v>
      </c>
      <c r="F412" s="166">
        <v>59.257271647710539</v>
      </c>
      <c r="G412" s="26">
        <v>30</v>
      </c>
      <c r="H412" s="166">
        <v>100.00000000000001</v>
      </c>
      <c r="I412" s="175" t="s">
        <v>269</v>
      </c>
      <c r="J412" s="166">
        <v>174.20874734160034</v>
      </c>
      <c r="K412" s="26">
        <v>19</v>
      </c>
    </row>
    <row r="413" spans="1:56" ht="27" customHeight="1">
      <c r="A413" s="23" t="s">
        <v>51</v>
      </c>
      <c r="B413" s="166">
        <v>38.599058785299576</v>
      </c>
      <c r="C413" s="26">
        <v>5</v>
      </c>
      <c r="D413" s="166">
        <v>53.244171892383775</v>
      </c>
      <c r="E413" s="26">
        <v>5</v>
      </c>
      <c r="F413" s="166">
        <v>65.486724135424637</v>
      </c>
      <c r="G413" s="26">
        <v>10</v>
      </c>
      <c r="H413" s="166">
        <v>100</v>
      </c>
      <c r="I413" s="175" t="s">
        <v>269</v>
      </c>
      <c r="J413" s="166">
        <v>173.33369552266336</v>
      </c>
      <c r="K413" s="26">
        <v>21</v>
      </c>
    </row>
    <row r="414" spans="1:56" ht="27" customHeight="1">
      <c r="A414" s="23" t="s">
        <v>52</v>
      </c>
      <c r="B414" s="166">
        <v>33.449602283576453</v>
      </c>
      <c r="C414" s="26">
        <v>20</v>
      </c>
      <c r="D414" s="166">
        <v>48.259391792288497</v>
      </c>
      <c r="E414" s="26">
        <v>20</v>
      </c>
      <c r="F414" s="166">
        <v>63.342597882190347</v>
      </c>
      <c r="G414" s="26">
        <v>20</v>
      </c>
      <c r="H414" s="166">
        <v>100</v>
      </c>
      <c r="I414" s="175" t="s">
        <v>269</v>
      </c>
      <c r="J414" s="166">
        <v>170.18327497564704</v>
      </c>
      <c r="K414" s="26">
        <v>25</v>
      </c>
    </row>
    <row r="415" spans="1:56" ht="27" customHeight="1">
      <c r="A415" s="23" t="s">
        <v>53</v>
      </c>
      <c r="B415" s="166">
        <v>35.39133932553986</v>
      </c>
      <c r="C415" s="26">
        <v>10</v>
      </c>
      <c r="D415" s="166">
        <v>51.856831077295816</v>
      </c>
      <c r="E415" s="26">
        <v>8</v>
      </c>
      <c r="F415" s="166">
        <v>65.941484415088851</v>
      </c>
      <c r="G415" s="26">
        <v>9</v>
      </c>
      <c r="H415" s="166">
        <v>100</v>
      </c>
      <c r="I415" s="175" t="s">
        <v>269</v>
      </c>
      <c r="J415" s="166">
        <v>173.96896215353723</v>
      </c>
      <c r="K415" s="26">
        <v>20</v>
      </c>
    </row>
    <row r="416" spans="1:56" ht="27" customHeight="1">
      <c r="A416" s="23" t="s">
        <v>10</v>
      </c>
      <c r="B416" s="166">
        <v>45.53727530089273</v>
      </c>
      <c r="C416" s="26">
        <v>1</v>
      </c>
      <c r="D416" s="166">
        <v>60.493583231548818</v>
      </c>
      <c r="E416" s="26">
        <v>1</v>
      </c>
      <c r="F416" s="166">
        <v>68.405867808065025</v>
      </c>
      <c r="G416" s="26">
        <v>3</v>
      </c>
      <c r="H416" s="166">
        <v>100</v>
      </c>
      <c r="I416" s="175" t="s">
        <v>269</v>
      </c>
      <c r="J416" s="166">
        <v>175.06723294930268</v>
      </c>
      <c r="K416" s="26">
        <v>17</v>
      </c>
    </row>
    <row r="417" spans="1:11" ht="27" customHeight="1">
      <c r="A417" s="23" t="s">
        <v>54</v>
      </c>
      <c r="B417" s="166">
        <v>32.196917817079587</v>
      </c>
      <c r="C417" s="26">
        <v>26</v>
      </c>
      <c r="D417" s="166">
        <v>47.954398667984492</v>
      </c>
      <c r="E417" s="26">
        <v>21</v>
      </c>
      <c r="F417" s="166">
        <v>65.367255389427328</v>
      </c>
      <c r="G417" s="26">
        <v>11</v>
      </c>
      <c r="H417" s="166">
        <v>99.999999999999986</v>
      </c>
      <c r="I417" s="175" t="s">
        <v>269</v>
      </c>
      <c r="J417" s="166">
        <v>192.23545300998441</v>
      </c>
      <c r="K417" s="26">
        <v>4</v>
      </c>
    </row>
    <row r="418" spans="1:11" ht="27" customHeight="1">
      <c r="A418" s="23" t="s">
        <v>12</v>
      </c>
      <c r="B418" s="166">
        <v>33.755637106710381</v>
      </c>
      <c r="C418" s="26">
        <v>17</v>
      </c>
      <c r="D418" s="166">
        <v>48.531174807350943</v>
      </c>
      <c r="E418" s="26">
        <v>19</v>
      </c>
      <c r="F418" s="166">
        <v>62.952586685191633</v>
      </c>
      <c r="G418" s="26">
        <v>22</v>
      </c>
      <c r="H418" s="166">
        <v>100.00000000000001</v>
      </c>
      <c r="I418" s="175" t="s">
        <v>269</v>
      </c>
      <c r="J418" s="166">
        <v>175.47864730138721</v>
      </c>
      <c r="K418" s="26">
        <v>16</v>
      </c>
    </row>
    <row r="419" spans="1:11" ht="27" customHeight="1">
      <c r="A419" s="23" t="s">
        <v>13</v>
      </c>
      <c r="B419" s="166">
        <v>30.544157983058277</v>
      </c>
      <c r="C419" s="26">
        <v>31</v>
      </c>
      <c r="D419" s="166">
        <v>41.307528101898342</v>
      </c>
      <c r="E419" s="26">
        <v>31</v>
      </c>
      <c r="F419" s="166">
        <v>55.544415536415215</v>
      </c>
      <c r="G419" s="26">
        <v>31</v>
      </c>
      <c r="H419" s="166">
        <v>99.999999999999986</v>
      </c>
      <c r="I419" s="175" t="s">
        <v>269</v>
      </c>
      <c r="J419" s="166">
        <v>192.94116408725159</v>
      </c>
      <c r="K419" s="26">
        <v>3</v>
      </c>
    </row>
    <row r="420" spans="1:11" ht="27" customHeight="1">
      <c r="A420" s="23" t="s">
        <v>56</v>
      </c>
      <c r="B420" s="166">
        <v>35.92878143678697</v>
      </c>
      <c r="C420" s="26">
        <v>9</v>
      </c>
      <c r="D420" s="166">
        <v>51.560601635200904</v>
      </c>
      <c r="E420" s="26">
        <v>10</v>
      </c>
      <c r="F420" s="166">
        <v>65.068667885873211</v>
      </c>
      <c r="G420" s="26">
        <v>12</v>
      </c>
      <c r="H420" s="166">
        <v>100.00000000000001</v>
      </c>
      <c r="I420" s="175" t="s">
        <v>269</v>
      </c>
      <c r="J420" s="166">
        <v>161.36127598951677</v>
      </c>
      <c r="K420" s="26">
        <v>30</v>
      </c>
    </row>
    <row r="421" spans="1:11" ht="27" customHeight="1">
      <c r="A421" s="23" t="s">
        <v>57</v>
      </c>
      <c r="B421" s="166">
        <v>35.382419078499424</v>
      </c>
      <c r="C421" s="26">
        <v>11</v>
      </c>
      <c r="D421" s="166">
        <v>51.703709447350022</v>
      </c>
      <c r="E421" s="26">
        <v>9</v>
      </c>
      <c r="F421" s="166">
        <v>67.117939796070289</v>
      </c>
      <c r="G421" s="26">
        <v>6</v>
      </c>
      <c r="H421" s="166">
        <v>100</v>
      </c>
      <c r="I421" s="175" t="s">
        <v>269</v>
      </c>
      <c r="J421" s="166">
        <v>188.00505465275853</v>
      </c>
      <c r="K421" s="26">
        <v>6</v>
      </c>
    </row>
    <row r="422" spans="1:11" ht="27" customHeight="1">
      <c r="A422" s="23" t="s">
        <v>58</v>
      </c>
      <c r="B422" s="166">
        <v>31.739749236792992</v>
      </c>
      <c r="C422" s="26">
        <v>27</v>
      </c>
      <c r="D422" s="166">
        <v>47.894489716726554</v>
      </c>
      <c r="E422" s="26">
        <v>22</v>
      </c>
      <c r="F422" s="166">
        <v>63.588075127562014</v>
      </c>
      <c r="G422" s="26">
        <v>18</v>
      </c>
      <c r="H422" s="166">
        <v>99.999999999999972</v>
      </c>
      <c r="I422" s="175" t="s">
        <v>269</v>
      </c>
      <c r="J422" s="166">
        <v>167.9626471191707</v>
      </c>
      <c r="K422" s="26">
        <v>26</v>
      </c>
    </row>
    <row r="423" spans="1:11" ht="27" customHeight="1">
      <c r="A423" s="23" t="s">
        <v>59</v>
      </c>
      <c r="B423" s="166">
        <v>31.23266815217519</v>
      </c>
      <c r="C423" s="26">
        <v>29</v>
      </c>
      <c r="D423" s="166">
        <v>45.935648306692826</v>
      </c>
      <c r="E423" s="26">
        <v>28</v>
      </c>
      <c r="F423" s="166">
        <v>61.696422925056432</v>
      </c>
      <c r="G423" s="26">
        <v>27</v>
      </c>
      <c r="H423" s="166">
        <v>100</v>
      </c>
      <c r="I423" s="175" t="s">
        <v>269</v>
      </c>
      <c r="J423" s="166">
        <v>184.56395783607482</v>
      </c>
      <c r="K423" s="26">
        <v>7</v>
      </c>
    </row>
    <row r="424" spans="1:11" ht="27" customHeight="1">
      <c r="A424" s="23" t="s">
        <v>60</v>
      </c>
      <c r="B424" s="166">
        <v>44.726741746914378</v>
      </c>
      <c r="C424" s="26">
        <v>2</v>
      </c>
      <c r="D424" s="166">
        <v>59.812900909570537</v>
      </c>
      <c r="E424" s="26">
        <v>2</v>
      </c>
      <c r="F424" s="166">
        <v>72.209114741861626</v>
      </c>
      <c r="G424" s="26">
        <v>1</v>
      </c>
      <c r="H424" s="166">
        <v>99.999999999999986</v>
      </c>
      <c r="I424" s="175" t="s">
        <v>269</v>
      </c>
      <c r="J424" s="166">
        <v>171.14237098868389</v>
      </c>
      <c r="K424" s="26">
        <v>24</v>
      </c>
    </row>
    <row r="425" spans="1:11" ht="27" customHeight="1">
      <c r="A425" s="23" t="s">
        <v>19</v>
      </c>
      <c r="B425" s="166">
        <v>34.59943701868422</v>
      </c>
      <c r="C425" s="26">
        <v>12</v>
      </c>
      <c r="D425" s="166">
        <v>49.106463816696149</v>
      </c>
      <c r="E425" s="26">
        <v>18</v>
      </c>
      <c r="F425" s="166">
        <v>62.491182843763902</v>
      </c>
      <c r="G425" s="26">
        <v>24</v>
      </c>
      <c r="H425" s="166">
        <v>100.00000000000001</v>
      </c>
      <c r="I425" s="175" t="s">
        <v>269</v>
      </c>
      <c r="J425" s="166">
        <v>165.54453819067112</v>
      </c>
      <c r="K425" s="26">
        <v>27</v>
      </c>
    </row>
    <row r="426" spans="1:11" ht="27" customHeight="1">
      <c r="A426" s="23" t="s">
        <v>61</v>
      </c>
      <c r="B426" s="166">
        <v>38.79752205507441</v>
      </c>
      <c r="C426" s="26">
        <v>4</v>
      </c>
      <c r="D426" s="166">
        <v>53.341887752292436</v>
      </c>
      <c r="E426" s="26">
        <v>4</v>
      </c>
      <c r="F426" s="166">
        <v>67.621415669902007</v>
      </c>
      <c r="G426" s="26">
        <v>4</v>
      </c>
      <c r="H426" s="166">
        <v>99.999999999999986</v>
      </c>
      <c r="I426" s="175" t="s">
        <v>269</v>
      </c>
      <c r="J426" s="166">
        <v>160.87257268754908</v>
      </c>
      <c r="K426" s="26">
        <v>31</v>
      </c>
    </row>
    <row r="427" spans="1:11" ht="27" customHeight="1">
      <c r="A427" s="23" t="s">
        <v>21</v>
      </c>
      <c r="B427" s="166">
        <v>40.676354991366367</v>
      </c>
      <c r="C427" s="26">
        <v>3</v>
      </c>
      <c r="D427" s="166">
        <v>51.381081636258472</v>
      </c>
      <c r="E427" s="26">
        <v>12</v>
      </c>
      <c r="F427" s="166">
        <v>66.682860458333082</v>
      </c>
      <c r="G427" s="26">
        <v>7</v>
      </c>
      <c r="H427" s="166">
        <v>100</v>
      </c>
      <c r="I427" s="175" t="s">
        <v>269</v>
      </c>
      <c r="J427" s="166">
        <v>174.30733368152443</v>
      </c>
      <c r="K427" s="26">
        <v>18</v>
      </c>
    </row>
    <row r="428" spans="1:11" ht="27" customHeight="1">
      <c r="A428" s="23" t="s">
        <v>62</v>
      </c>
      <c r="B428" s="166">
        <v>34.077163483883155</v>
      </c>
      <c r="C428" s="26">
        <v>16</v>
      </c>
      <c r="D428" s="166">
        <v>46.43033999678898</v>
      </c>
      <c r="E428" s="26">
        <v>26</v>
      </c>
      <c r="F428" s="166">
        <v>63.509567034876383</v>
      </c>
      <c r="G428" s="26">
        <v>19</v>
      </c>
      <c r="H428" s="166">
        <v>100.00000000000001</v>
      </c>
      <c r="I428" s="175" t="s">
        <v>269</v>
      </c>
      <c r="J428" s="166">
        <v>183.71513664284188</v>
      </c>
      <c r="K428" s="26">
        <v>8</v>
      </c>
    </row>
    <row r="429" spans="1:11" ht="27" customHeight="1">
      <c r="A429" s="23" t="s">
        <v>63</v>
      </c>
      <c r="B429" s="166">
        <v>33.551384633324957</v>
      </c>
      <c r="C429" s="26">
        <v>19</v>
      </c>
      <c r="D429" s="166">
        <v>49.695755185022321</v>
      </c>
      <c r="E429" s="26">
        <v>16</v>
      </c>
      <c r="F429" s="166">
        <v>64.376501053630491</v>
      </c>
      <c r="G429" s="26">
        <v>16</v>
      </c>
      <c r="H429" s="166">
        <v>100.00000000000001</v>
      </c>
      <c r="I429" s="175" t="s">
        <v>269</v>
      </c>
      <c r="J429" s="166">
        <v>173.05771391501776</v>
      </c>
      <c r="K429" s="26">
        <v>22</v>
      </c>
    </row>
    <row r="430" spans="1:11" ht="27" customHeight="1">
      <c r="A430" s="23" t="s">
        <v>64</v>
      </c>
      <c r="B430" s="166">
        <v>34.371601795601009</v>
      </c>
      <c r="C430" s="26">
        <v>15</v>
      </c>
      <c r="D430" s="166">
        <v>46.481437714840439</v>
      </c>
      <c r="E430" s="26">
        <v>24</v>
      </c>
      <c r="F430" s="166">
        <v>62.501967182586185</v>
      </c>
      <c r="G430" s="26">
        <v>23</v>
      </c>
      <c r="H430" s="166">
        <v>99.999999999999986</v>
      </c>
      <c r="I430" s="175" t="s">
        <v>269</v>
      </c>
      <c r="J430" s="166">
        <v>179.77706892233991</v>
      </c>
      <c r="K430" s="26">
        <v>11</v>
      </c>
    </row>
    <row r="431" spans="1:11" ht="27" customHeight="1">
      <c r="A431" s="23" t="s">
        <v>65</v>
      </c>
      <c r="B431" s="166">
        <v>32.523078414277869</v>
      </c>
      <c r="C431" s="26">
        <v>24</v>
      </c>
      <c r="D431" s="166">
        <v>46.534310148138211</v>
      </c>
      <c r="E431" s="26">
        <v>23</v>
      </c>
      <c r="F431" s="166">
        <v>63.194655679158899</v>
      </c>
      <c r="G431" s="26">
        <v>21</v>
      </c>
      <c r="H431" s="166">
        <v>100</v>
      </c>
      <c r="I431" s="175" t="s">
        <v>269</v>
      </c>
      <c r="J431" s="166">
        <v>178.67948784759187</v>
      </c>
      <c r="K431" s="26">
        <v>12</v>
      </c>
    </row>
    <row r="432" spans="1:11" ht="27" customHeight="1">
      <c r="A432" s="23" t="s">
        <v>74</v>
      </c>
      <c r="B432" s="166">
        <v>30.779827529960237</v>
      </c>
      <c r="C432" s="26">
        <v>30</v>
      </c>
      <c r="D432" s="166">
        <v>46.456386103006011</v>
      </c>
      <c r="E432" s="26">
        <v>25</v>
      </c>
      <c r="F432" s="166">
        <v>62.263937969722868</v>
      </c>
      <c r="G432" s="26">
        <v>26</v>
      </c>
      <c r="H432" s="166">
        <v>100</v>
      </c>
      <c r="I432" s="175" t="s">
        <v>269</v>
      </c>
      <c r="J432" s="166">
        <v>195.85443083370856</v>
      </c>
      <c r="K432" s="26">
        <v>1</v>
      </c>
    </row>
    <row r="433" spans="1:56" ht="27" customHeight="1">
      <c r="A433" s="23" t="s">
        <v>66</v>
      </c>
      <c r="B433" s="166">
        <v>34.477428132511406</v>
      </c>
      <c r="C433" s="26">
        <v>13</v>
      </c>
      <c r="D433" s="166">
        <v>50.206059285122649</v>
      </c>
      <c r="E433" s="26">
        <v>14</v>
      </c>
      <c r="F433" s="166">
        <v>64.437373280658562</v>
      </c>
      <c r="G433" s="26">
        <v>15</v>
      </c>
      <c r="H433" s="166">
        <v>100.00000000000001</v>
      </c>
      <c r="I433" s="175" t="s">
        <v>269</v>
      </c>
      <c r="J433" s="166">
        <v>163.65130009135652</v>
      </c>
      <c r="K433" s="26">
        <v>29</v>
      </c>
    </row>
    <row r="434" spans="1:56" ht="27" customHeight="1">
      <c r="A434" s="23" t="s">
        <v>67</v>
      </c>
      <c r="B434" s="166">
        <v>34.463831371829734</v>
      </c>
      <c r="C434" s="26">
        <v>14</v>
      </c>
      <c r="D434" s="166">
        <v>49.291845023543736</v>
      </c>
      <c r="E434" s="26">
        <v>17</v>
      </c>
      <c r="F434" s="166">
        <v>62.327357091974882</v>
      </c>
      <c r="G434" s="26">
        <v>25</v>
      </c>
      <c r="H434" s="166">
        <v>100.00000000000001</v>
      </c>
      <c r="I434" s="175" t="s">
        <v>269</v>
      </c>
      <c r="J434" s="166">
        <v>195.32611871741983</v>
      </c>
      <c r="K434" s="26">
        <v>2</v>
      </c>
    </row>
    <row r="435" spans="1:56" ht="27" customHeight="1">
      <c r="A435" s="23" t="s">
        <v>68</v>
      </c>
      <c r="B435" s="166">
        <v>31.388468563678465</v>
      </c>
      <c r="C435" s="26">
        <v>28</v>
      </c>
      <c r="D435" s="166">
        <v>46.279955367404575</v>
      </c>
      <c r="E435" s="26">
        <v>27</v>
      </c>
      <c r="F435" s="166">
        <v>61.052239264232412</v>
      </c>
      <c r="G435" s="26">
        <v>28</v>
      </c>
      <c r="H435" s="166">
        <v>100</v>
      </c>
      <c r="I435" s="175" t="s">
        <v>269</v>
      </c>
      <c r="J435" s="166">
        <v>177.99762714230957</v>
      </c>
      <c r="K435" s="26">
        <v>13</v>
      </c>
    </row>
    <row r="436" spans="1:56" ht="27" customHeight="1">
      <c r="A436" s="23" t="s">
        <v>69</v>
      </c>
      <c r="B436" s="166">
        <v>37.860235352854531</v>
      </c>
      <c r="C436" s="26">
        <v>6</v>
      </c>
      <c r="D436" s="166">
        <v>54.718036820278641</v>
      </c>
      <c r="E436" s="26">
        <v>3</v>
      </c>
      <c r="F436" s="166">
        <v>70.190164739086853</v>
      </c>
      <c r="G436" s="26">
        <v>2</v>
      </c>
      <c r="H436" s="166">
        <v>100.00000000000001</v>
      </c>
      <c r="I436" s="175" t="s">
        <v>269</v>
      </c>
      <c r="J436" s="166">
        <v>177.1044832145279</v>
      </c>
      <c r="K436" s="26">
        <v>14</v>
      </c>
    </row>
    <row r="437" spans="1:56" ht="27" customHeight="1">
      <c r="A437" s="23" t="s">
        <v>70</v>
      </c>
      <c r="B437" s="166">
        <v>32.536224099666512</v>
      </c>
      <c r="C437" s="26">
        <v>23</v>
      </c>
      <c r="D437" s="166">
        <v>50.593781617441685</v>
      </c>
      <c r="E437" s="26">
        <v>13</v>
      </c>
      <c r="F437" s="166">
        <v>64.925295794742894</v>
      </c>
      <c r="G437" s="26">
        <v>13</v>
      </c>
      <c r="H437" s="166">
        <v>99.999999999999986</v>
      </c>
      <c r="I437" s="175" t="s">
        <v>269</v>
      </c>
      <c r="J437" s="166">
        <v>180.969358319164</v>
      </c>
      <c r="K437" s="26">
        <v>10</v>
      </c>
    </row>
    <row r="438" spans="1:56" ht="27" customHeight="1">
      <c r="A438" s="23" t="s">
        <v>138</v>
      </c>
      <c r="B438" s="166">
        <v>37.260465065663112</v>
      </c>
      <c r="C438" s="26">
        <v>7</v>
      </c>
      <c r="D438" s="166">
        <v>52.526044526616239</v>
      </c>
      <c r="E438" s="26">
        <v>6</v>
      </c>
      <c r="F438" s="166">
        <v>66.328499119924246</v>
      </c>
      <c r="G438" s="26">
        <v>8</v>
      </c>
      <c r="H438" s="166">
        <v>100</v>
      </c>
      <c r="I438" s="175" t="s">
        <v>269</v>
      </c>
      <c r="J438" s="166">
        <v>164.66375463282384</v>
      </c>
      <c r="K438" s="26">
        <v>28</v>
      </c>
    </row>
    <row r="439" spans="1:56" ht="27" customHeight="1">
      <c r="A439" s="23" t="s">
        <v>71</v>
      </c>
      <c r="B439" s="166">
        <v>36.344205830000504</v>
      </c>
      <c r="C439" s="26">
        <v>8</v>
      </c>
      <c r="D439" s="166">
        <v>52.399605803203592</v>
      </c>
      <c r="E439" s="26">
        <v>7</v>
      </c>
      <c r="F439" s="166">
        <v>67.263439085839295</v>
      </c>
      <c r="G439" s="26">
        <v>5</v>
      </c>
      <c r="H439" s="166">
        <v>100</v>
      </c>
      <c r="I439" s="175" t="s">
        <v>269</v>
      </c>
      <c r="J439" s="166">
        <v>182.37622921349919</v>
      </c>
      <c r="K439" s="26">
        <v>9</v>
      </c>
    </row>
    <row r="440" spans="1:56" ht="27" customHeight="1">
      <c r="A440" s="23" t="s">
        <v>75</v>
      </c>
      <c r="B440" s="166">
        <v>33.39202824752617</v>
      </c>
      <c r="C440" s="26">
        <v>21</v>
      </c>
      <c r="D440" s="166">
        <v>45.218623355193088</v>
      </c>
      <c r="E440" s="26">
        <v>29</v>
      </c>
      <c r="F440" s="166">
        <v>61.028392518073893</v>
      </c>
      <c r="G440" s="26">
        <v>29</v>
      </c>
      <c r="H440" s="166">
        <v>100.00000000000003</v>
      </c>
      <c r="I440" s="175" t="s">
        <v>269</v>
      </c>
      <c r="J440" s="166">
        <v>188.07349992928033</v>
      </c>
      <c r="K440" s="26">
        <v>5</v>
      </c>
    </row>
    <row r="441" spans="1:56" ht="27" customHeight="1">
      <c r="A441" s="23" t="s">
        <v>72</v>
      </c>
      <c r="B441" s="166">
        <v>33.005771637546196</v>
      </c>
      <c r="C441" s="26">
        <v>22</v>
      </c>
      <c r="D441" s="166">
        <v>51.488894818918617</v>
      </c>
      <c r="E441" s="26">
        <v>11</v>
      </c>
      <c r="F441" s="166">
        <v>64.895206049074332</v>
      </c>
      <c r="G441" s="26">
        <v>14</v>
      </c>
      <c r="H441" s="166">
        <v>100.00000000000001</v>
      </c>
      <c r="I441" s="175" t="s">
        <v>269</v>
      </c>
      <c r="J441" s="166">
        <v>171.29875724149628</v>
      </c>
      <c r="K441" s="26">
        <v>23</v>
      </c>
    </row>
    <row r="442" spans="1:56" ht="27" customHeight="1">
      <c r="A442" s="23" t="s">
        <v>36</v>
      </c>
      <c r="B442" s="166">
        <v>33.632777660419961</v>
      </c>
      <c r="C442" s="26">
        <v>18</v>
      </c>
      <c r="D442" s="166">
        <v>50.03193190050316</v>
      </c>
      <c r="E442" s="26">
        <v>15</v>
      </c>
      <c r="F442" s="166">
        <v>63.885229764168244</v>
      </c>
      <c r="G442" s="26">
        <v>17</v>
      </c>
      <c r="H442" s="166">
        <v>100</v>
      </c>
      <c r="I442" s="175" t="s">
        <v>269</v>
      </c>
      <c r="J442" s="166">
        <v>176.5614761025214</v>
      </c>
      <c r="K442" s="26">
        <v>15</v>
      </c>
    </row>
    <row r="443" spans="1:56" s="837" customFormat="1" ht="27" customHeight="1">
      <c r="A443" s="306" t="s">
        <v>143</v>
      </c>
      <c r="B443" s="306"/>
      <c r="C443" s="306"/>
      <c r="D443" s="306"/>
      <c r="E443" s="306"/>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row>
    <row r="445" spans="1:56" ht="27" customHeight="1">
      <c r="A445" s="571" t="s">
        <v>1051</v>
      </c>
    </row>
    <row r="446" spans="1:56" ht="27" customHeight="1">
      <c r="A446" s="584" t="s">
        <v>1</v>
      </c>
      <c r="B446" s="593">
        <v>1397</v>
      </c>
      <c r="C446" s="594"/>
      <c r="D446" s="593">
        <v>1398</v>
      </c>
      <c r="E446" s="594"/>
      <c r="F446" s="593">
        <v>1399</v>
      </c>
      <c r="G446" s="594"/>
      <c r="H446" s="593">
        <v>1400</v>
      </c>
      <c r="I446" s="594"/>
      <c r="J446" s="593">
        <v>1401</v>
      </c>
      <c r="K446" s="594"/>
    </row>
    <row r="447" spans="1:56" ht="27" customHeight="1">
      <c r="A447" s="585"/>
      <c r="B447" s="234" t="s">
        <v>318</v>
      </c>
      <c r="C447" s="235" t="s">
        <v>3</v>
      </c>
      <c r="D447" s="234" t="s">
        <v>318</v>
      </c>
      <c r="E447" s="234" t="s">
        <v>3</v>
      </c>
      <c r="F447" s="234" t="s">
        <v>318</v>
      </c>
      <c r="G447" s="234" t="s">
        <v>3</v>
      </c>
      <c r="H447" s="569" t="s">
        <v>318</v>
      </c>
      <c r="I447" s="569" t="s">
        <v>3</v>
      </c>
      <c r="J447" s="569" t="s">
        <v>318</v>
      </c>
      <c r="K447" s="569" t="s">
        <v>3</v>
      </c>
    </row>
    <row r="448" spans="1:56" s="802" customFormat="1" ht="27" customHeight="1">
      <c r="A448" s="174" t="s">
        <v>49</v>
      </c>
      <c r="B448" s="167">
        <v>37.766224876939241</v>
      </c>
      <c r="C448" s="310" t="s">
        <v>269</v>
      </c>
      <c r="D448" s="167">
        <v>51.772334001868934</v>
      </c>
      <c r="E448" s="1" t="s">
        <v>269</v>
      </c>
      <c r="F448" s="167">
        <v>71.145968464244064</v>
      </c>
      <c r="G448" s="1" t="s">
        <v>269</v>
      </c>
      <c r="H448" s="167">
        <v>100</v>
      </c>
      <c r="I448" s="1" t="s">
        <v>269</v>
      </c>
      <c r="J448" s="167">
        <v>133.72172160582531</v>
      </c>
      <c r="K448" s="1" t="s">
        <v>269</v>
      </c>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c r="AL448" s="33"/>
      <c r="AM448" s="33"/>
      <c r="AN448" s="33"/>
      <c r="AO448" s="33"/>
      <c r="AP448" s="33"/>
      <c r="AQ448" s="33"/>
      <c r="AR448" s="33"/>
      <c r="AS448" s="33"/>
      <c r="AT448" s="33"/>
      <c r="AU448" s="33"/>
      <c r="AV448" s="33"/>
      <c r="AW448" s="33"/>
      <c r="AX448" s="33"/>
      <c r="AY448" s="33"/>
      <c r="AZ448" s="33"/>
      <c r="BA448" s="33"/>
      <c r="BB448" s="33"/>
      <c r="BC448" s="33"/>
      <c r="BD448" s="33"/>
    </row>
    <row r="449" spans="1:11" ht="27" customHeight="1">
      <c r="A449" s="23" t="s">
        <v>50</v>
      </c>
      <c r="B449" s="166">
        <v>35.785001247284988</v>
      </c>
      <c r="C449" s="26">
        <v>24</v>
      </c>
      <c r="D449" s="166">
        <v>49.932272431432992</v>
      </c>
      <c r="E449" s="26">
        <v>23</v>
      </c>
      <c r="F449" s="166">
        <v>70.325371592339678</v>
      </c>
      <c r="G449" s="26">
        <v>17</v>
      </c>
      <c r="H449" s="166">
        <v>100.00000000000001</v>
      </c>
      <c r="I449" s="175" t="s">
        <v>269</v>
      </c>
      <c r="J449" s="166">
        <v>131.33266857009451</v>
      </c>
      <c r="K449" s="26">
        <v>25</v>
      </c>
    </row>
    <row r="450" spans="1:11" ht="27" customHeight="1">
      <c r="A450" s="23" t="s">
        <v>51</v>
      </c>
      <c r="B450" s="166">
        <v>39.850293561804207</v>
      </c>
      <c r="C450" s="26">
        <v>9</v>
      </c>
      <c r="D450" s="166">
        <v>52.297806850686335</v>
      </c>
      <c r="E450" s="26">
        <v>14</v>
      </c>
      <c r="F450" s="166">
        <v>68.879200341346362</v>
      </c>
      <c r="G450" s="26">
        <v>21</v>
      </c>
      <c r="H450" s="166">
        <v>99.999999999999986</v>
      </c>
      <c r="I450" s="175" t="s">
        <v>269</v>
      </c>
      <c r="J450" s="166">
        <v>136.19683706877169</v>
      </c>
      <c r="K450" s="26">
        <v>8</v>
      </c>
    </row>
    <row r="451" spans="1:11" ht="27" customHeight="1">
      <c r="A451" s="23" t="s">
        <v>52</v>
      </c>
      <c r="B451" s="166">
        <v>37.177543933916979</v>
      </c>
      <c r="C451" s="26">
        <v>16</v>
      </c>
      <c r="D451" s="166">
        <v>50.383343964938177</v>
      </c>
      <c r="E451" s="26">
        <v>19</v>
      </c>
      <c r="F451" s="166">
        <v>67.667455527479405</v>
      </c>
      <c r="G451" s="26">
        <v>29</v>
      </c>
      <c r="H451" s="166">
        <v>99.999999999999986</v>
      </c>
      <c r="I451" s="175" t="s">
        <v>269</v>
      </c>
      <c r="J451" s="166">
        <v>138.15695081537353</v>
      </c>
      <c r="K451" s="26">
        <v>4</v>
      </c>
    </row>
    <row r="452" spans="1:11" ht="27" customHeight="1">
      <c r="A452" s="23" t="s">
        <v>53</v>
      </c>
      <c r="B452" s="166">
        <v>38.336130478219943</v>
      </c>
      <c r="C452" s="26">
        <v>12</v>
      </c>
      <c r="D452" s="166">
        <v>51.922133328447011</v>
      </c>
      <c r="E452" s="26">
        <v>15</v>
      </c>
      <c r="F452" s="166">
        <v>73.112703340508219</v>
      </c>
      <c r="G452" s="26">
        <v>10</v>
      </c>
      <c r="H452" s="166">
        <v>100.00000000000001</v>
      </c>
      <c r="I452" s="175" t="s">
        <v>269</v>
      </c>
      <c r="J452" s="166">
        <v>132.04802643529206</v>
      </c>
      <c r="K452" s="26">
        <v>23</v>
      </c>
    </row>
    <row r="453" spans="1:11" ht="27" customHeight="1">
      <c r="A453" s="23" t="s">
        <v>10</v>
      </c>
      <c r="B453" s="166">
        <v>36.215520902854919</v>
      </c>
      <c r="C453" s="26">
        <v>21</v>
      </c>
      <c r="D453" s="166">
        <v>50.697548286800625</v>
      </c>
      <c r="E453" s="26">
        <v>18</v>
      </c>
      <c r="F453" s="166">
        <v>68.103052427427471</v>
      </c>
      <c r="G453" s="26">
        <v>27</v>
      </c>
      <c r="H453" s="166">
        <v>100.00000000000001</v>
      </c>
      <c r="I453" s="175" t="s">
        <v>269</v>
      </c>
      <c r="J453" s="166">
        <v>138.79122078272169</v>
      </c>
      <c r="K453" s="26">
        <v>2</v>
      </c>
    </row>
    <row r="454" spans="1:11" ht="27" customHeight="1">
      <c r="A454" s="23" t="s">
        <v>54</v>
      </c>
      <c r="B454" s="166">
        <v>32.019166825691663</v>
      </c>
      <c r="C454" s="26">
        <v>31</v>
      </c>
      <c r="D454" s="166">
        <v>47.142533273387883</v>
      </c>
      <c r="E454" s="26">
        <v>31</v>
      </c>
      <c r="F454" s="166">
        <v>68.176502952609709</v>
      </c>
      <c r="G454" s="26">
        <v>26</v>
      </c>
      <c r="H454" s="166">
        <v>100</v>
      </c>
      <c r="I454" s="175" t="s">
        <v>269</v>
      </c>
      <c r="J454" s="166">
        <v>143.32821851821515</v>
      </c>
      <c r="K454" s="26">
        <v>1</v>
      </c>
    </row>
    <row r="455" spans="1:11" ht="27" customHeight="1">
      <c r="A455" s="23" t="s">
        <v>12</v>
      </c>
      <c r="B455" s="166">
        <v>38.094703505526567</v>
      </c>
      <c r="C455" s="26">
        <v>13</v>
      </c>
      <c r="D455" s="166">
        <v>53.285117647005904</v>
      </c>
      <c r="E455" s="26">
        <v>11</v>
      </c>
      <c r="F455" s="166">
        <v>69.495548628536056</v>
      </c>
      <c r="G455" s="26">
        <v>19</v>
      </c>
      <c r="H455" s="166">
        <v>99.999999999999986</v>
      </c>
      <c r="I455" s="175" t="s">
        <v>269</v>
      </c>
      <c r="J455" s="166">
        <v>131.46891276363661</v>
      </c>
      <c r="K455" s="26">
        <v>24</v>
      </c>
    </row>
    <row r="456" spans="1:11" ht="27" customHeight="1">
      <c r="A456" s="23" t="s">
        <v>13</v>
      </c>
      <c r="B456" s="166">
        <v>38.498566778359049</v>
      </c>
      <c r="C456" s="26">
        <v>11</v>
      </c>
      <c r="D456" s="166">
        <v>52.697320837682611</v>
      </c>
      <c r="E456" s="26">
        <v>12</v>
      </c>
      <c r="F456" s="166">
        <v>70.26685526278024</v>
      </c>
      <c r="G456" s="26">
        <v>18</v>
      </c>
      <c r="H456" s="166">
        <v>100</v>
      </c>
      <c r="I456" s="175" t="s">
        <v>269</v>
      </c>
      <c r="J456" s="166">
        <v>133.56058281235775</v>
      </c>
      <c r="K456" s="26">
        <v>18</v>
      </c>
    </row>
    <row r="457" spans="1:11" ht="27" customHeight="1">
      <c r="A457" s="23" t="s">
        <v>56</v>
      </c>
      <c r="B457" s="166">
        <v>35.687788820627304</v>
      </c>
      <c r="C457" s="26">
        <v>25</v>
      </c>
      <c r="D457" s="166">
        <v>50.163348948146563</v>
      </c>
      <c r="E457" s="26">
        <v>20</v>
      </c>
      <c r="F457" s="166">
        <v>70.410867092933714</v>
      </c>
      <c r="G457" s="26">
        <v>16</v>
      </c>
      <c r="H457" s="166">
        <v>99.999999999999986</v>
      </c>
      <c r="I457" s="175" t="s">
        <v>269</v>
      </c>
      <c r="J457" s="166">
        <v>133.75699247727479</v>
      </c>
      <c r="K457" s="26">
        <v>17</v>
      </c>
    </row>
    <row r="458" spans="1:11" ht="27" customHeight="1">
      <c r="A458" s="23" t="s">
        <v>57</v>
      </c>
      <c r="B458" s="166">
        <v>37.716717302582616</v>
      </c>
      <c r="C458" s="26">
        <v>15</v>
      </c>
      <c r="D458" s="166">
        <v>52.298551729026599</v>
      </c>
      <c r="E458" s="26">
        <v>13</v>
      </c>
      <c r="F458" s="166">
        <v>71.429668719499915</v>
      </c>
      <c r="G458" s="26">
        <v>12</v>
      </c>
      <c r="H458" s="166">
        <v>100</v>
      </c>
      <c r="I458" s="175" t="s">
        <v>269</v>
      </c>
      <c r="J458" s="166">
        <v>134.19421088054659</v>
      </c>
      <c r="K458" s="26">
        <v>12</v>
      </c>
    </row>
    <row r="459" spans="1:11" ht="27" customHeight="1">
      <c r="A459" s="23" t="s">
        <v>58</v>
      </c>
      <c r="B459" s="166">
        <v>33.531643815923744</v>
      </c>
      <c r="C459" s="26">
        <v>29</v>
      </c>
      <c r="D459" s="166">
        <v>48.340682601985442</v>
      </c>
      <c r="E459" s="26">
        <v>28</v>
      </c>
      <c r="F459" s="166">
        <v>67.301300385881873</v>
      </c>
      <c r="G459" s="26">
        <v>30</v>
      </c>
      <c r="H459" s="166">
        <v>99.999999999999986</v>
      </c>
      <c r="I459" s="175" t="s">
        <v>269</v>
      </c>
      <c r="J459" s="166">
        <v>134.16671247640733</v>
      </c>
      <c r="K459" s="26">
        <v>13</v>
      </c>
    </row>
    <row r="460" spans="1:11" ht="27" customHeight="1">
      <c r="A460" s="23" t="s">
        <v>59</v>
      </c>
      <c r="B460" s="166">
        <v>35.466556511611927</v>
      </c>
      <c r="C460" s="26">
        <v>26</v>
      </c>
      <c r="D460" s="166">
        <v>49.574510219652957</v>
      </c>
      <c r="E460" s="26">
        <v>24</v>
      </c>
      <c r="F460" s="166">
        <v>68.425114410104669</v>
      </c>
      <c r="G460" s="26">
        <v>24</v>
      </c>
      <c r="H460" s="166">
        <v>100</v>
      </c>
      <c r="I460" s="175" t="s">
        <v>269</v>
      </c>
      <c r="J460" s="166">
        <v>132.76264875443869</v>
      </c>
      <c r="K460" s="26">
        <v>21</v>
      </c>
    </row>
    <row r="461" spans="1:11" ht="27" customHeight="1">
      <c r="A461" s="23" t="s">
        <v>60</v>
      </c>
      <c r="B461" s="166">
        <v>40.669588925451656</v>
      </c>
      <c r="C461" s="26">
        <v>6</v>
      </c>
      <c r="D461" s="166">
        <v>55.600095173313711</v>
      </c>
      <c r="E461" s="26">
        <v>5</v>
      </c>
      <c r="F461" s="166">
        <v>71.346676636773566</v>
      </c>
      <c r="G461" s="26">
        <v>13</v>
      </c>
      <c r="H461" s="166">
        <v>99.999999999999986</v>
      </c>
      <c r="I461" s="175" t="s">
        <v>269</v>
      </c>
      <c r="J461" s="166">
        <v>133.15953263707183</v>
      </c>
      <c r="K461" s="26">
        <v>20</v>
      </c>
    </row>
    <row r="462" spans="1:11" ht="27" customHeight="1">
      <c r="A462" s="23" t="s">
        <v>19</v>
      </c>
      <c r="B462" s="166">
        <v>36.342331340627631</v>
      </c>
      <c r="C462" s="26">
        <v>19</v>
      </c>
      <c r="D462" s="166">
        <v>50.049015445557416</v>
      </c>
      <c r="E462" s="26">
        <v>22</v>
      </c>
      <c r="F462" s="166">
        <v>68.675978631759776</v>
      </c>
      <c r="G462" s="26">
        <v>23</v>
      </c>
      <c r="H462" s="166">
        <v>100</v>
      </c>
      <c r="I462" s="175" t="s">
        <v>269</v>
      </c>
      <c r="J462" s="166">
        <v>129.31524477508555</v>
      </c>
      <c r="K462" s="26">
        <v>27</v>
      </c>
    </row>
    <row r="463" spans="1:11" ht="27" customHeight="1">
      <c r="A463" s="23" t="s">
        <v>61</v>
      </c>
      <c r="B463" s="166">
        <v>43.285218605650755</v>
      </c>
      <c r="C463" s="26">
        <v>3</v>
      </c>
      <c r="D463" s="166">
        <v>56.317802291283535</v>
      </c>
      <c r="E463" s="26">
        <v>3</v>
      </c>
      <c r="F463" s="166">
        <v>73.215970860786896</v>
      </c>
      <c r="G463" s="26">
        <v>9</v>
      </c>
      <c r="H463" s="166">
        <v>100.00000000000001</v>
      </c>
      <c r="I463" s="175" t="s">
        <v>269</v>
      </c>
      <c r="J463" s="166">
        <v>126.64096945821925</v>
      </c>
      <c r="K463" s="26">
        <v>31</v>
      </c>
    </row>
    <row r="464" spans="1:11" ht="27" customHeight="1">
      <c r="A464" s="23" t="s">
        <v>21</v>
      </c>
      <c r="B464" s="166">
        <v>43.783440849762158</v>
      </c>
      <c r="C464" s="26">
        <v>2</v>
      </c>
      <c r="D464" s="166">
        <v>55.804202154632293</v>
      </c>
      <c r="E464" s="26">
        <v>4</v>
      </c>
      <c r="F464" s="166">
        <v>77.542127130527462</v>
      </c>
      <c r="G464" s="26">
        <v>3</v>
      </c>
      <c r="H464" s="166">
        <v>99.999999999999986</v>
      </c>
      <c r="I464" s="175" t="s">
        <v>269</v>
      </c>
      <c r="J464" s="166">
        <v>132.74676755757892</v>
      </c>
      <c r="K464" s="26">
        <v>22</v>
      </c>
    </row>
    <row r="465" spans="1:11" ht="27" customHeight="1">
      <c r="A465" s="23" t="s">
        <v>62</v>
      </c>
      <c r="B465" s="166">
        <v>36.247352390171002</v>
      </c>
      <c r="C465" s="26">
        <v>20</v>
      </c>
      <c r="D465" s="166">
        <v>48.849306847973821</v>
      </c>
      <c r="E465" s="26">
        <v>26</v>
      </c>
      <c r="F465" s="166">
        <v>67.732259519580865</v>
      </c>
      <c r="G465" s="26">
        <v>28</v>
      </c>
      <c r="H465" s="166">
        <v>100.00000000000003</v>
      </c>
      <c r="I465" s="175" t="s">
        <v>269</v>
      </c>
      <c r="J465" s="166">
        <v>133.8835829816685</v>
      </c>
      <c r="K465" s="26">
        <v>15</v>
      </c>
    </row>
    <row r="466" spans="1:11" ht="27" customHeight="1">
      <c r="A466" s="23" t="s">
        <v>63</v>
      </c>
      <c r="B466" s="166">
        <v>37.151071788602678</v>
      </c>
      <c r="C466" s="26">
        <v>17</v>
      </c>
      <c r="D466" s="166">
        <v>51.466258716174458</v>
      </c>
      <c r="E466" s="26">
        <v>16</v>
      </c>
      <c r="F466" s="166">
        <v>78.179694352753813</v>
      </c>
      <c r="G466" s="26">
        <v>2</v>
      </c>
      <c r="H466" s="166">
        <v>100</v>
      </c>
      <c r="I466" s="175" t="s">
        <v>269</v>
      </c>
      <c r="J466" s="166">
        <v>133.20083138633015</v>
      </c>
      <c r="K466" s="26">
        <v>19</v>
      </c>
    </row>
    <row r="467" spans="1:11" ht="27" customHeight="1">
      <c r="A467" s="23" t="s">
        <v>64</v>
      </c>
      <c r="B467" s="166">
        <v>42.998247973145681</v>
      </c>
      <c r="C467" s="26">
        <v>4</v>
      </c>
      <c r="D467" s="166">
        <v>56.371899262383245</v>
      </c>
      <c r="E467" s="26">
        <v>2</v>
      </c>
      <c r="F467" s="166">
        <v>75.558672169485277</v>
      </c>
      <c r="G467" s="26">
        <v>7</v>
      </c>
      <c r="H467" s="166">
        <v>100.00000000000001</v>
      </c>
      <c r="I467" s="175" t="s">
        <v>269</v>
      </c>
      <c r="J467" s="166">
        <v>129.17775796456183</v>
      </c>
      <c r="K467" s="26">
        <v>29</v>
      </c>
    </row>
    <row r="468" spans="1:11" ht="27" customHeight="1">
      <c r="A468" s="23" t="s">
        <v>65</v>
      </c>
      <c r="B468" s="166">
        <v>33.215676692937933</v>
      </c>
      <c r="C468" s="26">
        <v>30</v>
      </c>
      <c r="D468" s="166">
        <v>47.325379260067585</v>
      </c>
      <c r="E468" s="26">
        <v>29</v>
      </c>
      <c r="F468" s="166">
        <v>76.928494547755903</v>
      </c>
      <c r="G468" s="26">
        <v>4</v>
      </c>
      <c r="H468" s="166">
        <v>100</v>
      </c>
      <c r="I468" s="175" t="s">
        <v>269</v>
      </c>
      <c r="J468" s="166">
        <v>137.98372177383811</v>
      </c>
      <c r="K468" s="26">
        <v>5</v>
      </c>
    </row>
    <row r="469" spans="1:11" ht="27" customHeight="1">
      <c r="A469" s="23" t="s">
        <v>74</v>
      </c>
      <c r="B469" s="166">
        <v>36.023465921468315</v>
      </c>
      <c r="C469" s="26">
        <v>22</v>
      </c>
      <c r="D469" s="166">
        <v>48.716432270819936</v>
      </c>
      <c r="E469" s="26">
        <v>27</v>
      </c>
      <c r="F469" s="166">
        <v>69.009101684150167</v>
      </c>
      <c r="G469" s="26">
        <v>20</v>
      </c>
      <c r="H469" s="166">
        <v>99.999999999999986</v>
      </c>
      <c r="I469" s="175" t="s">
        <v>269</v>
      </c>
      <c r="J469" s="166">
        <v>137.37505448763432</v>
      </c>
      <c r="K469" s="26">
        <v>6</v>
      </c>
    </row>
    <row r="470" spans="1:11" ht="27" customHeight="1">
      <c r="A470" s="23" t="s">
        <v>66</v>
      </c>
      <c r="B470" s="166">
        <v>35.248712832989291</v>
      </c>
      <c r="C470" s="26">
        <v>27</v>
      </c>
      <c r="D470" s="166">
        <v>48.925474215546863</v>
      </c>
      <c r="E470" s="26">
        <v>25</v>
      </c>
      <c r="F470" s="166">
        <v>79.224138431444032</v>
      </c>
      <c r="G470" s="26">
        <v>1</v>
      </c>
      <c r="H470" s="166">
        <v>100.00000000000001</v>
      </c>
      <c r="I470" s="175" t="s">
        <v>269</v>
      </c>
      <c r="J470" s="166">
        <v>130.458152889459</v>
      </c>
      <c r="K470" s="26">
        <v>26</v>
      </c>
    </row>
    <row r="471" spans="1:11" ht="27" customHeight="1">
      <c r="A471" s="23" t="s">
        <v>67</v>
      </c>
      <c r="B471" s="166">
        <v>34.021404902933376</v>
      </c>
      <c r="C471" s="26">
        <v>28</v>
      </c>
      <c r="D471" s="166">
        <v>47.293696594165532</v>
      </c>
      <c r="E471" s="26">
        <v>30</v>
      </c>
      <c r="F471" s="166">
        <v>67.003909007825698</v>
      </c>
      <c r="G471" s="26">
        <v>31</v>
      </c>
      <c r="H471" s="166">
        <v>99.999999999999986</v>
      </c>
      <c r="I471" s="175" t="s">
        <v>269</v>
      </c>
      <c r="J471" s="166">
        <v>134.01732196205253</v>
      </c>
      <c r="K471" s="26">
        <v>14</v>
      </c>
    </row>
    <row r="472" spans="1:11" ht="27" customHeight="1">
      <c r="A472" s="23" t="s">
        <v>68</v>
      </c>
      <c r="B472" s="166">
        <v>35.973177729665096</v>
      </c>
      <c r="C472" s="26">
        <v>23</v>
      </c>
      <c r="D472" s="166">
        <v>51.062386448583808</v>
      </c>
      <c r="E472" s="26">
        <v>17</v>
      </c>
      <c r="F472" s="166">
        <v>68.361526920196624</v>
      </c>
      <c r="G472" s="26">
        <v>25</v>
      </c>
      <c r="H472" s="166">
        <v>99.999999999999986</v>
      </c>
      <c r="I472" s="175" t="s">
        <v>269</v>
      </c>
      <c r="J472" s="166">
        <v>133.75888104709793</v>
      </c>
      <c r="K472" s="26">
        <v>16</v>
      </c>
    </row>
    <row r="473" spans="1:11" ht="27" customHeight="1">
      <c r="A473" s="23" t="s">
        <v>69</v>
      </c>
      <c r="B473" s="166">
        <v>40.56052034503859</v>
      </c>
      <c r="C473" s="26">
        <v>7</v>
      </c>
      <c r="D473" s="166">
        <v>55.028348966553175</v>
      </c>
      <c r="E473" s="26">
        <v>7</v>
      </c>
      <c r="F473" s="166">
        <v>76.278853288347307</v>
      </c>
      <c r="G473" s="26">
        <v>5</v>
      </c>
      <c r="H473" s="166">
        <v>100</v>
      </c>
      <c r="I473" s="175" t="s">
        <v>269</v>
      </c>
      <c r="J473" s="166">
        <v>128.88238249679975</v>
      </c>
      <c r="K473" s="26">
        <v>30</v>
      </c>
    </row>
    <row r="474" spans="1:11" ht="27" customHeight="1">
      <c r="A474" s="23" t="s">
        <v>70</v>
      </c>
      <c r="B474" s="166">
        <v>40.710890521621849</v>
      </c>
      <c r="C474" s="26">
        <v>5</v>
      </c>
      <c r="D474" s="166">
        <v>55.261656579478043</v>
      </c>
      <c r="E474" s="26">
        <v>6</v>
      </c>
      <c r="F474" s="166">
        <v>70.629160968355777</v>
      </c>
      <c r="G474" s="26">
        <v>15</v>
      </c>
      <c r="H474" s="166">
        <v>100.00000000000001</v>
      </c>
      <c r="I474" s="175" t="s">
        <v>269</v>
      </c>
      <c r="J474" s="166">
        <v>136.90358523053314</v>
      </c>
      <c r="K474" s="26">
        <v>7</v>
      </c>
    </row>
    <row r="475" spans="1:11" ht="27" customHeight="1">
      <c r="A475" s="23" t="s">
        <v>138</v>
      </c>
      <c r="B475" s="166">
        <v>40.548288334104861</v>
      </c>
      <c r="C475" s="26">
        <v>8</v>
      </c>
      <c r="D475" s="166">
        <v>53.83837336038173</v>
      </c>
      <c r="E475" s="26">
        <v>8</v>
      </c>
      <c r="F475" s="166">
        <v>71.60620049630424</v>
      </c>
      <c r="G475" s="26">
        <v>11</v>
      </c>
      <c r="H475" s="166">
        <v>100.00000000000001</v>
      </c>
      <c r="I475" s="175" t="s">
        <v>269</v>
      </c>
      <c r="J475" s="166">
        <v>134.91825437325838</v>
      </c>
      <c r="K475" s="26">
        <v>9</v>
      </c>
    </row>
    <row r="476" spans="1:11" ht="27" customHeight="1">
      <c r="A476" s="23" t="s">
        <v>71</v>
      </c>
      <c r="B476" s="166">
        <v>38.091220579498476</v>
      </c>
      <c r="C476" s="26">
        <v>14</v>
      </c>
      <c r="D476" s="166">
        <v>53.573676288719085</v>
      </c>
      <c r="E476" s="26">
        <v>10</v>
      </c>
      <c r="F476" s="166">
        <v>70.76554630495248</v>
      </c>
      <c r="G476" s="26">
        <v>14</v>
      </c>
      <c r="H476" s="166">
        <v>100.00000000000003</v>
      </c>
      <c r="I476" s="175" t="s">
        <v>269</v>
      </c>
      <c r="J476" s="166">
        <v>134.56862303313264</v>
      </c>
      <c r="K476" s="26">
        <v>10</v>
      </c>
    </row>
    <row r="477" spans="1:11" ht="27" customHeight="1">
      <c r="A477" s="23" t="s">
        <v>75</v>
      </c>
      <c r="B477" s="166">
        <v>36.718960339350261</v>
      </c>
      <c r="C477" s="26">
        <v>18</v>
      </c>
      <c r="D477" s="166">
        <v>50.161604531003178</v>
      </c>
      <c r="E477" s="26">
        <v>21</v>
      </c>
      <c r="F477" s="166">
        <v>68.833871942207679</v>
      </c>
      <c r="G477" s="26">
        <v>22</v>
      </c>
      <c r="H477" s="166">
        <v>100</v>
      </c>
      <c r="I477" s="175" t="s">
        <v>269</v>
      </c>
      <c r="J477" s="166">
        <v>138.33751797553802</v>
      </c>
      <c r="K477" s="26">
        <v>3</v>
      </c>
    </row>
    <row r="478" spans="1:11" ht="27" customHeight="1">
      <c r="A478" s="23" t="s">
        <v>72</v>
      </c>
      <c r="B478" s="166">
        <v>45.49566016855858</v>
      </c>
      <c r="C478" s="26">
        <v>1</v>
      </c>
      <c r="D478" s="166">
        <v>59.356370097018626</v>
      </c>
      <c r="E478" s="26">
        <v>1</v>
      </c>
      <c r="F478" s="166">
        <v>75.752462537273061</v>
      </c>
      <c r="G478" s="26">
        <v>6</v>
      </c>
      <c r="H478" s="166">
        <v>100.00000000000001</v>
      </c>
      <c r="I478" s="175" t="s">
        <v>269</v>
      </c>
      <c r="J478" s="166">
        <v>134.34075876024485</v>
      </c>
      <c r="K478" s="26">
        <v>11</v>
      </c>
    </row>
    <row r="479" spans="1:11" ht="27" customHeight="1">
      <c r="A479" s="23" t="s">
        <v>36</v>
      </c>
      <c r="B479" s="166">
        <v>39.623541639962703</v>
      </c>
      <c r="C479" s="26">
        <v>10</v>
      </c>
      <c r="D479" s="166">
        <v>53.643132693918957</v>
      </c>
      <c r="E479" s="26">
        <v>9</v>
      </c>
      <c r="F479" s="166">
        <v>73.511989939879015</v>
      </c>
      <c r="G479" s="26">
        <v>8</v>
      </c>
      <c r="H479" s="166">
        <v>100</v>
      </c>
      <c r="I479" s="175" t="s">
        <v>269</v>
      </c>
      <c r="J479" s="166">
        <v>129.21530861485576</v>
      </c>
      <c r="K479" s="26">
        <v>28</v>
      </c>
    </row>
    <row r="480" spans="1:11" ht="27" customHeight="1">
      <c r="A480" s="89" t="s">
        <v>143</v>
      </c>
    </row>
    <row r="482" spans="1:56" ht="27" customHeight="1">
      <c r="A482" s="571" t="s">
        <v>1052</v>
      </c>
    </row>
    <row r="483" spans="1:56" ht="27" customHeight="1">
      <c r="A483" s="584" t="s">
        <v>1</v>
      </c>
      <c r="B483" s="593">
        <v>1397</v>
      </c>
      <c r="C483" s="594"/>
      <c r="D483" s="593">
        <v>1398</v>
      </c>
      <c r="E483" s="594"/>
      <c r="F483" s="593">
        <v>1399</v>
      </c>
      <c r="G483" s="594"/>
      <c r="H483" s="593">
        <v>1400</v>
      </c>
      <c r="I483" s="594"/>
      <c r="J483" s="593">
        <v>1401</v>
      </c>
      <c r="K483" s="594"/>
    </row>
    <row r="484" spans="1:56" ht="27" customHeight="1">
      <c r="A484" s="585"/>
      <c r="B484" s="234" t="s">
        <v>318</v>
      </c>
      <c r="C484" s="235" t="s">
        <v>3</v>
      </c>
      <c r="D484" s="234" t="s">
        <v>318</v>
      </c>
      <c r="E484" s="234" t="s">
        <v>3</v>
      </c>
      <c r="F484" s="234" t="s">
        <v>318</v>
      </c>
      <c r="G484" s="234" t="s">
        <v>3</v>
      </c>
      <c r="H484" s="569" t="s">
        <v>318</v>
      </c>
      <c r="I484" s="569" t="s">
        <v>3</v>
      </c>
      <c r="J484" s="569" t="s">
        <v>318</v>
      </c>
      <c r="K484" s="569" t="s">
        <v>3</v>
      </c>
    </row>
    <row r="485" spans="1:56" s="802" customFormat="1" ht="27" customHeight="1">
      <c r="A485" s="174" t="s">
        <v>49</v>
      </c>
      <c r="B485" s="167">
        <v>37.052803727436007</v>
      </c>
      <c r="C485" s="1" t="s">
        <v>269</v>
      </c>
      <c r="D485" s="167">
        <v>50.868849108488362</v>
      </c>
      <c r="E485" s="1" t="s">
        <v>269</v>
      </c>
      <c r="F485" s="167">
        <v>70.028217475091338</v>
      </c>
      <c r="G485" s="1" t="s">
        <v>269</v>
      </c>
      <c r="H485" s="167">
        <v>100.00000000000001</v>
      </c>
      <c r="I485" s="1" t="s">
        <v>269</v>
      </c>
      <c r="J485" s="167">
        <v>150.55429532619968</v>
      </c>
      <c r="K485" s="1" t="s">
        <v>269</v>
      </c>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row>
    <row r="486" spans="1:56" ht="27" customHeight="1">
      <c r="A486" s="23" t="s">
        <v>50</v>
      </c>
      <c r="B486" s="166">
        <v>36.754704589189735</v>
      </c>
      <c r="C486" s="26">
        <v>18</v>
      </c>
      <c r="D486" s="166">
        <v>51.102918686082965</v>
      </c>
      <c r="E486" s="26">
        <v>14</v>
      </c>
      <c r="F486" s="166">
        <v>69.846306684049566</v>
      </c>
      <c r="G486" s="26">
        <v>16</v>
      </c>
      <c r="H486" s="166">
        <v>100.00000000000003</v>
      </c>
      <c r="I486" s="175" t="s">
        <v>269</v>
      </c>
      <c r="J486" s="166">
        <v>150.92390419753937</v>
      </c>
      <c r="K486" s="26">
        <v>17</v>
      </c>
    </row>
    <row r="487" spans="1:56" ht="27" customHeight="1">
      <c r="A487" s="23" t="s">
        <v>51</v>
      </c>
      <c r="B487" s="166">
        <v>38.165308363165508</v>
      </c>
      <c r="C487" s="26">
        <v>9</v>
      </c>
      <c r="D487" s="166">
        <v>50.697720668874481</v>
      </c>
      <c r="E487" s="26">
        <v>19</v>
      </c>
      <c r="F487" s="166">
        <v>69.287833229066678</v>
      </c>
      <c r="G487" s="26">
        <v>26</v>
      </c>
      <c r="H487" s="166">
        <v>100</v>
      </c>
      <c r="I487" s="175" t="s">
        <v>269</v>
      </c>
      <c r="J487" s="166">
        <v>152.81570155046822</v>
      </c>
      <c r="K487" s="26">
        <v>9</v>
      </c>
    </row>
    <row r="488" spans="1:56" ht="27" customHeight="1">
      <c r="A488" s="23" t="s">
        <v>52</v>
      </c>
      <c r="B488" s="166">
        <v>36.627900823171146</v>
      </c>
      <c r="C488" s="26">
        <v>19</v>
      </c>
      <c r="D488" s="166">
        <v>50.718184716311988</v>
      </c>
      <c r="E488" s="26">
        <v>18</v>
      </c>
      <c r="F488" s="166">
        <v>70.092035723270229</v>
      </c>
      <c r="G488" s="26">
        <v>14</v>
      </c>
      <c r="H488" s="166">
        <v>99.999999999999986</v>
      </c>
      <c r="I488" s="175" t="s">
        <v>269</v>
      </c>
      <c r="J488" s="166">
        <v>152.03941437378109</v>
      </c>
      <c r="K488" s="26">
        <v>12</v>
      </c>
    </row>
    <row r="489" spans="1:56" ht="27" customHeight="1">
      <c r="A489" s="23" t="s">
        <v>53</v>
      </c>
      <c r="B489" s="166">
        <v>35.865213472796277</v>
      </c>
      <c r="C489" s="26">
        <v>25</v>
      </c>
      <c r="D489" s="166">
        <v>49.890423005846387</v>
      </c>
      <c r="E489" s="26">
        <v>22</v>
      </c>
      <c r="F489" s="166">
        <v>69.586650988810987</v>
      </c>
      <c r="G489" s="26">
        <v>18</v>
      </c>
      <c r="H489" s="166">
        <v>100.00000000000001</v>
      </c>
      <c r="I489" s="175" t="s">
        <v>269</v>
      </c>
      <c r="J489" s="166">
        <v>151.08266203808168</v>
      </c>
      <c r="K489" s="26">
        <v>16</v>
      </c>
    </row>
    <row r="490" spans="1:56" ht="27" customHeight="1">
      <c r="A490" s="23" t="s">
        <v>10</v>
      </c>
      <c r="B490" s="166">
        <v>37.872663654430333</v>
      </c>
      <c r="C490" s="26">
        <v>11</v>
      </c>
      <c r="D490" s="166">
        <v>51.461938074903955</v>
      </c>
      <c r="E490" s="26">
        <v>10</v>
      </c>
      <c r="F490" s="166">
        <v>69.454985648497541</v>
      </c>
      <c r="G490" s="26">
        <v>21</v>
      </c>
      <c r="H490" s="166">
        <v>100</v>
      </c>
      <c r="I490" s="175" t="s">
        <v>269</v>
      </c>
      <c r="J490" s="166">
        <v>150.24880265467053</v>
      </c>
      <c r="K490" s="26">
        <v>24</v>
      </c>
    </row>
    <row r="491" spans="1:56" ht="27" customHeight="1">
      <c r="A491" s="23" t="s">
        <v>54</v>
      </c>
      <c r="B491" s="166">
        <v>33.713974830189976</v>
      </c>
      <c r="C491" s="26">
        <v>31</v>
      </c>
      <c r="D491" s="166">
        <v>49.044126494933465</v>
      </c>
      <c r="E491" s="26">
        <v>28</v>
      </c>
      <c r="F491" s="166">
        <v>67.453526777457611</v>
      </c>
      <c r="G491" s="26">
        <v>30</v>
      </c>
      <c r="H491" s="166">
        <v>99.999999999999986</v>
      </c>
      <c r="I491" s="175" t="s">
        <v>269</v>
      </c>
      <c r="J491" s="166">
        <v>152.74939363325379</v>
      </c>
      <c r="K491" s="26">
        <v>10</v>
      </c>
    </row>
    <row r="492" spans="1:56" ht="27" customHeight="1">
      <c r="A492" s="23" t="s">
        <v>12</v>
      </c>
      <c r="B492" s="166">
        <v>34.479515334451996</v>
      </c>
      <c r="C492" s="26">
        <v>29</v>
      </c>
      <c r="D492" s="166">
        <v>49.219558964013245</v>
      </c>
      <c r="E492" s="26">
        <v>26</v>
      </c>
      <c r="F492" s="166">
        <v>70.003012564101823</v>
      </c>
      <c r="G492" s="26">
        <v>15</v>
      </c>
      <c r="H492" s="166">
        <v>99.999999999999972</v>
      </c>
      <c r="I492" s="175" t="s">
        <v>269</v>
      </c>
      <c r="J492" s="166">
        <v>151.70846062359834</v>
      </c>
      <c r="K492" s="26">
        <v>13</v>
      </c>
    </row>
    <row r="493" spans="1:56" ht="27" customHeight="1">
      <c r="A493" s="23" t="s">
        <v>13</v>
      </c>
      <c r="B493" s="166">
        <v>38.453620026552521</v>
      </c>
      <c r="C493" s="26">
        <v>7</v>
      </c>
      <c r="D493" s="166">
        <v>52.808194985490822</v>
      </c>
      <c r="E493" s="26">
        <v>4</v>
      </c>
      <c r="F493" s="166">
        <v>71.706531359146609</v>
      </c>
      <c r="G493" s="26">
        <v>4</v>
      </c>
      <c r="H493" s="166">
        <v>99.999999999999986</v>
      </c>
      <c r="I493" s="175" t="s">
        <v>269</v>
      </c>
      <c r="J493" s="166">
        <v>144.98181789908051</v>
      </c>
      <c r="K493" s="26">
        <v>31</v>
      </c>
    </row>
    <row r="494" spans="1:56" ht="27" customHeight="1">
      <c r="A494" s="23" t="s">
        <v>56</v>
      </c>
      <c r="B494" s="166">
        <v>37.349814354669469</v>
      </c>
      <c r="C494" s="26">
        <v>14</v>
      </c>
      <c r="D494" s="166">
        <v>50.919400973641572</v>
      </c>
      <c r="E494" s="26">
        <v>16</v>
      </c>
      <c r="F494" s="166">
        <v>70.165941640968668</v>
      </c>
      <c r="G494" s="26">
        <v>13</v>
      </c>
      <c r="H494" s="166">
        <v>100</v>
      </c>
      <c r="I494" s="175" t="s">
        <v>269</v>
      </c>
      <c r="J494" s="166">
        <v>156.0226988517993</v>
      </c>
      <c r="K494" s="26">
        <v>2</v>
      </c>
    </row>
    <row r="495" spans="1:56" ht="27" customHeight="1">
      <c r="A495" s="23" t="s">
        <v>57</v>
      </c>
      <c r="B495" s="166">
        <v>37.378007866135135</v>
      </c>
      <c r="C495" s="26">
        <v>12</v>
      </c>
      <c r="D495" s="166">
        <v>51.714923830013923</v>
      </c>
      <c r="E495" s="26">
        <v>9</v>
      </c>
      <c r="F495" s="166">
        <v>70.379038434176977</v>
      </c>
      <c r="G495" s="26">
        <v>11</v>
      </c>
      <c r="H495" s="166">
        <v>100.00000000000001</v>
      </c>
      <c r="I495" s="175" t="s">
        <v>269</v>
      </c>
      <c r="J495" s="166">
        <v>150.7397638194299</v>
      </c>
      <c r="K495" s="26">
        <v>19</v>
      </c>
    </row>
    <row r="496" spans="1:56" ht="27" customHeight="1">
      <c r="A496" s="23" t="s">
        <v>58</v>
      </c>
      <c r="B496" s="166">
        <v>35.923130469738823</v>
      </c>
      <c r="C496" s="26">
        <v>23</v>
      </c>
      <c r="D496" s="166">
        <v>49.603361208790275</v>
      </c>
      <c r="E496" s="26">
        <v>24</v>
      </c>
      <c r="F496" s="166">
        <v>70.387248674703841</v>
      </c>
      <c r="G496" s="26">
        <v>10</v>
      </c>
      <c r="H496" s="166">
        <v>100.00000000000001</v>
      </c>
      <c r="I496" s="175" t="s">
        <v>269</v>
      </c>
      <c r="J496" s="166">
        <v>149.13319477473115</v>
      </c>
      <c r="K496" s="26">
        <v>26</v>
      </c>
    </row>
    <row r="497" spans="1:11" ht="27" customHeight="1">
      <c r="A497" s="23" t="s">
        <v>59</v>
      </c>
      <c r="B497" s="166">
        <v>36.522936378593506</v>
      </c>
      <c r="C497" s="26">
        <v>20</v>
      </c>
      <c r="D497" s="166">
        <v>50.4431402092154</v>
      </c>
      <c r="E497" s="26">
        <v>20</v>
      </c>
      <c r="F497" s="166">
        <v>71.274261515584342</v>
      </c>
      <c r="G497" s="26">
        <v>6</v>
      </c>
      <c r="H497" s="166">
        <v>100.00000000000001</v>
      </c>
      <c r="I497" s="175" t="s">
        <v>269</v>
      </c>
      <c r="J497" s="166">
        <v>155.17098921248828</v>
      </c>
      <c r="K497" s="26">
        <v>4</v>
      </c>
    </row>
    <row r="498" spans="1:11" ht="27" customHeight="1">
      <c r="A498" s="23" t="s">
        <v>60</v>
      </c>
      <c r="B498" s="166">
        <v>38.955022592718564</v>
      </c>
      <c r="C498" s="26">
        <v>4</v>
      </c>
      <c r="D498" s="166">
        <v>52.886589423083294</v>
      </c>
      <c r="E498" s="26">
        <v>3</v>
      </c>
      <c r="F498" s="166">
        <v>70.642497653713747</v>
      </c>
      <c r="G498" s="26">
        <v>8</v>
      </c>
      <c r="H498" s="166">
        <v>100</v>
      </c>
      <c r="I498" s="175" t="s">
        <v>269</v>
      </c>
      <c r="J498" s="166">
        <v>148.13333338040297</v>
      </c>
      <c r="K498" s="26">
        <v>29</v>
      </c>
    </row>
    <row r="499" spans="1:11" ht="27" customHeight="1">
      <c r="A499" s="23" t="s">
        <v>19</v>
      </c>
      <c r="B499" s="166">
        <v>38.089192558668287</v>
      </c>
      <c r="C499" s="26">
        <v>10</v>
      </c>
      <c r="D499" s="166">
        <v>50.978371826099718</v>
      </c>
      <c r="E499" s="26">
        <v>15</v>
      </c>
      <c r="F499" s="166">
        <v>69.7868107060726</v>
      </c>
      <c r="G499" s="26">
        <v>17</v>
      </c>
      <c r="H499" s="166">
        <v>100</v>
      </c>
      <c r="I499" s="175" t="s">
        <v>269</v>
      </c>
      <c r="J499" s="166">
        <v>150.31618476456256</v>
      </c>
      <c r="K499" s="26">
        <v>23</v>
      </c>
    </row>
    <row r="500" spans="1:11" ht="27" customHeight="1">
      <c r="A500" s="23" t="s">
        <v>61</v>
      </c>
      <c r="B500" s="166">
        <v>38.973031153547339</v>
      </c>
      <c r="C500" s="26">
        <v>2</v>
      </c>
      <c r="D500" s="166">
        <v>53.350707676682568</v>
      </c>
      <c r="E500" s="26">
        <v>2</v>
      </c>
      <c r="F500" s="166">
        <v>71.839010296355212</v>
      </c>
      <c r="G500" s="26">
        <v>3</v>
      </c>
      <c r="H500" s="166">
        <v>100.00000000000003</v>
      </c>
      <c r="I500" s="175" t="s">
        <v>269</v>
      </c>
      <c r="J500" s="166">
        <v>150.57394546020097</v>
      </c>
      <c r="K500" s="26">
        <v>21</v>
      </c>
    </row>
    <row r="501" spans="1:11" ht="27" customHeight="1">
      <c r="A501" s="23" t="s">
        <v>21</v>
      </c>
      <c r="B501" s="166">
        <v>40.61764891777419</v>
      </c>
      <c r="C501" s="26">
        <v>1</v>
      </c>
      <c r="D501" s="166">
        <v>54.863848255967362</v>
      </c>
      <c r="E501" s="26">
        <v>1</v>
      </c>
      <c r="F501" s="166">
        <v>73.088579302716596</v>
      </c>
      <c r="G501" s="26">
        <v>2</v>
      </c>
      <c r="H501" s="166">
        <v>100</v>
      </c>
      <c r="I501" s="175" t="s">
        <v>269</v>
      </c>
      <c r="J501" s="166">
        <v>155.44658522226021</v>
      </c>
      <c r="K501" s="26">
        <v>3</v>
      </c>
    </row>
    <row r="502" spans="1:11" ht="27" customHeight="1">
      <c r="A502" s="23" t="s">
        <v>62</v>
      </c>
      <c r="B502" s="166">
        <v>35.31662452788197</v>
      </c>
      <c r="C502" s="26">
        <v>27</v>
      </c>
      <c r="D502" s="166">
        <v>48.291802995938937</v>
      </c>
      <c r="E502" s="26">
        <v>31</v>
      </c>
      <c r="F502" s="166">
        <v>68.366092044530731</v>
      </c>
      <c r="G502" s="26">
        <v>29</v>
      </c>
      <c r="H502" s="166">
        <v>100.00000000000001</v>
      </c>
      <c r="I502" s="175" t="s">
        <v>269</v>
      </c>
      <c r="J502" s="166">
        <v>148.93932246852057</v>
      </c>
      <c r="K502" s="26">
        <v>27</v>
      </c>
    </row>
    <row r="503" spans="1:11" ht="27" customHeight="1">
      <c r="A503" s="23" t="s">
        <v>63</v>
      </c>
      <c r="B503" s="166">
        <v>37.057306524096361</v>
      </c>
      <c r="C503" s="26">
        <v>16</v>
      </c>
      <c r="D503" s="166">
        <v>51.265604150519579</v>
      </c>
      <c r="E503" s="26">
        <v>13</v>
      </c>
      <c r="F503" s="166">
        <v>69.137684900696215</v>
      </c>
      <c r="G503" s="26">
        <v>28</v>
      </c>
      <c r="H503" s="166">
        <v>100</v>
      </c>
      <c r="I503" s="175" t="s">
        <v>269</v>
      </c>
      <c r="J503" s="166">
        <v>150.77976354340964</v>
      </c>
      <c r="K503" s="26">
        <v>18</v>
      </c>
    </row>
    <row r="504" spans="1:11" ht="27" customHeight="1">
      <c r="A504" s="23" t="s">
        <v>64</v>
      </c>
      <c r="B504" s="166">
        <v>38.964595720665649</v>
      </c>
      <c r="C504" s="26">
        <v>3</v>
      </c>
      <c r="D504" s="166">
        <v>52.63949432102055</v>
      </c>
      <c r="E504" s="26">
        <v>6</v>
      </c>
      <c r="F504" s="166">
        <v>71.616824619359093</v>
      </c>
      <c r="G504" s="26">
        <v>5</v>
      </c>
      <c r="H504" s="166">
        <v>99.999999999999986</v>
      </c>
      <c r="I504" s="175" t="s">
        <v>269</v>
      </c>
      <c r="J504" s="166">
        <v>153.57066014290277</v>
      </c>
      <c r="K504" s="26">
        <v>7</v>
      </c>
    </row>
    <row r="505" spans="1:11" ht="27" customHeight="1">
      <c r="A505" s="23" t="s">
        <v>65</v>
      </c>
      <c r="B505" s="166">
        <v>36.461893464515718</v>
      </c>
      <c r="C505" s="26">
        <v>21</v>
      </c>
      <c r="D505" s="166">
        <v>50.380177847139272</v>
      </c>
      <c r="E505" s="26">
        <v>21</v>
      </c>
      <c r="F505" s="166">
        <v>70.20324153705748</v>
      </c>
      <c r="G505" s="26">
        <v>12</v>
      </c>
      <c r="H505" s="166">
        <v>99.999999999999972</v>
      </c>
      <c r="I505" s="175" t="s">
        <v>269</v>
      </c>
      <c r="J505" s="166">
        <v>153.52776611486556</v>
      </c>
      <c r="K505" s="26">
        <v>8</v>
      </c>
    </row>
    <row r="506" spans="1:11" ht="27" customHeight="1">
      <c r="A506" s="23" t="s">
        <v>74</v>
      </c>
      <c r="B506" s="166">
        <v>38.752235675328642</v>
      </c>
      <c r="C506" s="26">
        <v>6</v>
      </c>
      <c r="D506" s="166">
        <v>52.308232867741722</v>
      </c>
      <c r="E506" s="26">
        <v>7</v>
      </c>
      <c r="F506" s="166">
        <v>70.992864867594264</v>
      </c>
      <c r="G506" s="26">
        <v>7</v>
      </c>
      <c r="H506" s="166">
        <v>99.999999999999986</v>
      </c>
      <c r="I506" s="175" t="s">
        <v>269</v>
      </c>
      <c r="J506" s="166">
        <v>151.58255124854796</v>
      </c>
      <c r="K506" s="26">
        <v>14</v>
      </c>
    </row>
    <row r="507" spans="1:11" ht="27" customHeight="1">
      <c r="A507" s="23" t="s">
        <v>66</v>
      </c>
      <c r="B507" s="166">
        <v>35.541464042099363</v>
      </c>
      <c r="C507" s="26">
        <v>26</v>
      </c>
      <c r="D507" s="166">
        <v>48.544897705717695</v>
      </c>
      <c r="E507" s="26">
        <v>29</v>
      </c>
      <c r="F507" s="166">
        <v>69.318664214552683</v>
      </c>
      <c r="G507" s="26">
        <v>25</v>
      </c>
      <c r="H507" s="166">
        <v>99.999999999999986</v>
      </c>
      <c r="I507" s="175" t="s">
        <v>269</v>
      </c>
      <c r="J507" s="166">
        <v>154.25433295175583</v>
      </c>
      <c r="K507" s="26">
        <v>6</v>
      </c>
    </row>
    <row r="508" spans="1:11" ht="27" customHeight="1">
      <c r="A508" s="23" t="s">
        <v>67</v>
      </c>
      <c r="B508" s="166">
        <v>35.912327421519336</v>
      </c>
      <c r="C508" s="26">
        <v>24</v>
      </c>
      <c r="D508" s="166">
        <v>49.075796177822276</v>
      </c>
      <c r="E508" s="26">
        <v>27</v>
      </c>
      <c r="F508" s="166">
        <v>65.988934055964336</v>
      </c>
      <c r="G508" s="26">
        <v>31</v>
      </c>
      <c r="H508" s="166">
        <v>100.00000000000001</v>
      </c>
      <c r="I508" s="175" t="s">
        <v>269</v>
      </c>
      <c r="J508" s="166">
        <v>150.65860361390011</v>
      </c>
      <c r="K508" s="26">
        <v>20</v>
      </c>
    </row>
    <row r="509" spans="1:11" ht="27" customHeight="1">
      <c r="A509" s="23" t="s">
        <v>68</v>
      </c>
      <c r="B509" s="166">
        <v>37.360541955124923</v>
      </c>
      <c r="C509" s="26">
        <v>13</v>
      </c>
      <c r="D509" s="166">
        <v>50.894922008687409</v>
      </c>
      <c r="E509" s="26">
        <v>17</v>
      </c>
      <c r="F509" s="166">
        <v>69.456294180991577</v>
      </c>
      <c r="G509" s="26">
        <v>20</v>
      </c>
      <c r="H509" s="166">
        <v>99.999999999999986</v>
      </c>
      <c r="I509" s="175" t="s">
        <v>269</v>
      </c>
      <c r="J509" s="166">
        <v>150.05493955586422</v>
      </c>
      <c r="K509" s="26">
        <v>25</v>
      </c>
    </row>
    <row r="510" spans="1:11" ht="27" customHeight="1">
      <c r="A510" s="23" t="s">
        <v>69</v>
      </c>
      <c r="B510" s="166">
        <v>38.79241675552074</v>
      </c>
      <c r="C510" s="26">
        <v>5</v>
      </c>
      <c r="D510" s="166">
        <v>52.765154101848609</v>
      </c>
      <c r="E510" s="26">
        <v>5</v>
      </c>
      <c r="F510" s="166">
        <v>70.571688993318332</v>
      </c>
      <c r="G510" s="26">
        <v>9</v>
      </c>
      <c r="H510" s="166">
        <v>99.999999999999986</v>
      </c>
      <c r="I510" s="175" t="s">
        <v>269</v>
      </c>
      <c r="J510" s="166">
        <v>146.2721500828188</v>
      </c>
      <c r="K510" s="26">
        <v>30</v>
      </c>
    </row>
    <row r="511" spans="1:11" ht="27" customHeight="1">
      <c r="A511" s="23" t="s">
        <v>70</v>
      </c>
      <c r="B511" s="166">
        <v>34.767164217601234</v>
      </c>
      <c r="C511" s="26">
        <v>28</v>
      </c>
      <c r="D511" s="166">
        <v>49.405936617065166</v>
      </c>
      <c r="E511" s="26">
        <v>25</v>
      </c>
      <c r="F511" s="166">
        <v>69.327461920354281</v>
      </c>
      <c r="G511" s="26">
        <v>24</v>
      </c>
      <c r="H511" s="166">
        <v>100.00000000000001</v>
      </c>
      <c r="I511" s="175" t="s">
        <v>269</v>
      </c>
      <c r="J511" s="166">
        <v>156.75513934048095</v>
      </c>
      <c r="K511" s="26">
        <v>1</v>
      </c>
    </row>
    <row r="512" spans="1:11" ht="27" customHeight="1">
      <c r="A512" s="23" t="s">
        <v>138</v>
      </c>
      <c r="B512" s="166">
        <v>37.233729905130041</v>
      </c>
      <c r="C512" s="26">
        <v>15</v>
      </c>
      <c r="D512" s="166">
        <v>51.452483019826971</v>
      </c>
      <c r="E512" s="26">
        <v>11</v>
      </c>
      <c r="F512" s="166">
        <v>69.17404304203022</v>
      </c>
      <c r="G512" s="26">
        <v>27</v>
      </c>
      <c r="H512" s="166">
        <v>100.00000000000001</v>
      </c>
      <c r="I512" s="175" t="s">
        <v>269</v>
      </c>
      <c r="J512" s="166">
        <v>148.85024993848083</v>
      </c>
      <c r="K512" s="26">
        <v>28</v>
      </c>
    </row>
    <row r="513" spans="1:56" ht="27" customHeight="1">
      <c r="A513" s="23" t="s">
        <v>71</v>
      </c>
      <c r="B513" s="166">
        <v>36.969134254491316</v>
      </c>
      <c r="C513" s="26">
        <v>17</v>
      </c>
      <c r="D513" s="166">
        <v>51.733921860224548</v>
      </c>
      <c r="E513" s="26">
        <v>8</v>
      </c>
      <c r="F513" s="166">
        <v>69.557745170057643</v>
      </c>
      <c r="G513" s="26">
        <v>19</v>
      </c>
      <c r="H513" s="166">
        <v>100</v>
      </c>
      <c r="I513" s="175" t="s">
        <v>269</v>
      </c>
      <c r="J513" s="166">
        <v>152.33712970953678</v>
      </c>
      <c r="K513" s="26">
        <v>11</v>
      </c>
    </row>
    <row r="514" spans="1:56" ht="27" customHeight="1">
      <c r="A514" s="23" t="s">
        <v>75</v>
      </c>
      <c r="B514" s="166">
        <v>35.927109215234061</v>
      </c>
      <c r="C514" s="26">
        <v>22</v>
      </c>
      <c r="D514" s="166">
        <v>49.615751620407238</v>
      </c>
      <c r="E514" s="26">
        <v>23</v>
      </c>
      <c r="F514" s="166">
        <v>69.402041743306143</v>
      </c>
      <c r="G514" s="26">
        <v>22</v>
      </c>
      <c r="H514" s="166">
        <v>100</v>
      </c>
      <c r="I514" s="175" t="s">
        <v>269</v>
      </c>
      <c r="J514" s="166">
        <v>154.78747187196043</v>
      </c>
      <c r="K514" s="26">
        <v>5</v>
      </c>
    </row>
    <row r="515" spans="1:56" ht="27" customHeight="1">
      <c r="A515" s="23" t="s">
        <v>72</v>
      </c>
      <c r="B515" s="166">
        <v>38.229025101915589</v>
      </c>
      <c r="C515" s="26">
        <v>8</v>
      </c>
      <c r="D515" s="166">
        <v>51.430014384799243</v>
      </c>
      <c r="E515" s="26">
        <v>12</v>
      </c>
      <c r="F515" s="166">
        <v>73.944222763468403</v>
      </c>
      <c r="G515" s="26">
        <v>1</v>
      </c>
      <c r="H515" s="166">
        <v>99.999999999999986</v>
      </c>
      <c r="I515" s="175" t="s">
        <v>269</v>
      </c>
      <c r="J515" s="166">
        <v>151.23491063874152</v>
      </c>
      <c r="K515" s="26">
        <v>15</v>
      </c>
    </row>
    <row r="516" spans="1:56" ht="27" customHeight="1">
      <c r="A516" s="23" t="s">
        <v>36</v>
      </c>
      <c r="B516" s="166">
        <v>34.304365469101555</v>
      </c>
      <c r="C516" s="26">
        <v>30</v>
      </c>
      <c r="D516" s="166">
        <v>48.372895962578589</v>
      </c>
      <c r="E516" s="26">
        <v>30</v>
      </c>
      <c r="F516" s="166">
        <v>69.328053234966703</v>
      </c>
      <c r="G516" s="26">
        <v>23</v>
      </c>
      <c r="H516" s="166">
        <v>99.999999999999986</v>
      </c>
      <c r="I516" s="175" t="s">
        <v>269</v>
      </c>
      <c r="J516" s="166">
        <v>150.50193913143042</v>
      </c>
      <c r="K516" s="26">
        <v>22</v>
      </c>
    </row>
    <row r="517" spans="1:56" s="837" customFormat="1" ht="27" customHeight="1">
      <c r="A517" s="306" t="s">
        <v>143</v>
      </c>
      <c r="B517" s="306"/>
      <c r="C517" s="306"/>
      <c r="D517" s="306"/>
      <c r="E517" s="306"/>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row>
    <row r="519" spans="1:56" ht="27" customHeight="1">
      <c r="A519" s="571" t="s">
        <v>1053</v>
      </c>
    </row>
    <row r="520" spans="1:56" ht="27" customHeight="1">
      <c r="A520" s="584" t="s">
        <v>1</v>
      </c>
      <c r="B520" s="593">
        <v>1397</v>
      </c>
      <c r="C520" s="594"/>
      <c r="D520" s="593">
        <v>1398</v>
      </c>
      <c r="E520" s="594"/>
      <c r="F520" s="593">
        <v>1399</v>
      </c>
      <c r="G520" s="594"/>
      <c r="H520" s="593">
        <v>1400</v>
      </c>
      <c r="I520" s="594"/>
      <c r="J520" s="593">
        <v>1401</v>
      </c>
      <c r="K520" s="594"/>
    </row>
    <row r="521" spans="1:56" ht="27" customHeight="1">
      <c r="A521" s="585"/>
      <c r="B521" s="234" t="s">
        <v>318</v>
      </c>
      <c r="C521" s="235" t="s">
        <v>3</v>
      </c>
      <c r="D521" s="234" t="s">
        <v>318</v>
      </c>
      <c r="E521" s="234" t="s">
        <v>3</v>
      </c>
      <c r="F521" s="234" t="s">
        <v>318</v>
      </c>
      <c r="G521" s="234" t="s">
        <v>3</v>
      </c>
      <c r="H521" s="569" t="s">
        <v>318</v>
      </c>
      <c r="I521" s="569" t="s">
        <v>3</v>
      </c>
      <c r="J521" s="569" t="s">
        <v>318</v>
      </c>
      <c r="K521" s="569" t="s">
        <v>3</v>
      </c>
    </row>
    <row r="522" spans="1:56" s="802" customFormat="1" ht="27" customHeight="1">
      <c r="A522" s="174" t="s">
        <v>49</v>
      </c>
      <c r="B522" s="167">
        <v>33.281524728016151</v>
      </c>
      <c r="C522" s="1" t="s">
        <v>269</v>
      </c>
      <c r="D522" s="167">
        <v>47.471508137818894</v>
      </c>
      <c r="E522" s="1" t="s">
        <v>269</v>
      </c>
      <c r="F522" s="167">
        <v>66.626306635136217</v>
      </c>
      <c r="G522" s="1" t="s">
        <v>269</v>
      </c>
      <c r="H522" s="167">
        <v>99.999999999999986</v>
      </c>
      <c r="I522" s="1" t="s">
        <v>269</v>
      </c>
      <c r="J522" s="167">
        <v>172.83824093135121</v>
      </c>
      <c r="K522" s="1" t="s">
        <v>269</v>
      </c>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row>
    <row r="523" spans="1:56" ht="27" customHeight="1">
      <c r="A523" s="23" t="s">
        <v>50</v>
      </c>
      <c r="B523" s="166">
        <v>35.02176789023904</v>
      </c>
      <c r="C523" s="26">
        <v>8</v>
      </c>
      <c r="D523" s="166">
        <v>49.589503782656067</v>
      </c>
      <c r="E523" s="26">
        <v>8</v>
      </c>
      <c r="F523" s="166">
        <v>67.851905027417118</v>
      </c>
      <c r="G523" s="26">
        <v>8</v>
      </c>
      <c r="H523" s="166">
        <v>100.00000000000001</v>
      </c>
      <c r="I523" s="175" t="s">
        <v>269</v>
      </c>
      <c r="J523" s="166">
        <v>172.81243898317234</v>
      </c>
      <c r="K523" s="26">
        <v>19</v>
      </c>
    </row>
    <row r="524" spans="1:56" ht="27" customHeight="1">
      <c r="A524" s="23" t="s">
        <v>51</v>
      </c>
      <c r="B524" s="166">
        <v>34.282278233790677</v>
      </c>
      <c r="C524" s="26">
        <v>13</v>
      </c>
      <c r="D524" s="166">
        <v>47.046555240866972</v>
      </c>
      <c r="E524" s="26">
        <v>17</v>
      </c>
      <c r="F524" s="166">
        <v>66.686025576384779</v>
      </c>
      <c r="G524" s="26">
        <v>13</v>
      </c>
      <c r="H524" s="166">
        <v>100.00000000000001</v>
      </c>
      <c r="I524" s="175" t="s">
        <v>269</v>
      </c>
      <c r="J524" s="166">
        <v>173.45683886368727</v>
      </c>
      <c r="K524" s="26">
        <v>16</v>
      </c>
    </row>
    <row r="525" spans="1:56" ht="27" customHeight="1">
      <c r="A525" s="23" t="s">
        <v>52</v>
      </c>
      <c r="B525" s="166">
        <v>32.93612210489912</v>
      </c>
      <c r="C525" s="26">
        <v>17</v>
      </c>
      <c r="D525" s="166">
        <v>47.935660962085478</v>
      </c>
      <c r="E525" s="26">
        <v>14</v>
      </c>
      <c r="F525" s="166">
        <v>67.456192331874561</v>
      </c>
      <c r="G525" s="26">
        <v>10</v>
      </c>
      <c r="H525" s="166">
        <v>100.00000000000001</v>
      </c>
      <c r="I525" s="175" t="s">
        <v>269</v>
      </c>
      <c r="J525" s="166">
        <v>170.75200652876137</v>
      </c>
      <c r="K525" s="26">
        <v>23</v>
      </c>
    </row>
    <row r="526" spans="1:56" ht="27" customHeight="1">
      <c r="A526" s="23" t="s">
        <v>53</v>
      </c>
      <c r="B526" s="166">
        <v>30.802686670150898</v>
      </c>
      <c r="C526" s="26">
        <v>27</v>
      </c>
      <c r="D526" s="166">
        <v>44.585496277978208</v>
      </c>
      <c r="E526" s="26">
        <v>28</v>
      </c>
      <c r="F526" s="166">
        <v>64.670232447283865</v>
      </c>
      <c r="G526" s="26">
        <v>24</v>
      </c>
      <c r="H526" s="166">
        <v>99.999999999999986</v>
      </c>
      <c r="I526" s="175" t="s">
        <v>269</v>
      </c>
      <c r="J526" s="166">
        <v>173.65251593598822</v>
      </c>
      <c r="K526" s="26">
        <v>15</v>
      </c>
    </row>
    <row r="527" spans="1:56" ht="27" customHeight="1">
      <c r="A527" s="23" t="s">
        <v>10</v>
      </c>
      <c r="B527" s="166">
        <v>32.082608046093299</v>
      </c>
      <c r="C527" s="26">
        <v>21</v>
      </c>
      <c r="D527" s="166">
        <v>45.868318793448381</v>
      </c>
      <c r="E527" s="26">
        <v>25</v>
      </c>
      <c r="F527" s="166">
        <v>64.295852987999382</v>
      </c>
      <c r="G527" s="26">
        <v>27</v>
      </c>
      <c r="H527" s="166">
        <v>100</v>
      </c>
      <c r="I527" s="175" t="s">
        <v>269</v>
      </c>
      <c r="J527" s="166">
        <v>172.83392053826202</v>
      </c>
      <c r="K527" s="26">
        <v>18</v>
      </c>
    </row>
    <row r="528" spans="1:56" ht="27" customHeight="1">
      <c r="A528" s="23" t="s">
        <v>54</v>
      </c>
      <c r="B528" s="166">
        <v>31.474527942737453</v>
      </c>
      <c r="C528" s="26">
        <v>24</v>
      </c>
      <c r="D528" s="166">
        <v>47.006038083944865</v>
      </c>
      <c r="E528" s="26">
        <v>18</v>
      </c>
      <c r="F528" s="166">
        <v>65.48660978716218</v>
      </c>
      <c r="G528" s="26">
        <v>21</v>
      </c>
      <c r="H528" s="166">
        <v>100.00000000000001</v>
      </c>
      <c r="I528" s="175" t="s">
        <v>269</v>
      </c>
      <c r="J528" s="166">
        <v>166.16157212709604</v>
      </c>
      <c r="K528" s="26">
        <v>31</v>
      </c>
    </row>
    <row r="529" spans="1:11" ht="27" customHeight="1">
      <c r="A529" s="23" t="s">
        <v>12</v>
      </c>
      <c r="B529" s="166">
        <v>30.918708926965095</v>
      </c>
      <c r="C529" s="26">
        <v>26</v>
      </c>
      <c r="D529" s="166">
        <v>46.347042173277082</v>
      </c>
      <c r="E529" s="26">
        <v>23</v>
      </c>
      <c r="F529" s="166">
        <v>65.773288556278018</v>
      </c>
      <c r="G529" s="26">
        <v>20</v>
      </c>
      <c r="H529" s="166">
        <v>99.999999999999972</v>
      </c>
      <c r="I529" s="175" t="s">
        <v>269</v>
      </c>
      <c r="J529" s="166">
        <v>174.66461179217572</v>
      </c>
      <c r="K529" s="26">
        <v>12</v>
      </c>
    </row>
    <row r="530" spans="1:11" ht="27" customHeight="1">
      <c r="A530" s="23" t="s">
        <v>13</v>
      </c>
      <c r="B530" s="166">
        <v>30.596590697729777</v>
      </c>
      <c r="C530" s="26">
        <v>29</v>
      </c>
      <c r="D530" s="166">
        <v>45.215567193519988</v>
      </c>
      <c r="E530" s="26">
        <v>27</v>
      </c>
      <c r="F530" s="166">
        <v>64.126475725695911</v>
      </c>
      <c r="G530" s="26">
        <v>28</v>
      </c>
      <c r="H530" s="166">
        <v>100</v>
      </c>
      <c r="I530" s="175" t="s">
        <v>269</v>
      </c>
      <c r="J530" s="166">
        <v>169.30344991521972</v>
      </c>
      <c r="K530" s="26">
        <v>24</v>
      </c>
    </row>
    <row r="531" spans="1:11" ht="27" customHeight="1">
      <c r="A531" s="23" t="s">
        <v>56</v>
      </c>
      <c r="B531" s="166">
        <v>34.51125178222145</v>
      </c>
      <c r="C531" s="26">
        <v>12</v>
      </c>
      <c r="D531" s="166">
        <v>48.149058836549706</v>
      </c>
      <c r="E531" s="26">
        <v>11</v>
      </c>
      <c r="F531" s="166">
        <v>67.744473802961721</v>
      </c>
      <c r="G531" s="26">
        <v>9</v>
      </c>
      <c r="H531" s="166">
        <v>100.00000000000001</v>
      </c>
      <c r="I531" s="175" t="s">
        <v>269</v>
      </c>
      <c r="J531" s="166">
        <v>177.60757009634207</v>
      </c>
      <c r="K531" s="26">
        <v>6</v>
      </c>
    </row>
    <row r="532" spans="1:11" ht="27" customHeight="1">
      <c r="A532" s="23" t="s">
        <v>57</v>
      </c>
      <c r="B532" s="166">
        <v>35.60283984794313</v>
      </c>
      <c r="C532" s="26">
        <v>4</v>
      </c>
      <c r="D532" s="166">
        <v>50.294526608922723</v>
      </c>
      <c r="E532" s="26">
        <v>5</v>
      </c>
      <c r="F532" s="166">
        <v>69.638240944650832</v>
      </c>
      <c r="G532" s="26">
        <v>2</v>
      </c>
      <c r="H532" s="166">
        <v>100</v>
      </c>
      <c r="I532" s="175" t="s">
        <v>269</v>
      </c>
      <c r="J532" s="166">
        <v>168.21955827078907</v>
      </c>
      <c r="K532" s="26">
        <v>29</v>
      </c>
    </row>
    <row r="533" spans="1:11" ht="27" customHeight="1">
      <c r="A533" s="23" t="s">
        <v>58</v>
      </c>
      <c r="B533" s="166">
        <v>32.878767502394858</v>
      </c>
      <c r="C533" s="26">
        <v>18</v>
      </c>
      <c r="D533" s="166">
        <v>46.941481022222824</v>
      </c>
      <c r="E533" s="26">
        <v>20</v>
      </c>
      <c r="F533" s="166">
        <v>68.553500226661654</v>
      </c>
      <c r="G533" s="26">
        <v>6</v>
      </c>
      <c r="H533" s="166">
        <v>100</v>
      </c>
      <c r="I533" s="175" t="s">
        <v>269</v>
      </c>
      <c r="J533" s="166">
        <v>172.34381286752162</v>
      </c>
      <c r="K533" s="26">
        <v>20</v>
      </c>
    </row>
    <row r="534" spans="1:11" ht="27" customHeight="1">
      <c r="A534" s="23" t="s">
        <v>59</v>
      </c>
      <c r="B534" s="166">
        <v>34.602474502409578</v>
      </c>
      <c r="C534" s="26">
        <v>11</v>
      </c>
      <c r="D534" s="166">
        <v>47.993849458561208</v>
      </c>
      <c r="E534" s="26">
        <v>13</v>
      </c>
      <c r="F534" s="166">
        <v>67.965129421098808</v>
      </c>
      <c r="G534" s="26">
        <v>7</v>
      </c>
      <c r="H534" s="166">
        <v>100.00000000000001</v>
      </c>
      <c r="I534" s="175" t="s">
        <v>269</v>
      </c>
      <c r="J534" s="166">
        <v>179.58050190183408</v>
      </c>
      <c r="K534" s="26">
        <v>3</v>
      </c>
    </row>
    <row r="535" spans="1:11" ht="27" customHeight="1">
      <c r="A535" s="23" t="s">
        <v>60</v>
      </c>
      <c r="B535" s="166">
        <v>36.105893449402295</v>
      </c>
      <c r="C535" s="26">
        <v>2</v>
      </c>
      <c r="D535" s="166">
        <v>50.720307968436941</v>
      </c>
      <c r="E535" s="26">
        <v>2</v>
      </c>
      <c r="F535" s="166">
        <v>67.286698860119927</v>
      </c>
      <c r="G535" s="26">
        <v>11</v>
      </c>
      <c r="H535" s="166">
        <v>99.999999999999986</v>
      </c>
      <c r="I535" s="175" t="s">
        <v>269</v>
      </c>
      <c r="J535" s="166">
        <v>168.6755044907033</v>
      </c>
      <c r="K535" s="26">
        <v>28</v>
      </c>
    </row>
    <row r="536" spans="1:11" ht="27" customHeight="1">
      <c r="A536" s="23" t="s">
        <v>19</v>
      </c>
      <c r="B536" s="166">
        <v>34.757033739018397</v>
      </c>
      <c r="C536" s="26">
        <v>9</v>
      </c>
      <c r="D536" s="166">
        <v>47.113211766302882</v>
      </c>
      <c r="E536" s="26">
        <v>16</v>
      </c>
      <c r="F536" s="166">
        <v>66.310702103249795</v>
      </c>
      <c r="G536" s="26">
        <v>17</v>
      </c>
      <c r="H536" s="166">
        <v>100</v>
      </c>
      <c r="I536" s="175" t="s">
        <v>269</v>
      </c>
      <c r="J536" s="166">
        <v>176.61337675099634</v>
      </c>
      <c r="K536" s="26">
        <v>7</v>
      </c>
    </row>
    <row r="537" spans="1:11" ht="27" customHeight="1">
      <c r="A537" s="23" t="s">
        <v>61</v>
      </c>
      <c r="B537" s="166">
        <v>35.153068709493155</v>
      </c>
      <c r="C537" s="26">
        <v>7</v>
      </c>
      <c r="D537" s="166">
        <v>49.724936189489121</v>
      </c>
      <c r="E537" s="26">
        <v>6</v>
      </c>
      <c r="F537" s="166">
        <v>66.04380545920138</v>
      </c>
      <c r="G537" s="26">
        <v>19</v>
      </c>
      <c r="H537" s="166">
        <v>100.00000000000001</v>
      </c>
      <c r="I537" s="175" t="s">
        <v>269</v>
      </c>
      <c r="J537" s="166">
        <v>175.19088099892787</v>
      </c>
      <c r="K537" s="26">
        <v>11</v>
      </c>
    </row>
    <row r="538" spans="1:11" ht="27" customHeight="1">
      <c r="A538" s="23" t="s">
        <v>21</v>
      </c>
      <c r="B538" s="166">
        <v>37.050616889619292</v>
      </c>
      <c r="C538" s="26">
        <v>1</v>
      </c>
      <c r="D538" s="166">
        <v>51.693453832610352</v>
      </c>
      <c r="E538" s="26">
        <v>1</v>
      </c>
      <c r="F538" s="166">
        <v>69.211037560465101</v>
      </c>
      <c r="G538" s="26">
        <v>4</v>
      </c>
      <c r="H538" s="166">
        <v>100</v>
      </c>
      <c r="I538" s="175" t="s">
        <v>269</v>
      </c>
      <c r="J538" s="166">
        <v>178.79201378065383</v>
      </c>
      <c r="K538" s="26">
        <v>4</v>
      </c>
    </row>
    <row r="539" spans="1:11" ht="27" customHeight="1">
      <c r="A539" s="23" t="s">
        <v>62</v>
      </c>
      <c r="B539" s="166">
        <v>30.665687717111801</v>
      </c>
      <c r="C539" s="26">
        <v>28</v>
      </c>
      <c r="D539" s="166">
        <v>44.264332039666023</v>
      </c>
      <c r="E539" s="26">
        <v>29</v>
      </c>
      <c r="F539" s="166">
        <v>64.351018900981373</v>
      </c>
      <c r="G539" s="26">
        <v>26</v>
      </c>
      <c r="H539" s="166">
        <v>100</v>
      </c>
      <c r="I539" s="175" t="s">
        <v>269</v>
      </c>
      <c r="J539" s="166">
        <v>168.6994461341846</v>
      </c>
      <c r="K539" s="26">
        <v>27</v>
      </c>
    </row>
    <row r="540" spans="1:11" ht="27" customHeight="1">
      <c r="A540" s="23" t="s">
        <v>63</v>
      </c>
      <c r="B540" s="166">
        <v>32.01660809338987</v>
      </c>
      <c r="C540" s="26">
        <v>22</v>
      </c>
      <c r="D540" s="166">
        <v>46.66672741979378</v>
      </c>
      <c r="E540" s="26">
        <v>21</v>
      </c>
      <c r="F540" s="166">
        <v>65.255527614019869</v>
      </c>
      <c r="G540" s="26">
        <v>22</v>
      </c>
      <c r="H540" s="166">
        <v>100</v>
      </c>
      <c r="I540" s="175" t="s">
        <v>269</v>
      </c>
      <c r="J540" s="166">
        <v>175.19755240294913</v>
      </c>
      <c r="K540" s="26">
        <v>10</v>
      </c>
    </row>
    <row r="541" spans="1:11" ht="27" customHeight="1">
      <c r="A541" s="23" t="s">
        <v>64</v>
      </c>
      <c r="B541" s="166">
        <v>33.862881770482744</v>
      </c>
      <c r="C541" s="26">
        <v>15</v>
      </c>
      <c r="D541" s="166">
        <v>49.661943543910184</v>
      </c>
      <c r="E541" s="26">
        <v>7</v>
      </c>
      <c r="F541" s="166">
        <v>67.133721968268659</v>
      </c>
      <c r="G541" s="26">
        <v>12</v>
      </c>
      <c r="H541" s="166">
        <v>100</v>
      </c>
      <c r="I541" s="175" t="s">
        <v>269</v>
      </c>
      <c r="J541" s="166">
        <v>178.52222983513755</v>
      </c>
      <c r="K541" s="26">
        <v>5</v>
      </c>
    </row>
    <row r="542" spans="1:11" ht="27" customHeight="1">
      <c r="A542" s="23" t="s">
        <v>65</v>
      </c>
      <c r="B542" s="166">
        <v>35.598308478583164</v>
      </c>
      <c r="C542" s="26">
        <v>5</v>
      </c>
      <c r="D542" s="166">
        <v>48.683415653590295</v>
      </c>
      <c r="E542" s="26">
        <v>9</v>
      </c>
      <c r="F542" s="166">
        <v>68.975414558162583</v>
      </c>
      <c r="G542" s="26">
        <v>5</v>
      </c>
      <c r="H542" s="166">
        <v>100</v>
      </c>
      <c r="I542" s="175" t="s">
        <v>269</v>
      </c>
      <c r="J542" s="166">
        <v>170.95580846032448</v>
      </c>
      <c r="K542" s="26">
        <v>22</v>
      </c>
    </row>
    <row r="543" spans="1:11" ht="27" customHeight="1">
      <c r="A543" s="23" t="s">
        <v>74</v>
      </c>
      <c r="B543" s="166">
        <v>35.919690234530236</v>
      </c>
      <c r="C543" s="26">
        <v>3</v>
      </c>
      <c r="D543" s="166">
        <v>50.452883597792791</v>
      </c>
      <c r="E543" s="26">
        <v>4</v>
      </c>
      <c r="F543" s="166">
        <v>69.344493989998128</v>
      </c>
      <c r="G543" s="26">
        <v>3</v>
      </c>
      <c r="H543" s="166">
        <v>99.999999999999986</v>
      </c>
      <c r="I543" s="175" t="s">
        <v>269</v>
      </c>
      <c r="J543" s="166">
        <v>174.37864811750177</v>
      </c>
      <c r="K543" s="26">
        <v>14</v>
      </c>
    </row>
    <row r="544" spans="1:11" ht="27" customHeight="1">
      <c r="A544" s="23" t="s">
        <v>66</v>
      </c>
      <c r="B544" s="166">
        <v>30.538274100887438</v>
      </c>
      <c r="C544" s="26">
        <v>30</v>
      </c>
      <c r="D544" s="166">
        <v>44.175018458942873</v>
      </c>
      <c r="E544" s="26">
        <v>30</v>
      </c>
      <c r="F544" s="166">
        <v>66.373379240765161</v>
      </c>
      <c r="G544" s="26">
        <v>16</v>
      </c>
      <c r="H544" s="166">
        <v>100</v>
      </c>
      <c r="I544" s="175" t="s">
        <v>269</v>
      </c>
      <c r="J544" s="166">
        <v>174.44710945801023</v>
      </c>
      <c r="K544" s="26">
        <v>13</v>
      </c>
    </row>
    <row r="545" spans="1:56" ht="27" customHeight="1">
      <c r="A545" s="23" t="s">
        <v>67</v>
      </c>
      <c r="B545" s="166">
        <v>34.061580143385619</v>
      </c>
      <c r="C545" s="26">
        <v>14</v>
      </c>
      <c r="D545" s="166">
        <v>46.974112493815255</v>
      </c>
      <c r="E545" s="26">
        <v>19</v>
      </c>
      <c r="F545" s="166">
        <v>62.854771974736686</v>
      </c>
      <c r="G545" s="26">
        <v>31</v>
      </c>
      <c r="H545" s="166">
        <v>100</v>
      </c>
      <c r="I545" s="175" t="s">
        <v>269</v>
      </c>
      <c r="J545" s="166">
        <v>168.00405265571115</v>
      </c>
      <c r="K545" s="26">
        <v>30</v>
      </c>
    </row>
    <row r="546" spans="1:56" ht="27" customHeight="1">
      <c r="A546" s="23" t="s">
        <v>68</v>
      </c>
      <c r="B546" s="166">
        <v>32.003627555230103</v>
      </c>
      <c r="C546" s="26">
        <v>23</v>
      </c>
      <c r="D546" s="166">
        <v>46.218956819288003</v>
      </c>
      <c r="E546" s="26">
        <v>24</v>
      </c>
      <c r="F546" s="166">
        <v>64.017941351057956</v>
      </c>
      <c r="G546" s="26">
        <v>30</v>
      </c>
      <c r="H546" s="166">
        <v>100</v>
      </c>
      <c r="I546" s="175" t="s">
        <v>269</v>
      </c>
      <c r="J546" s="166">
        <v>176.40287521441317</v>
      </c>
      <c r="K546" s="26">
        <v>8</v>
      </c>
    </row>
    <row r="547" spans="1:56" ht="27" customHeight="1">
      <c r="A547" s="23" t="s">
        <v>69</v>
      </c>
      <c r="B547" s="166">
        <v>35.353772615838068</v>
      </c>
      <c r="C547" s="26">
        <v>6</v>
      </c>
      <c r="D547" s="166">
        <v>50.63652041891757</v>
      </c>
      <c r="E547" s="26">
        <v>3</v>
      </c>
      <c r="F547" s="166">
        <v>66.112239707245422</v>
      </c>
      <c r="G547" s="26">
        <v>18</v>
      </c>
      <c r="H547" s="166">
        <v>99.999999999999986</v>
      </c>
      <c r="I547" s="175" t="s">
        <v>269</v>
      </c>
      <c r="J547" s="166">
        <v>171.06848556315117</v>
      </c>
      <c r="K547" s="26">
        <v>21</v>
      </c>
    </row>
    <row r="548" spans="1:56" ht="27" customHeight="1">
      <c r="A548" s="23" t="s">
        <v>70</v>
      </c>
      <c r="B548" s="166">
        <v>32.483934610768578</v>
      </c>
      <c r="C548" s="26">
        <v>19</v>
      </c>
      <c r="D548" s="166">
        <v>46.569101635701472</v>
      </c>
      <c r="E548" s="26">
        <v>22</v>
      </c>
      <c r="F548" s="166">
        <v>66.453508026039458</v>
      </c>
      <c r="G548" s="26">
        <v>15</v>
      </c>
      <c r="H548" s="166">
        <v>100.00000000000001</v>
      </c>
      <c r="I548" s="175" t="s">
        <v>269</v>
      </c>
      <c r="J548" s="166">
        <v>179.74325285621467</v>
      </c>
      <c r="K548" s="26">
        <v>2</v>
      </c>
    </row>
    <row r="549" spans="1:56" ht="27" customHeight="1">
      <c r="A549" s="23" t="s">
        <v>138</v>
      </c>
      <c r="B549" s="166">
        <v>32.234853487708541</v>
      </c>
      <c r="C549" s="26">
        <v>20</v>
      </c>
      <c r="D549" s="166">
        <v>47.158746386508938</v>
      </c>
      <c r="E549" s="26">
        <v>15</v>
      </c>
      <c r="F549" s="166">
        <v>64.655273190206756</v>
      </c>
      <c r="G549" s="26">
        <v>25</v>
      </c>
      <c r="H549" s="166">
        <v>100</v>
      </c>
      <c r="I549" s="175" t="s">
        <v>269</v>
      </c>
      <c r="J549" s="166">
        <v>169.22122883438243</v>
      </c>
      <c r="K549" s="26">
        <v>25</v>
      </c>
    </row>
    <row r="550" spans="1:56" ht="27" customHeight="1">
      <c r="A550" s="23" t="s">
        <v>71</v>
      </c>
      <c r="B550" s="166">
        <v>33.090731574522408</v>
      </c>
      <c r="C550" s="26">
        <v>16</v>
      </c>
      <c r="D550" s="166">
        <v>48.335315884587033</v>
      </c>
      <c r="E550" s="26">
        <v>10</v>
      </c>
      <c r="F550" s="166">
        <v>65.226740821408654</v>
      </c>
      <c r="G550" s="26">
        <v>23</v>
      </c>
      <c r="H550" s="166">
        <v>100</v>
      </c>
      <c r="I550" s="175" t="s">
        <v>269</v>
      </c>
      <c r="J550" s="166">
        <v>175.73436573722074</v>
      </c>
      <c r="K550" s="26">
        <v>9</v>
      </c>
    </row>
    <row r="551" spans="1:56" ht="27" customHeight="1">
      <c r="A551" s="23" t="s">
        <v>75</v>
      </c>
      <c r="B551" s="166">
        <v>31.072041133954258</v>
      </c>
      <c r="C551" s="26">
        <v>25</v>
      </c>
      <c r="D551" s="166">
        <v>45.269688540762992</v>
      </c>
      <c r="E551" s="26">
        <v>26</v>
      </c>
      <c r="F551" s="166">
        <v>66.540003028055679</v>
      </c>
      <c r="G551" s="26">
        <v>14</v>
      </c>
      <c r="H551" s="166">
        <v>100.00000000000001</v>
      </c>
      <c r="I551" s="175" t="s">
        <v>269</v>
      </c>
      <c r="J551" s="166">
        <v>180.50234203657678</v>
      </c>
      <c r="K551" s="26">
        <v>1</v>
      </c>
    </row>
    <row r="552" spans="1:56" ht="27" customHeight="1">
      <c r="A552" s="23" t="s">
        <v>72</v>
      </c>
      <c r="B552" s="166">
        <v>34.637111733461325</v>
      </c>
      <c r="C552" s="26">
        <v>10</v>
      </c>
      <c r="D552" s="166">
        <v>48.026704486336925</v>
      </c>
      <c r="E552" s="26">
        <v>12</v>
      </c>
      <c r="F552" s="166">
        <v>70.970020521745582</v>
      </c>
      <c r="G552" s="26">
        <v>1</v>
      </c>
      <c r="H552" s="166">
        <v>99.999999999999986</v>
      </c>
      <c r="I552" s="175" t="s">
        <v>269</v>
      </c>
      <c r="J552" s="166">
        <v>173.32416002755065</v>
      </c>
      <c r="K552" s="26">
        <v>17</v>
      </c>
    </row>
    <row r="553" spans="1:56" ht="27" customHeight="1">
      <c r="A553" s="23" t="s">
        <v>36</v>
      </c>
      <c r="B553" s="166">
        <v>29.871752865012738</v>
      </c>
      <c r="C553" s="26">
        <v>31</v>
      </c>
      <c r="D553" s="166">
        <v>43.977751619632343</v>
      </c>
      <c r="E553" s="26">
        <v>31</v>
      </c>
      <c r="F553" s="166">
        <v>64.04187549752443</v>
      </c>
      <c r="G553" s="26">
        <v>29</v>
      </c>
      <c r="H553" s="166">
        <v>99.999999999999986</v>
      </c>
      <c r="I553" s="175" t="s">
        <v>269</v>
      </c>
      <c r="J553" s="166">
        <v>169.20828057479631</v>
      </c>
      <c r="K553" s="26">
        <v>26</v>
      </c>
    </row>
    <row r="554" spans="1:56" s="837" customFormat="1" ht="27" customHeight="1">
      <c r="A554" s="306" t="s">
        <v>143</v>
      </c>
      <c r="B554" s="306"/>
      <c r="C554" s="306"/>
      <c r="D554" s="306"/>
      <c r="E554" s="306"/>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row>
    <row r="556" spans="1:56" ht="27" customHeight="1">
      <c r="A556" s="571" t="s">
        <v>1054</v>
      </c>
    </row>
    <row r="557" spans="1:56" ht="27" customHeight="1">
      <c r="A557" s="584" t="s">
        <v>1</v>
      </c>
      <c r="B557" s="593">
        <v>1397</v>
      </c>
      <c r="C557" s="594"/>
      <c r="D557" s="593">
        <v>1398</v>
      </c>
      <c r="E557" s="594"/>
      <c r="F557" s="593">
        <v>1399</v>
      </c>
      <c r="G557" s="594"/>
      <c r="H557" s="593">
        <v>1400</v>
      </c>
      <c r="I557" s="594"/>
      <c r="J557" s="593">
        <v>1401</v>
      </c>
      <c r="K557" s="594"/>
    </row>
    <row r="558" spans="1:56" ht="27" customHeight="1">
      <c r="A558" s="585"/>
      <c r="B558" s="234" t="s">
        <v>318</v>
      </c>
      <c r="C558" s="235" t="s">
        <v>3</v>
      </c>
      <c r="D558" s="234" t="s">
        <v>318</v>
      </c>
      <c r="E558" s="234" t="s">
        <v>3</v>
      </c>
      <c r="F558" s="234" t="s">
        <v>318</v>
      </c>
      <c r="G558" s="234" t="s">
        <v>3</v>
      </c>
      <c r="H558" s="569" t="s">
        <v>318</v>
      </c>
      <c r="I558" s="569" t="s">
        <v>3</v>
      </c>
      <c r="J558" s="569" t="s">
        <v>318</v>
      </c>
      <c r="K558" s="569" t="s">
        <v>3</v>
      </c>
    </row>
    <row r="559" spans="1:56" s="802" customFormat="1" ht="27" customHeight="1">
      <c r="A559" s="174" t="s">
        <v>49</v>
      </c>
      <c r="B559" s="167">
        <v>44.717825395084752</v>
      </c>
      <c r="C559" s="1" t="s">
        <v>269</v>
      </c>
      <c r="D559" s="167">
        <v>58.658860314619218</v>
      </c>
      <c r="E559" s="1" t="s">
        <v>269</v>
      </c>
      <c r="F559" s="167">
        <v>76.278447403443323</v>
      </c>
      <c r="G559" s="1" t="s">
        <v>269</v>
      </c>
      <c r="H559" s="167">
        <v>100</v>
      </c>
      <c r="I559" s="1" t="s">
        <v>269</v>
      </c>
      <c r="J559" s="167">
        <v>138.68772673476349</v>
      </c>
      <c r="K559" s="1" t="s">
        <v>269</v>
      </c>
      <c r="N559" s="33"/>
      <c r="O559" s="33"/>
      <c r="P559" s="33"/>
      <c r="Q559" s="33"/>
      <c r="R559" s="33"/>
      <c r="S559" s="33"/>
      <c r="T559" s="33"/>
      <c r="U559" s="33"/>
      <c r="V559" s="33"/>
      <c r="W559" s="33"/>
      <c r="X559" s="33"/>
      <c r="Y559" s="33"/>
      <c r="Z559" s="33"/>
      <c r="AA559" s="33"/>
      <c r="AB559" s="33"/>
      <c r="AC559" s="33"/>
      <c r="AD559" s="33"/>
      <c r="AE559" s="33"/>
      <c r="AF559" s="33"/>
      <c r="AG559" s="33"/>
      <c r="AH559" s="33"/>
      <c r="AI559" s="33"/>
      <c r="AJ559" s="33"/>
      <c r="AK559" s="33"/>
      <c r="AL559" s="33"/>
      <c r="AM559" s="33"/>
      <c r="AN559" s="33"/>
      <c r="AO559" s="33"/>
      <c r="AP559" s="33"/>
      <c r="AQ559" s="33"/>
      <c r="AR559" s="33"/>
      <c r="AS559" s="33"/>
      <c r="AT559" s="33"/>
      <c r="AU559" s="33"/>
      <c r="AV559" s="33"/>
      <c r="AW559" s="33"/>
      <c r="AX559" s="33"/>
      <c r="AY559" s="33"/>
      <c r="AZ559" s="33"/>
      <c r="BA559" s="33"/>
      <c r="BB559" s="33"/>
      <c r="BC559" s="33"/>
      <c r="BD559" s="33"/>
    </row>
    <row r="560" spans="1:56" ht="27" customHeight="1">
      <c r="A560" s="23" t="s">
        <v>50</v>
      </c>
      <c r="B560" s="166">
        <v>42.895920063304438</v>
      </c>
      <c r="C560" s="26">
        <v>21</v>
      </c>
      <c r="D560" s="166">
        <v>55.436919714443022</v>
      </c>
      <c r="E560" s="26">
        <v>22</v>
      </c>
      <c r="F560" s="166">
        <v>75.13074988335039</v>
      </c>
      <c r="G560" s="26">
        <v>21</v>
      </c>
      <c r="H560" s="166">
        <v>100.00000000000001</v>
      </c>
      <c r="I560" s="175" t="s">
        <v>269</v>
      </c>
      <c r="J560" s="166">
        <v>125.23628708718438</v>
      </c>
      <c r="K560" s="26">
        <v>29</v>
      </c>
    </row>
    <row r="561" spans="1:11" ht="27" customHeight="1">
      <c r="A561" s="23" t="s">
        <v>51</v>
      </c>
      <c r="B561" s="166">
        <v>46.280492535981239</v>
      </c>
      <c r="C561" s="26">
        <v>15</v>
      </c>
      <c r="D561" s="166">
        <v>58.142410908926934</v>
      </c>
      <c r="E561" s="26">
        <v>17</v>
      </c>
      <c r="F561" s="166">
        <v>77.143925996140027</v>
      </c>
      <c r="G561" s="26">
        <v>14</v>
      </c>
      <c r="H561" s="166">
        <v>100.00000000000001</v>
      </c>
      <c r="I561" s="175" t="s">
        <v>269</v>
      </c>
      <c r="J561" s="166">
        <v>140.10721173759026</v>
      </c>
      <c r="K561" s="26">
        <v>14</v>
      </c>
    </row>
    <row r="562" spans="1:11" ht="27" customHeight="1">
      <c r="A562" s="23" t="s">
        <v>52</v>
      </c>
      <c r="B562" s="166">
        <v>42.466524320376038</v>
      </c>
      <c r="C562" s="26">
        <v>23</v>
      </c>
      <c r="D562" s="166">
        <v>52.76567236949704</v>
      </c>
      <c r="E562" s="26">
        <v>30</v>
      </c>
      <c r="F562" s="166">
        <v>71.08822195456402</v>
      </c>
      <c r="G562" s="26">
        <v>29</v>
      </c>
      <c r="H562" s="166">
        <v>100</v>
      </c>
      <c r="I562" s="175" t="s">
        <v>269</v>
      </c>
      <c r="J562" s="166">
        <v>142.32801601765897</v>
      </c>
      <c r="K562" s="26">
        <v>10</v>
      </c>
    </row>
    <row r="563" spans="1:11" ht="27" customHeight="1">
      <c r="A563" s="23" t="s">
        <v>53</v>
      </c>
      <c r="B563" s="166">
        <v>36.686307007027878</v>
      </c>
      <c r="C563" s="26">
        <v>29</v>
      </c>
      <c r="D563" s="166">
        <v>53.940129321525227</v>
      </c>
      <c r="E563" s="26">
        <v>27</v>
      </c>
      <c r="F563" s="166">
        <v>71.963967330312471</v>
      </c>
      <c r="G563" s="26">
        <v>26</v>
      </c>
      <c r="H563" s="166">
        <v>99.999999999999972</v>
      </c>
      <c r="I563" s="175" t="s">
        <v>269</v>
      </c>
      <c r="J563" s="166">
        <v>164.45406525191612</v>
      </c>
      <c r="K563" s="26">
        <v>2</v>
      </c>
    </row>
    <row r="564" spans="1:11" ht="27" customHeight="1">
      <c r="A564" s="23" t="s">
        <v>10</v>
      </c>
      <c r="B564" s="166">
        <v>45.344240797921657</v>
      </c>
      <c r="C564" s="26">
        <v>17</v>
      </c>
      <c r="D564" s="166">
        <v>55.031736966996327</v>
      </c>
      <c r="E564" s="26">
        <v>25</v>
      </c>
      <c r="F564" s="166">
        <v>71.467199759341938</v>
      </c>
      <c r="G564" s="26">
        <v>27</v>
      </c>
      <c r="H564" s="166">
        <v>99.999999999999986</v>
      </c>
      <c r="I564" s="175" t="s">
        <v>269</v>
      </c>
      <c r="J564" s="166">
        <v>145.4674974483375</v>
      </c>
      <c r="K564" s="26">
        <v>6</v>
      </c>
    </row>
    <row r="565" spans="1:11" ht="27" customHeight="1">
      <c r="A565" s="23" t="s">
        <v>54</v>
      </c>
      <c r="B565" s="166">
        <v>44.474300352021672</v>
      </c>
      <c r="C565" s="26">
        <v>19</v>
      </c>
      <c r="D565" s="166">
        <v>63.177087106238183</v>
      </c>
      <c r="E565" s="26">
        <v>8</v>
      </c>
      <c r="F565" s="166">
        <v>78.537980646513432</v>
      </c>
      <c r="G565" s="26">
        <v>11</v>
      </c>
      <c r="H565" s="166">
        <v>100</v>
      </c>
      <c r="I565" s="175" t="s">
        <v>269</v>
      </c>
      <c r="J565" s="166">
        <v>136.78661568725508</v>
      </c>
      <c r="K565" s="26">
        <v>17</v>
      </c>
    </row>
    <row r="566" spans="1:11" ht="27" customHeight="1">
      <c r="A566" s="23" t="s">
        <v>12</v>
      </c>
      <c r="B566" s="166">
        <v>40.631791013234761</v>
      </c>
      <c r="C566" s="26">
        <v>26</v>
      </c>
      <c r="D566" s="166">
        <v>55.752376710728456</v>
      </c>
      <c r="E566" s="26">
        <v>21</v>
      </c>
      <c r="F566" s="166">
        <v>76.648864475325837</v>
      </c>
      <c r="G566" s="26">
        <v>15</v>
      </c>
      <c r="H566" s="166">
        <v>99.999999999999986</v>
      </c>
      <c r="I566" s="175" t="s">
        <v>269</v>
      </c>
      <c r="J566" s="166">
        <v>133.60723567046381</v>
      </c>
      <c r="K566" s="26">
        <v>18</v>
      </c>
    </row>
    <row r="567" spans="1:11" ht="27" customHeight="1">
      <c r="A567" s="23" t="s">
        <v>13</v>
      </c>
      <c r="B567" s="166">
        <v>45.969659318915681</v>
      </c>
      <c r="C567" s="26">
        <v>16</v>
      </c>
      <c r="D567" s="166">
        <v>56.291695324600951</v>
      </c>
      <c r="E567" s="26">
        <v>20</v>
      </c>
      <c r="F567" s="166">
        <v>74.563559804390295</v>
      </c>
      <c r="G567" s="26">
        <v>24</v>
      </c>
      <c r="H567" s="166">
        <v>100</v>
      </c>
      <c r="I567" s="175" t="s">
        <v>269</v>
      </c>
      <c r="J567" s="166">
        <v>131.41590178135885</v>
      </c>
      <c r="K567" s="26">
        <v>21</v>
      </c>
    </row>
    <row r="568" spans="1:11" ht="27" customHeight="1">
      <c r="A568" s="23" t="s">
        <v>56</v>
      </c>
      <c r="B568" s="166">
        <v>56.292965739010931</v>
      </c>
      <c r="C568" s="26">
        <v>2</v>
      </c>
      <c r="D568" s="166">
        <v>73.982369500863456</v>
      </c>
      <c r="E568" s="26">
        <v>1</v>
      </c>
      <c r="F568" s="166">
        <v>87.149184997193515</v>
      </c>
      <c r="G568" s="26">
        <v>1</v>
      </c>
      <c r="H568" s="166">
        <v>100</v>
      </c>
      <c r="I568" s="175" t="s">
        <v>269</v>
      </c>
      <c r="J568" s="166">
        <v>122.24530448009892</v>
      </c>
      <c r="K568" s="26">
        <v>31</v>
      </c>
    </row>
    <row r="569" spans="1:11" ht="27" customHeight="1">
      <c r="A569" s="23" t="s">
        <v>57</v>
      </c>
      <c r="B569" s="166">
        <v>46.956286378269368</v>
      </c>
      <c r="C569" s="26">
        <v>13</v>
      </c>
      <c r="D569" s="166">
        <v>61.037767150116295</v>
      </c>
      <c r="E569" s="26">
        <v>12</v>
      </c>
      <c r="F569" s="166">
        <v>77.375844112019166</v>
      </c>
      <c r="G569" s="26">
        <v>12</v>
      </c>
      <c r="H569" s="166">
        <v>100</v>
      </c>
      <c r="I569" s="175" t="s">
        <v>269</v>
      </c>
      <c r="J569" s="166">
        <v>126.97793567816439</v>
      </c>
      <c r="K569" s="26">
        <v>27</v>
      </c>
    </row>
    <row r="570" spans="1:11" ht="27" customHeight="1">
      <c r="A570" s="23" t="s">
        <v>58</v>
      </c>
      <c r="B570" s="166">
        <v>52.81330745136195</v>
      </c>
      <c r="C570" s="26">
        <v>5</v>
      </c>
      <c r="D570" s="166">
        <v>72.342897357335346</v>
      </c>
      <c r="E570" s="26">
        <v>2</v>
      </c>
      <c r="F570" s="166">
        <v>84.402779030362993</v>
      </c>
      <c r="G570" s="26">
        <v>3</v>
      </c>
      <c r="H570" s="166">
        <v>100</v>
      </c>
      <c r="I570" s="175" t="s">
        <v>269</v>
      </c>
      <c r="J570" s="166">
        <v>131.00088416110407</v>
      </c>
      <c r="K570" s="26">
        <v>22</v>
      </c>
    </row>
    <row r="571" spans="1:11" ht="27" customHeight="1">
      <c r="A571" s="23" t="s">
        <v>59</v>
      </c>
      <c r="B571" s="166">
        <v>49.67697317760225</v>
      </c>
      <c r="C571" s="26">
        <v>9</v>
      </c>
      <c r="D571" s="166">
        <v>64.516690603473251</v>
      </c>
      <c r="E571" s="26">
        <v>6</v>
      </c>
      <c r="F571" s="166">
        <v>82.591644635874317</v>
      </c>
      <c r="G571" s="26">
        <v>4</v>
      </c>
      <c r="H571" s="166">
        <v>100.00000000000001</v>
      </c>
      <c r="I571" s="175" t="s">
        <v>269</v>
      </c>
      <c r="J571" s="166">
        <v>122.39091274786475</v>
      </c>
      <c r="K571" s="26">
        <v>30</v>
      </c>
    </row>
    <row r="572" spans="1:11" ht="27" customHeight="1">
      <c r="A572" s="23" t="s">
        <v>60</v>
      </c>
      <c r="B572" s="166">
        <v>42.029919846551884</v>
      </c>
      <c r="C572" s="26">
        <v>24</v>
      </c>
      <c r="D572" s="166">
        <v>57.020539570743679</v>
      </c>
      <c r="E572" s="26">
        <v>19</v>
      </c>
      <c r="F572" s="166">
        <v>80.08029834599489</v>
      </c>
      <c r="G572" s="26">
        <v>6</v>
      </c>
      <c r="H572" s="166">
        <v>100.00000000000001</v>
      </c>
      <c r="I572" s="175" t="s">
        <v>269</v>
      </c>
      <c r="J572" s="166">
        <v>132.98083043464339</v>
      </c>
      <c r="K572" s="26">
        <v>19</v>
      </c>
    </row>
    <row r="573" spans="1:11" ht="27" customHeight="1">
      <c r="A573" s="23" t="s">
        <v>19</v>
      </c>
      <c r="B573" s="166">
        <v>40.58438813459329</v>
      </c>
      <c r="C573" s="26">
        <v>27</v>
      </c>
      <c r="D573" s="166">
        <v>53.839224735456909</v>
      </c>
      <c r="E573" s="26">
        <v>28</v>
      </c>
      <c r="F573" s="166">
        <v>71.257570897842157</v>
      </c>
      <c r="G573" s="26">
        <v>28</v>
      </c>
      <c r="H573" s="166">
        <v>100</v>
      </c>
      <c r="I573" s="175" t="s">
        <v>269</v>
      </c>
      <c r="J573" s="166">
        <v>128.54516337491361</v>
      </c>
      <c r="K573" s="26">
        <v>23</v>
      </c>
    </row>
    <row r="574" spans="1:11" ht="27" customHeight="1">
      <c r="A574" s="23" t="s">
        <v>61</v>
      </c>
      <c r="B574" s="166">
        <v>47.534514603491502</v>
      </c>
      <c r="C574" s="26">
        <v>11</v>
      </c>
      <c r="D574" s="166">
        <v>59.478322722345951</v>
      </c>
      <c r="E574" s="26">
        <v>15</v>
      </c>
      <c r="F574" s="166">
        <v>76.426454695742308</v>
      </c>
      <c r="G574" s="26">
        <v>16</v>
      </c>
      <c r="H574" s="166">
        <v>100</v>
      </c>
      <c r="I574" s="175" t="s">
        <v>269</v>
      </c>
      <c r="J574" s="166">
        <v>141.78408950459101</v>
      </c>
      <c r="K574" s="26">
        <v>13</v>
      </c>
    </row>
    <row r="575" spans="1:11" ht="27" customHeight="1">
      <c r="A575" s="23" t="s">
        <v>21</v>
      </c>
      <c r="B575" s="166">
        <v>52.766967577346627</v>
      </c>
      <c r="C575" s="26">
        <v>6</v>
      </c>
      <c r="D575" s="166">
        <v>66.200031620804509</v>
      </c>
      <c r="E575" s="26">
        <v>5</v>
      </c>
      <c r="F575" s="166">
        <v>79.257392476098971</v>
      </c>
      <c r="G575" s="26">
        <v>8</v>
      </c>
      <c r="H575" s="166">
        <v>100.00000000000003</v>
      </c>
      <c r="I575" s="175" t="s">
        <v>269</v>
      </c>
      <c r="J575" s="166">
        <v>127.63468463361136</v>
      </c>
      <c r="K575" s="26">
        <v>24</v>
      </c>
    </row>
    <row r="576" spans="1:11" ht="27" customHeight="1">
      <c r="A576" s="23" t="s">
        <v>62</v>
      </c>
      <c r="B576" s="166">
        <v>35.530504483066579</v>
      </c>
      <c r="C576" s="26">
        <v>30</v>
      </c>
      <c r="D576" s="166">
        <v>54.018581431384341</v>
      </c>
      <c r="E576" s="26">
        <v>26</v>
      </c>
      <c r="F576" s="166">
        <v>73.505780151810058</v>
      </c>
      <c r="G576" s="26">
        <v>25</v>
      </c>
      <c r="H576" s="166">
        <v>100.00000000000001</v>
      </c>
      <c r="I576" s="175" t="s">
        <v>269</v>
      </c>
      <c r="J576" s="166">
        <v>139.80489397940261</v>
      </c>
      <c r="K576" s="26">
        <v>15</v>
      </c>
    </row>
    <row r="577" spans="1:56" ht="27" customHeight="1">
      <c r="A577" s="23" t="s">
        <v>63</v>
      </c>
      <c r="B577" s="166">
        <v>50.589114105231637</v>
      </c>
      <c r="C577" s="26">
        <v>8</v>
      </c>
      <c r="D577" s="166">
        <v>63.255512115587941</v>
      </c>
      <c r="E577" s="26">
        <v>7</v>
      </c>
      <c r="F577" s="166">
        <v>75.96800809409126</v>
      </c>
      <c r="G577" s="26">
        <v>17</v>
      </c>
      <c r="H577" s="166">
        <v>100.00000000000001</v>
      </c>
      <c r="I577" s="175" t="s">
        <v>269</v>
      </c>
      <c r="J577" s="166">
        <v>164.8023010517098</v>
      </c>
      <c r="K577" s="26">
        <v>1</v>
      </c>
    </row>
    <row r="578" spans="1:56" ht="27" customHeight="1">
      <c r="A578" s="23" t="s">
        <v>64</v>
      </c>
      <c r="B578" s="166">
        <v>55.112697118748137</v>
      </c>
      <c r="C578" s="26">
        <v>3</v>
      </c>
      <c r="D578" s="166">
        <v>62.643948890311577</v>
      </c>
      <c r="E578" s="26">
        <v>9</v>
      </c>
      <c r="F578" s="166">
        <v>78.946751354938044</v>
      </c>
      <c r="G578" s="26">
        <v>9</v>
      </c>
      <c r="H578" s="166">
        <v>99.999999999999986</v>
      </c>
      <c r="I578" s="175" t="s">
        <v>269</v>
      </c>
      <c r="J578" s="166">
        <v>131.4350038197195</v>
      </c>
      <c r="K578" s="26">
        <v>20</v>
      </c>
    </row>
    <row r="579" spans="1:56" ht="27" customHeight="1">
      <c r="A579" s="23" t="s">
        <v>65</v>
      </c>
      <c r="B579" s="166">
        <v>41.99583810670817</v>
      </c>
      <c r="C579" s="26">
        <v>25</v>
      </c>
      <c r="D579" s="166">
        <v>55.106824836304995</v>
      </c>
      <c r="E579" s="26">
        <v>24</v>
      </c>
      <c r="F579" s="166">
        <v>74.943297128175971</v>
      </c>
      <c r="G579" s="26">
        <v>22</v>
      </c>
      <c r="H579" s="166">
        <v>100</v>
      </c>
      <c r="I579" s="175" t="s">
        <v>269</v>
      </c>
      <c r="J579" s="166">
        <v>143.09057203869685</v>
      </c>
      <c r="K579" s="26">
        <v>8</v>
      </c>
    </row>
    <row r="580" spans="1:56" ht="27" customHeight="1">
      <c r="A580" s="23" t="s">
        <v>74</v>
      </c>
      <c r="B580" s="166">
        <v>58.168787768518122</v>
      </c>
      <c r="C580" s="26">
        <v>1</v>
      </c>
      <c r="D580" s="166">
        <v>71.341992393258565</v>
      </c>
      <c r="E580" s="26">
        <v>3</v>
      </c>
      <c r="F580" s="166">
        <v>86.008439054712269</v>
      </c>
      <c r="G580" s="26">
        <v>2</v>
      </c>
      <c r="H580" s="166">
        <v>100.00000000000001</v>
      </c>
      <c r="I580" s="175" t="s">
        <v>269</v>
      </c>
      <c r="J580" s="166">
        <v>127.54608555743589</v>
      </c>
      <c r="K580" s="26">
        <v>25</v>
      </c>
    </row>
    <row r="581" spans="1:56" ht="27" customHeight="1">
      <c r="A581" s="23" t="s">
        <v>66</v>
      </c>
      <c r="B581" s="166">
        <v>35.038741470802755</v>
      </c>
      <c r="C581" s="26">
        <v>31</v>
      </c>
      <c r="D581" s="166">
        <v>47.385441726692513</v>
      </c>
      <c r="E581" s="26">
        <v>31</v>
      </c>
      <c r="F581" s="166">
        <v>68.263792304799082</v>
      </c>
      <c r="G581" s="26">
        <v>31</v>
      </c>
      <c r="H581" s="166">
        <v>100</v>
      </c>
      <c r="I581" s="175" t="s">
        <v>269</v>
      </c>
      <c r="J581" s="166">
        <v>142.14058066437684</v>
      </c>
      <c r="K581" s="26">
        <v>11</v>
      </c>
    </row>
    <row r="582" spans="1:56" ht="27" customHeight="1">
      <c r="A582" s="23" t="s">
        <v>67</v>
      </c>
      <c r="B582" s="166">
        <v>42.500689891750923</v>
      </c>
      <c r="C582" s="26">
        <v>22</v>
      </c>
      <c r="D582" s="166">
        <v>55.281012296645848</v>
      </c>
      <c r="E582" s="26">
        <v>23</v>
      </c>
      <c r="F582" s="166">
        <v>74.677887033111958</v>
      </c>
      <c r="G582" s="26">
        <v>23</v>
      </c>
      <c r="H582" s="166">
        <v>100</v>
      </c>
      <c r="I582" s="175" t="s">
        <v>269</v>
      </c>
      <c r="J582" s="166">
        <v>137.51734393539755</v>
      </c>
      <c r="K582" s="26">
        <v>16</v>
      </c>
    </row>
    <row r="583" spans="1:56" ht="27" customHeight="1">
      <c r="A583" s="23" t="s">
        <v>68</v>
      </c>
      <c r="B583" s="166">
        <v>50.877095217909769</v>
      </c>
      <c r="C583" s="26">
        <v>7</v>
      </c>
      <c r="D583" s="166">
        <v>61.864990849353589</v>
      </c>
      <c r="E583" s="26">
        <v>11</v>
      </c>
      <c r="F583" s="166">
        <v>75.527353631644132</v>
      </c>
      <c r="G583" s="26">
        <v>18</v>
      </c>
      <c r="H583" s="166">
        <v>100.00000000000001</v>
      </c>
      <c r="I583" s="175" t="s">
        <v>269</v>
      </c>
      <c r="J583" s="166">
        <v>126.63478168885429</v>
      </c>
      <c r="K583" s="26">
        <v>28</v>
      </c>
    </row>
    <row r="584" spans="1:56" ht="27" customHeight="1">
      <c r="A584" s="23" t="s">
        <v>69</v>
      </c>
      <c r="B584" s="166">
        <v>53.387683388846284</v>
      </c>
      <c r="C584" s="26">
        <v>4</v>
      </c>
      <c r="D584" s="166">
        <v>67.528326714888721</v>
      </c>
      <c r="E584" s="26">
        <v>4</v>
      </c>
      <c r="F584" s="166">
        <v>78.770695578844879</v>
      </c>
      <c r="G584" s="26">
        <v>10</v>
      </c>
      <c r="H584" s="166">
        <v>100</v>
      </c>
      <c r="I584" s="175" t="s">
        <v>269</v>
      </c>
      <c r="J584" s="166">
        <v>127.32485532971866</v>
      </c>
      <c r="K584" s="26">
        <v>26</v>
      </c>
    </row>
    <row r="585" spans="1:56" ht="27" customHeight="1">
      <c r="A585" s="23" t="s">
        <v>70</v>
      </c>
      <c r="B585" s="166">
        <v>44.536452047561816</v>
      </c>
      <c r="C585" s="26">
        <v>18</v>
      </c>
      <c r="D585" s="166">
        <v>58.195211080697156</v>
      </c>
      <c r="E585" s="26">
        <v>16</v>
      </c>
      <c r="F585" s="166">
        <v>77.326834369650882</v>
      </c>
      <c r="G585" s="26">
        <v>13</v>
      </c>
      <c r="H585" s="166">
        <v>99.999999999999986</v>
      </c>
      <c r="I585" s="175" t="s">
        <v>269</v>
      </c>
      <c r="J585" s="166">
        <v>141.88600686130331</v>
      </c>
      <c r="K585" s="26">
        <v>12</v>
      </c>
    </row>
    <row r="586" spans="1:56" ht="27" customHeight="1">
      <c r="A586" s="23" t="s">
        <v>138</v>
      </c>
      <c r="B586" s="166">
        <v>43.983678205930097</v>
      </c>
      <c r="C586" s="26">
        <v>20</v>
      </c>
      <c r="D586" s="166">
        <v>53.832706393164727</v>
      </c>
      <c r="E586" s="26">
        <v>29</v>
      </c>
      <c r="F586" s="166">
        <v>69.256921724137115</v>
      </c>
      <c r="G586" s="26">
        <v>30</v>
      </c>
      <c r="H586" s="166">
        <v>99.999999999999972</v>
      </c>
      <c r="I586" s="175" t="s">
        <v>269</v>
      </c>
      <c r="J586" s="166">
        <v>145.09537350858261</v>
      </c>
      <c r="K586" s="26">
        <v>7</v>
      </c>
    </row>
    <row r="587" spans="1:56" ht="27" customHeight="1">
      <c r="A587" s="23" t="s">
        <v>71</v>
      </c>
      <c r="B587" s="166">
        <v>47.133962988429509</v>
      </c>
      <c r="C587" s="26">
        <v>12</v>
      </c>
      <c r="D587" s="166">
        <v>59.831048110842644</v>
      </c>
      <c r="E587" s="26">
        <v>13</v>
      </c>
      <c r="F587" s="166">
        <v>75.209510158484989</v>
      </c>
      <c r="G587" s="26">
        <v>20</v>
      </c>
      <c r="H587" s="166">
        <v>99.999999999999986</v>
      </c>
      <c r="I587" s="175" t="s">
        <v>269</v>
      </c>
      <c r="J587" s="166">
        <v>157.78983321386426</v>
      </c>
      <c r="K587" s="26">
        <v>3</v>
      </c>
    </row>
    <row r="588" spans="1:56" ht="27" customHeight="1">
      <c r="A588" s="23" t="s">
        <v>75</v>
      </c>
      <c r="B588" s="166">
        <v>39.691441370065029</v>
      </c>
      <c r="C588" s="26">
        <v>28</v>
      </c>
      <c r="D588" s="166">
        <v>57.780787238149649</v>
      </c>
      <c r="E588" s="26">
        <v>18</v>
      </c>
      <c r="F588" s="166">
        <v>81.127925182935826</v>
      </c>
      <c r="G588" s="26">
        <v>5</v>
      </c>
      <c r="H588" s="166">
        <v>100.00000000000001</v>
      </c>
      <c r="I588" s="175" t="s">
        <v>269</v>
      </c>
      <c r="J588" s="166">
        <v>146.69749942796992</v>
      </c>
      <c r="K588" s="26">
        <v>5</v>
      </c>
    </row>
    <row r="589" spans="1:56" ht="27" customHeight="1">
      <c r="A589" s="23" t="s">
        <v>72</v>
      </c>
      <c r="B589" s="166">
        <v>47.917284255227344</v>
      </c>
      <c r="C589" s="26">
        <v>10</v>
      </c>
      <c r="D589" s="166">
        <v>59.741609542473988</v>
      </c>
      <c r="E589" s="26">
        <v>14</v>
      </c>
      <c r="F589" s="166">
        <v>80.074588709140642</v>
      </c>
      <c r="G589" s="26">
        <v>7</v>
      </c>
      <c r="H589" s="166">
        <v>99.999999999999957</v>
      </c>
      <c r="I589" s="175" t="s">
        <v>269</v>
      </c>
      <c r="J589" s="166">
        <v>151.54795584262629</v>
      </c>
      <c r="K589" s="26">
        <v>4</v>
      </c>
    </row>
    <row r="590" spans="1:56" ht="27" customHeight="1">
      <c r="A590" s="23" t="s">
        <v>36</v>
      </c>
      <c r="B590" s="166">
        <v>46.79285580289902</v>
      </c>
      <c r="C590" s="26">
        <v>14</v>
      </c>
      <c r="D590" s="166">
        <v>62.621455725779121</v>
      </c>
      <c r="E590" s="26">
        <v>10</v>
      </c>
      <c r="F590" s="166">
        <v>75.229805284691793</v>
      </c>
      <c r="G590" s="26">
        <v>19</v>
      </c>
      <c r="H590" s="166">
        <v>100</v>
      </c>
      <c r="I590" s="175" t="s">
        <v>269</v>
      </c>
      <c r="J590" s="166">
        <v>142.62539884228519</v>
      </c>
      <c r="K590" s="26">
        <v>9</v>
      </c>
    </row>
    <row r="591" spans="1:56" s="837" customFormat="1" ht="27" customHeight="1">
      <c r="A591" s="306" t="s">
        <v>143</v>
      </c>
      <c r="B591" s="306"/>
      <c r="C591" s="306"/>
      <c r="D591" s="306"/>
      <c r="E591" s="306"/>
      <c r="N591" s="33"/>
      <c r="O591" s="33"/>
      <c r="P591" s="33"/>
      <c r="Q591" s="33"/>
      <c r="R591" s="33"/>
      <c r="S591" s="33"/>
      <c r="T591" s="33"/>
      <c r="U591" s="33"/>
      <c r="V591" s="33"/>
      <c r="W591" s="33"/>
      <c r="X591" s="33"/>
      <c r="Y591" s="33"/>
      <c r="Z591" s="33"/>
      <c r="AA591" s="33"/>
      <c r="AB591" s="33"/>
      <c r="AC591" s="33"/>
      <c r="AD591" s="33"/>
      <c r="AE591" s="33"/>
      <c r="AF591" s="33"/>
      <c r="AG591" s="33"/>
      <c r="AH591" s="33"/>
      <c r="AI591" s="33"/>
      <c r="AJ591" s="33"/>
      <c r="AK591" s="33"/>
      <c r="AL591" s="33"/>
      <c r="AM591" s="33"/>
      <c r="AN591" s="33"/>
      <c r="AO591" s="33"/>
      <c r="AP591" s="33"/>
      <c r="AQ591" s="33"/>
      <c r="AR591" s="33"/>
      <c r="AS591" s="33"/>
      <c r="AT591" s="33"/>
      <c r="AU591" s="33"/>
      <c r="AV591" s="33"/>
      <c r="AW591" s="33"/>
      <c r="AX591" s="33"/>
      <c r="AY591" s="33"/>
      <c r="AZ591" s="33"/>
      <c r="BA591" s="33"/>
      <c r="BB591" s="33"/>
      <c r="BC591" s="33"/>
      <c r="BD591" s="33"/>
    </row>
    <row r="593" spans="1:56" ht="27" customHeight="1">
      <c r="A593" s="571" t="s">
        <v>1055</v>
      </c>
    </row>
    <row r="594" spans="1:56" ht="27" customHeight="1">
      <c r="A594" s="583" t="s">
        <v>1</v>
      </c>
      <c r="B594" s="593">
        <v>1397</v>
      </c>
      <c r="C594" s="594"/>
      <c r="D594" s="593">
        <v>1398</v>
      </c>
      <c r="E594" s="594"/>
      <c r="F594" s="593">
        <v>1399</v>
      </c>
      <c r="G594" s="594"/>
      <c r="H594" s="593">
        <v>1400</v>
      </c>
      <c r="I594" s="594"/>
      <c r="J594" s="593">
        <v>1401</v>
      </c>
      <c r="K594" s="594"/>
    </row>
    <row r="595" spans="1:56" ht="27" customHeight="1">
      <c r="A595" s="583"/>
      <c r="B595" s="234" t="s">
        <v>318</v>
      </c>
      <c r="C595" s="235" t="s">
        <v>3</v>
      </c>
      <c r="D595" s="234" t="s">
        <v>318</v>
      </c>
      <c r="E595" s="234" t="s">
        <v>3</v>
      </c>
      <c r="F595" s="234" t="s">
        <v>318</v>
      </c>
      <c r="G595" s="234" t="s">
        <v>3</v>
      </c>
      <c r="H595" s="569" t="s">
        <v>318</v>
      </c>
      <c r="I595" s="569" t="s">
        <v>3</v>
      </c>
      <c r="J595" s="569" t="s">
        <v>318</v>
      </c>
      <c r="K595" s="569" t="s">
        <v>3</v>
      </c>
    </row>
    <row r="596" spans="1:56" s="802" customFormat="1" ht="27" customHeight="1">
      <c r="A596" s="174" t="s">
        <v>49</v>
      </c>
      <c r="B596" s="167">
        <v>31.915039533558225</v>
      </c>
      <c r="C596" s="1" t="s">
        <v>269</v>
      </c>
      <c r="D596" s="167">
        <v>46.143537493329127</v>
      </c>
      <c r="E596" s="1" t="s">
        <v>269</v>
      </c>
      <c r="F596" s="167">
        <v>65.334341458457359</v>
      </c>
      <c r="G596" s="1" t="s">
        <v>269</v>
      </c>
      <c r="H596" s="167">
        <v>100.00000000000001</v>
      </c>
      <c r="I596" s="1" t="s">
        <v>269</v>
      </c>
      <c r="J596" s="167">
        <v>148.53875327266027</v>
      </c>
      <c r="K596" s="1" t="s">
        <v>269</v>
      </c>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row>
    <row r="597" spans="1:56" ht="27" customHeight="1">
      <c r="A597" s="23" t="s">
        <v>50</v>
      </c>
      <c r="B597" s="166">
        <v>31.645535402655749</v>
      </c>
      <c r="C597" s="26">
        <v>17</v>
      </c>
      <c r="D597" s="166">
        <v>47.284287016825701</v>
      </c>
      <c r="E597" s="26">
        <v>15</v>
      </c>
      <c r="F597" s="166">
        <v>65.574122797478694</v>
      </c>
      <c r="G597" s="26">
        <v>15</v>
      </c>
      <c r="H597" s="166">
        <v>100</v>
      </c>
      <c r="I597" s="175" t="s">
        <v>269</v>
      </c>
      <c r="J597" s="166">
        <v>144.09981851072268</v>
      </c>
      <c r="K597" s="26">
        <v>23</v>
      </c>
    </row>
    <row r="598" spans="1:56" ht="27" customHeight="1">
      <c r="A598" s="23" t="s">
        <v>51</v>
      </c>
      <c r="B598" s="166">
        <v>29.990366937341754</v>
      </c>
      <c r="C598" s="26">
        <v>23</v>
      </c>
      <c r="D598" s="166">
        <v>43.205953755081424</v>
      </c>
      <c r="E598" s="26">
        <v>29</v>
      </c>
      <c r="F598" s="166">
        <v>61.018745974255701</v>
      </c>
      <c r="G598" s="26">
        <v>30</v>
      </c>
      <c r="H598" s="166">
        <v>100</v>
      </c>
      <c r="I598" s="175" t="s">
        <v>269</v>
      </c>
      <c r="J598" s="166">
        <v>154.13342916189387</v>
      </c>
      <c r="K598" s="26">
        <v>5</v>
      </c>
    </row>
    <row r="599" spans="1:56" ht="27" customHeight="1">
      <c r="A599" s="23" t="s">
        <v>52</v>
      </c>
      <c r="B599" s="166">
        <v>35.744102637440683</v>
      </c>
      <c r="C599" s="26">
        <v>6</v>
      </c>
      <c r="D599" s="166">
        <v>48.744135665908438</v>
      </c>
      <c r="E599" s="26">
        <v>11</v>
      </c>
      <c r="F599" s="166">
        <v>71.420927199813804</v>
      </c>
      <c r="G599" s="26">
        <v>1</v>
      </c>
      <c r="H599" s="166">
        <v>100</v>
      </c>
      <c r="I599" s="175" t="s">
        <v>269</v>
      </c>
      <c r="J599" s="166">
        <v>150.61627452866628</v>
      </c>
      <c r="K599" s="26">
        <v>13</v>
      </c>
    </row>
    <row r="600" spans="1:56" ht="27" customHeight="1">
      <c r="A600" s="23" t="s">
        <v>53</v>
      </c>
      <c r="B600" s="166">
        <v>32.690652016195429</v>
      </c>
      <c r="C600" s="26">
        <v>14</v>
      </c>
      <c r="D600" s="166">
        <v>47.378958510759844</v>
      </c>
      <c r="E600" s="26">
        <v>14</v>
      </c>
      <c r="F600" s="166">
        <v>65.240078925283072</v>
      </c>
      <c r="G600" s="26">
        <v>16</v>
      </c>
      <c r="H600" s="166">
        <v>100</v>
      </c>
      <c r="I600" s="175" t="s">
        <v>269</v>
      </c>
      <c r="J600" s="166">
        <v>147.87697033559792</v>
      </c>
      <c r="K600" s="26">
        <v>17</v>
      </c>
    </row>
    <row r="601" spans="1:56" ht="27" customHeight="1">
      <c r="A601" s="23" t="s">
        <v>10</v>
      </c>
      <c r="B601" s="166">
        <v>30.956928444147259</v>
      </c>
      <c r="C601" s="26">
        <v>20</v>
      </c>
      <c r="D601" s="166">
        <v>44.262664325157203</v>
      </c>
      <c r="E601" s="26">
        <v>23</v>
      </c>
      <c r="F601" s="166">
        <v>62.512592960291045</v>
      </c>
      <c r="G601" s="26">
        <v>27</v>
      </c>
      <c r="H601" s="166">
        <v>99.999999999999986</v>
      </c>
      <c r="I601" s="175" t="s">
        <v>269</v>
      </c>
      <c r="J601" s="166">
        <v>151.69553368797523</v>
      </c>
      <c r="K601" s="26">
        <v>8</v>
      </c>
    </row>
    <row r="602" spans="1:56" ht="27" customHeight="1">
      <c r="A602" s="23" t="s">
        <v>54</v>
      </c>
      <c r="B602" s="166">
        <v>29.000455487441165</v>
      </c>
      <c r="C602" s="26">
        <v>26</v>
      </c>
      <c r="D602" s="166">
        <v>44.148702841323782</v>
      </c>
      <c r="E602" s="26">
        <v>24</v>
      </c>
      <c r="F602" s="166">
        <v>63.657601737769561</v>
      </c>
      <c r="G602" s="26">
        <v>24</v>
      </c>
      <c r="H602" s="166">
        <v>100</v>
      </c>
      <c r="I602" s="175" t="s">
        <v>269</v>
      </c>
      <c r="J602" s="166">
        <v>151.4086446322568</v>
      </c>
      <c r="K602" s="26">
        <v>10</v>
      </c>
    </row>
    <row r="603" spans="1:56" ht="27" customHeight="1">
      <c r="A603" s="23" t="s">
        <v>12</v>
      </c>
      <c r="B603" s="166">
        <v>28.215923778833659</v>
      </c>
      <c r="C603" s="26">
        <v>28</v>
      </c>
      <c r="D603" s="166">
        <v>42.070748668699203</v>
      </c>
      <c r="E603" s="26">
        <v>30</v>
      </c>
      <c r="F603" s="166">
        <v>61.588966168348719</v>
      </c>
      <c r="G603" s="26">
        <v>29</v>
      </c>
      <c r="H603" s="166">
        <v>100.00000000000001</v>
      </c>
      <c r="I603" s="175" t="s">
        <v>269</v>
      </c>
      <c r="J603" s="166">
        <v>148.17519177638496</v>
      </c>
      <c r="K603" s="26">
        <v>16</v>
      </c>
    </row>
    <row r="604" spans="1:56" ht="27" customHeight="1">
      <c r="A604" s="23" t="s">
        <v>13</v>
      </c>
      <c r="B604" s="166">
        <v>36.834669173066281</v>
      </c>
      <c r="C604" s="26">
        <v>4</v>
      </c>
      <c r="D604" s="166">
        <v>52.544537372229314</v>
      </c>
      <c r="E604" s="26">
        <v>3</v>
      </c>
      <c r="F604" s="166">
        <v>68.033815262318797</v>
      </c>
      <c r="G604" s="26">
        <v>7</v>
      </c>
      <c r="H604" s="166">
        <v>100.00000000000001</v>
      </c>
      <c r="I604" s="175" t="s">
        <v>269</v>
      </c>
      <c r="J604" s="166">
        <v>141.67806380061018</v>
      </c>
      <c r="K604" s="26">
        <v>28</v>
      </c>
    </row>
    <row r="605" spans="1:56" ht="27" customHeight="1">
      <c r="A605" s="23" t="s">
        <v>56</v>
      </c>
      <c r="B605" s="166">
        <v>34.907847901390838</v>
      </c>
      <c r="C605" s="26">
        <v>7</v>
      </c>
      <c r="D605" s="166">
        <v>50.116364420487415</v>
      </c>
      <c r="E605" s="26">
        <v>6</v>
      </c>
      <c r="F605" s="166">
        <v>70.208762164125147</v>
      </c>
      <c r="G605" s="26">
        <v>4</v>
      </c>
      <c r="H605" s="166">
        <v>100</v>
      </c>
      <c r="I605" s="175" t="s">
        <v>269</v>
      </c>
      <c r="J605" s="166">
        <v>156.64103724799844</v>
      </c>
      <c r="K605" s="26">
        <v>2</v>
      </c>
    </row>
    <row r="606" spans="1:56" ht="27" customHeight="1">
      <c r="A606" s="23" t="s">
        <v>57</v>
      </c>
      <c r="B606" s="166">
        <v>29.676808322202426</v>
      </c>
      <c r="C606" s="26">
        <v>25</v>
      </c>
      <c r="D606" s="166">
        <v>46.537857358262819</v>
      </c>
      <c r="E606" s="26">
        <v>16</v>
      </c>
      <c r="F606" s="166">
        <v>62.421387068435926</v>
      </c>
      <c r="G606" s="26">
        <v>28</v>
      </c>
      <c r="H606" s="166">
        <v>99.999999999999972</v>
      </c>
      <c r="I606" s="175" t="s">
        <v>269</v>
      </c>
      <c r="J606" s="166">
        <v>157.73282186529502</v>
      </c>
      <c r="K606" s="26">
        <v>1</v>
      </c>
    </row>
    <row r="607" spans="1:56" ht="27" customHeight="1">
      <c r="A607" s="23" t="s">
        <v>58</v>
      </c>
      <c r="B607" s="166">
        <v>28.113564956304671</v>
      </c>
      <c r="C607" s="26">
        <v>30</v>
      </c>
      <c r="D607" s="166">
        <v>43.578919298659599</v>
      </c>
      <c r="E607" s="26">
        <v>26</v>
      </c>
      <c r="F607" s="166">
        <v>65.685812711713254</v>
      </c>
      <c r="G607" s="26">
        <v>14</v>
      </c>
      <c r="H607" s="166">
        <v>99.999999999999986</v>
      </c>
      <c r="I607" s="175" t="s">
        <v>269</v>
      </c>
      <c r="J607" s="166">
        <v>155.5115906185907</v>
      </c>
      <c r="K607" s="26">
        <v>3</v>
      </c>
    </row>
    <row r="608" spans="1:56" ht="27" customHeight="1">
      <c r="A608" s="23" t="s">
        <v>59</v>
      </c>
      <c r="B608" s="166">
        <v>28.918266086406152</v>
      </c>
      <c r="C608" s="26">
        <v>27</v>
      </c>
      <c r="D608" s="166">
        <v>44.902494469471414</v>
      </c>
      <c r="E608" s="26">
        <v>20</v>
      </c>
      <c r="F608" s="166">
        <v>64.907981355103786</v>
      </c>
      <c r="G608" s="26">
        <v>18</v>
      </c>
      <c r="H608" s="166">
        <v>100</v>
      </c>
      <c r="I608" s="175" t="s">
        <v>269</v>
      </c>
      <c r="J608" s="166">
        <v>151.46783629437917</v>
      </c>
      <c r="K608" s="26">
        <v>9</v>
      </c>
    </row>
    <row r="609" spans="1:11" ht="27" customHeight="1">
      <c r="A609" s="23" t="s">
        <v>60</v>
      </c>
      <c r="B609" s="166">
        <v>37.102406318475744</v>
      </c>
      <c r="C609" s="26">
        <v>3</v>
      </c>
      <c r="D609" s="166">
        <v>52.958407531201019</v>
      </c>
      <c r="E609" s="26">
        <v>2</v>
      </c>
      <c r="F609" s="166">
        <v>69.239604482652055</v>
      </c>
      <c r="G609" s="26">
        <v>5</v>
      </c>
      <c r="H609" s="166">
        <v>100</v>
      </c>
      <c r="I609" s="175" t="s">
        <v>269</v>
      </c>
      <c r="J609" s="166">
        <v>142.96148886501285</v>
      </c>
      <c r="K609" s="26">
        <v>24</v>
      </c>
    </row>
    <row r="610" spans="1:11" ht="27" customHeight="1">
      <c r="A610" s="23" t="s">
        <v>19</v>
      </c>
      <c r="B610" s="166">
        <v>24.978283845340307</v>
      </c>
      <c r="C610" s="26">
        <v>31</v>
      </c>
      <c r="D610" s="166">
        <v>36.720677149653731</v>
      </c>
      <c r="E610" s="26">
        <v>31</v>
      </c>
      <c r="F610" s="166">
        <v>55.93408678963732</v>
      </c>
      <c r="G610" s="26">
        <v>31</v>
      </c>
      <c r="H610" s="166">
        <v>100</v>
      </c>
      <c r="I610" s="175" t="s">
        <v>269</v>
      </c>
      <c r="J610" s="166">
        <v>136.86548958252035</v>
      </c>
      <c r="K610" s="26">
        <v>31</v>
      </c>
    </row>
    <row r="611" spans="1:11" ht="27" customHeight="1">
      <c r="A611" s="23" t="s">
        <v>61</v>
      </c>
      <c r="B611" s="166">
        <v>33.837191089269901</v>
      </c>
      <c r="C611" s="26">
        <v>11</v>
      </c>
      <c r="D611" s="166">
        <v>48.669135478116758</v>
      </c>
      <c r="E611" s="26">
        <v>12</v>
      </c>
      <c r="F611" s="166">
        <v>67.957930736922094</v>
      </c>
      <c r="G611" s="26">
        <v>8</v>
      </c>
      <c r="H611" s="166">
        <v>100.00000000000001</v>
      </c>
      <c r="I611" s="175" t="s">
        <v>269</v>
      </c>
      <c r="J611" s="166">
        <v>139.85222218412454</v>
      </c>
      <c r="K611" s="26">
        <v>29</v>
      </c>
    </row>
    <row r="612" spans="1:11" ht="27" customHeight="1">
      <c r="A612" s="23" t="s">
        <v>21</v>
      </c>
      <c r="B612" s="166">
        <v>40.058047304633533</v>
      </c>
      <c r="C612" s="26">
        <v>1</v>
      </c>
      <c r="D612" s="166">
        <v>53.74336252186005</v>
      </c>
      <c r="E612" s="26">
        <v>1</v>
      </c>
      <c r="F612" s="166">
        <v>70.209218486392004</v>
      </c>
      <c r="G612" s="26">
        <v>3</v>
      </c>
      <c r="H612" s="166">
        <v>100.00000000000001</v>
      </c>
      <c r="I612" s="175" t="s">
        <v>269</v>
      </c>
      <c r="J612" s="166">
        <v>142.26542815500821</v>
      </c>
      <c r="K612" s="26">
        <v>25</v>
      </c>
    </row>
    <row r="613" spans="1:11" ht="27" customHeight="1">
      <c r="A613" s="23" t="s">
        <v>62</v>
      </c>
      <c r="B613" s="166">
        <v>31.30964766375104</v>
      </c>
      <c r="C613" s="26">
        <v>18</v>
      </c>
      <c r="D613" s="166">
        <v>43.637697409575978</v>
      </c>
      <c r="E613" s="26">
        <v>25</v>
      </c>
      <c r="F613" s="166">
        <v>65.088493238051853</v>
      </c>
      <c r="G613" s="26">
        <v>17</v>
      </c>
      <c r="H613" s="166">
        <v>99.999999999999986</v>
      </c>
      <c r="I613" s="175" t="s">
        <v>269</v>
      </c>
      <c r="J613" s="166">
        <v>149.01968481514837</v>
      </c>
      <c r="K613" s="26">
        <v>14</v>
      </c>
    </row>
    <row r="614" spans="1:11" ht="27" customHeight="1">
      <c r="A614" s="23" t="s">
        <v>63</v>
      </c>
      <c r="B614" s="166">
        <v>33.300531820827061</v>
      </c>
      <c r="C614" s="26">
        <v>12</v>
      </c>
      <c r="D614" s="166">
        <v>49.028742691845643</v>
      </c>
      <c r="E614" s="26">
        <v>9</v>
      </c>
      <c r="F614" s="166">
        <v>66.459766490522995</v>
      </c>
      <c r="G614" s="26">
        <v>12</v>
      </c>
      <c r="H614" s="166">
        <v>100</v>
      </c>
      <c r="I614" s="175" t="s">
        <v>269</v>
      </c>
      <c r="J614" s="166">
        <v>139.8344702978311</v>
      </c>
      <c r="K614" s="26">
        <v>30</v>
      </c>
    </row>
    <row r="615" spans="1:11" ht="27" customHeight="1">
      <c r="A615" s="23" t="s">
        <v>64</v>
      </c>
      <c r="B615" s="166">
        <v>38.905419997488288</v>
      </c>
      <c r="C615" s="26">
        <v>2</v>
      </c>
      <c r="D615" s="166">
        <v>51.900431222891804</v>
      </c>
      <c r="E615" s="26">
        <v>4</v>
      </c>
      <c r="F615" s="166">
        <v>70.335051461768671</v>
      </c>
      <c r="G615" s="26">
        <v>2</v>
      </c>
      <c r="H615" s="166">
        <v>100</v>
      </c>
      <c r="I615" s="175" t="s">
        <v>269</v>
      </c>
      <c r="J615" s="166">
        <v>145.747858995672</v>
      </c>
      <c r="K615" s="26">
        <v>21</v>
      </c>
    </row>
    <row r="616" spans="1:11" ht="27" customHeight="1">
      <c r="A616" s="23" t="s">
        <v>65</v>
      </c>
      <c r="B616" s="166">
        <v>29.8323542241971</v>
      </c>
      <c r="C616" s="26">
        <v>24</v>
      </c>
      <c r="D616" s="166">
        <v>44.561911086040482</v>
      </c>
      <c r="E616" s="26">
        <v>21</v>
      </c>
      <c r="F616" s="166">
        <v>64.63025707692637</v>
      </c>
      <c r="G616" s="26">
        <v>20</v>
      </c>
      <c r="H616" s="166">
        <v>99.999999999999986</v>
      </c>
      <c r="I616" s="175" t="s">
        <v>269</v>
      </c>
      <c r="J616" s="166">
        <v>153.03721982600112</v>
      </c>
      <c r="K616" s="26">
        <v>6</v>
      </c>
    </row>
    <row r="617" spans="1:11" ht="27" customHeight="1">
      <c r="A617" s="23" t="s">
        <v>74</v>
      </c>
      <c r="B617" s="166">
        <v>32.277834651413528</v>
      </c>
      <c r="C617" s="26">
        <v>15</v>
      </c>
      <c r="D617" s="166">
        <v>43.531871742490949</v>
      </c>
      <c r="E617" s="26">
        <v>27</v>
      </c>
      <c r="F617" s="166">
        <v>64.256567839572753</v>
      </c>
      <c r="G617" s="26">
        <v>22</v>
      </c>
      <c r="H617" s="166">
        <v>99.999999999999986</v>
      </c>
      <c r="I617" s="175" t="s">
        <v>269</v>
      </c>
      <c r="J617" s="166">
        <v>146.71560908727986</v>
      </c>
      <c r="K617" s="26">
        <v>19</v>
      </c>
    </row>
    <row r="618" spans="1:11" ht="27" customHeight="1">
      <c r="A618" s="23" t="s">
        <v>66</v>
      </c>
      <c r="B618" s="166">
        <v>31.203633297365535</v>
      </c>
      <c r="C618" s="26">
        <v>19</v>
      </c>
      <c r="D618" s="166">
        <v>45.465567914132471</v>
      </c>
      <c r="E618" s="26">
        <v>18</v>
      </c>
      <c r="F618" s="166">
        <v>66.666888772958941</v>
      </c>
      <c r="G618" s="26">
        <v>10</v>
      </c>
      <c r="H618" s="166">
        <v>99.999999999999986</v>
      </c>
      <c r="I618" s="175" t="s">
        <v>269</v>
      </c>
      <c r="J618" s="166">
        <v>146.93900005168237</v>
      </c>
      <c r="K618" s="26">
        <v>18</v>
      </c>
    </row>
    <row r="619" spans="1:11" ht="27" customHeight="1">
      <c r="A619" s="23" t="s">
        <v>67</v>
      </c>
      <c r="B619" s="166">
        <v>34.029219178554641</v>
      </c>
      <c r="C619" s="26">
        <v>10</v>
      </c>
      <c r="D619" s="166">
        <v>47.610926162642897</v>
      </c>
      <c r="E619" s="26">
        <v>13</v>
      </c>
      <c r="F619" s="166">
        <v>64.181934510447093</v>
      </c>
      <c r="G619" s="26">
        <v>23</v>
      </c>
      <c r="H619" s="166">
        <v>99.999999999999986</v>
      </c>
      <c r="I619" s="175" t="s">
        <v>269</v>
      </c>
      <c r="J619" s="166">
        <v>148.54632747283517</v>
      </c>
      <c r="K619" s="26">
        <v>15</v>
      </c>
    </row>
    <row r="620" spans="1:11" ht="27" customHeight="1">
      <c r="A620" s="23" t="s">
        <v>68</v>
      </c>
      <c r="B620" s="166">
        <v>30.503933027781009</v>
      </c>
      <c r="C620" s="26">
        <v>22</v>
      </c>
      <c r="D620" s="166">
        <v>45.44020895061967</v>
      </c>
      <c r="E620" s="26">
        <v>19</v>
      </c>
      <c r="F620" s="166">
        <v>64.305210664136695</v>
      </c>
      <c r="G620" s="26">
        <v>21</v>
      </c>
      <c r="H620" s="166">
        <v>100.00000000000001</v>
      </c>
      <c r="I620" s="175" t="s">
        <v>269</v>
      </c>
      <c r="J620" s="166">
        <v>154.71834257376332</v>
      </c>
      <c r="K620" s="26">
        <v>4</v>
      </c>
    </row>
    <row r="621" spans="1:11" ht="27" customHeight="1">
      <c r="A621" s="23" t="s">
        <v>69</v>
      </c>
      <c r="B621" s="166">
        <v>34.69381182896889</v>
      </c>
      <c r="C621" s="26">
        <v>8</v>
      </c>
      <c r="D621" s="166">
        <v>49.337683772917529</v>
      </c>
      <c r="E621" s="26">
        <v>7</v>
      </c>
      <c r="F621" s="166">
        <v>66.084594967783445</v>
      </c>
      <c r="G621" s="26">
        <v>13</v>
      </c>
      <c r="H621" s="166">
        <v>99.999999999999972</v>
      </c>
      <c r="I621" s="175" t="s">
        <v>269</v>
      </c>
      <c r="J621" s="166">
        <v>142.26472732585134</v>
      </c>
      <c r="K621" s="26">
        <v>26</v>
      </c>
    </row>
    <row r="622" spans="1:11" ht="27" customHeight="1">
      <c r="A622" s="23" t="s">
        <v>70</v>
      </c>
      <c r="B622" s="166">
        <v>28.155465432043243</v>
      </c>
      <c r="C622" s="26">
        <v>29</v>
      </c>
      <c r="D622" s="166">
        <v>43.349077370596902</v>
      </c>
      <c r="E622" s="26">
        <v>28</v>
      </c>
      <c r="F622" s="166">
        <v>63.64899866648414</v>
      </c>
      <c r="G622" s="26">
        <v>25</v>
      </c>
      <c r="H622" s="166">
        <v>100.00000000000001</v>
      </c>
      <c r="I622" s="175" t="s">
        <v>269</v>
      </c>
      <c r="J622" s="166">
        <v>152.72722178100361</v>
      </c>
      <c r="K622" s="26">
        <v>7</v>
      </c>
    </row>
    <row r="623" spans="1:11" ht="27" customHeight="1">
      <c r="A623" s="23" t="s">
        <v>138</v>
      </c>
      <c r="B623" s="166">
        <v>32.973979587326838</v>
      </c>
      <c r="C623" s="26">
        <v>13</v>
      </c>
      <c r="D623" s="166">
        <v>45.58962593939912</v>
      </c>
      <c r="E623" s="26">
        <v>17</v>
      </c>
      <c r="F623" s="166">
        <v>64.796053540236599</v>
      </c>
      <c r="G623" s="26">
        <v>19</v>
      </c>
      <c r="H623" s="166">
        <v>100.00000000000001</v>
      </c>
      <c r="I623" s="175" t="s">
        <v>269</v>
      </c>
      <c r="J623" s="166">
        <v>145.03649988234272</v>
      </c>
      <c r="K623" s="26">
        <v>22</v>
      </c>
    </row>
    <row r="624" spans="1:11" ht="27" customHeight="1">
      <c r="A624" s="23" t="s">
        <v>71</v>
      </c>
      <c r="B624" s="166">
        <v>36.387190756538978</v>
      </c>
      <c r="C624" s="26">
        <v>5</v>
      </c>
      <c r="D624" s="166">
        <v>50.51729234896856</v>
      </c>
      <c r="E624" s="26">
        <v>5</v>
      </c>
      <c r="F624" s="166">
        <v>68.930936856224378</v>
      </c>
      <c r="G624" s="26">
        <v>6</v>
      </c>
      <c r="H624" s="166">
        <v>100.00000000000001</v>
      </c>
      <c r="I624" s="175" t="s">
        <v>269</v>
      </c>
      <c r="J624" s="166">
        <v>151.37311432730726</v>
      </c>
      <c r="K624" s="26">
        <v>11</v>
      </c>
    </row>
    <row r="625" spans="1:56" ht="27" customHeight="1">
      <c r="A625" s="23" t="s">
        <v>75</v>
      </c>
      <c r="B625" s="166">
        <v>30.797164085638727</v>
      </c>
      <c r="C625" s="26">
        <v>21</v>
      </c>
      <c r="D625" s="166">
        <v>44.313719122601874</v>
      </c>
      <c r="E625" s="26">
        <v>22</v>
      </c>
      <c r="F625" s="166">
        <v>63.543378896225462</v>
      </c>
      <c r="G625" s="26">
        <v>26</v>
      </c>
      <c r="H625" s="166">
        <v>100.00000000000001</v>
      </c>
      <c r="I625" s="175" t="s">
        <v>269</v>
      </c>
      <c r="J625" s="166">
        <v>150.82676768430483</v>
      </c>
      <c r="K625" s="26">
        <v>12</v>
      </c>
    </row>
    <row r="626" spans="1:56" ht="27" customHeight="1">
      <c r="A626" s="23" t="s">
        <v>72</v>
      </c>
      <c r="B626" s="166">
        <v>34.629696579514565</v>
      </c>
      <c r="C626" s="26">
        <v>9</v>
      </c>
      <c r="D626" s="166">
        <v>49.315915499961349</v>
      </c>
      <c r="E626" s="26">
        <v>8</v>
      </c>
      <c r="F626" s="166">
        <v>67.909309559938904</v>
      </c>
      <c r="G626" s="26">
        <v>9</v>
      </c>
      <c r="H626" s="166">
        <v>100</v>
      </c>
      <c r="I626" s="175" t="s">
        <v>269</v>
      </c>
      <c r="J626" s="166">
        <v>141.98407698383872</v>
      </c>
      <c r="K626" s="26">
        <v>27</v>
      </c>
    </row>
    <row r="627" spans="1:56" ht="27" customHeight="1">
      <c r="A627" s="23" t="s">
        <v>36</v>
      </c>
      <c r="B627" s="166">
        <v>31.713279525104703</v>
      </c>
      <c r="C627" s="26">
        <v>16</v>
      </c>
      <c r="D627" s="166">
        <v>48.846501017344394</v>
      </c>
      <c r="E627" s="26">
        <v>10</v>
      </c>
      <c r="F627" s="166">
        <v>66.567451136610543</v>
      </c>
      <c r="G627" s="26">
        <v>11</v>
      </c>
      <c r="H627" s="166">
        <v>100</v>
      </c>
      <c r="I627" s="175" t="s">
        <v>269</v>
      </c>
      <c r="J627" s="166">
        <v>145.95161662136749</v>
      </c>
      <c r="K627" s="26">
        <v>20</v>
      </c>
    </row>
    <row r="628" spans="1:56" s="837" customFormat="1" ht="27" customHeight="1">
      <c r="A628" s="306" t="s">
        <v>143</v>
      </c>
      <c r="B628" s="306"/>
      <c r="C628" s="306"/>
      <c r="D628" s="306"/>
      <c r="E628" s="306"/>
      <c r="N628" s="33"/>
      <c r="O628" s="33"/>
      <c r="P628" s="33"/>
      <c r="Q628" s="33"/>
      <c r="R628" s="33"/>
      <c r="S628" s="33"/>
      <c r="T628" s="33"/>
      <c r="U628" s="33"/>
      <c r="V628" s="33"/>
      <c r="W628" s="33"/>
      <c r="X628" s="33"/>
      <c r="Y628" s="33"/>
      <c r="Z628" s="33"/>
      <c r="AA628" s="33"/>
      <c r="AB628" s="33"/>
      <c r="AC628" s="33"/>
      <c r="AD628" s="33"/>
      <c r="AE628" s="33"/>
      <c r="AF628" s="33"/>
      <c r="AG628" s="33"/>
      <c r="AH628" s="33"/>
      <c r="AI628" s="33"/>
      <c r="AJ628" s="33"/>
      <c r="AK628" s="33"/>
      <c r="AL628" s="33"/>
      <c r="AM628" s="33"/>
      <c r="AN628" s="33"/>
      <c r="AO628" s="33"/>
      <c r="AP628" s="33"/>
      <c r="AQ628" s="33"/>
      <c r="AR628" s="33"/>
      <c r="AS628" s="33"/>
      <c r="AT628" s="33"/>
      <c r="AU628" s="33"/>
      <c r="AV628" s="33"/>
      <c r="AW628" s="33"/>
      <c r="AX628" s="33"/>
      <c r="AY628" s="33"/>
      <c r="AZ628" s="33"/>
      <c r="BA628" s="33"/>
      <c r="BB628" s="33"/>
      <c r="BC628" s="33"/>
      <c r="BD628" s="33"/>
    </row>
    <row r="630" spans="1:56" ht="27" customHeight="1">
      <c r="A630" s="571" t="s">
        <v>1056</v>
      </c>
    </row>
    <row r="631" spans="1:56" ht="27" customHeight="1">
      <c r="A631" s="583" t="s">
        <v>1</v>
      </c>
      <c r="B631" s="593">
        <v>1397</v>
      </c>
      <c r="C631" s="594"/>
      <c r="D631" s="593">
        <v>1398</v>
      </c>
      <c r="E631" s="594"/>
      <c r="F631" s="593">
        <v>1399</v>
      </c>
      <c r="G631" s="594"/>
      <c r="H631" s="593">
        <v>1400</v>
      </c>
      <c r="I631" s="594"/>
      <c r="J631" s="593">
        <v>1401</v>
      </c>
      <c r="K631" s="594"/>
    </row>
    <row r="632" spans="1:56" ht="27" customHeight="1">
      <c r="A632" s="583"/>
      <c r="B632" s="234" t="s">
        <v>318</v>
      </c>
      <c r="C632" s="235" t="s">
        <v>3</v>
      </c>
      <c r="D632" s="234" t="s">
        <v>318</v>
      </c>
      <c r="E632" s="234" t="s">
        <v>3</v>
      </c>
      <c r="F632" s="234" t="s">
        <v>318</v>
      </c>
      <c r="G632" s="234" t="s">
        <v>3</v>
      </c>
      <c r="H632" s="569" t="s">
        <v>318</v>
      </c>
      <c r="I632" s="569" t="s">
        <v>3</v>
      </c>
      <c r="J632" s="569" t="s">
        <v>318</v>
      </c>
      <c r="K632" s="569" t="s">
        <v>3</v>
      </c>
    </row>
    <row r="633" spans="1:56" s="802" customFormat="1" ht="27" customHeight="1">
      <c r="A633" s="174" t="s">
        <v>49</v>
      </c>
      <c r="B633" s="167">
        <v>53.910249662780352</v>
      </c>
      <c r="C633" s="1" t="s">
        <v>269</v>
      </c>
      <c r="D633" s="167">
        <v>65.537312347611447</v>
      </c>
      <c r="E633" s="1" t="s">
        <v>269</v>
      </c>
      <c r="F633" s="167">
        <v>78.658955104322843</v>
      </c>
      <c r="G633" s="1" t="s">
        <v>269</v>
      </c>
      <c r="H633" s="167">
        <v>100.00000000000001</v>
      </c>
      <c r="I633" s="1" t="s">
        <v>269</v>
      </c>
      <c r="J633" s="167">
        <v>131.0995493313371</v>
      </c>
      <c r="K633" s="1" t="s">
        <v>269</v>
      </c>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c r="AP633" s="33"/>
      <c r="AQ633" s="33"/>
      <c r="AR633" s="33"/>
      <c r="AS633" s="33"/>
      <c r="AT633" s="33"/>
      <c r="AU633" s="33"/>
      <c r="AV633" s="33"/>
      <c r="AW633" s="33"/>
      <c r="AX633" s="33"/>
      <c r="AY633" s="33"/>
      <c r="AZ633" s="33"/>
      <c r="BA633" s="33"/>
      <c r="BB633" s="33"/>
      <c r="BC633" s="33"/>
      <c r="BD633" s="33"/>
    </row>
    <row r="634" spans="1:56" ht="27" customHeight="1">
      <c r="A634" s="23" t="s">
        <v>50</v>
      </c>
      <c r="B634" s="166">
        <v>55.582655708932521</v>
      </c>
      <c r="C634" s="26">
        <v>10</v>
      </c>
      <c r="D634" s="166">
        <v>66.574618997085253</v>
      </c>
      <c r="E634" s="26">
        <v>13</v>
      </c>
      <c r="F634" s="166">
        <v>73.914732525817882</v>
      </c>
      <c r="G634" s="26">
        <v>30</v>
      </c>
      <c r="H634" s="166">
        <v>100.00000000000001</v>
      </c>
      <c r="I634" s="175" t="s">
        <v>269</v>
      </c>
      <c r="J634" s="166">
        <v>144.90228453136424</v>
      </c>
      <c r="K634" s="26">
        <v>1</v>
      </c>
    </row>
    <row r="635" spans="1:56" ht="27" customHeight="1">
      <c r="A635" s="23" t="s">
        <v>51</v>
      </c>
      <c r="B635" s="166">
        <v>58.87738821873382</v>
      </c>
      <c r="C635" s="26">
        <v>6</v>
      </c>
      <c r="D635" s="166">
        <v>67.470913270079024</v>
      </c>
      <c r="E635" s="26">
        <v>12</v>
      </c>
      <c r="F635" s="166">
        <v>80.191037350987131</v>
      </c>
      <c r="G635" s="26">
        <v>11</v>
      </c>
      <c r="H635" s="166">
        <v>100</v>
      </c>
      <c r="I635" s="175" t="s">
        <v>269</v>
      </c>
      <c r="J635" s="166">
        <v>136.50666196196369</v>
      </c>
      <c r="K635" s="26">
        <v>7</v>
      </c>
    </row>
    <row r="636" spans="1:56" ht="27" customHeight="1">
      <c r="A636" s="23" t="s">
        <v>52</v>
      </c>
      <c r="B636" s="166">
        <v>52.793731366148762</v>
      </c>
      <c r="C636" s="26">
        <v>16</v>
      </c>
      <c r="D636" s="166">
        <v>62.85421867706664</v>
      </c>
      <c r="E636" s="26">
        <v>20</v>
      </c>
      <c r="F636" s="166">
        <v>75.930023704578574</v>
      </c>
      <c r="G636" s="26">
        <v>21</v>
      </c>
      <c r="H636" s="166">
        <v>99.999999999999986</v>
      </c>
      <c r="I636" s="175" t="s">
        <v>269</v>
      </c>
      <c r="J636" s="166">
        <v>129.77692473515756</v>
      </c>
      <c r="K636" s="26">
        <v>22</v>
      </c>
    </row>
    <row r="637" spans="1:56" ht="27" customHeight="1">
      <c r="A637" s="23" t="s">
        <v>53</v>
      </c>
      <c r="B637" s="166">
        <v>49.808647924544026</v>
      </c>
      <c r="C637" s="26">
        <v>26</v>
      </c>
      <c r="D637" s="166">
        <v>62.824265394087618</v>
      </c>
      <c r="E637" s="26">
        <v>21</v>
      </c>
      <c r="F637" s="166">
        <v>77.502003302832463</v>
      </c>
      <c r="G637" s="26">
        <v>15</v>
      </c>
      <c r="H637" s="166">
        <v>100</v>
      </c>
      <c r="I637" s="175" t="s">
        <v>269</v>
      </c>
      <c r="J637" s="166">
        <v>139.24048701876882</v>
      </c>
      <c r="K637" s="26">
        <v>5</v>
      </c>
    </row>
    <row r="638" spans="1:56" ht="27" customHeight="1">
      <c r="A638" s="23" t="s">
        <v>10</v>
      </c>
      <c r="B638" s="166">
        <v>47.835634118290159</v>
      </c>
      <c r="C638" s="26">
        <v>28</v>
      </c>
      <c r="D638" s="166">
        <v>60.63397986777796</v>
      </c>
      <c r="E638" s="26">
        <v>26</v>
      </c>
      <c r="F638" s="166">
        <v>74.977225391711741</v>
      </c>
      <c r="G638" s="26">
        <v>27</v>
      </c>
      <c r="H638" s="166">
        <v>99.999999999999957</v>
      </c>
      <c r="I638" s="175" t="s">
        <v>269</v>
      </c>
      <c r="J638" s="166">
        <v>139.92714651582065</v>
      </c>
      <c r="K638" s="26">
        <v>4</v>
      </c>
    </row>
    <row r="639" spans="1:56" ht="27" customHeight="1">
      <c r="A639" s="23" t="s">
        <v>54</v>
      </c>
      <c r="B639" s="166">
        <v>45.674110054171756</v>
      </c>
      <c r="C639" s="26">
        <v>31</v>
      </c>
      <c r="D639" s="166">
        <v>59.41807716776885</v>
      </c>
      <c r="E639" s="26">
        <v>31</v>
      </c>
      <c r="F639" s="166">
        <v>75.068537814616406</v>
      </c>
      <c r="G639" s="26">
        <v>26</v>
      </c>
      <c r="H639" s="166">
        <v>100.00000000000001</v>
      </c>
      <c r="I639" s="175" t="s">
        <v>269</v>
      </c>
      <c r="J639" s="166">
        <v>130.20324530224258</v>
      </c>
      <c r="K639" s="26">
        <v>21</v>
      </c>
    </row>
    <row r="640" spans="1:56" ht="27" customHeight="1">
      <c r="A640" s="23" t="s">
        <v>12</v>
      </c>
      <c r="B640" s="166">
        <v>51.130779602603909</v>
      </c>
      <c r="C640" s="26">
        <v>18</v>
      </c>
      <c r="D640" s="166">
        <v>63.752410107200056</v>
      </c>
      <c r="E640" s="26">
        <v>16</v>
      </c>
      <c r="F640" s="166">
        <v>78.821483940935835</v>
      </c>
      <c r="G640" s="26">
        <v>12</v>
      </c>
      <c r="H640" s="166">
        <v>100</v>
      </c>
      <c r="I640" s="175" t="s">
        <v>269</v>
      </c>
      <c r="J640" s="166">
        <v>130.91034220734392</v>
      </c>
      <c r="K640" s="26">
        <v>19</v>
      </c>
    </row>
    <row r="641" spans="1:11" ht="27" customHeight="1">
      <c r="A641" s="23" t="s">
        <v>13</v>
      </c>
      <c r="B641" s="166">
        <v>45.982409655659495</v>
      </c>
      <c r="C641" s="26">
        <v>30</v>
      </c>
      <c r="D641" s="166">
        <v>60.400396992617559</v>
      </c>
      <c r="E641" s="26">
        <v>30</v>
      </c>
      <c r="F641" s="166">
        <v>78.63529978348204</v>
      </c>
      <c r="G641" s="26">
        <v>14</v>
      </c>
      <c r="H641" s="166">
        <v>100</v>
      </c>
      <c r="I641" s="175" t="s">
        <v>269</v>
      </c>
      <c r="J641" s="166">
        <v>131.24067064227015</v>
      </c>
      <c r="K641" s="26">
        <v>18</v>
      </c>
    </row>
    <row r="642" spans="1:11" ht="27" customHeight="1">
      <c r="A642" s="23" t="s">
        <v>56</v>
      </c>
      <c r="B642" s="166">
        <v>50.904486244214269</v>
      </c>
      <c r="C642" s="26">
        <v>21</v>
      </c>
      <c r="D642" s="166">
        <v>61.218767461917274</v>
      </c>
      <c r="E642" s="26">
        <v>24</v>
      </c>
      <c r="F642" s="166">
        <v>75.81581371502854</v>
      </c>
      <c r="G642" s="26">
        <v>22</v>
      </c>
      <c r="H642" s="166">
        <v>99.999999999999986</v>
      </c>
      <c r="I642" s="175" t="s">
        <v>269</v>
      </c>
      <c r="J642" s="166">
        <v>143.22407214570427</v>
      </c>
      <c r="K642" s="26">
        <v>2</v>
      </c>
    </row>
    <row r="643" spans="1:11" ht="27" customHeight="1">
      <c r="A643" s="23" t="s">
        <v>57</v>
      </c>
      <c r="B643" s="166">
        <v>56.194047026858961</v>
      </c>
      <c r="C643" s="26">
        <v>9</v>
      </c>
      <c r="D643" s="166">
        <v>64.214212475617714</v>
      </c>
      <c r="E643" s="26">
        <v>15</v>
      </c>
      <c r="F643" s="166">
        <v>75.379993153149215</v>
      </c>
      <c r="G643" s="26">
        <v>24</v>
      </c>
      <c r="H643" s="166">
        <v>100</v>
      </c>
      <c r="I643" s="175" t="s">
        <v>269</v>
      </c>
      <c r="J643" s="166">
        <v>132.74973804805285</v>
      </c>
      <c r="K643" s="26">
        <v>14</v>
      </c>
    </row>
    <row r="644" spans="1:11" ht="27" customHeight="1">
      <c r="A644" s="23" t="s">
        <v>58</v>
      </c>
      <c r="B644" s="166">
        <v>65.584903585234571</v>
      </c>
      <c r="C644" s="26">
        <v>2</v>
      </c>
      <c r="D644" s="166">
        <v>71.82247099636281</v>
      </c>
      <c r="E644" s="26">
        <v>2</v>
      </c>
      <c r="F644" s="166">
        <v>84.012252174580922</v>
      </c>
      <c r="G644" s="26">
        <v>2</v>
      </c>
      <c r="H644" s="166">
        <v>100</v>
      </c>
      <c r="I644" s="175" t="s">
        <v>269</v>
      </c>
      <c r="J644" s="166">
        <v>120.79655069804845</v>
      </c>
      <c r="K644" s="26">
        <v>29</v>
      </c>
    </row>
    <row r="645" spans="1:11" ht="27" customHeight="1">
      <c r="A645" s="23" t="s">
        <v>59</v>
      </c>
      <c r="B645" s="166">
        <v>56.356885184958443</v>
      </c>
      <c r="C645" s="26">
        <v>7</v>
      </c>
      <c r="D645" s="166">
        <v>67.958212076699823</v>
      </c>
      <c r="E645" s="26">
        <v>10</v>
      </c>
      <c r="F645" s="166">
        <v>82.34695681165806</v>
      </c>
      <c r="G645" s="26">
        <v>5</v>
      </c>
      <c r="H645" s="166">
        <v>99.999999999999986</v>
      </c>
      <c r="I645" s="175" t="s">
        <v>269</v>
      </c>
      <c r="J645" s="166">
        <v>128.94874231736753</v>
      </c>
      <c r="K645" s="26">
        <v>26</v>
      </c>
    </row>
    <row r="646" spans="1:11" ht="27" customHeight="1">
      <c r="A646" s="23" t="s">
        <v>60</v>
      </c>
      <c r="B646" s="166">
        <v>49.991063614591127</v>
      </c>
      <c r="C646" s="26">
        <v>25</v>
      </c>
      <c r="D646" s="166">
        <v>60.46971416287861</v>
      </c>
      <c r="E646" s="26">
        <v>28</v>
      </c>
      <c r="F646" s="166">
        <v>77.129653169121539</v>
      </c>
      <c r="G646" s="26">
        <v>17</v>
      </c>
      <c r="H646" s="166">
        <v>99.999999999999986</v>
      </c>
      <c r="I646" s="175" t="s">
        <v>269</v>
      </c>
      <c r="J646" s="166">
        <v>117.59769564135125</v>
      </c>
      <c r="K646" s="26">
        <v>30</v>
      </c>
    </row>
    <row r="647" spans="1:11" ht="27" customHeight="1">
      <c r="A647" s="23" t="s">
        <v>19</v>
      </c>
      <c r="B647" s="166">
        <v>55.501403639953232</v>
      </c>
      <c r="C647" s="26">
        <v>11</v>
      </c>
      <c r="D647" s="166">
        <v>70.022336227429676</v>
      </c>
      <c r="E647" s="26">
        <v>4</v>
      </c>
      <c r="F647" s="166">
        <v>82.224768231557519</v>
      </c>
      <c r="G647" s="26">
        <v>6</v>
      </c>
      <c r="H647" s="166">
        <v>100</v>
      </c>
      <c r="I647" s="175" t="s">
        <v>269</v>
      </c>
      <c r="J647" s="166">
        <v>134.87421303352346</v>
      </c>
      <c r="K647" s="26">
        <v>9</v>
      </c>
    </row>
    <row r="648" spans="1:11" ht="27" customHeight="1">
      <c r="A648" s="23" t="s">
        <v>61</v>
      </c>
      <c r="B648" s="166">
        <v>52.830718517468256</v>
      </c>
      <c r="C648" s="26">
        <v>15</v>
      </c>
      <c r="D648" s="166">
        <v>69.58340326587917</v>
      </c>
      <c r="E648" s="26">
        <v>5</v>
      </c>
      <c r="F648" s="166">
        <v>82.419605874404468</v>
      </c>
      <c r="G648" s="26">
        <v>4</v>
      </c>
      <c r="H648" s="166">
        <v>100.00000000000001</v>
      </c>
      <c r="I648" s="175" t="s">
        <v>269</v>
      </c>
      <c r="J648" s="166">
        <v>129.10676071621609</v>
      </c>
      <c r="K648" s="26">
        <v>25</v>
      </c>
    </row>
    <row r="649" spans="1:11" ht="27" customHeight="1">
      <c r="A649" s="23" t="s">
        <v>21</v>
      </c>
      <c r="B649" s="166">
        <v>66.478621036511242</v>
      </c>
      <c r="C649" s="26">
        <v>1</v>
      </c>
      <c r="D649" s="166">
        <v>79.472268972176579</v>
      </c>
      <c r="E649" s="26">
        <v>1</v>
      </c>
      <c r="F649" s="166">
        <v>89.1859393007487</v>
      </c>
      <c r="G649" s="26">
        <v>1</v>
      </c>
      <c r="H649" s="166">
        <v>100.00000000000001</v>
      </c>
      <c r="I649" s="175" t="s">
        <v>269</v>
      </c>
      <c r="J649" s="166">
        <v>112.49875436188869</v>
      </c>
      <c r="K649" s="26">
        <v>31</v>
      </c>
    </row>
    <row r="650" spans="1:11" ht="27" customHeight="1">
      <c r="A650" s="23" t="s">
        <v>62</v>
      </c>
      <c r="B650" s="166">
        <v>60.214941246497993</v>
      </c>
      <c r="C650" s="26">
        <v>3</v>
      </c>
      <c r="D650" s="166">
        <v>71.129417010076452</v>
      </c>
      <c r="E650" s="26">
        <v>3</v>
      </c>
      <c r="F650" s="166">
        <v>82.003773096634134</v>
      </c>
      <c r="G650" s="26">
        <v>7</v>
      </c>
      <c r="H650" s="166">
        <v>100</v>
      </c>
      <c r="I650" s="175" t="s">
        <v>269</v>
      </c>
      <c r="J650" s="166">
        <v>129.60504769776622</v>
      </c>
      <c r="K650" s="26">
        <v>23</v>
      </c>
    </row>
    <row r="651" spans="1:11" ht="27" customHeight="1">
      <c r="A651" s="23" t="s">
        <v>63</v>
      </c>
      <c r="B651" s="166">
        <v>55.055605832567203</v>
      </c>
      <c r="C651" s="26">
        <v>13</v>
      </c>
      <c r="D651" s="166">
        <v>66.447673147723606</v>
      </c>
      <c r="E651" s="26">
        <v>14</v>
      </c>
      <c r="F651" s="166">
        <v>77.348268360264512</v>
      </c>
      <c r="G651" s="26">
        <v>16</v>
      </c>
      <c r="H651" s="166">
        <v>100.00000000000001</v>
      </c>
      <c r="I651" s="175" t="s">
        <v>269</v>
      </c>
      <c r="J651" s="166">
        <v>130.6698039001636</v>
      </c>
      <c r="K651" s="26">
        <v>20</v>
      </c>
    </row>
    <row r="652" spans="1:11" ht="27" customHeight="1">
      <c r="A652" s="23" t="s">
        <v>64</v>
      </c>
      <c r="B652" s="166">
        <v>50.470632315866141</v>
      </c>
      <c r="C652" s="26">
        <v>23</v>
      </c>
      <c r="D652" s="166">
        <v>60.616170539024331</v>
      </c>
      <c r="E652" s="26">
        <v>27</v>
      </c>
      <c r="F652" s="166">
        <v>76.818086100872037</v>
      </c>
      <c r="G652" s="26">
        <v>19</v>
      </c>
      <c r="H652" s="166">
        <v>100.00000000000001</v>
      </c>
      <c r="I652" s="175" t="s">
        <v>269</v>
      </c>
      <c r="J652" s="166">
        <v>135.75237312427467</v>
      </c>
      <c r="K652" s="26">
        <v>8</v>
      </c>
    </row>
    <row r="653" spans="1:11" ht="27" customHeight="1">
      <c r="A653" s="23" t="s">
        <v>65</v>
      </c>
      <c r="B653" s="166">
        <v>51.046490852334657</v>
      </c>
      <c r="C653" s="26">
        <v>19</v>
      </c>
      <c r="D653" s="166">
        <v>68.161754848791389</v>
      </c>
      <c r="E653" s="26">
        <v>9</v>
      </c>
      <c r="F653" s="166">
        <v>80.532882917262498</v>
      </c>
      <c r="G653" s="26">
        <v>9</v>
      </c>
      <c r="H653" s="166">
        <v>100</v>
      </c>
      <c r="I653" s="175" t="s">
        <v>269</v>
      </c>
      <c r="J653" s="166">
        <v>131.77546674800206</v>
      </c>
      <c r="K653" s="26">
        <v>15</v>
      </c>
    </row>
    <row r="654" spans="1:11" ht="27" customHeight="1">
      <c r="A654" s="23" t="s">
        <v>74</v>
      </c>
      <c r="B654" s="166">
        <v>55.334746254381677</v>
      </c>
      <c r="C654" s="26">
        <v>12</v>
      </c>
      <c r="D654" s="166">
        <v>67.631201962264498</v>
      </c>
      <c r="E654" s="26">
        <v>11</v>
      </c>
      <c r="F654" s="166">
        <v>76.596967510305177</v>
      </c>
      <c r="G654" s="26">
        <v>20</v>
      </c>
      <c r="H654" s="166">
        <v>100.00000000000001</v>
      </c>
      <c r="I654" s="175" t="s">
        <v>269</v>
      </c>
      <c r="J654" s="166">
        <v>131.38589205444322</v>
      </c>
      <c r="K654" s="26">
        <v>17</v>
      </c>
    </row>
    <row r="655" spans="1:11" ht="27" customHeight="1">
      <c r="A655" s="23" t="s">
        <v>66</v>
      </c>
      <c r="B655" s="166">
        <v>53.673411532959207</v>
      </c>
      <c r="C655" s="26">
        <v>14</v>
      </c>
      <c r="D655" s="166">
        <v>63.039042786155221</v>
      </c>
      <c r="E655" s="26">
        <v>18</v>
      </c>
      <c r="F655" s="166">
        <v>78.748465553176345</v>
      </c>
      <c r="G655" s="26">
        <v>13</v>
      </c>
      <c r="H655" s="166">
        <v>100</v>
      </c>
      <c r="I655" s="175" t="s">
        <v>269</v>
      </c>
      <c r="J655" s="166">
        <v>133.62253451250629</v>
      </c>
      <c r="K655" s="26">
        <v>11</v>
      </c>
    </row>
    <row r="656" spans="1:11" ht="27" customHeight="1">
      <c r="A656" s="23" t="s">
        <v>67</v>
      </c>
      <c r="B656" s="166">
        <v>49.685354801139503</v>
      </c>
      <c r="C656" s="26">
        <v>27</v>
      </c>
      <c r="D656" s="166">
        <v>61.496125879132194</v>
      </c>
      <c r="E656" s="26">
        <v>23</v>
      </c>
      <c r="F656" s="166">
        <v>74.749435115185165</v>
      </c>
      <c r="G656" s="26">
        <v>28</v>
      </c>
      <c r="H656" s="166">
        <v>100</v>
      </c>
      <c r="I656" s="175" t="s">
        <v>269</v>
      </c>
      <c r="J656" s="166">
        <v>136.66652519922991</v>
      </c>
      <c r="K656" s="26">
        <v>6</v>
      </c>
    </row>
    <row r="657" spans="1:56" ht="27" customHeight="1">
      <c r="A657" s="23" t="s">
        <v>68</v>
      </c>
      <c r="B657" s="166">
        <v>60.001066313136306</v>
      </c>
      <c r="C657" s="26">
        <v>4</v>
      </c>
      <c r="D657" s="166">
        <v>68.836254933658594</v>
      </c>
      <c r="E657" s="26">
        <v>8</v>
      </c>
      <c r="F657" s="166">
        <v>80.942593485743927</v>
      </c>
      <c r="G657" s="26">
        <v>8</v>
      </c>
      <c r="H657" s="166">
        <v>100.00000000000001</v>
      </c>
      <c r="I657" s="175" t="s">
        <v>269</v>
      </c>
      <c r="J657" s="166">
        <v>125.7256743370464</v>
      </c>
      <c r="K657" s="26">
        <v>28</v>
      </c>
    </row>
    <row r="658" spans="1:56" ht="27" customHeight="1">
      <c r="A658" s="23" t="s">
        <v>69</v>
      </c>
      <c r="B658" s="166">
        <v>50.669172839103204</v>
      </c>
      <c r="C658" s="26">
        <v>22</v>
      </c>
      <c r="D658" s="166">
        <v>60.922653245781859</v>
      </c>
      <c r="E658" s="26">
        <v>25</v>
      </c>
      <c r="F658" s="166">
        <v>73.112489715219411</v>
      </c>
      <c r="G658" s="26">
        <v>31</v>
      </c>
      <c r="H658" s="166">
        <v>100</v>
      </c>
      <c r="I658" s="175" t="s">
        <v>269</v>
      </c>
      <c r="J658" s="166">
        <v>133.27014643470943</v>
      </c>
      <c r="K658" s="26">
        <v>12</v>
      </c>
    </row>
    <row r="659" spans="1:56" ht="27" customHeight="1">
      <c r="A659" s="23" t="s">
        <v>70</v>
      </c>
      <c r="B659" s="166">
        <v>46.070823447686429</v>
      </c>
      <c r="C659" s="26">
        <v>29</v>
      </c>
      <c r="D659" s="166">
        <v>60.4056639813329</v>
      </c>
      <c r="E659" s="26">
        <v>29</v>
      </c>
      <c r="F659" s="166">
        <v>74.510795487244323</v>
      </c>
      <c r="G659" s="26">
        <v>29</v>
      </c>
      <c r="H659" s="166">
        <v>100.00000000000001</v>
      </c>
      <c r="I659" s="175" t="s">
        <v>269</v>
      </c>
      <c r="J659" s="166">
        <v>131.6857744303922</v>
      </c>
      <c r="K659" s="26">
        <v>16</v>
      </c>
    </row>
    <row r="660" spans="1:56" ht="27" customHeight="1">
      <c r="A660" s="23" t="s">
        <v>138</v>
      </c>
      <c r="B660" s="166">
        <v>56.23475611777085</v>
      </c>
      <c r="C660" s="26">
        <v>8</v>
      </c>
      <c r="D660" s="166">
        <v>69.118714888205275</v>
      </c>
      <c r="E660" s="26">
        <v>7</v>
      </c>
      <c r="F660" s="166">
        <v>80.257107100372394</v>
      </c>
      <c r="G660" s="26">
        <v>10</v>
      </c>
      <c r="H660" s="166">
        <v>100</v>
      </c>
      <c r="I660" s="175" t="s">
        <v>269</v>
      </c>
      <c r="J660" s="166">
        <v>132.94920287716667</v>
      </c>
      <c r="K660" s="26">
        <v>13</v>
      </c>
    </row>
    <row r="661" spans="1:56" ht="27" customHeight="1">
      <c r="A661" s="23" t="s">
        <v>71</v>
      </c>
      <c r="B661" s="166">
        <v>50.317656032726632</v>
      </c>
      <c r="C661" s="26">
        <v>24</v>
      </c>
      <c r="D661" s="166">
        <v>63.023096505913252</v>
      </c>
      <c r="E661" s="26">
        <v>19</v>
      </c>
      <c r="F661" s="166">
        <v>75.282641838012253</v>
      </c>
      <c r="G661" s="26">
        <v>25</v>
      </c>
      <c r="H661" s="166">
        <v>100</v>
      </c>
      <c r="I661" s="175" t="s">
        <v>269</v>
      </c>
      <c r="J661" s="166">
        <v>127.27442973455298</v>
      </c>
      <c r="K661" s="26">
        <v>27</v>
      </c>
    </row>
    <row r="662" spans="1:56" ht="27" customHeight="1">
      <c r="A662" s="23" t="s">
        <v>75</v>
      </c>
      <c r="B662" s="166">
        <v>59.207166485299894</v>
      </c>
      <c r="C662" s="26">
        <v>5</v>
      </c>
      <c r="D662" s="166">
        <v>69.541555929682815</v>
      </c>
      <c r="E662" s="26">
        <v>6</v>
      </c>
      <c r="F662" s="166">
        <v>75.463486802786534</v>
      </c>
      <c r="G662" s="26">
        <v>23</v>
      </c>
      <c r="H662" s="166">
        <v>99.999999999999986</v>
      </c>
      <c r="I662" s="175" t="s">
        <v>269</v>
      </c>
      <c r="J662" s="166">
        <v>133.8518702011514</v>
      </c>
      <c r="K662" s="26">
        <v>10</v>
      </c>
    </row>
    <row r="663" spans="1:56" ht="27" customHeight="1">
      <c r="A663" s="23" t="s">
        <v>72</v>
      </c>
      <c r="B663" s="166">
        <v>50.950681727363424</v>
      </c>
      <c r="C663" s="26">
        <v>20</v>
      </c>
      <c r="D663" s="166">
        <v>63.490247987533948</v>
      </c>
      <c r="E663" s="26">
        <v>17</v>
      </c>
      <c r="F663" s="166">
        <v>83.395812340368693</v>
      </c>
      <c r="G663" s="26">
        <v>3</v>
      </c>
      <c r="H663" s="166">
        <v>99.999999999999986</v>
      </c>
      <c r="I663" s="175" t="s">
        <v>269</v>
      </c>
      <c r="J663" s="166">
        <v>129.18336174879678</v>
      </c>
      <c r="K663" s="26">
        <v>24</v>
      </c>
    </row>
    <row r="664" spans="1:56" ht="27" customHeight="1">
      <c r="A664" s="23" t="s">
        <v>36</v>
      </c>
      <c r="B664" s="166">
        <v>52.762996635905459</v>
      </c>
      <c r="C664" s="26">
        <v>17</v>
      </c>
      <c r="D664" s="166">
        <v>62.534429448369842</v>
      </c>
      <c r="E664" s="26">
        <v>22</v>
      </c>
      <c r="F664" s="166">
        <v>77.111671372571408</v>
      </c>
      <c r="G664" s="26">
        <v>18</v>
      </c>
      <c r="H664" s="166">
        <v>100.00000000000001</v>
      </c>
      <c r="I664" s="175" t="s">
        <v>269</v>
      </c>
      <c r="J664" s="166">
        <v>142.55488978600957</v>
      </c>
      <c r="K664" s="26">
        <v>3</v>
      </c>
    </row>
    <row r="665" spans="1:56" s="837" customFormat="1" ht="27" customHeight="1">
      <c r="A665" s="306" t="s">
        <v>143</v>
      </c>
      <c r="B665" s="306"/>
      <c r="C665" s="306"/>
      <c r="D665" s="306"/>
      <c r="E665" s="306"/>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row>
    <row r="667" spans="1:56" ht="27" customHeight="1">
      <c r="A667" s="571" t="s">
        <v>1057</v>
      </c>
    </row>
    <row r="668" spans="1:56" ht="27" customHeight="1">
      <c r="A668" s="584" t="s">
        <v>1</v>
      </c>
      <c r="B668" s="593">
        <v>1397</v>
      </c>
      <c r="C668" s="594"/>
      <c r="D668" s="593">
        <v>1398</v>
      </c>
      <c r="E668" s="594"/>
      <c r="F668" s="593">
        <v>1399</v>
      </c>
      <c r="G668" s="594"/>
      <c r="H668" s="593">
        <v>1400</v>
      </c>
      <c r="I668" s="594"/>
      <c r="J668" s="593">
        <v>1401</v>
      </c>
      <c r="K668" s="594"/>
    </row>
    <row r="669" spans="1:56" ht="27" customHeight="1">
      <c r="A669" s="585"/>
      <c r="B669" s="234" t="s">
        <v>318</v>
      </c>
      <c r="C669" s="235" t="s">
        <v>3</v>
      </c>
      <c r="D669" s="234" t="s">
        <v>318</v>
      </c>
      <c r="E669" s="234" t="s">
        <v>3</v>
      </c>
      <c r="F669" s="234" t="s">
        <v>318</v>
      </c>
      <c r="G669" s="234" t="s">
        <v>3</v>
      </c>
      <c r="H669" s="569" t="s">
        <v>318</v>
      </c>
      <c r="I669" s="569" t="s">
        <v>3</v>
      </c>
      <c r="J669" s="569" t="s">
        <v>318</v>
      </c>
      <c r="K669" s="569" t="s">
        <v>3</v>
      </c>
    </row>
    <row r="670" spans="1:56" s="802" customFormat="1" ht="27" customHeight="1">
      <c r="A670" s="174" t="s">
        <v>49</v>
      </c>
      <c r="B670" s="167">
        <v>30.08443518196146</v>
      </c>
      <c r="C670" s="1" t="s">
        <v>269</v>
      </c>
      <c r="D670" s="167">
        <v>45.899864553449575</v>
      </c>
      <c r="E670" s="1" t="s">
        <v>269</v>
      </c>
      <c r="F670" s="167">
        <v>68.05375376394322</v>
      </c>
      <c r="G670" s="1" t="s">
        <v>269</v>
      </c>
      <c r="H670" s="167">
        <v>100</v>
      </c>
      <c r="I670" s="1" t="s">
        <v>269</v>
      </c>
      <c r="J670" s="167">
        <v>136.70132805873084</v>
      </c>
      <c r="K670" s="1" t="s">
        <v>269</v>
      </c>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33"/>
      <c r="AS670" s="33"/>
      <c r="AT670" s="33"/>
      <c r="AU670" s="33"/>
      <c r="AV670" s="33"/>
      <c r="AW670" s="33"/>
      <c r="AX670" s="33"/>
      <c r="AY670" s="33"/>
      <c r="AZ670" s="33"/>
      <c r="BA670" s="33"/>
      <c r="BB670" s="33"/>
      <c r="BC670" s="33"/>
      <c r="BD670" s="33"/>
    </row>
    <row r="671" spans="1:56" ht="27" customHeight="1">
      <c r="A671" s="23" t="s">
        <v>50</v>
      </c>
      <c r="B671" s="166">
        <v>29.971419858795567</v>
      </c>
      <c r="C671" s="26">
        <v>16</v>
      </c>
      <c r="D671" s="166">
        <v>46.202286797832123</v>
      </c>
      <c r="E671" s="26">
        <v>16</v>
      </c>
      <c r="F671" s="166">
        <v>68.555576920207997</v>
      </c>
      <c r="G671" s="26">
        <v>13</v>
      </c>
      <c r="H671" s="166">
        <v>99.999999999999986</v>
      </c>
      <c r="I671" s="175" t="s">
        <v>269</v>
      </c>
      <c r="J671" s="166">
        <v>135.00006100276443</v>
      </c>
      <c r="K671" s="26">
        <v>21</v>
      </c>
    </row>
    <row r="672" spans="1:56" ht="27" customHeight="1">
      <c r="A672" s="23" t="s">
        <v>51</v>
      </c>
      <c r="B672" s="166">
        <v>31.563237481275586</v>
      </c>
      <c r="C672" s="26">
        <v>10</v>
      </c>
      <c r="D672" s="166">
        <v>46.713856900176431</v>
      </c>
      <c r="E672" s="26">
        <v>13</v>
      </c>
      <c r="F672" s="166">
        <v>67.546600883817831</v>
      </c>
      <c r="G672" s="26">
        <v>20</v>
      </c>
      <c r="H672" s="166">
        <v>99.999999999999972</v>
      </c>
      <c r="I672" s="175" t="s">
        <v>269</v>
      </c>
      <c r="J672" s="166">
        <v>142.2552515792753</v>
      </c>
      <c r="K672" s="26">
        <v>5</v>
      </c>
    </row>
    <row r="673" spans="1:11" ht="27" customHeight="1">
      <c r="A673" s="23" t="s">
        <v>52</v>
      </c>
      <c r="B673" s="166">
        <v>30.859426327789667</v>
      </c>
      <c r="C673" s="26">
        <v>14</v>
      </c>
      <c r="D673" s="166">
        <v>47.292961469764542</v>
      </c>
      <c r="E673" s="26">
        <v>12</v>
      </c>
      <c r="F673" s="166">
        <v>68.656753982493598</v>
      </c>
      <c r="G673" s="26">
        <v>12</v>
      </c>
      <c r="H673" s="166">
        <v>99.999999999999986</v>
      </c>
      <c r="I673" s="175" t="s">
        <v>269</v>
      </c>
      <c r="J673" s="166">
        <v>146.90279268165335</v>
      </c>
      <c r="K673" s="26">
        <v>2</v>
      </c>
    </row>
    <row r="674" spans="1:11" ht="27" customHeight="1">
      <c r="A674" s="23" t="s">
        <v>53</v>
      </c>
      <c r="B674" s="166">
        <v>29.491134769122585</v>
      </c>
      <c r="C674" s="26">
        <v>20</v>
      </c>
      <c r="D674" s="166">
        <v>44.845014244772095</v>
      </c>
      <c r="E674" s="26">
        <v>22</v>
      </c>
      <c r="F674" s="166">
        <v>67.605366954428447</v>
      </c>
      <c r="G674" s="26">
        <v>19</v>
      </c>
      <c r="H674" s="166">
        <v>99.999999999999986</v>
      </c>
      <c r="I674" s="175" t="s">
        <v>269</v>
      </c>
      <c r="J674" s="166">
        <v>137.981324584981</v>
      </c>
      <c r="K674" s="26">
        <v>9</v>
      </c>
    </row>
    <row r="675" spans="1:11" ht="27" customHeight="1">
      <c r="A675" s="23" t="s">
        <v>10</v>
      </c>
      <c r="B675" s="166">
        <v>31.878757914550704</v>
      </c>
      <c r="C675" s="26">
        <v>8</v>
      </c>
      <c r="D675" s="166">
        <v>47.617556969137134</v>
      </c>
      <c r="E675" s="26">
        <v>11</v>
      </c>
      <c r="F675" s="166">
        <v>68.228813816037658</v>
      </c>
      <c r="G675" s="26">
        <v>14</v>
      </c>
      <c r="H675" s="166">
        <v>99.999999999999986</v>
      </c>
      <c r="I675" s="175" t="s">
        <v>269</v>
      </c>
      <c r="J675" s="166">
        <v>136.38226094517478</v>
      </c>
      <c r="K675" s="26">
        <v>15</v>
      </c>
    </row>
    <row r="676" spans="1:11" ht="27" customHeight="1">
      <c r="A676" s="23" t="s">
        <v>54</v>
      </c>
      <c r="B676" s="166">
        <v>25.777828307130594</v>
      </c>
      <c r="C676" s="26">
        <v>30</v>
      </c>
      <c r="D676" s="166">
        <v>44.019468413843072</v>
      </c>
      <c r="E676" s="26">
        <v>27</v>
      </c>
      <c r="F676" s="166">
        <v>63.686122326006398</v>
      </c>
      <c r="G676" s="26">
        <v>30</v>
      </c>
      <c r="H676" s="166">
        <v>99.999999999999986</v>
      </c>
      <c r="I676" s="175" t="s">
        <v>269</v>
      </c>
      <c r="J676" s="166">
        <v>143.05076218952195</v>
      </c>
      <c r="K676" s="26">
        <v>4</v>
      </c>
    </row>
    <row r="677" spans="1:11" ht="27" customHeight="1">
      <c r="A677" s="23" t="s">
        <v>12</v>
      </c>
      <c r="B677" s="166">
        <v>25.393606192966367</v>
      </c>
      <c r="C677" s="26">
        <v>31</v>
      </c>
      <c r="D677" s="166">
        <v>42.154918268223462</v>
      </c>
      <c r="E677" s="26">
        <v>31</v>
      </c>
      <c r="F677" s="166">
        <v>63.375071238663047</v>
      </c>
      <c r="G677" s="26">
        <v>31</v>
      </c>
      <c r="H677" s="166">
        <v>100.00000000000001</v>
      </c>
      <c r="I677" s="175" t="s">
        <v>269</v>
      </c>
      <c r="J677" s="166">
        <v>136.25481318455124</v>
      </c>
      <c r="K677" s="26">
        <v>16</v>
      </c>
    </row>
    <row r="678" spans="1:11" ht="27" customHeight="1">
      <c r="A678" s="23" t="s">
        <v>13</v>
      </c>
      <c r="B678" s="166">
        <v>30.66599712164253</v>
      </c>
      <c r="C678" s="26">
        <v>15</v>
      </c>
      <c r="D678" s="166">
        <v>48.045168618695008</v>
      </c>
      <c r="E678" s="26">
        <v>8</v>
      </c>
      <c r="F678" s="166">
        <v>67.674729079550914</v>
      </c>
      <c r="G678" s="26">
        <v>18</v>
      </c>
      <c r="H678" s="166">
        <v>100</v>
      </c>
      <c r="I678" s="175" t="s">
        <v>269</v>
      </c>
      <c r="J678" s="166">
        <v>136.42079551340109</v>
      </c>
      <c r="K678" s="26">
        <v>14</v>
      </c>
    </row>
    <row r="679" spans="1:11" ht="27" customHeight="1">
      <c r="A679" s="23" t="s">
        <v>56</v>
      </c>
      <c r="B679" s="166">
        <v>29.624061244718185</v>
      </c>
      <c r="C679" s="26">
        <v>17</v>
      </c>
      <c r="D679" s="166">
        <v>44.268999482944551</v>
      </c>
      <c r="E679" s="26">
        <v>25</v>
      </c>
      <c r="F679" s="166">
        <v>66.64813246883881</v>
      </c>
      <c r="G679" s="26">
        <v>24</v>
      </c>
      <c r="H679" s="166">
        <v>100.00000000000003</v>
      </c>
      <c r="I679" s="175" t="s">
        <v>269</v>
      </c>
      <c r="J679" s="166">
        <v>137.68800661128532</v>
      </c>
      <c r="K679" s="26">
        <v>10</v>
      </c>
    </row>
    <row r="680" spans="1:11" ht="27" customHeight="1">
      <c r="A680" s="23" t="s">
        <v>57</v>
      </c>
      <c r="B680" s="166">
        <v>31.259031207129176</v>
      </c>
      <c r="C680" s="26">
        <v>11</v>
      </c>
      <c r="D680" s="166">
        <v>46.504497293987932</v>
      </c>
      <c r="E680" s="26">
        <v>14</v>
      </c>
      <c r="F680" s="166">
        <v>66.87187508711655</v>
      </c>
      <c r="G680" s="26">
        <v>23</v>
      </c>
      <c r="H680" s="166">
        <v>99.999999999999986</v>
      </c>
      <c r="I680" s="175" t="s">
        <v>269</v>
      </c>
      <c r="J680" s="166">
        <v>130.38217882997517</v>
      </c>
      <c r="K680" s="26">
        <v>28</v>
      </c>
    </row>
    <row r="681" spans="1:11" ht="27" customHeight="1">
      <c r="A681" s="23" t="s">
        <v>58</v>
      </c>
      <c r="B681" s="166">
        <v>28.793776469384564</v>
      </c>
      <c r="C681" s="26">
        <v>23</v>
      </c>
      <c r="D681" s="166">
        <v>44.606253488817345</v>
      </c>
      <c r="E681" s="26">
        <v>23</v>
      </c>
      <c r="F681" s="166">
        <v>67.817909320046823</v>
      </c>
      <c r="G681" s="26">
        <v>16</v>
      </c>
      <c r="H681" s="166">
        <v>100</v>
      </c>
      <c r="I681" s="175" t="s">
        <v>269</v>
      </c>
      <c r="J681" s="166">
        <v>135.25761952948031</v>
      </c>
      <c r="K681" s="26">
        <v>19</v>
      </c>
    </row>
    <row r="682" spans="1:11" ht="27" customHeight="1">
      <c r="A682" s="23" t="s">
        <v>59</v>
      </c>
      <c r="B682" s="166">
        <v>27.85236591260718</v>
      </c>
      <c r="C682" s="26">
        <v>28</v>
      </c>
      <c r="D682" s="166">
        <v>45.650822620511498</v>
      </c>
      <c r="E682" s="26">
        <v>19</v>
      </c>
      <c r="F682" s="166">
        <v>69.261855272558861</v>
      </c>
      <c r="G682" s="26">
        <v>8</v>
      </c>
      <c r="H682" s="166">
        <v>100</v>
      </c>
      <c r="I682" s="175" t="s">
        <v>269</v>
      </c>
      <c r="J682" s="166">
        <v>140.62384084673647</v>
      </c>
      <c r="K682" s="26">
        <v>6</v>
      </c>
    </row>
    <row r="683" spans="1:11" ht="27" customHeight="1">
      <c r="A683" s="23" t="s">
        <v>60</v>
      </c>
      <c r="B683" s="166">
        <v>33.233437109952455</v>
      </c>
      <c r="C683" s="26">
        <v>4</v>
      </c>
      <c r="D683" s="166">
        <v>48.631678708212057</v>
      </c>
      <c r="E683" s="26">
        <v>7</v>
      </c>
      <c r="F683" s="166">
        <v>69.985810050301723</v>
      </c>
      <c r="G683" s="26">
        <v>5</v>
      </c>
      <c r="H683" s="166">
        <v>100</v>
      </c>
      <c r="I683" s="175" t="s">
        <v>269</v>
      </c>
      <c r="J683" s="166">
        <v>132.66281403355131</v>
      </c>
      <c r="K683" s="26">
        <v>24</v>
      </c>
    </row>
    <row r="684" spans="1:11" ht="27" customHeight="1">
      <c r="A684" s="23" t="s">
        <v>19</v>
      </c>
      <c r="B684" s="166">
        <v>29.600966144840758</v>
      </c>
      <c r="C684" s="26">
        <v>18</v>
      </c>
      <c r="D684" s="166">
        <v>43.727436055936835</v>
      </c>
      <c r="E684" s="26">
        <v>28</v>
      </c>
      <c r="F684" s="166">
        <v>66.96446857867727</v>
      </c>
      <c r="G684" s="26">
        <v>22</v>
      </c>
      <c r="H684" s="166">
        <v>100</v>
      </c>
      <c r="I684" s="175" t="s">
        <v>269</v>
      </c>
      <c r="J684" s="166">
        <v>127.59702367213694</v>
      </c>
      <c r="K684" s="26">
        <v>31</v>
      </c>
    </row>
    <row r="685" spans="1:11" ht="27" customHeight="1">
      <c r="A685" s="23" t="s">
        <v>61</v>
      </c>
      <c r="B685" s="166">
        <v>33.692844709210618</v>
      </c>
      <c r="C685" s="26">
        <v>3</v>
      </c>
      <c r="D685" s="166">
        <v>50.878463278853602</v>
      </c>
      <c r="E685" s="26">
        <v>2</v>
      </c>
      <c r="F685" s="166">
        <v>70.106422007849545</v>
      </c>
      <c r="G685" s="26">
        <v>4</v>
      </c>
      <c r="H685" s="166">
        <v>100</v>
      </c>
      <c r="I685" s="175" t="s">
        <v>269</v>
      </c>
      <c r="J685" s="166">
        <v>132.18587886591473</v>
      </c>
      <c r="K685" s="26">
        <v>26</v>
      </c>
    </row>
    <row r="686" spans="1:11" ht="27" customHeight="1">
      <c r="A686" s="23" t="s">
        <v>21</v>
      </c>
      <c r="B686" s="166">
        <v>40.305213030465829</v>
      </c>
      <c r="C686" s="26">
        <v>1</v>
      </c>
      <c r="D686" s="166">
        <v>51.21008896406876</v>
      </c>
      <c r="E686" s="26">
        <v>1</v>
      </c>
      <c r="F686" s="166">
        <v>68.844386849958568</v>
      </c>
      <c r="G686" s="26">
        <v>11</v>
      </c>
      <c r="H686" s="166">
        <v>100</v>
      </c>
      <c r="I686" s="175" t="s">
        <v>269</v>
      </c>
      <c r="J686" s="166">
        <v>158.01444395770818</v>
      </c>
      <c r="K686" s="26">
        <v>1</v>
      </c>
    </row>
    <row r="687" spans="1:11" ht="27" customHeight="1">
      <c r="A687" s="23" t="s">
        <v>62</v>
      </c>
      <c r="B687" s="166">
        <v>28.42013153513323</v>
      </c>
      <c r="C687" s="26">
        <v>26</v>
      </c>
      <c r="D687" s="166">
        <v>42.868376504272931</v>
      </c>
      <c r="E687" s="26">
        <v>30</v>
      </c>
      <c r="F687" s="166">
        <v>66.574150764111423</v>
      </c>
      <c r="G687" s="26">
        <v>25</v>
      </c>
      <c r="H687" s="166">
        <v>100.00000000000001</v>
      </c>
      <c r="I687" s="175" t="s">
        <v>269</v>
      </c>
      <c r="J687" s="166">
        <v>138.45044308752352</v>
      </c>
      <c r="K687" s="26">
        <v>8</v>
      </c>
    </row>
    <row r="688" spans="1:11" ht="27" customHeight="1">
      <c r="A688" s="23" t="s">
        <v>63</v>
      </c>
      <c r="B688" s="166">
        <v>29.516621258238693</v>
      </c>
      <c r="C688" s="26">
        <v>19</v>
      </c>
      <c r="D688" s="166">
        <v>45.262803922527617</v>
      </c>
      <c r="E688" s="26">
        <v>21</v>
      </c>
      <c r="F688" s="166">
        <v>67.686173987260418</v>
      </c>
      <c r="G688" s="26">
        <v>17</v>
      </c>
      <c r="H688" s="166">
        <v>100.00000000000001</v>
      </c>
      <c r="I688" s="175" t="s">
        <v>269</v>
      </c>
      <c r="J688" s="166">
        <v>129.01759242926491</v>
      </c>
      <c r="K688" s="26">
        <v>30</v>
      </c>
    </row>
    <row r="689" spans="1:56" ht="27" customHeight="1">
      <c r="A689" s="23" t="s">
        <v>64</v>
      </c>
      <c r="B689" s="166">
        <v>32.898270290971709</v>
      </c>
      <c r="C689" s="26">
        <v>5</v>
      </c>
      <c r="D689" s="166">
        <v>48.934260756614769</v>
      </c>
      <c r="E689" s="26">
        <v>6</v>
      </c>
      <c r="F689" s="166">
        <v>70.598204939181457</v>
      </c>
      <c r="G689" s="26">
        <v>3</v>
      </c>
      <c r="H689" s="166">
        <v>100.00000000000001</v>
      </c>
      <c r="I689" s="175" t="s">
        <v>269</v>
      </c>
      <c r="J689" s="166">
        <v>133.58661268546024</v>
      </c>
      <c r="K689" s="26">
        <v>23</v>
      </c>
    </row>
    <row r="690" spans="1:56" ht="27" customHeight="1">
      <c r="A690" s="23" t="s">
        <v>65</v>
      </c>
      <c r="B690" s="166">
        <v>31.094779046085357</v>
      </c>
      <c r="C690" s="26">
        <v>13</v>
      </c>
      <c r="D690" s="166">
        <v>47.749268517196647</v>
      </c>
      <c r="E690" s="26">
        <v>10</v>
      </c>
      <c r="F690" s="166">
        <v>68.983089725957285</v>
      </c>
      <c r="G690" s="26">
        <v>9</v>
      </c>
      <c r="H690" s="166">
        <v>100.00000000000001</v>
      </c>
      <c r="I690" s="175" t="s">
        <v>269</v>
      </c>
      <c r="J690" s="166">
        <v>139.4648875614478</v>
      </c>
      <c r="K690" s="26">
        <v>7</v>
      </c>
    </row>
    <row r="691" spans="1:56" ht="27" customHeight="1">
      <c r="A691" s="23" t="s">
        <v>74</v>
      </c>
      <c r="B691" s="166">
        <v>36.806548192000427</v>
      </c>
      <c r="C691" s="26">
        <v>2</v>
      </c>
      <c r="D691" s="166">
        <v>49.945324229556434</v>
      </c>
      <c r="E691" s="26">
        <v>3</v>
      </c>
      <c r="F691" s="166">
        <v>67.527600556904318</v>
      </c>
      <c r="G691" s="26">
        <v>21</v>
      </c>
      <c r="H691" s="166">
        <v>99.999999999999972</v>
      </c>
      <c r="I691" s="175" t="s">
        <v>269</v>
      </c>
      <c r="J691" s="166">
        <v>136.57839471119769</v>
      </c>
      <c r="K691" s="26">
        <v>13</v>
      </c>
    </row>
    <row r="692" spans="1:56" ht="27" customHeight="1">
      <c r="A692" s="23" t="s">
        <v>66</v>
      </c>
      <c r="B692" s="166">
        <v>29.059817621810268</v>
      </c>
      <c r="C692" s="26">
        <v>22</v>
      </c>
      <c r="D692" s="166">
        <v>45.394899698425689</v>
      </c>
      <c r="E692" s="26">
        <v>20</v>
      </c>
      <c r="F692" s="166">
        <v>66.553310486272423</v>
      </c>
      <c r="G692" s="26">
        <v>26</v>
      </c>
      <c r="H692" s="166">
        <v>100</v>
      </c>
      <c r="I692" s="175" t="s">
        <v>269</v>
      </c>
      <c r="J692" s="166">
        <v>136.24591199746897</v>
      </c>
      <c r="K692" s="26">
        <v>17</v>
      </c>
    </row>
    <row r="693" spans="1:56" ht="27" customHeight="1">
      <c r="A693" s="23" t="s">
        <v>67</v>
      </c>
      <c r="B693" s="166">
        <v>31.676358982598568</v>
      </c>
      <c r="C693" s="26">
        <v>9</v>
      </c>
      <c r="D693" s="166">
        <v>48.042776828531053</v>
      </c>
      <c r="E693" s="26">
        <v>9</v>
      </c>
      <c r="F693" s="166">
        <v>65.925015173187006</v>
      </c>
      <c r="G693" s="26">
        <v>29</v>
      </c>
      <c r="H693" s="166">
        <v>100</v>
      </c>
      <c r="I693" s="175" t="s">
        <v>269</v>
      </c>
      <c r="J693" s="166">
        <v>137.21533286454553</v>
      </c>
      <c r="K693" s="26">
        <v>11</v>
      </c>
    </row>
    <row r="694" spans="1:56" ht="27" customHeight="1">
      <c r="A694" s="23" t="s">
        <v>68</v>
      </c>
      <c r="B694" s="166">
        <v>28.785034649996522</v>
      </c>
      <c r="C694" s="26">
        <v>24</v>
      </c>
      <c r="D694" s="166">
        <v>45.917327448693698</v>
      </c>
      <c r="E694" s="26">
        <v>18</v>
      </c>
      <c r="F694" s="166">
        <v>69.667789434649151</v>
      </c>
      <c r="G694" s="26">
        <v>7</v>
      </c>
      <c r="H694" s="166">
        <v>99.999999999999986</v>
      </c>
      <c r="I694" s="175" t="s">
        <v>269</v>
      </c>
      <c r="J694" s="166">
        <v>134.0616967856183</v>
      </c>
      <c r="K694" s="26">
        <v>22</v>
      </c>
    </row>
    <row r="695" spans="1:56" ht="27" customHeight="1">
      <c r="A695" s="23" t="s">
        <v>69</v>
      </c>
      <c r="B695" s="166">
        <v>32.322422424516994</v>
      </c>
      <c r="C695" s="26">
        <v>6</v>
      </c>
      <c r="D695" s="166">
        <v>48.995676721496153</v>
      </c>
      <c r="E695" s="26">
        <v>5</v>
      </c>
      <c r="F695" s="166">
        <v>70.844787166397325</v>
      </c>
      <c r="G695" s="26">
        <v>2</v>
      </c>
      <c r="H695" s="166">
        <v>100</v>
      </c>
      <c r="I695" s="175" t="s">
        <v>269</v>
      </c>
      <c r="J695" s="166">
        <v>132.28799294658893</v>
      </c>
      <c r="K695" s="26">
        <v>25</v>
      </c>
    </row>
    <row r="696" spans="1:56" ht="27" customHeight="1">
      <c r="A696" s="23" t="s">
        <v>70</v>
      </c>
      <c r="B696" s="166">
        <v>28.454158383370483</v>
      </c>
      <c r="C696" s="26">
        <v>25</v>
      </c>
      <c r="D696" s="166">
        <v>45.964666049094156</v>
      </c>
      <c r="E696" s="26">
        <v>17</v>
      </c>
      <c r="F696" s="166">
        <v>68.15105901681811</v>
      </c>
      <c r="G696" s="26">
        <v>15</v>
      </c>
      <c r="H696" s="166">
        <v>99.999999999999986</v>
      </c>
      <c r="I696" s="175" t="s">
        <v>269</v>
      </c>
      <c r="J696" s="166">
        <v>136.78922030132014</v>
      </c>
      <c r="K696" s="26">
        <v>12</v>
      </c>
    </row>
    <row r="697" spans="1:56" ht="27" customHeight="1">
      <c r="A697" s="23" t="s">
        <v>138</v>
      </c>
      <c r="B697" s="166">
        <v>28.313477861941049</v>
      </c>
      <c r="C697" s="26">
        <v>27</v>
      </c>
      <c r="D697" s="166">
        <v>44.111119217121278</v>
      </c>
      <c r="E697" s="26">
        <v>26</v>
      </c>
      <c r="F697" s="166">
        <v>65.985650798944235</v>
      </c>
      <c r="G697" s="26">
        <v>28</v>
      </c>
      <c r="H697" s="166">
        <v>99.999999999999986</v>
      </c>
      <c r="I697" s="175" t="s">
        <v>269</v>
      </c>
      <c r="J697" s="166">
        <v>135.06874200674181</v>
      </c>
      <c r="K697" s="26">
        <v>20</v>
      </c>
    </row>
    <row r="698" spans="1:56" ht="27" customHeight="1">
      <c r="A698" s="23" t="s">
        <v>71</v>
      </c>
      <c r="B698" s="166">
        <v>32.110126362919416</v>
      </c>
      <c r="C698" s="26">
        <v>7</v>
      </c>
      <c r="D698" s="166">
        <v>49.247516024058903</v>
      </c>
      <c r="E698" s="26">
        <v>4</v>
      </c>
      <c r="F698" s="166">
        <v>69.957753723979451</v>
      </c>
      <c r="G698" s="26">
        <v>6</v>
      </c>
      <c r="H698" s="166">
        <v>100</v>
      </c>
      <c r="I698" s="175" t="s">
        <v>269</v>
      </c>
      <c r="J698" s="166">
        <v>131.1384005803481</v>
      </c>
      <c r="K698" s="26">
        <v>27</v>
      </c>
    </row>
    <row r="699" spans="1:56" ht="27" customHeight="1">
      <c r="A699" s="23" t="s">
        <v>75</v>
      </c>
      <c r="B699" s="166">
        <v>29.206479082891505</v>
      </c>
      <c r="C699" s="26">
        <v>21</v>
      </c>
      <c r="D699" s="166">
        <v>44.30111714131683</v>
      </c>
      <c r="E699" s="26">
        <v>24</v>
      </c>
      <c r="F699" s="166">
        <v>68.914130735230898</v>
      </c>
      <c r="G699" s="26">
        <v>10</v>
      </c>
      <c r="H699" s="166">
        <v>100</v>
      </c>
      <c r="I699" s="175" t="s">
        <v>269</v>
      </c>
      <c r="J699" s="166">
        <v>144.81463067952996</v>
      </c>
      <c r="K699" s="26">
        <v>3</v>
      </c>
    </row>
    <row r="700" spans="1:56" ht="27" customHeight="1">
      <c r="A700" s="23" t="s">
        <v>72</v>
      </c>
      <c r="B700" s="166">
        <v>31.194861857081957</v>
      </c>
      <c r="C700" s="26">
        <v>12</v>
      </c>
      <c r="D700" s="166">
        <v>46.501369178843582</v>
      </c>
      <c r="E700" s="26">
        <v>15</v>
      </c>
      <c r="F700" s="166">
        <v>72.728749279979326</v>
      </c>
      <c r="G700" s="26">
        <v>1</v>
      </c>
      <c r="H700" s="166">
        <v>100.00000000000003</v>
      </c>
      <c r="I700" s="175" t="s">
        <v>269</v>
      </c>
      <c r="J700" s="166">
        <v>136.16923376083133</v>
      </c>
      <c r="K700" s="26">
        <v>18</v>
      </c>
    </row>
    <row r="701" spans="1:56" ht="27" customHeight="1">
      <c r="A701" s="23" t="s">
        <v>36</v>
      </c>
      <c r="B701" s="166">
        <v>26.964563865952503</v>
      </c>
      <c r="C701" s="26">
        <v>29</v>
      </c>
      <c r="D701" s="276">
        <v>43.669779413762711</v>
      </c>
      <c r="E701" s="26">
        <v>29</v>
      </c>
      <c r="F701" s="166">
        <v>66.191825028451746</v>
      </c>
      <c r="G701" s="26">
        <v>27</v>
      </c>
      <c r="H701" s="166">
        <v>100</v>
      </c>
      <c r="I701" s="175" t="s">
        <v>269</v>
      </c>
      <c r="J701" s="166">
        <v>129.39353865016193</v>
      </c>
      <c r="K701" s="26">
        <v>29</v>
      </c>
    </row>
    <row r="702" spans="1:56" s="837" customFormat="1" ht="27" customHeight="1">
      <c r="A702" s="306" t="s">
        <v>143</v>
      </c>
      <c r="B702" s="306"/>
      <c r="C702" s="306"/>
      <c r="D702" s="188"/>
      <c r="E702" s="306"/>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33"/>
      <c r="AS702" s="33"/>
      <c r="AT702" s="33"/>
      <c r="AU702" s="33"/>
      <c r="AV702" s="33"/>
      <c r="AW702" s="33"/>
      <c r="AX702" s="33"/>
      <c r="AY702" s="33"/>
      <c r="AZ702" s="33"/>
      <c r="BA702" s="33"/>
      <c r="BB702" s="33"/>
      <c r="BC702" s="33"/>
      <c r="BD702" s="33"/>
    </row>
    <row r="704" spans="1:56" ht="27" customHeight="1">
      <c r="A704" s="571" t="s">
        <v>1058</v>
      </c>
      <c r="B704" s="7"/>
      <c r="C704" s="7"/>
      <c r="D704" s="7"/>
      <c r="E704" s="7"/>
    </row>
    <row r="705" spans="1:56" ht="27" customHeight="1">
      <c r="A705" s="584" t="s">
        <v>1</v>
      </c>
      <c r="B705" s="593">
        <v>1397</v>
      </c>
      <c r="C705" s="594"/>
      <c r="D705" s="593">
        <v>1398</v>
      </c>
      <c r="E705" s="594"/>
      <c r="F705" s="593">
        <v>1399</v>
      </c>
      <c r="G705" s="594"/>
      <c r="H705" s="593">
        <v>1400</v>
      </c>
      <c r="I705" s="594"/>
      <c r="J705" s="593">
        <v>1401</v>
      </c>
      <c r="K705" s="594"/>
    </row>
    <row r="706" spans="1:56" ht="27" customHeight="1">
      <c r="A706" s="585"/>
      <c r="B706" s="570" t="s">
        <v>318</v>
      </c>
      <c r="C706" s="570" t="s">
        <v>3</v>
      </c>
      <c r="D706" s="570" t="s">
        <v>318</v>
      </c>
      <c r="E706" s="570" t="s">
        <v>3</v>
      </c>
      <c r="F706" s="570" t="s">
        <v>318</v>
      </c>
      <c r="G706" s="570" t="s">
        <v>3</v>
      </c>
      <c r="H706" s="569" t="s">
        <v>318</v>
      </c>
      <c r="I706" s="569" t="s">
        <v>3</v>
      </c>
      <c r="J706" s="569" t="s">
        <v>318</v>
      </c>
      <c r="K706" s="569" t="s">
        <v>3</v>
      </c>
    </row>
    <row r="707" spans="1:56" s="802" customFormat="1" ht="27" customHeight="1">
      <c r="A707" s="174" t="s">
        <v>49</v>
      </c>
      <c r="B707" s="167">
        <v>43.711656919127165</v>
      </c>
      <c r="C707" s="1" t="s">
        <v>269</v>
      </c>
      <c r="D707" s="167">
        <v>54.997033086936696</v>
      </c>
      <c r="E707" s="1" t="s">
        <v>269</v>
      </c>
      <c r="F707" s="167">
        <v>71.877522518999371</v>
      </c>
      <c r="G707" s="1" t="s">
        <v>269</v>
      </c>
      <c r="H707" s="167">
        <v>100.00000000000001</v>
      </c>
      <c r="I707" s="1" t="s">
        <v>269</v>
      </c>
      <c r="J707" s="167">
        <v>141.09919592345477</v>
      </c>
      <c r="K707" s="1" t="s">
        <v>269</v>
      </c>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33"/>
      <c r="AS707" s="33"/>
      <c r="AT707" s="33"/>
      <c r="AU707" s="33"/>
      <c r="AV707" s="33"/>
      <c r="AW707" s="33"/>
      <c r="AX707" s="33"/>
      <c r="AY707" s="33"/>
      <c r="AZ707" s="33"/>
      <c r="BA707" s="33"/>
      <c r="BB707" s="33"/>
      <c r="BC707" s="33"/>
      <c r="BD707" s="33"/>
    </row>
    <row r="708" spans="1:56" ht="27" customHeight="1">
      <c r="A708" s="23" t="s">
        <v>50</v>
      </c>
      <c r="B708" s="166">
        <v>37.824452977963567</v>
      </c>
      <c r="C708" s="26">
        <v>29</v>
      </c>
      <c r="D708" s="166">
        <v>50.629450880665011</v>
      </c>
      <c r="E708" s="26">
        <v>28</v>
      </c>
      <c r="F708" s="166">
        <v>69.792980088921198</v>
      </c>
      <c r="G708" s="26">
        <v>25</v>
      </c>
      <c r="H708" s="166">
        <v>100</v>
      </c>
      <c r="I708" s="175" t="s">
        <v>269</v>
      </c>
      <c r="J708" s="166">
        <v>137.41148417963083</v>
      </c>
      <c r="K708" s="26">
        <v>21</v>
      </c>
    </row>
    <row r="709" spans="1:56" ht="27" customHeight="1">
      <c r="A709" s="23" t="s">
        <v>51</v>
      </c>
      <c r="B709" s="166">
        <v>41.380687755570719</v>
      </c>
      <c r="C709" s="26">
        <v>24</v>
      </c>
      <c r="D709" s="166">
        <v>51.447044840252026</v>
      </c>
      <c r="E709" s="26">
        <v>27</v>
      </c>
      <c r="F709" s="166">
        <v>65.914643629111353</v>
      </c>
      <c r="G709" s="26">
        <v>30</v>
      </c>
      <c r="H709" s="166">
        <v>99.999999999999972</v>
      </c>
      <c r="I709" s="175" t="s">
        <v>269</v>
      </c>
      <c r="J709" s="166">
        <v>140.42833698331953</v>
      </c>
      <c r="K709" s="26">
        <v>15</v>
      </c>
    </row>
    <row r="710" spans="1:56" ht="27" customHeight="1">
      <c r="A710" s="23" t="s">
        <v>52</v>
      </c>
      <c r="B710" s="166">
        <v>48.854726235026298</v>
      </c>
      <c r="C710" s="26">
        <v>5</v>
      </c>
      <c r="D710" s="166">
        <v>59.621867170248251</v>
      </c>
      <c r="E710" s="26">
        <v>4</v>
      </c>
      <c r="F710" s="166">
        <v>76.466141622418192</v>
      </c>
      <c r="G710" s="26">
        <v>1</v>
      </c>
      <c r="H710" s="166">
        <v>100.00000000000001</v>
      </c>
      <c r="I710" s="175" t="s">
        <v>269</v>
      </c>
      <c r="J710" s="166">
        <v>129.5885257711052</v>
      </c>
      <c r="K710" s="26">
        <v>31</v>
      </c>
    </row>
    <row r="711" spans="1:56" ht="27" customHeight="1">
      <c r="A711" s="23" t="s">
        <v>53</v>
      </c>
      <c r="B711" s="166">
        <v>40.787950279407404</v>
      </c>
      <c r="C711" s="26">
        <v>27</v>
      </c>
      <c r="D711" s="166">
        <v>53.744946035043938</v>
      </c>
      <c r="E711" s="26">
        <v>25</v>
      </c>
      <c r="F711" s="166">
        <v>70.475471210927765</v>
      </c>
      <c r="G711" s="26">
        <v>22</v>
      </c>
      <c r="H711" s="166">
        <v>99.999999999999986</v>
      </c>
      <c r="I711" s="175" t="s">
        <v>269</v>
      </c>
      <c r="J711" s="166">
        <v>141.07750319336091</v>
      </c>
      <c r="K711" s="26">
        <v>12</v>
      </c>
    </row>
    <row r="712" spans="1:56" ht="27" customHeight="1">
      <c r="A712" s="23" t="s">
        <v>10</v>
      </c>
      <c r="B712" s="166">
        <v>43.366990556737569</v>
      </c>
      <c r="C712" s="26">
        <v>21</v>
      </c>
      <c r="D712" s="166">
        <v>56.233594202656434</v>
      </c>
      <c r="E712" s="26">
        <v>15</v>
      </c>
      <c r="F712" s="166">
        <v>72.087656384432023</v>
      </c>
      <c r="G712" s="26">
        <v>19</v>
      </c>
      <c r="H712" s="166">
        <v>99.999999999999986</v>
      </c>
      <c r="I712" s="175" t="s">
        <v>269</v>
      </c>
      <c r="J712" s="166">
        <v>151.25060711663414</v>
      </c>
      <c r="K712" s="26">
        <v>2</v>
      </c>
    </row>
    <row r="713" spans="1:56" ht="27" customHeight="1">
      <c r="A713" s="23" t="s">
        <v>54</v>
      </c>
      <c r="B713" s="166">
        <v>36.275850902802993</v>
      </c>
      <c r="C713" s="26">
        <v>30</v>
      </c>
      <c r="D713" s="166">
        <v>48.507726974455906</v>
      </c>
      <c r="E713" s="26">
        <v>30</v>
      </c>
      <c r="F713" s="166">
        <v>66.398666340535158</v>
      </c>
      <c r="G713" s="26">
        <v>29</v>
      </c>
      <c r="H713" s="166">
        <v>100</v>
      </c>
      <c r="I713" s="175" t="s">
        <v>269</v>
      </c>
      <c r="J713" s="166">
        <v>147.59486563149935</v>
      </c>
      <c r="K713" s="26">
        <v>6</v>
      </c>
    </row>
    <row r="714" spans="1:56" ht="27" customHeight="1">
      <c r="A714" s="23" t="s">
        <v>12</v>
      </c>
      <c r="B714" s="166">
        <v>44.579687823372311</v>
      </c>
      <c r="C714" s="26">
        <v>16</v>
      </c>
      <c r="D714" s="166">
        <v>57.72604279076613</v>
      </c>
      <c r="E714" s="26">
        <v>10</v>
      </c>
      <c r="F714" s="166">
        <v>72.649472508851929</v>
      </c>
      <c r="G714" s="26">
        <v>17</v>
      </c>
      <c r="H714" s="166">
        <v>100</v>
      </c>
      <c r="I714" s="175" t="s">
        <v>269</v>
      </c>
      <c r="J714" s="166">
        <v>136.84054620199942</v>
      </c>
      <c r="K714" s="26">
        <v>23</v>
      </c>
    </row>
    <row r="715" spans="1:56" ht="27" customHeight="1">
      <c r="A715" s="23" t="s">
        <v>13</v>
      </c>
      <c r="B715" s="166">
        <v>44.87009159901357</v>
      </c>
      <c r="C715" s="26">
        <v>15</v>
      </c>
      <c r="D715" s="166">
        <v>56.228957945001248</v>
      </c>
      <c r="E715" s="26">
        <v>16</v>
      </c>
      <c r="F715" s="166">
        <v>72.903230339720267</v>
      </c>
      <c r="G715" s="26">
        <v>13</v>
      </c>
      <c r="H715" s="166">
        <v>99.999999999999986</v>
      </c>
      <c r="I715" s="175" t="s">
        <v>269</v>
      </c>
      <c r="J715" s="166">
        <v>148.21311730484203</v>
      </c>
      <c r="K715" s="26">
        <v>5</v>
      </c>
    </row>
    <row r="716" spans="1:56" ht="27" customHeight="1">
      <c r="A716" s="23" t="s">
        <v>56</v>
      </c>
      <c r="B716" s="166">
        <v>43.892147450403037</v>
      </c>
      <c r="C716" s="26">
        <v>19</v>
      </c>
      <c r="D716" s="166">
        <v>55.61852759764961</v>
      </c>
      <c r="E716" s="26">
        <v>17</v>
      </c>
      <c r="F716" s="166">
        <v>73.271204235221504</v>
      </c>
      <c r="G716" s="26">
        <v>12</v>
      </c>
      <c r="H716" s="166">
        <v>99.999999999999986</v>
      </c>
      <c r="I716" s="175" t="s">
        <v>269</v>
      </c>
      <c r="J716" s="166">
        <v>149.48665123035934</v>
      </c>
      <c r="K716" s="26">
        <v>4</v>
      </c>
    </row>
    <row r="717" spans="1:56" ht="27" customHeight="1">
      <c r="A717" s="23" t="s">
        <v>57</v>
      </c>
      <c r="B717" s="166">
        <v>40.389586196380073</v>
      </c>
      <c r="C717" s="26">
        <v>28</v>
      </c>
      <c r="D717" s="166">
        <v>52.372371104321516</v>
      </c>
      <c r="E717" s="26">
        <v>26</v>
      </c>
      <c r="F717" s="166">
        <v>69.29485560868541</v>
      </c>
      <c r="G717" s="26">
        <v>27</v>
      </c>
      <c r="H717" s="166">
        <v>100</v>
      </c>
      <c r="I717" s="175" t="s">
        <v>269</v>
      </c>
      <c r="J717" s="166">
        <v>132.82337714714666</v>
      </c>
      <c r="K717" s="26">
        <v>30</v>
      </c>
    </row>
    <row r="718" spans="1:56" ht="27" customHeight="1">
      <c r="A718" s="23" t="s">
        <v>58</v>
      </c>
      <c r="B718" s="166">
        <v>49.136116432189283</v>
      </c>
      <c r="C718" s="26">
        <v>4</v>
      </c>
      <c r="D718" s="166">
        <v>61.173849479322691</v>
      </c>
      <c r="E718" s="26">
        <v>1</v>
      </c>
      <c r="F718" s="166">
        <v>74.495895976758234</v>
      </c>
      <c r="G718" s="26">
        <v>7</v>
      </c>
      <c r="H718" s="166">
        <v>100.00000000000001</v>
      </c>
      <c r="I718" s="175" t="s">
        <v>269</v>
      </c>
      <c r="J718" s="166">
        <v>140.15822826477412</v>
      </c>
      <c r="K718" s="26">
        <v>17</v>
      </c>
    </row>
    <row r="719" spans="1:56" ht="27" customHeight="1">
      <c r="A719" s="23" t="s">
        <v>59</v>
      </c>
      <c r="B719" s="166">
        <v>41.60500089509538</v>
      </c>
      <c r="C719" s="26">
        <v>23</v>
      </c>
      <c r="D719" s="166">
        <v>53.98085848209962</v>
      </c>
      <c r="E719" s="26">
        <v>23</v>
      </c>
      <c r="F719" s="166">
        <v>73.510210283886977</v>
      </c>
      <c r="G719" s="26">
        <v>10</v>
      </c>
      <c r="H719" s="166">
        <v>99.999999999999986</v>
      </c>
      <c r="I719" s="175" t="s">
        <v>269</v>
      </c>
      <c r="J719" s="166">
        <v>140.15248619596917</v>
      </c>
      <c r="K719" s="26">
        <v>18</v>
      </c>
    </row>
    <row r="720" spans="1:56" ht="27" customHeight="1">
      <c r="A720" s="23" t="s">
        <v>60</v>
      </c>
      <c r="B720" s="166">
        <v>48.605976825277438</v>
      </c>
      <c r="C720" s="26">
        <v>7</v>
      </c>
      <c r="D720" s="166">
        <v>60.043214489849781</v>
      </c>
      <c r="E720" s="26">
        <v>2</v>
      </c>
      <c r="F720" s="166">
        <v>74.535900060438792</v>
      </c>
      <c r="G720" s="26">
        <v>6</v>
      </c>
      <c r="H720" s="166">
        <v>100.00000000000001</v>
      </c>
      <c r="I720" s="175" t="s">
        <v>269</v>
      </c>
      <c r="J720" s="166">
        <v>135.56453421996781</v>
      </c>
      <c r="K720" s="26">
        <v>27</v>
      </c>
    </row>
    <row r="721" spans="1:11" ht="27" customHeight="1">
      <c r="A721" s="23" t="s">
        <v>19</v>
      </c>
      <c r="B721" s="166">
        <v>48.213124495513284</v>
      </c>
      <c r="C721" s="26">
        <v>9</v>
      </c>
      <c r="D721" s="166">
        <v>56.722874657206468</v>
      </c>
      <c r="E721" s="26">
        <v>11</v>
      </c>
      <c r="F721" s="166">
        <v>71.175716797074202</v>
      </c>
      <c r="G721" s="26">
        <v>21</v>
      </c>
      <c r="H721" s="166">
        <v>100</v>
      </c>
      <c r="I721" s="175" t="s">
        <v>269</v>
      </c>
      <c r="J721" s="166">
        <v>135.98364724196702</v>
      </c>
      <c r="K721" s="26">
        <v>26</v>
      </c>
    </row>
    <row r="722" spans="1:11" ht="27" customHeight="1">
      <c r="A722" s="23" t="s">
        <v>61</v>
      </c>
      <c r="B722" s="166">
        <v>46.49055785630096</v>
      </c>
      <c r="C722" s="26">
        <v>12</v>
      </c>
      <c r="D722" s="166">
        <v>58.661813485613287</v>
      </c>
      <c r="E722" s="26">
        <v>8</v>
      </c>
      <c r="F722" s="166">
        <v>75.036477041997102</v>
      </c>
      <c r="G722" s="26">
        <v>4</v>
      </c>
      <c r="H722" s="166">
        <v>100.00000000000001</v>
      </c>
      <c r="I722" s="175" t="s">
        <v>269</v>
      </c>
      <c r="J722" s="166">
        <v>133.80811140750166</v>
      </c>
      <c r="K722" s="26">
        <v>28</v>
      </c>
    </row>
    <row r="723" spans="1:11" ht="27" customHeight="1">
      <c r="A723" s="23" t="s">
        <v>21</v>
      </c>
      <c r="B723" s="166">
        <v>50.926534835822117</v>
      </c>
      <c r="C723" s="26">
        <v>1</v>
      </c>
      <c r="D723" s="166">
        <v>59.27831124380431</v>
      </c>
      <c r="E723" s="26">
        <v>6</v>
      </c>
      <c r="F723" s="166">
        <v>72.649606941822654</v>
      </c>
      <c r="G723" s="26">
        <v>16</v>
      </c>
      <c r="H723" s="166">
        <v>99.999999999999986</v>
      </c>
      <c r="I723" s="175" t="s">
        <v>269</v>
      </c>
      <c r="J723" s="166">
        <v>133.4458650504022</v>
      </c>
      <c r="K723" s="26">
        <v>29</v>
      </c>
    </row>
    <row r="724" spans="1:11" ht="27" customHeight="1">
      <c r="A724" s="23" t="s">
        <v>62</v>
      </c>
      <c r="B724" s="166">
        <v>41.12820717874466</v>
      </c>
      <c r="C724" s="26">
        <v>25</v>
      </c>
      <c r="D724" s="166">
        <v>50.548566336297242</v>
      </c>
      <c r="E724" s="26">
        <v>29</v>
      </c>
      <c r="F724" s="166">
        <v>70.391379798184559</v>
      </c>
      <c r="G724" s="26">
        <v>24</v>
      </c>
      <c r="H724" s="166">
        <v>100</v>
      </c>
      <c r="I724" s="175" t="s">
        <v>269</v>
      </c>
      <c r="J724" s="166">
        <v>140.48029717103904</v>
      </c>
      <c r="K724" s="26">
        <v>14</v>
      </c>
    </row>
    <row r="725" spans="1:11" ht="27" customHeight="1">
      <c r="A725" s="23" t="s">
        <v>63</v>
      </c>
      <c r="B725" s="166">
        <v>44.451222661001111</v>
      </c>
      <c r="C725" s="26">
        <v>17</v>
      </c>
      <c r="D725" s="166">
        <v>55.084006561775624</v>
      </c>
      <c r="E725" s="26">
        <v>20</v>
      </c>
      <c r="F725" s="166">
        <v>71.212736203466051</v>
      </c>
      <c r="G725" s="26">
        <v>20</v>
      </c>
      <c r="H725" s="166">
        <v>100</v>
      </c>
      <c r="I725" s="175" t="s">
        <v>269</v>
      </c>
      <c r="J725" s="166">
        <v>142.75889564055302</v>
      </c>
      <c r="K725" s="26">
        <v>10</v>
      </c>
    </row>
    <row r="726" spans="1:11" ht="27" customHeight="1">
      <c r="A726" s="23" t="s">
        <v>64</v>
      </c>
      <c r="B726" s="166">
        <v>48.621816008093667</v>
      </c>
      <c r="C726" s="26">
        <v>6</v>
      </c>
      <c r="D726" s="166">
        <v>56.41987185173565</v>
      </c>
      <c r="E726" s="26">
        <v>13</v>
      </c>
      <c r="F726" s="166">
        <v>73.321207024393686</v>
      </c>
      <c r="G726" s="26">
        <v>11</v>
      </c>
      <c r="H726" s="166">
        <v>100</v>
      </c>
      <c r="I726" s="175" t="s">
        <v>269</v>
      </c>
      <c r="J726" s="166">
        <v>136.78375631893883</v>
      </c>
      <c r="K726" s="26">
        <v>24</v>
      </c>
    </row>
    <row r="727" spans="1:11" ht="27" customHeight="1">
      <c r="A727" s="23" t="s">
        <v>65</v>
      </c>
      <c r="B727" s="166">
        <v>45.374598647528295</v>
      </c>
      <c r="C727" s="26">
        <v>13</v>
      </c>
      <c r="D727" s="166">
        <v>56.359438195213293</v>
      </c>
      <c r="E727" s="26">
        <v>14</v>
      </c>
      <c r="F727" s="166">
        <v>72.73584773078781</v>
      </c>
      <c r="G727" s="26">
        <v>15</v>
      </c>
      <c r="H727" s="166">
        <v>100</v>
      </c>
      <c r="I727" s="175" t="s">
        <v>269</v>
      </c>
      <c r="J727" s="166">
        <v>139.09611788976093</v>
      </c>
      <c r="K727" s="26">
        <v>20</v>
      </c>
    </row>
    <row r="728" spans="1:11" ht="27" customHeight="1">
      <c r="A728" s="23" t="s">
        <v>74</v>
      </c>
      <c r="B728" s="166">
        <v>35.683322461158092</v>
      </c>
      <c r="C728" s="26">
        <v>31</v>
      </c>
      <c r="D728" s="166">
        <v>46.428395982263112</v>
      </c>
      <c r="E728" s="26">
        <v>31</v>
      </c>
      <c r="F728" s="166">
        <v>65.064181550860894</v>
      </c>
      <c r="G728" s="26">
        <v>31</v>
      </c>
      <c r="H728" s="166">
        <v>100</v>
      </c>
      <c r="I728" s="175" t="s">
        <v>269</v>
      </c>
      <c r="J728" s="166">
        <v>152.38904913885605</v>
      </c>
      <c r="K728" s="26">
        <v>1</v>
      </c>
    </row>
    <row r="729" spans="1:11" ht="27" customHeight="1">
      <c r="A729" s="23" t="s">
        <v>66</v>
      </c>
      <c r="B729" s="166">
        <v>49.30273209610592</v>
      </c>
      <c r="C729" s="26">
        <v>3</v>
      </c>
      <c r="D729" s="166">
        <v>59.663639980294263</v>
      </c>
      <c r="E729" s="26">
        <v>3</v>
      </c>
      <c r="F729" s="166">
        <v>75.511490034138319</v>
      </c>
      <c r="G729" s="26">
        <v>2</v>
      </c>
      <c r="H729" s="166">
        <v>99.999999999999986</v>
      </c>
      <c r="I729" s="175" t="s">
        <v>269</v>
      </c>
      <c r="J729" s="166">
        <v>140.25294652335532</v>
      </c>
      <c r="K729" s="26">
        <v>16</v>
      </c>
    </row>
    <row r="730" spans="1:11" ht="27" customHeight="1">
      <c r="A730" s="23" t="s">
        <v>67</v>
      </c>
      <c r="B730" s="166">
        <v>45.352084938911055</v>
      </c>
      <c r="C730" s="26">
        <v>14</v>
      </c>
      <c r="D730" s="166">
        <v>54.506387547971869</v>
      </c>
      <c r="E730" s="26">
        <v>21</v>
      </c>
      <c r="F730" s="166">
        <v>69.23922526980553</v>
      </c>
      <c r="G730" s="26">
        <v>28</v>
      </c>
      <c r="H730" s="166">
        <v>100</v>
      </c>
      <c r="I730" s="175" t="s">
        <v>269</v>
      </c>
      <c r="J730" s="166">
        <v>144.44582678836258</v>
      </c>
      <c r="K730" s="26">
        <v>8</v>
      </c>
    </row>
    <row r="731" spans="1:11" ht="27" customHeight="1">
      <c r="A731" s="23" t="s">
        <v>68</v>
      </c>
      <c r="B731" s="166">
        <v>46.889814858860845</v>
      </c>
      <c r="C731" s="26">
        <v>10</v>
      </c>
      <c r="D731" s="166">
        <v>56.693660236199399</v>
      </c>
      <c r="E731" s="26">
        <v>12</v>
      </c>
      <c r="F731" s="166">
        <v>74.007654516246717</v>
      </c>
      <c r="G731" s="26">
        <v>8</v>
      </c>
      <c r="H731" s="166">
        <v>99.999999999999972</v>
      </c>
      <c r="I731" s="175" t="s">
        <v>269</v>
      </c>
      <c r="J731" s="166">
        <v>136.22144281950128</v>
      </c>
      <c r="K731" s="26">
        <v>25</v>
      </c>
    </row>
    <row r="732" spans="1:11" ht="27" customHeight="1">
      <c r="A732" s="23" t="s">
        <v>69</v>
      </c>
      <c r="B732" s="166">
        <v>44.016864230123474</v>
      </c>
      <c r="C732" s="26">
        <v>18</v>
      </c>
      <c r="D732" s="166">
        <v>55.100545180295164</v>
      </c>
      <c r="E732" s="26">
        <v>19</v>
      </c>
      <c r="F732" s="166">
        <v>72.735874832611231</v>
      </c>
      <c r="G732" s="26">
        <v>14</v>
      </c>
      <c r="H732" s="166">
        <v>99.999999999999986</v>
      </c>
      <c r="I732" s="175" t="s">
        <v>269</v>
      </c>
      <c r="J732" s="166">
        <v>137.13808419067738</v>
      </c>
      <c r="K732" s="26">
        <v>22</v>
      </c>
    </row>
    <row r="733" spans="1:11" ht="27" customHeight="1">
      <c r="A733" s="23" t="s">
        <v>70</v>
      </c>
      <c r="B733" s="166">
        <v>48.391611870875472</v>
      </c>
      <c r="C733" s="26">
        <v>8</v>
      </c>
      <c r="D733" s="166">
        <v>59.449986098605677</v>
      </c>
      <c r="E733" s="26">
        <v>5</v>
      </c>
      <c r="F733" s="166">
        <v>73.94833629025031</v>
      </c>
      <c r="G733" s="26">
        <v>9</v>
      </c>
      <c r="H733" s="166">
        <v>100.00000000000001</v>
      </c>
      <c r="I733" s="175" t="s">
        <v>269</v>
      </c>
      <c r="J733" s="166">
        <v>140.94430048846465</v>
      </c>
      <c r="K733" s="26">
        <v>13</v>
      </c>
    </row>
    <row r="734" spans="1:11" ht="27" customHeight="1">
      <c r="A734" s="23" t="s">
        <v>138</v>
      </c>
      <c r="B734" s="166">
        <v>43.435217186498946</v>
      </c>
      <c r="C734" s="26">
        <v>20</v>
      </c>
      <c r="D734" s="166">
        <v>55.291068112938468</v>
      </c>
      <c r="E734" s="26">
        <v>18</v>
      </c>
      <c r="F734" s="166">
        <v>72.486605556878487</v>
      </c>
      <c r="G734" s="26">
        <v>18</v>
      </c>
      <c r="H734" s="166">
        <v>100</v>
      </c>
      <c r="I734" s="175" t="s">
        <v>269</v>
      </c>
      <c r="J734" s="166">
        <v>145.18437055442269</v>
      </c>
      <c r="K734" s="26">
        <v>7</v>
      </c>
    </row>
    <row r="735" spans="1:11" ht="27" customHeight="1">
      <c r="A735" s="23" t="s">
        <v>71</v>
      </c>
      <c r="B735" s="166">
        <v>46.515114377360035</v>
      </c>
      <c r="C735" s="26">
        <v>11</v>
      </c>
      <c r="D735" s="166">
        <v>58.130131623399421</v>
      </c>
      <c r="E735" s="26">
        <v>9</v>
      </c>
      <c r="F735" s="166">
        <v>74.622867558555228</v>
      </c>
      <c r="G735" s="26">
        <v>5</v>
      </c>
      <c r="H735" s="166">
        <v>100</v>
      </c>
      <c r="I735" s="175" t="s">
        <v>269</v>
      </c>
      <c r="J735" s="166">
        <v>142.2939079339119</v>
      </c>
      <c r="K735" s="26">
        <v>11</v>
      </c>
    </row>
    <row r="736" spans="1:11" ht="27" customHeight="1">
      <c r="A736" s="23" t="s">
        <v>75</v>
      </c>
      <c r="B736" s="166">
        <v>41.946741870219427</v>
      </c>
      <c r="C736" s="26">
        <v>22</v>
      </c>
      <c r="D736" s="166">
        <v>54.338719389190224</v>
      </c>
      <c r="E736" s="26">
        <v>22</v>
      </c>
      <c r="F736" s="166">
        <v>70.452593591197669</v>
      </c>
      <c r="G736" s="26">
        <v>23</v>
      </c>
      <c r="H736" s="166">
        <v>100.00000000000001</v>
      </c>
      <c r="I736" s="175" t="s">
        <v>269</v>
      </c>
      <c r="J736" s="166">
        <v>139.42407269238825</v>
      </c>
      <c r="K736" s="26">
        <v>19</v>
      </c>
    </row>
    <row r="737" spans="1:56" ht="27" customHeight="1">
      <c r="A737" s="23" t="s">
        <v>72</v>
      </c>
      <c r="B737" s="166">
        <v>50.420704354614671</v>
      </c>
      <c r="C737" s="26">
        <v>2</v>
      </c>
      <c r="D737" s="166">
        <v>59.115870158536723</v>
      </c>
      <c r="E737" s="26">
        <v>7</v>
      </c>
      <c r="F737" s="166">
        <v>75.237256903127147</v>
      </c>
      <c r="G737" s="26">
        <v>3</v>
      </c>
      <c r="H737" s="166">
        <v>100</v>
      </c>
      <c r="I737" s="175" t="s">
        <v>269</v>
      </c>
      <c r="J737" s="166">
        <v>144.07089805570899</v>
      </c>
      <c r="K737" s="26">
        <v>9</v>
      </c>
    </row>
    <row r="738" spans="1:56" ht="27" customHeight="1">
      <c r="A738" s="23" t="s">
        <v>36</v>
      </c>
      <c r="B738" s="166">
        <v>41.039079463572207</v>
      </c>
      <c r="C738" s="26">
        <v>26</v>
      </c>
      <c r="D738" s="166">
        <v>53.780682143720412</v>
      </c>
      <c r="E738" s="26">
        <v>24</v>
      </c>
      <c r="F738" s="166">
        <v>69.437696982740718</v>
      </c>
      <c r="G738" s="26">
        <v>26</v>
      </c>
      <c r="H738" s="166">
        <v>100.00000000000001</v>
      </c>
      <c r="I738" s="175" t="s">
        <v>269</v>
      </c>
      <c r="J738" s="166">
        <v>149.85452401666168</v>
      </c>
      <c r="K738" s="26">
        <v>3</v>
      </c>
    </row>
    <row r="739" spans="1:56" s="837" customFormat="1" ht="27" customHeight="1">
      <c r="A739" s="306" t="s">
        <v>143</v>
      </c>
      <c r="B739" s="306"/>
      <c r="C739" s="306"/>
      <c r="D739" s="306"/>
      <c r="E739" s="306"/>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33"/>
      <c r="AS739" s="33"/>
      <c r="AT739" s="33"/>
      <c r="AU739" s="33"/>
      <c r="AV739" s="33"/>
      <c r="AW739" s="33"/>
      <c r="AX739" s="33"/>
      <c r="AY739" s="33"/>
      <c r="AZ739" s="33"/>
      <c r="BA739" s="33"/>
      <c r="BB739" s="33"/>
      <c r="BC739" s="33"/>
      <c r="BD739" s="33"/>
    </row>
    <row r="741" spans="1:56" ht="27" customHeight="1">
      <c r="A741" s="571" t="s">
        <v>1059</v>
      </c>
    </row>
    <row r="742" spans="1:56" ht="27" customHeight="1">
      <c r="A742" s="584" t="s">
        <v>1</v>
      </c>
      <c r="B742" s="593">
        <v>1397</v>
      </c>
      <c r="C742" s="594"/>
      <c r="D742" s="593">
        <v>1398</v>
      </c>
      <c r="E742" s="594"/>
      <c r="F742" s="593">
        <v>1399</v>
      </c>
      <c r="G742" s="594"/>
      <c r="H742" s="593">
        <v>1400</v>
      </c>
      <c r="I742" s="594"/>
      <c r="J742" s="593">
        <v>1401</v>
      </c>
      <c r="K742" s="594"/>
    </row>
    <row r="743" spans="1:56" ht="27" customHeight="1">
      <c r="A743" s="585"/>
      <c r="B743" s="570" t="s">
        <v>318</v>
      </c>
      <c r="C743" s="570" t="s">
        <v>3</v>
      </c>
      <c r="D743" s="570" t="s">
        <v>318</v>
      </c>
      <c r="E743" s="570" t="s">
        <v>3</v>
      </c>
      <c r="F743" s="570" t="s">
        <v>318</v>
      </c>
      <c r="G743" s="570" t="s">
        <v>3</v>
      </c>
      <c r="H743" s="569" t="s">
        <v>318</v>
      </c>
      <c r="I743" s="569" t="s">
        <v>3</v>
      </c>
      <c r="J743" s="569" t="s">
        <v>318</v>
      </c>
      <c r="K743" s="569" t="s">
        <v>3</v>
      </c>
    </row>
    <row r="744" spans="1:56" s="802" customFormat="1" ht="27" customHeight="1">
      <c r="A744" s="174" t="s">
        <v>49</v>
      </c>
      <c r="B744" s="167">
        <v>32.315523602088142</v>
      </c>
      <c r="C744" s="1" t="s">
        <v>269</v>
      </c>
      <c r="D744" s="167">
        <v>46.60493911590676</v>
      </c>
      <c r="E744" s="1" t="s">
        <v>269</v>
      </c>
      <c r="F744" s="167">
        <v>73.728430503930397</v>
      </c>
      <c r="G744" s="1" t="s">
        <v>269</v>
      </c>
      <c r="H744" s="167">
        <v>100</v>
      </c>
      <c r="I744" s="1" t="s">
        <v>269</v>
      </c>
      <c r="J744" s="167">
        <v>139.01578916667171</v>
      </c>
      <c r="K744" s="1" t="s">
        <v>269</v>
      </c>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33"/>
      <c r="AS744" s="33"/>
      <c r="AT744" s="33"/>
      <c r="AU744" s="33"/>
      <c r="AV744" s="33"/>
      <c r="AW744" s="33"/>
      <c r="AX744" s="33"/>
      <c r="AY744" s="33"/>
      <c r="AZ744" s="33"/>
      <c r="BA744" s="33"/>
      <c r="BB744" s="33"/>
      <c r="BC744" s="33"/>
      <c r="BD744" s="33"/>
    </row>
    <row r="745" spans="1:56" ht="27" customHeight="1">
      <c r="A745" s="23" t="s">
        <v>50</v>
      </c>
      <c r="B745" s="166">
        <v>31.584986662175655</v>
      </c>
      <c r="C745" s="26">
        <v>23</v>
      </c>
      <c r="D745" s="166">
        <v>46.566674610528452</v>
      </c>
      <c r="E745" s="26">
        <v>19</v>
      </c>
      <c r="F745" s="166">
        <v>73.553990746095977</v>
      </c>
      <c r="G745" s="26">
        <v>21</v>
      </c>
      <c r="H745" s="166">
        <v>100</v>
      </c>
      <c r="I745" s="175" t="s">
        <v>269</v>
      </c>
      <c r="J745" s="166">
        <v>138.39175956571131</v>
      </c>
      <c r="K745" s="26">
        <v>14</v>
      </c>
    </row>
    <row r="746" spans="1:56" ht="27" customHeight="1">
      <c r="A746" s="23" t="s">
        <v>51</v>
      </c>
      <c r="B746" s="166">
        <v>37.868598460730112</v>
      </c>
      <c r="C746" s="26">
        <v>3</v>
      </c>
      <c r="D746" s="166">
        <v>52.603717776697849</v>
      </c>
      <c r="E746" s="26">
        <v>3</v>
      </c>
      <c r="F746" s="166">
        <v>77.749806237512288</v>
      </c>
      <c r="G746" s="26">
        <v>4</v>
      </c>
      <c r="H746" s="166">
        <v>100</v>
      </c>
      <c r="I746" s="175" t="s">
        <v>269</v>
      </c>
      <c r="J746" s="166">
        <v>136.36007600736593</v>
      </c>
      <c r="K746" s="26">
        <v>20</v>
      </c>
    </row>
    <row r="747" spans="1:56" ht="27" customHeight="1">
      <c r="A747" s="23" t="s">
        <v>52</v>
      </c>
      <c r="B747" s="166">
        <v>33.489034572549251</v>
      </c>
      <c r="C747" s="26">
        <v>13</v>
      </c>
      <c r="D747" s="166">
        <v>48.295138491225657</v>
      </c>
      <c r="E747" s="26">
        <v>10</v>
      </c>
      <c r="F747" s="166">
        <v>73.641594502764079</v>
      </c>
      <c r="G747" s="26">
        <v>19</v>
      </c>
      <c r="H747" s="166">
        <v>100</v>
      </c>
      <c r="I747" s="175" t="s">
        <v>269</v>
      </c>
      <c r="J747" s="166">
        <v>137.17989694497174</v>
      </c>
      <c r="K747" s="26">
        <v>19</v>
      </c>
    </row>
    <row r="748" spans="1:56" ht="27" customHeight="1">
      <c r="A748" s="23" t="s">
        <v>53</v>
      </c>
      <c r="B748" s="166">
        <v>33.149433152853852</v>
      </c>
      <c r="C748" s="26">
        <v>16</v>
      </c>
      <c r="D748" s="166">
        <v>47.954877503359789</v>
      </c>
      <c r="E748" s="26">
        <v>13</v>
      </c>
      <c r="F748" s="166">
        <v>74.245781728000068</v>
      </c>
      <c r="G748" s="26">
        <v>15</v>
      </c>
      <c r="H748" s="166">
        <v>100.00000000000001</v>
      </c>
      <c r="I748" s="175" t="s">
        <v>269</v>
      </c>
      <c r="J748" s="166">
        <v>137.73717948390163</v>
      </c>
      <c r="K748" s="26">
        <v>17</v>
      </c>
    </row>
    <row r="749" spans="1:56" ht="27" customHeight="1">
      <c r="A749" s="23" t="s">
        <v>10</v>
      </c>
      <c r="B749" s="166">
        <v>33.028294559432481</v>
      </c>
      <c r="C749" s="26">
        <v>18</v>
      </c>
      <c r="D749" s="166">
        <v>47.350361201924066</v>
      </c>
      <c r="E749" s="26">
        <v>17</v>
      </c>
      <c r="F749" s="166">
        <v>75.156057235868772</v>
      </c>
      <c r="G749" s="26">
        <v>11</v>
      </c>
      <c r="H749" s="166">
        <v>100</v>
      </c>
      <c r="I749" s="175" t="s">
        <v>269</v>
      </c>
      <c r="J749" s="166">
        <v>137.56378837373856</v>
      </c>
      <c r="K749" s="26">
        <v>18</v>
      </c>
    </row>
    <row r="750" spans="1:56" ht="27" customHeight="1">
      <c r="A750" s="23" t="s">
        <v>54</v>
      </c>
      <c r="B750" s="166">
        <v>35.923985029032913</v>
      </c>
      <c r="C750" s="26">
        <v>4</v>
      </c>
      <c r="D750" s="166">
        <v>49.437302030942895</v>
      </c>
      <c r="E750" s="26">
        <v>6</v>
      </c>
      <c r="F750" s="166">
        <v>72.258009317820552</v>
      </c>
      <c r="G750" s="26">
        <v>27</v>
      </c>
      <c r="H750" s="166">
        <v>100</v>
      </c>
      <c r="I750" s="175" t="s">
        <v>269</v>
      </c>
      <c r="J750" s="166">
        <v>138.12463262862565</v>
      </c>
      <c r="K750" s="26">
        <v>15</v>
      </c>
    </row>
    <row r="751" spans="1:56" ht="27" customHeight="1">
      <c r="A751" s="23" t="s">
        <v>12</v>
      </c>
      <c r="B751" s="166">
        <v>27.759647469086239</v>
      </c>
      <c r="C751" s="26">
        <v>31</v>
      </c>
      <c r="D751" s="166">
        <v>42.239351110895072</v>
      </c>
      <c r="E751" s="26">
        <v>31</v>
      </c>
      <c r="F751" s="166">
        <v>74.924715826763972</v>
      </c>
      <c r="G751" s="26">
        <v>13</v>
      </c>
      <c r="H751" s="166">
        <v>100</v>
      </c>
      <c r="I751" s="175" t="s">
        <v>269</v>
      </c>
      <c r="J751" s="166">
        <v>131.30464968857214</v>
      </c>
      <c r="K751" s="26">
        <v>29</v>
      </c>
    </row>
    <row r="752" spans="1:56" ht="27" customHeight="1">
      <c r="A752" s="23" t="s">
        <v>13</v>
      </c>
      <c r="B752" s="166">
        <v>35.106404867508168</v>
      </c>
      <c r="C752" s="26">
        <v>6</v>
      </c>
      <c r="D752" s="166">
        <v>49.182304323505896</v>
      </c>
      <c r="E752" s="26">
        <v>7</v>
      </c>
      <c r="F752" s="166">
        <v>74.818973474995346</v>
      </c>
      <c r="G752" s="26">
        <v>14</v>
      </c>
      <c r="H752" s="166">
        <v>99.999999999999986</v>
      </c>
      <c r="I752" s="175" t="s">
        <v>269</v>
      </c>
      <c r="J752" s="166">
        <v>133.1619202917187</v>
      </c>
      <c r="K752" s="26">
        <v>27</v>
      </c>
    </row>
    <row r="753" spans="1:11" ht="27" customHeight="1">
      <c r="A753" s="23" t="s">
        <v>56</v>
      </c>
      <c r="B753" s="166">
        <v>34.889964300462772</v>
      </c>
      <c r="C753" s="26">
        <v>7</v>
      </c>
      <c r="D753" s="166">
        <v>48.195006656983253</v>
      </c>
      <c r="E753" s="26">
        <v>11</v>
      </c>
      <c r="F753" s="166">
        <v>69.863471050862401</v>
      </c>
      <c r="G753" s="26">
        <v>29</v>
      </c>
      <c r="H753" s="166">
        <v>100</v>
      </c>
      <c r="I753" s="175" t="s">
        <v>269</v>
      </c>
      <c r="J753" s="166">
        <v>139.65739130078347</v>
      </c>
      <c r="K753" s="26">
        <v>11</v>
      </c>
    </row>
    <row r="754" spans="1:11" ht="27" customHeight="1">
      <c r="A754" s="23" t="s">
        <v>57</v>
      </c>
      <c r="B754" s="166">
        <v>38.82853901160771</v>
      </c>
      <c r="C754" s="26">
        <v>2</v>
      </c>
      <c r="D754" s="166">
        <v>53.453750285437827</v>
      </c>
      <c r="E754" s="26">
        <v>2</v>
      </c>
      <c r="F754" s="166">
        <v>78.882824395775287</v>
      </c>
      <c r="G754" s="26">
        <v>3</v>
      </c>
      <c r="H754" s="166">
        <v>100.00000000000001</v>
      </c>
      <c r="I754" s="175" t="s">
        <v>269</v>
      </c>
      <c r="J754" s="166">
        <v>134.92192556388568</v>
      </c>
      <c r="K754" s="26">
        <v>24</v>
      </c>
    </row>
    <row r="755" spans="1:11" ht="27" customHeight="1">
      <c r="A755" s="23" t="s">
        <v>58</v>
      </c>
      <c r="B755" s="166">
        <v>31.003631594277675</v>
      </c>
      <c r="C755" s="26">
        <v>25</v>
      </c>
      <c r="D755" s="166">
        <v>44.682672222636498</v>
      </c>
      <c r="E755" s="26">
        <v>26</v>
      </c>
      <c r="F755" s="166">
        <v>73.090102473494568</v>
      </c>
      <c r="G755" s="26">
        <v>24</v>
      </c>
      <c r="H755" s="166">
        <v>100</v>
      </c>
      <c r="I755" s="175" t="s">
        <v>269</v>
      </c>
      <c r="J755" s="166">
        <v>136.08148647883064</v>
      </c>
      <c r="K755" s="26">
        <v>21</v>
      </c>
    </row>
    <row r="756" spans="1:11" ht="27" customHeight="1">
      <c r="A756" s="23" t="s">
        <v>59</v>
      </c>
      <c r="B756" s="166">
        <v>33.167504136767413</v>
      </c>
      <c r="C756" s="26">
        <v>15</v>
      </c>
      <c r="D756" s="166">
        <v>47.47940595963162</v>
      </c>
      <c r="E756" s="26">
        <v>15</v>
      </c>
      <c r="F756" s="166">
        <v>72.626215037521106</v>
      </c>
      <c r="G756" s="26">
        <v>26</v>
      </c>
      <c r="H756" s="166">
        <v>100</v>
      </c>
      <c r="I756" s="175" t="s">
        <v>269</v>
      </c>
      <c r="J756" s="166">
        <v>133.21236604613321</v>
      </c>
      <c r="K756" s="26">
        <v>26</v>
      </c>
    </row>
    <row r="757" spans="1:11" ht="27" customHeight="1">
      <c r="A757" s="23" t="s">
        <v>60</v>
      </c>
      <c r="B757" s="166">
        <v>33.615157982561939</v>
      </c>
      <c r="C757" s="26">
        <v>11</v>
      </c>
      <c r="D757" s="166">
        <v>47.47666841365627</v>
      </c>
      <c r="E757" s="26">
        <v>16</v>
      </c>
      <c r="F757" s="166">
        <v>73.579491395682751</v>
      </c>
      <c r="G757" s="26">
        <v>20</v>
      </c>
      <c r="H757" s="166">
        <v>100</v>
      </c>
      <c r="I757" s="175" t="s">
        <v>269</v>
      </c>
      <c r="J757" s="166">
        <v>139.65239945370132</v>
      </c>
      <c r="K757" s="26">
        <v>12</v>
      </c>
    </row>
    <row r="758" spans="1:11" ht="27" customHeight="1">
      <c r="A758" s="23" t="s">
        <v>19</v>
      </c>
      <c r="B758" s="166">
        <v>35.858886275753207</v>
      </c>
      <c r="C758" s="26">
        <v>5</v>
      </c>
      <c r="D758" s="166">
        <v>50.823748657077999</v>
      </c>
      <c r="E758" s="26">
        <v>4</v>
      </c>
      <c r="F758" s="166">
        <v>75.302634314406404</v>
      </c>
      <c r="G758" s="26">
        <v>9</v>
      </c>
      <c r="H758" s="166">
        <v>100.00000000000001</v>
      </c>
      <c r="I758" s="175" t="s">
        <v>269</v>
      </c>
      <c r="J758" s="166">
        <v>144.91288650487166</v>
      </c>
      <c r="K758" s="26">
        <v>5</v>
      </c>
    </row>
    <row r="759" spans="1:11" ht="27" customHeight="1">
      <c r="A759" s="23" t="s">
        <v>61</v>
      </c>
      <c r="B759" s="166">
        <v>33.598237343237322</v>
      </c>
      <c r="C759" s="26">
        <v>12</v>
      </c>
      <c r="D759" s="166">
        <v>46.457380868241231</v>
      </c>
      <c r="E759" s="26">
        <v>21</v>
      </c>
      <c r="F759" s="166">
        <v>74.947552186062282</v>
      </c>
      <c r="G759" s="26">
        <v>12</v>
      </c>
      <c r="H759" s="166">
        <v>100</v>
      </c>
      <c r="I759" s="175" t="s">
        <v>269</v>
      </c>
      <c r="J759" s="166">
        <v>127.17647401641989</v>
      </c>
      <c r="K759" s="26">
        <v>31</v>
      </c>
    </row>
    <row r="760" spans="1:11" ht="27" customHeight="1">
      <c r="A760" s="23" t="s">
        <v>21</v>
      </c>
      <c r="B760" s="166">
        <v>29.096615042930125</v>
      </c>
      <c r="C760" s="26">
        <v>29</v>
      </c>
      <c r="D760" s="166">
        <v>46.147453393476432</v>
      </c>
      <c r="E760" s="26">
        <v>22</v>
      </c>
      <c r="F760" s="166">
        <v>83.751606850651555</v>
      </c>
      <c r="G760" s="26">
        <v>1</v>
      </c>
      <c r="H760" s="166">
        <v>100</v>
      </c>
      <c r="I760" s="175" t="s">
        <v>269</v>
      </c>
      <c r="J760" s="166">
        <v>162.12268827071321</v>
      </c>
      <c r="K760" s="26">
        <v>1</v>
      </c>
    </row>
    <row r="761" spans="1:11" ht="27" customHeight="1">
      <c r="A761" s="23" t="s">
        <v>62</v>
      </c>
      <c r="B761" s="166">
        <v>33.123990706171632</v>
      </c>
      <c r="C761" s="26">
        <v>17</v>
      </c>
      <c r="D761" s="166">
        <v>46.546305022215051</v>
      </c>
      <c r="E761" s="26">
        <v>20</v>
      </c>
      <c r="F761" s="166">
        <v>74.191428730342324</v>
      </c>
      <c r="G761" s="26">
        <v>16</v>
      </c>
      <c r="H761" s="166">
        <v>100</v>
      </c>
      <c r="I761" s="175" t="s">
        <v>269</v>
      </c>
      <c r="J761" s="166">
        <v>133.54587936593538</v>
      </c>
      <c r="K761" s="26">
        <v>25</v>
      </c>
    </row>
    <row r="762" spans="1:11" ht="27" customHeight="1">
      <c r="A762" s="23" t="s">
        <v>63</v>
      </c>
      <c r="B762" s="166">
        <v>39.554466793704897</v>
      </c>
      <c r="C762" s="26">
        <v>1</v>
      </c>
      <c r="D762" s="166">
        <v>53.628148080661376</v>
      </c>
      <c r="E762" s="26">
        <v>1</v>
      </c>
      <c r="F762" s="166">
        <v>77.082957981896939</v>
      </c>
      <c r="G762" s="26">
        <v>5</v>
      </c>
      <c r="H762" s="166">
        <v>100</v>
      </c>
      <c r="I762" s="175" t="s">
        <v>269</v>
      </c>
      <c r="J762" s="166">
        <v>140.99079734471584</v>
      </c>
      <c r="K762" s="26">
        <v>10</v>
      </c>
    </row>
    <row r="763" spans="1:11" ht="27" customHeight="1">
      <c r="A763" s="23" t="s">
        <v>64</v>
      </c>
      <c r="B763" s="166">
        <v>29.92514043239213</v>
      </c>
      <c r="C763" s="26">
        <v>28</v>
      </c>
      <c r="D763" s="166">
        <v>43.504125968880956</v>
      </c>
      <c r="E763" s="26">
        <v>29</v>
      </c>
      <c r="F763" s="166">
        <v>75.166408926506165</v>
      </c>
      <c r="G763" s="26">
        <v>10</v>
      </c>
      <c r="H763" s="166">
        <v>100</v>
      </c>
      <c r="I763" s="175" t="s">
        <v>269</v>
      </c>
      <c r="J763" s="166">
        <v>135.79423607279375</v>
      </c>
      <c r="K763" s="26">
        <v>23</v>
      </c>
    </row>
    <row r="764" spans="1:11" ht="27" customHeight="1">
      <c r="A764" s="23" t="s">
        <v>65</v>
      </c>
      <c r="B764" s="166">
        <v>32.068845216070947</v>
      </c>
      <c r="C764" s="26">
        <v>22</v>
      </c>
      <c r="D764" s="166">
        <v>44.805059124409198</v>
      </c>
      <c r="E764" s="26">
        <v>25</v>
      </c>
      <c r="F764" s="166">
        <v>70.008679311692873</v>
      </c>
      <c r="G764" s="26">
        <v>28</v>
      </c>
      <c r="H764" s="166">
        <v>100.00000000000003</v>
      </c>
      <c r="I764" s="175" t="s">
        <v>269</v>
      </c>
      <c r="J764" s="166">
        <v>141.35791223085548</v>
      </c>
      <c r="K764" s="26">
        <v>9</v>
      </c>
    </row>
    <row r="765" spans="1:11" ht="27" customHeight="1">
      <c r="A765" s="23" t="s">
        <v>74</v>
      </c>
      <c r="B765" s="166">
        <v>34.1943250303</v>
      </c>
      <c r="C765" s="26">
        <v>9</v>
      </c>
      <c r="D765" s="166">
        <v>50.161134483892482</v>
      </c>
      <c r="E765" s="26">
        <v>5</v>
      </c>
      <c r="F765" s="166">
        <v>79.247334519114887</v>
      </c>
      <c r="G765" s="26">
        <v>2</v>
      </c>
      <c r="H765" s="166">
        <v>99.999999999999986</v>
      </c>
      <c r="I765" s="175" t="s">
        <v>269</v>
      </c>
      <c r="J765" s="166">
        <v>127.6466997868815</v>
      </c>
      <c r="K765" s="26">
        <v>30</v>
      </c>
    </row>
    <row r="766" spans="1:11" ht="27" customHeight="1">
      <c r="A766" s="23" t="s">
        <v>66</v>
      </c>
      <c r="B766" s="166">
        <v>33.449357786819711</v>
      </c>
      <c r="C766" s="26">
        <v>14</v>
      </c>
      <c r="D766" s="166">
        <v>44.616398883854067</v>
      </c>
      <c r="E766" s="26">
        <v>27</v>
      </c>
      <c r="F766" s="166">
        <v>69.816214094595921</v>
      </c>
      <c r="G766" s="26">
        <v>30</v>
      </c>
      <c r="H766" s="166">
        <v>100.00000000000001</v>
      </c>
      <c r="I766" s="175" t="s">
        <v>269</v>
      </c>
      <c r="J766" s="166">
        <v>141.37717670942328</v>
      </c>
      <c r="K766" s="26">
        <v>8</v>
      </c>
    </row>
    <row r="767" spans="1:11" ht="27" customHeight="1">
      <c r="A767" s="23" t="s">
        <v>67</v>
      </c>
      <c r="B767" s="166">
        <v>34.383554835663034</v>
      </c>
      <c r="C767" s="26">
        <v>8</v>
      </c>
      <c r="D767" s="166">
        <v>48.157490498425524</v>
      </c>
      <c r="E767" s="26">
        <v>12</v>
      </c>
      <c r="F767" s="166">
        <v>72.985592160415166</v>
      </c>
      <c r="G767" s="26">
        <v>25</v>
      </c>
      <c r="H767" s="166">
        <v>100</v>
      </c>
      <c r="I767" s="175" t="s">
        <v>269</v>
      </c>
      <c r="J767" s="166">
        <v>142.43542412946522</v>
      </c>
      <c r="K767" s="26">
        <v>7</v>
      </c>
    </row>
    <row r="768" spans="1:11" ht="27" customHeight="1">
      <c r="A768" s="23" t="s">
        <v>68</v>
      </c>
      <c r="B768" s="166">
        <v>33.939310759315553</v>
      </c>
      <c r="C768" s="26">
        <v>10</v>
      </c>
      <c r="D768" s="166">
        <v>47.854781733746535</v>
      </c>
      <c r="E768" s="26">
        <v>14</v>
      </c>
      <c r="F768" s="166">
        <v>74.161194744242422</v>
      </c>
      <c r="G768" s="26">
        <v>17</v>
      </c>
      <c r="H768" s="166">
        <v>99.999999999999972</v>
      </c>
      <c r="I768" s="175" t="s">
        <v>269</v>
      </c>
      <c r="J768" s="166">
        <v>144.2944949951553</v>
      </c>
      <c r="K768" s="26">
        <v>6</v>
      </c>
    </row>
    <row r="769" spans="1:56" ht="27" customHeight="1">
      <c r="A769" s="23" t="s">
        <v>69</v>
      </c>
      <c r="B769" s="166">
        <v>30.038192633910747</v>
      </c>
      <c r="C769" s="26">
        <v>27</v>
      </c>
      <c r="D769" s="166">
        <v>43.708386875351643</v>
      </c>
      <c r="E769" s="26">
        <v>28</v>
      </c>
      <c r="F769" s="166">
        <v>73.154967889470669</v>
      </c>
      <c r="G769" s="26">
        <v>23</v>
      </c>
      <c r="H769" s="166">
        <v>100.00000000000001</v>
      </c>
      <c r="I769" s="175" t="s">
        <v>269</v>
      </c>
      <c r="J769" s="166">
        <v>135.81464463909674</v>
      </c>
      <c r="K769" s="26">
        <v>22</v>
      </c>
    </row>
    <row r="770" spans="1:56" ht="27" customHeight="1">
      <c r="A770" s="23" t="s">
        <v>70</v>
      </c>
      <c r="B770" s="166">
        <v>31.077384537667641</v>
      </c>
      <c r="C770" s="26">
        <v>24</v>
      </c>
      <c r="D770" s="166">
        <v>45.136394288863528</v>
      </c>
      <c r="E770" s="26">
        <v>23</v>
      </c>
      <c r="F770" s="166">
        <v>73.69402289381128</v>
      </c>
      <c r="G770" s="26">
        <v>18</v>
      </c>
      <c r="H770" s="166">
        <v>100.00000000000001</v>
      </c>
      <c r="I770" s="175" t="s">
        <v>269</v>
      </c>
      <c r="J770" s="166">
        <v>146.51381890491851</v>
      </c>
      <c r="K770" s="26">
        <v>3</v>
      </c>
    </row>
    <row r="771" spans="1:56" ht="27" customHeight="1">
      <c r="A771" s="23" t="s">
        <v>138</v>
      </c>
      <c r="B771" s="166">
        <v>28.97138093486312</v>
      </c>
      <c r="C771" s="26">
        <v>30</v>
      </c>
      <c r="D771" s="166">
        <v>43.491499234155967</v>
      </c>
      <c r="E771" s="26">
        <v>30</v>
      </c>
      <c r="F771" s="166">
        <v>68.163197078728118</v>
      </c>
      <c r="G771" s="26">
        <v>31</v>
      </c>
      <c r="H771" s="166">
        <v>99.999999999999986</v>
      </c>
      <c r="I771" s="175" t="s">
        <v>269</v>
      </c>
      <c r="J771" s="166">
        <v>148.38705695457637</v>
      </c>
      <c r="K771" s="26">
        <v>2</v>
      </c>
    </row>
    <row r="772" spans="1:56" ht="27" customHeight="1">
      <c r="A772" s="23" t="s">
        <v>71</v>
      </c>
      <c r="B772" s="166">
        <v>32.291440142879381</v>
      </c>
      <c r="C772" s="26">
        <v>21</v>
      </c>
      <c r="D772" s="166">
        <v>48.712219529138601</v>
      </c>
      <c r="E772" s="26">
        <v>8</v>
      </c>
      <c r="F772" s="166">
        <v>76.657944278838926</v>
      </c>
      <c r="G772" s="26">
        <v>6</v>
      </c>
      <c r="H772" s="166">
        <v>99.999999999999986</v>
      </c>
      <c r="I772" s="175" t="s">
        <v>269</v>
      </c>
      <c r="J772" s="166">
        <v>137.74186902449043</v>
      </c>
      <c r="K772" s="26">
        <v>16</v>
      </c>
    </row>
    <row r="773" spans="1:56" ht="27" customHeight="1">
      <c r="A773" s="23" t="s">
        <v>75</v>
      </c>
      <c r="B773" s="166">
        <v>32.901372912714685</v>
      </c>
      <c r="C773" s="26">
        <v>19</v>
      </c>
      <c r="D773" s="166">
        <v>48.299478940469925</v>
      </c>
      <c r="E773" s="26">
        <v>9</v>
      </c>
      <c r="F773" s="166">
        <v>75.395729212472972</v>
      </c>
      <c r="G773" s="26">
        <v>8</v>
      </c>
      <c r="H773" s="166">
        <v>99.999999999999986</v>
      </c>
      <c r="I773" s="175" t="s">
        <v>269</v>
      </c>
      <c r="J773" s="166">
        <v>131.62118199496189</v>
      </c>
      <c r="K773" s="26">
        <v>28</v>
      </c>
    </row>
    <row r="774" spans="1:56" ht="27" customHeight="1">
      <c r="A774" s="23" t="s">
        <v>72</v>
      </c>
      <c r="B774" s="166">
        <v>32.671959905589738</v>
      </c>
      <c r="C774" s="26">
        <v>20</v>
      </c>
      <c r="D774" s="166">
        <v>46.708464395670148</v>
      </c>
      <c r="E774" s="26">
        <v>18</v>
      </c>
      <c r="F774" s="166">
        <v>75.514832403738893</v>
      </c>
      <c r="G774" s="26">
        <v>7</v>
      </c>
      <c r="H774" s="166">
        <v>100</v>
      </c>
      <c r="I774" s="175" t="s">
        <v>269</v>
      </c>
      <c r="J774" s="166">
        <v>144.98239586481674</v>
      </c>
      <c r="K774" s="26">
        <v>4</v>
      </c>
    </row>
    <row r="775" spans="1:56" ht="27" customHeight="1">
      <c r="A775" s="23" t="s">
        <v>36</v>
      </c>
      <c r="B775" s="166">
        <v>30.272280655620353</v>
      </c>
      <c r="C775" s="26">
        <v>26</v>
      </c>
      <c r="D775" s="166">
        <v>44.811660214907484</v>
      </c>
      <c r="E775" s="26">
        <v>24</v>
      </c>
      <c r="F775" s="166">
        <v>73.470637106088404</v>
      </c>
      <c r="G775" s="26">
        <v>22</v>
      </c>
      <c r="H775" s="166">
        <v>100.00000000000001</v>
      </c>
      <c r="I775" s="175" t="s">
        <v>269</v>
      </c>
      <c r="J775" s="166">
        <v>139.61293432169597</v>
      </c>
      <c r="K775" s="26">
        <v>13</v>
      </c>
    </row>
    <row r="776" spans="1:56" s="837" customFormat="1" ht="27" customHeight="1">
      <c r="A776" s="306" t="s">
        <v>143</v>
      </c>
      <c r="B776" s="306"/>
      <c r="C776" s="306"/>
      <c r="D776" s="306"/>
      <c r="E776" s="306"/>
      <c r="G776" s="308"/>
      <c r="N776" s="33"/>
      <c r="O776" s="33"/>
      <c r="P776" s="33"/>
      <c r="Q776" s="33"/>
      <c r="R776" s="33"/>
      <c r="S776" s="33"/>
      <c r="T776" s="33"/>
      <c r="U776" s="33"/>
      <c r="V776" s="33"/>
      <c r="W776" s="33"/>
      <c r="X776" s="33"/>
      <c r="Y776" s="33"/>
      <c r="Z776" s="33"/>
      <c r="AA776" s="33"/>
      <c r="AB776" s="33"/>
      <c r="AC776" s="33"/>
      <c r="AD776" s="33"/>
      <c r="AE776" s="33"/>
      <c r="AF776" s="33"/>
      <c r="AG776" s="33"/>
      <c r="AH776" s="33"/>
      <c r="AI776" s="33"/>
      <c r="AJ776" s="33"/>
      <c r="AK776" s="33"/>
      <c r="AL776" s="33"/>
      <c r="AM776" s="33"/>
      <c r="AN776" s="33"/>
      <c r="AO776" s="33"/>
      <c r="AP776" s="33"/>
      <c r="AQ776" s="33"/>
      <c r="AR776" s="33"/>
      <c r="AS776" s="33"/>
      <c r="AT776" s="33"/>
      <c r="AU776" s="33"/>
      <c r="AV776" s="33"/>
      <c r="AW776" s="33"/>
      <c r="AX776" s="33"/>
      <c r="AY776" s="33"/>
      <c r="AZ776" s="33"/>
      <c r="BA776" s="33"/>
      <c r="BB776" s="33"/>
      <c r="BC776" s="33"/>
      <c r="BD776" s="33"/>
    </row>
    <row r="778" spans="1:56" ht="27" customHeight="1">
      <c r="A778" s="571" t="s">
        <v>1060</v>
      </c>
      <c r="B778" s="7"/>
      <c r="C778" s="7"/>
      <c r="D778" s="7"/>
      <c r="E778" s="7"/>
    </row>
    <row r="779" spans="1:56" ht="27" customHeight="1">
      <c r="A779" s="584" t="s">
        <v>1</v>
      </c>
      <c r="B779" s="593">
        <v>1397</v>
      </c>
      <c r="C779" s="594"/>
      <c r="D779" s="593">
        <v>1398</v>
      </c>
      <c r="E779" s="594"/>
      <c r="F779" s="593">
        <v>1399</v>
      </c>
      <c r="G779" s="594"/>
      <c r="H779" s="593">
        <v>1400</v>
      </c>
      <c r="I779" s="594"/>
      <c r="J779" s="593">
        <v>1401</v>
      </c>
      <c r="K779" s="594"/>
    </row>
    <row r="780" spans="1:56" ht="27" customHeight="1">
      <c r="A780" s="585"/>
      <c r="B780" s="570" t="s">
        <v>318</v>
      </c>
      <c r="C780" s="570" t="s">
        <v>3</v>
      </c>
      <c r="D780" s="570" t="s">
        <v>318</v>
      </c>
      <c r="E780" s="570" t="s">
        <v>3</v>
      </c>
      <c r="F780" s="570" t="s">
        <v>318</v>
      </c>
      <c r="G780" s="570" t="s">
        <v>3</v>
      </c>
      <c r="H780" s="569" t="s">
        <v>318</v>
      </c>
      <c r="I780" s="569" t="s">
        <v>3</v>
      </c>
      <c r="J780" s="569" t="s">
        <v>318</v>
      </c>
      <c r="K780" s="569" t="s">
        <v>3</v>
      </c>
    </row>
    <row r="781" spans="1:56" s="802" customFormat="1" ht="27" customHeight="1">
      <c r="A781" s="174" t="s">
        <v>49</v>
      </c>
      <c r="B781" s="167">
        <v>74.258073136079034</v>
      </c>
      <c r="C781" s="1" t="s">
        <v>269</v>
      </c>
      <c r="D781" s="167">
        <v>84.700961095621764</v>
      </c>
      <c r="E781" s="1" t="s">
        <v>269</v>
      </c>
      <c r="F781" s="167">
        <v>95.571581162427151</v>
      </c>
      <c r="G781" s="1" t="s">
        <v>269</v>
      </c>
      <c r="H781" s="167">
        <v>99.999999999999986</v>
      </c>
      <c r="I781" s="1" t="s">
        <v>269</v>
      </c>
      <c r="J781" s="167">
        <v>110.57249820758352</v>
      </c>
      <c r="K781" s="1" t="s">
        <v>269</v>
      </c>
      <c r="N781" s="33"/>
      <c r="O781" s="33"/>
      <c r="P781" s="33"/>
      <c r="Q781" s="33"/>
      <c r="R781" s="33"/>
      <c r="S781" s="33"/>
      <c r="T781" s="33"/>
      <c r="U781" s="33"/>
      <c r="V781" s="33"/>
      <c r="W781" s="33"/>
      <c r="X781" s="33"/>
      <c r="Y781" s="33"/>
      <c r="Z781" s="33"/>
      <c r="AA781" s="33"/>
      <c r="AB781" s="33"/>
      <c r="AC781" s="33"/>
      <c r="AD781" s="33"/>
      <c r="AE781" s="33"/>
      <c r="AF781" s="33"/>
      <c r="AG781" s="33"/>
      <c r="AH781" s="33"/>
      <c r="AI781" s="33"/>
      <c r="AJ781" s="33"/>
      <c r="AK781" s="33"/>
      <c r="AL781" s="33"/>
      <c r="AM781" s="33"/>
      <c r="AN781" s="33"/>
      <c r="AO781" s="33"/>
      <c r="AP781" s="33"/>
      <c r="AQ781" s="33"/>
      <c r="AR781" s="33"/>
      <c r="AS781" s="33"/>
      <c r="AT781" s="33"/>
      <c r="AU781" s="33"/>
      <c r="AV781" s="33"/>
      <c r="AW781" s="33"/>
      <c r="AX781" s="33"/>
      <c r="AY781" s="33"/>
      <c r="AZ781" s="33"/>
      <c r="BA781" s="33"/>
      <c r="BB781" s="33"/>
      <c r="BC781" s="33"/>
      <c r="BD781" s="33"/>
    </row>
    <row r="782" spans="1:56" ht="27" customHeight="1">
      <c r="A782" s="23" t="s">
        <v>50</v>
      </c>
      <c r="B782" s="166">
        <v>63.832569929181702</v>
      </c>
      <c r="C782" s="26">
        <v>30</v>
      </c>
      <c r="D782" s="166">
        <v>74.796565159827836</v>
      </c>
      <c r="E782" s="26">
        <v>30</v>
      </c>
      <c r="F782" s="166">
        <v>94.024861152384119</v>
      </c>
      <c r="G782" s="26">
        <v>25</v>
      </c>
      <c r="H782" s="166">
        <v>100.00000000000001</v>
      </c>
      <c r="I782" s="175" t="s">
        <v>269</v>
      </c>
      <c r="J782" s="166">
        <v>110.34851033523225</v>
      </c>
      <c r="K782" s="26">
        <v>17</v>
      </c>
    </row>
    <row r="783" spans="1:56" ht="27" customHeight="1">
      <c r="A783" s="23" t="s">
        <v>51</v>
      </c>
      <c r="B783" s="166">
        <v>82.600614788219673</v>
      </c>
      <c r="C783" s="26">
        <v>7</v>
      </c>
      <c r="D783" s="166">
        <v>92.947037518790964</v>
      </c>
      <c r="E783" s="26">
        <v>7</v>
      </c>
      <c r="F783" s="166">
        <v>97.725266944817164</v>
      </c>
      <c r="G783" s="26">
        <v>7</v>
      </c>
      <c r="H783" s="166">
        <v>100.00000000000001</v>
      </c>
      <c r="I783" s="175" t="s">
        <v>269</v>
      </c>
      <c r="J783" s="166">
        <v>111.72930235438881</v>
      </c>
      <c r="K783" s="26">
        <v>9</v>
      </c>
    </row>
    <row r="784" spans="1:56" ht="27" customHeight="1">
      <c r="A784" s="23" t="s">
        <v>52</v>
      </c>
      <c r="B784" s="166">
        <v>84.89518788365848</v>
      </c>
      <c r="C784" s="26">
        <v>4</v>
      </c>
      <c r="D784" s="166">
        <v>93.783692602969126</v>
      </c>
      <c r="E784" s="26">
        <v>4</v>
      </c>
      <c r="F784" s="166">
        <v>98.237819964143426</v>
      </c>
      <c r="G784" s="26">
        <v>5</v>
      </c>
      <c r="H784" s="166">
        <v>100.00000000000001</v>
      </c>
      <c r="I784" s="175" t="s">
        <v>269</v>
      </c>
      <c r="J784" s="166">
        <v>105.87732403384652</v>
      </c>
      <c r="K784" s="26">
        <v>26</v>
      </c>
    </row>
    <row r="785" spans="1:11" ht="27" customHeight="1">
      <c r="A785" s="23" t="s">
        <v>53</v>
      </c>
      <c r="B785" s="166">
        <v>70.87300698657252</v>
      </c>
      <c r="C785" s="26">
        <v>22</v>
      </c>
      <c r="D785" s="166">
        <v>81.114495800013671</v>
      </c>
      <c r="E785" s="26">
        <v>24</v>
      </c>
      <c r="F785" s="166">
        <v>96.777160634375278</v>
      </c>
      <c r="G785" s="26">
        <v>13</v>
      </c>
      <c r="H785" s="166">
        <v>100</v>
      </c>
      <c r="I785" s="175" t="s">
        <v>269</v>
      </c>
      <c r="J785" s="166">
        <v>110.69542730823713</v>
      </c>
      <c r="K785" s="26">
        <v>15</v>
      </c>
    </row>
    <row r="786" spans="1:11" ht="27" customHeight="1">
      <c r="A786" s="23" t="s">
        <v>10</v>
      </c>
      <c r="B786" s="166">
        <v>86.051224644755877</v>
      </c>
      <c r="C786" s="26">
        <v>2</v>
      </c>
      <c r="D786" s="166">
        <v>94.655828798520403</v>
      </c>
      <c r="E786" s="26">
        <v>3</v>
      </c>
      <c r="F786" s="166">
        <v>98.287129175969426</v>
      </c>
      <c r="G786" s="26">
        <v>4</v>
      </c>
      <c r="H786" s="166">
        <v>99.999999999999986</v>
      </c>
      <c r="I786" s="175" t="s">
        <v>269</v>
      </c>
      <c r="J786" s="166">
        <v>108.36897011241065</v>
      </c>
      <c r="K786" s="26">
        <v>23</v>
      </c>
    </row>
    <row r="787" spans="1:11" ht="27" customHeight="1">
      <c r="A787" s="23" t="s">
        <v>54</v>
      </c>
      <c r="B787" s="166">
        <v>86.218565612666779</v>
      </c>
      <c r="C787" s="26">
        <v>1</v>
      </c>
      <c r="D787" s="166">
        <v>98.114986615767137</v>
      </c>
      <c r="E787" s="26">
        <v>1</v>
      </c>
      <c r="F787" s="166">
        <v>99.381040769385919</v>
      </c>
      <c r="G787" s="26">
        <v>1</v>
      </c>
      <c r="H787" s="166">
        <v>99.999999999999972</v>
      </c>
      <c r="I787" s="175" t="s">
        <v>269</v>
      </c>
      <c r="J787" s="166">
        <v>118.13160499745578</v>
      </c>
      <c r="K787" s="26">
        <v>1</v>
      </c>
    </row>
    <row r="788" spans="1:11" ht="27" customHeight="1">
      <c r="A788" s="23" t="s">
        <v>12</v>
      </c>
      <c r="B788" s="166">
        <v>80.967497652045566</v>
      </c>
      <c r="C788" s="26">
        <v>9</v>
      </c>
      <c r="D788" s="166">
        <v>91.585308805957496</v>
      </c>
      <c r="E788" s="26">
        <v>9</v>
      </c>
      <c r="F788" s="166">
        <v>96.272915340061616</v>
      </c>
      <c r="G788" s="26">
        <v>15</v>
      </c>
      <c r="H788" s="166">
        <v>100.00000000000003</v>
      </c>
      <c r="I788" s="175" t="s">
        <v>269</v>
      </c>
      <c r="J788" s="166">
        <v>112.56512838319399</v>
      </c>
      <c r="K788" s="26">
        <v>6</v>
      </c>
    </row>
    <row r="789" spans="1:11" ht="27" customHeight="1">
      <c r="A789" s="23" t="s">
        <v>13</v>
      </c>
      <c r="B789" s="166">
        <v>76.138715065137148</v>
      </c>
      <c r="C789" s="26">
        <v>15</v>
      </c>
      <c r="D789" s="166">
        <v>86.874026953938326</v>
      </c>
      <c r="E789" s="26">
        <v>13</v>
      </c>
      <c r="F789" s="166">
        <v>95.944541621680514</v>
      </c>
      <c r="G789" s="26">
        <v>19</v>
      </c>
      <c r="H789" s="166">
        <v>100.00000000000001</v>
      </c>
      <c r="I789" s="175" t="s">
        <v>269</v>
      </c>
      <c r="J789" s="166">
        <v>111.76901126613494</v>
      </c>
      <c r="K789" s="26">
        <v>8</v>
      </c>
    </row>
    <row r="790" spans="1:11" ht="27" customHeight="1">
      <c r="A790" s="23" t="s">
        <v>56</v>
      </c>
      <c r="B790" s="166">
        <v>61.799325824797194</v>
      </c>
      <c r="C790" s="26">
        <v>31</v>
      </c>
      <c r="D790" s="166">
        <v>73.658756212536971</v>
      </c>
      <c r="E790" s="26">
        <v>31</v>
      </c>
      <c r="F790" s="166">
        <v>93.132044902307669</v>
      </c>
      <c r="G790" s="26">
        <v>29</v>
      </c>
      <c r="H790" s="166">
        <v>100</v>
      </c>
      <c r="I790" s="175" t="s">
        <v>269</v>
      </c>
      <c r="J790" s="166">
        <v>110.98417332773523</v>
      </c>
      <c r="K790" s="26">
        <v>13</v>
      </c>
    </row>
    <row r="791" spans="1:11" ht="27" customHeight="1">
      <c r="A791" s="23" t="s">
        <v>57</v>
      </c>
      <c r="B791" s="166">
        <v>77.281974082246848</v>
      </c>
      <c r="C791" s="26">
        <v>13</v>
      </c>
      <c r="D791" s="166">
        <v>86.874005609107243</v>
      </c>
      <c r="E791" s="26">
        <v>14</v>
      </c>
      <c r="F791" s="166">
        <v>97.009625271330108</v>
      </c>
      <c r="G791" s="26">
        <v>10</v>
      </c>
      <c r="H791" s="166">
        <v>100</v>
      </c>
      <c r="I791" s="175" t="s">
        <v>269</v>
      </c>
      <c r="J791" s="166">
        <v>105.33295111440631</v>
      </c>
      <c r="K791" s="26">
        <v>28</v>
      </c>
    </row>
    <row r="792" spans="1:11" ht="27" customHeight="1">
      <c r="A792" s="23" t="s">
        <v>58</v>
      </c>
      <c r="B792" s="166">
        <v>85.428765069116764</v>
      </c>
      <c r="C792" s="26">
        <v>3</v>
      </c>
      <c r="D792" s="166">
        <v>93.516409077764592</v>
      </c>
      <c r="E792" s="26">
        <v>5</v>
      </c>
      <c r="F792" s="166">
        <v>96.133597665212562</v>
      </c>
      <c r="G792" s="26">
        <v>17</v>
      </c>
      <c r="H792" s="166">
        <v>100</v>
      </c>
      <c r="I792" s="175" t="s">
        <v>269</v>
      </c>
      <c r="J792" s="166">
        <v>112.51526404990928</v>
      </c>
      <c r="K792" s="26">
        <v>7</v>
      </c>
    </row>
    <row r="793" spans="1:11" ht="27" customHeight="1">
      <c r="A793" s="23" t="s">
        <v>59</v>
      </c>
      <c r="B793" s="166">
        <v>72.67053798471899</v>
      </c>
      <c r="C793" s="26">
        <v>21</v>
      </c>
      <c r="D793" s="166">
        <v>82.021616301003192</v>
      </c>
      <c r="E793" s="26">
        <v>22</v>
      </c>
      <c r="F793" s="166">
        <v>95.467345117893331</v>
      </c>
      <c r="G793" s="26">
        <v>23</v>
      </c>
      <c r="H793" s="166">
        <v>100.00000000000001</v>
      </c>
      <c r="I793" s="175" t="s">
        <v>269</v>
      </c>
      <c r="J793" s="166">
        <v>115.15835073411372</v>
      </c>
      <c r="K793" s="26">
        <v>3</v>
      </c>
    </row>
    <row r="794" spans="1:11" ht="27" customHeight="1">
      <c r="A794" s="23" t="s">
        <v>60</v>
      </c>
      <c r="B794" s="166">
        <v>70.200479341379705</v>
      </c>
      <c r="C794" s="26">
        <v>24</v>
      </c>
      <c r="D794" s="166">
        <v>82.047036651872219</v>
      </c>
      <c r="E794" s="26">
        <v>21</v>
      </c>
      <c r="F794" s="166">
        <v>93.987224902964471</v>
      </c>
      <c r="G794" s="26">
        <v>26</v>
      </c>
      <c r="H794" s="166">
        <v>100</v>
      </c>
      <c r="I794" s="175" t="s">
        <v>269</v>
      </c>
      <c r="J794" s="166">
        <v>110.22284584598519</v>
      </c>
      <c r="K794" s="26">
        <v>19</v>
      </c>
    </row>
    <row r="795" spans="1:11" ht="27" customHeight="1">
      <c r="A795" s="23" t="s">
        <v>19</v>
      </c>
      <c r="B795" s="166">
        <v>78.466308138756375</v>
      </c>
      <c r="C795" s="26">
        <v>12</v>
      </c>
      <c r="D795" s="166">
        <v>87.499186942918953</v>
      </c>
      <c r="E795" s="26">
        <v>12</v>
      </c>
      <c r="F795" s="166">
        <v>96.554597868653843</v>
      </c>
      <c r="G795" s="26">
        <v>14</v>
      </c>
      <c r="H795" s="166">
        <v>100.00000000000001</v>
      </c>
      <c r="I795" s="175" t="s">
        <v>269</v>
      </c>
      <c r="J795" s="166">
        <v>111.25081298388493</v>
      </c>
      <c r="K795" s="26">
        <v>12</v>
      </c>
    </row>
    <row r="796" spans="1:11" ht="27" customHeight="1">
      <c r="A796" s="23" t="s">
        <v>61</v>
      </c>
      <c r="B796" s="166">
        <v>73.214706846493797</v>
      </c>
      <c r="C796" s="26">
        <v>20</v>
      </c>
      <c r="D796" s="166">
        <v>82.444324830617632</v>
      </c>
      <c r="E796" s="26">
        <v>20</v>
      </c>
      <c r="F796" s="166">
        <v>96.024667734004453</v>
      </c>
      <c r="G796" s="26">
        <v>18</v>
      </c>
      <c r="H796" s="166">
        <v>100</v>
      </c>
      <c r="I796" s="175" t="s">
        <v>269</v>
      </c>
      <c r="J796" s="166">
        <v>103.10396823693534</v>
      </c>
      <c r="K796" s="26">
        <v>30</v>
      </c>
    </row>
    <row r="797" spans="1:11" ht="27" customHeight="1">
      <c r="A797" s="23" t="s">
        <v>21</v>
      </c>
      <c r="B797" s="166">
        <v>84.530090539652122</v>
      </c>
      <c r="C797" s="26">
        <v>5</v>
      </c>
      <c r="D797" s="166">
        <v>96.793689612368766</v>
      </c>
      <c r="E797" s="26">
        <v>2</v>
      </c>
      <c r="F797" s="166">
        <v>98.887375265533365</v>
      </c>
      <c r="G797" s="26">
        <v>2</v>
      </c>
      <c r="H797" s="166">
        <v>100.00000000000003</v>
      </c>
      <c r="I797" s="175" t="s">
        <v>269</v>
      </c>
      <c r="J797" s="166">
        <v>106.55973903406458</v>
      </c>
      <c r="K797" s="26">
        <v>25</v>
      </c>
    </row>
    <row r="798" spans="1:11" ht="27" customHeight="1">
      <c r="A798" s="23" t="s">
        <v>62</v>
      </c>
      <c r="B798" s="166">
        <v>82.802006496038658</v>
      </c>
      <c r="C798" s="26">
        <v>6</v>
      </c>
      <c r="D798" s="166">
        <v>93.405019264322604</v>
      </c>
      <c r="E798" s="26">
        <v>6</v>
      </c>
      <c r="F798" s="166">
        <v>96.793901674366566</v>
      </c>
      <c r="G798" s="26">
        <v>12</v>
      </c>
      <c r="H798" s="166">
        <v>100</v>
      </c>
      <c r="I798" s="175" t="s">
        <v>269</v>
      </c>
      <c r="J798" s="166">
        <v>113.19998341310153</v>
      </c>
      <c r="K798" s="26">
        <v>5</v>
      </c>
    </row>
    <row r="799" spans="1:11" ht="27" customHeight="1">
      <c r="A799" s="23" t="s">
        <v>63</v>
      </c>
      <c r="B799" s="166">
        <v>79.47361108854173</v>
      </c>
      <c r="C799" s="26">
        <v>10</v>
      </c>
      <c r="D799" s="166">
        <v>88.61439981526685</v>
      </c>
      <c r="E799" s="26">
        <v>10</v>
      </c>
      <c r="F799" s="166">
        <v>97.96761255743634</v>
      </c>
      <c r="G799" s="26">
        <v>6</v>
      </c>
      <c r="H799" s="166">
        <v>100</v>
      </c>
      <c r="I799" s="175" t="s">
        <v>269</v>
      </c>
      <c r="J799" s="166">
        <v>105.69293470037636</v>
      </c>
      <c r="K799" s="26">
        <v>27</v>
      </c>
    </row>
    <row r="800" spans="1:11" ht="27" customHeight="1">
      <c r="A800" s="23" t="s">
        <v>64</v>
      </c>
      <c r="B800" s="166">
        <v>73.572994596486623</v>
      </c>
      <c r="C800" s="26">
        <v>19</v>
      </c>
      <c r="D800" s="166">
        <v>83.139761683029207</v>
      </c>
      <c r="E800" s="26">
        <v>19</v>
      </c>
      <c r="F800" s="166">
        <v>97.282745271139376</v>
      </c>
      <c r="G800" s="26">
        <v>8</v>
      </c>
      <c r="H800" s="166">
        <v>100.00000000000001</v>
      </c>
      <c r="I800" s="175" t="s">
        <v>269</v>
      </c>
      <c r="J800" s="166">
        <v>116.29443549672298</v>
      </c>
      <c r="K800" s="26">
        <v>2</v>
      </c>
    </row>
    <row r="801" spans="1:56" ht="27" customHeight="1">
      <c r="A801" s="23" t="s">
        <v>65</v>
      </c>
      <c r="B801" s="166">
        <v>75.894303874939823</v>
      </c>
      <c r="C801" s="26">
        <v>16</v>
      </c>
      <c r="D801" s="166">
        <v>85.108862908702591</v>
      </c>
      <c r="E801" s="26">
        <v>18</v>
      </c>
      <c r="F801" s="166">
        <v>95.647423552305881</v>
      </c>
      <c r="G801" s="26">
        <v>22</v>
      </c>
      <c r="H801" s="166">
        <v>100.00000000000001</v>
      </c>
      <c r="I801" s="175" t="s">
        <v>269</v>
      </c>
      <c r="J801" s="166">
        <v>110.55515936517612</v>
      </c>
      <c r="K801" s="26">
        <v>16</v>
      </c>
    </row>
    <row r="802" spans="1:56" ht="27" customHeight="1">
      <c r="A802" s="23" t="s">
        <v>74</v>
      </c>
      <c r="B802" s="166">
        <v>81.133806239834456</v>
      </c>
      <c r="C802" s="26">
        <v>8</v>
      </c>
      <c r="D802" s="166">
        <v>92.28355998804939</v>
      </c>
      <c r="E802" s="26">
        <v>8</v>
      </c>
      <c r="F802" s="166">
        <v>95.787675834608635</v>
      </c>
      <c r="G802" s="26">
        <v>21</v>
      </c>
      <c r="H802" s="166">
        <v>100</v>
      </c>
      <c r="I802" s="175" t="s">
        <v>269</v>
      </c>
      <c r="J802" s="166">
        <v>102.94916979427632</v>
      </c>
      <c r="K802" s="26">
        <v>31</v>
      </c>
    </row>
    <row r="803" spans="1:56" ht="27" customHeight="1">
      <c r="A803" s="23" t="s">
        <v>66</v>
      </c>
      <c r="B803" s="166">
        <v>68.786183255219328</v>
      </c>
      <c r="C803" s="26">
        <v>27</v>
      </c>
      <c r="D803" s="166">
        <v>80.119095885732449</v>
      </c>
      <c r="E803" s="26">
        <v>26</v>
      </c>
      <c r="F803" s="166">
        <v>92.046831636698172</v>
      </c>
      <c r="G803" s="26">
        <v>30</v>
      </c>
      <c r="H803" s="166">
        <v>99.999999999999986</v>
      </c>
      <c r="I803" s="175" t="s">
        <v>269</v>
      </c>
      <c r="J803" s="166">
        <v>108.92681204705882</v>
      </c>
      <c r="K803" s="26">
        <v>22</v>
      </c>
    </row>
    <row r="804" spans="1:56" ht="27" customHeight="1">
      <c r="A804" s="23" t="s">
        <v>67</v>
      </c>
      <c r="B804" s="166">
        <v>69.161608934597581</v>
      </c>
      <c r="C804" s="26">
        <v>26</v>
      </c>
      <c r="D804" s="166">
        <v>80.491831611293293</v>
      </c>
      <c r="E804" s="26">
        <v>25</v>
      </c>
      <c r="F804" s="166">
        <v>93.449012514076244</v>
      </c>
      <c r="G804" s="26">
        <v>27</v>
      </c>
      <c r="H804" s="166">
        <v>100</v>
      </c>
      <c r="I804" s="175" t="s">
        <v>269</v>
      </c>
      <c r="J804" s="166">
        <v>110.30674309847063</v>
      </c>
      <c r="K804" s="26">
        <v>18</v>
      </c>
    </row>
    <row r="805" spans="1:56" ht="27" customHeight="1">
      <c r="A805" s="23" t="s">
        <v>68</v>
      </c>
      <c r="B805" s="166">
        <v>67.580315357633921</v>
      </c>
      <c r="C805" s="26">
        <v>28</v>
      </c>
      <c r="D805" s="166">
        <v>75.688387471368145</v>
      </c>
      <c r="E805" s="26">
        <v>29</v>
      </c>
      <c r="F805" s="166">
        <v>90.475409256891922</v>
      </c>
      <c r="G805" s="26">
        <v>31</v>
      </c>
      <c r="H805" s="166">
        <v>100</v>
      </c>
      <c r="I805" s="175" t="s">
        <v>269</v>
      </c>
      <c r="J805" s="166">
        <v>110.95836577369967</v>
      </c>
      <c r="K805" s="26">
        <v>14</v>
      </c>
    </row>
    <row r="806" spans="1:56" ht="27" customHeight="1">
      <c r="A806" s="23" t="s">
        <v>69</v>
      </c>
      <c r="B806" s="166">
        <v>74.045263641254721</v>
      </c>
      <c r="C806" s="26">
        <v>18</v>
      </c>
      <c r="D806" s="166">
        <v>85.160913412492093</v>
      </c>
      <c r="E806" s="26">
        <v>17</v>
      </c>
      <c r="F806" s="166">
        <v>98.602098127717085</v>
      </c>
      <c r="G806" s="26">
        <v>3</v>
      </c>
      <c r="H806" s="166">
        <v>100.00000000000001</v>
      </c>
      <c r="I806" s="175" t="s">
        <v>269</v>
      </c>
      <c r="J806" s="166">
        <v>103.27404734852107</v>
      </c>
      <c r="K806" s="26">
        <v>29</v>
      </c>
    </row>
    <row r="807" spans="1:56" ht="27" customHeight="1">
      <c r="A807" s="23" t="s">
        <v>70</v>
      </c>
      <c r="B807" s="166">
        <v>65.532310716505819</v>
      </c>
      <c r="C807" s="26">
        <v>29</v>
      </c>
      <c r="D807" s="166">
        <v>76.522801728269087</v>
      </c>
      <c r="E807" s="26">
        <v>28</v>
      </c>
      <c r="F807" s="166">
        <v>93.334536918846396</v>
      </c>
      <c r="G807" s="26">
        <v>28</v>
      </c>
      <c r="H807" s="166">
        <v>100.00000000000001</v>
      </c>
      <c r="I807" s="175" t="s">
        <v>269</v>
      </c>
      <c r="J807" s="166">
        <v>109.87227969540112</v>
      </c>
      <c r="K807" s="26">
        <v>21</v>
      </c>
    </row>
    <row r="808" spans="1:56" ht="27" customHeight="1">
      <c r="A808" s="23" t="s">
        <v>138</v>
      </c>
      <c r="B808" s="166">
        <v>70.423858477160977</v>
      </c>
      <c r="C808" s="26">
        <v>23</v>
      </c>
      <c r="D808" s="166">
        <v>81.366956367663605</v>
      </c>
      <c r="E808" s="26">
        <v>23</v>
      </c>
      <c r="F808" s="166">
        <v>94.045667949245711</v>
      </c>
      <c r="G808" s="26">
        <v>24</v>
      </c>
      <c r="H808" s="166">
        <v>100.00000000000001</v>
      </c>
      <c r="I808" s="175" t="s">
        <v>269</v>
      </c>
      <c r="J808" s="166">
        <v>111.60249169282659</v>
      </c>
      <c r="K808" s="26">
        <v>10</v>
      </c>
    </row>
    <row r="809" spans="1:56" ht="27" customHeight="1">
      <c r="A809" s="23" t="s">
        <v>71</v>
      </c>
      <c r="B809" s="166">
        <v>78.500751160027065</v>
      </c>
      <c r="C809" s="26">
        <v>11</v>
      </c>
      <c r="D809" s="166">
        <v>86.440812248686882</v>
      </c>
      <c r="E809" s="26">
        <v>15</v>
      </c>
      <c r="F809" s="166">
        <v>97.058890888871332</v>
      </c>
      <c r="G809" s="26">
        <v>9</v>
      </c>
      <c r="H809" s="166">
        <v>100.00000000000001</v>
      </c>
      <c r="I809" s="175" t="s">
        <v>269</v>
      </c>
      <c r="J809" s="166">
        <v>111.52379539919298</v>
      </c>
      <c r="K809" s="26">
        <v>11</v>
      </c>
    </row>
    <row r="810" spans="1:56" ht="27" customHeight="1">
      <c r="A810" s="23" t="s">
        <v>75</v>
      </c>
      <c r="B810" s="166">
        <v>74.26470630246564</v>
      </c>
      <c r="C810" s="26">
        <v>17</v>
      </c>
      <c r="D810" s="166">
        <v>86.01859749142038</v>
      </c>
      <c r="E810" s="26">
        <v>16</v>
      </c>
      <c r="F810" s="166">
        <v>95.90669709040354</v>
      </c>
      <c r="G810" s="26">
        <v>20</v>
      </c>
      <c r="H810" s="166">
        <v>100.00000000000001</v>
      </c>
      <c r="I810" s="175" t="s">
        <v>269</v>
      </c>
      <c r="J810" s="166">
        <v>109.88101360293274</v>
      </c>
      <c r="K810" s="26">
        <v>20</v>
      </c>
    </row>
    <row r="811" spans="1:56" ht="27" customHeight="1">
      <c r="A811" s="23" t="s">
        <v>72</v>
      </c>
      <c r="B811" s="166">
        <v>69.521636943775334</v>
      </c>
      <c r="C811" s="26">
        <v>25</v>
      </c>
      <c r="D811" s="166">
        <v>78.368900673580356</v>
      </c>
      <c r="E811" s="26">
        <v>27</v>
      </c>
      <c r="F811" s="166">
        <v>96.218951345502944</v>
      </c>
      <c r="G811" s="26">
        <v>16</v>
      </c>
      <c r="H811" s="166">
        <v>100</v>
      </c>
      <c r="I811" s="175" t="s">
        <v>269</v>
      </c>
      <c r="J811" s="166">
        <v>113.62554685775535</v>
      </c>
      <c r="K811" s="26">
        <v>4</v>
      </c>
    </row>
    <row r="812" spans="1:56" ht="27" customHeight="1">
      <c r="A812" s="23" t="s">
        <v>36</v>
      </c>
      <c r="B812" s="166">
        <v>77.036009214693337</v>
      </c>
      <c r="C812" s="26">
        <v>14</v>
      </c>
      <c r="D812" s="166">
        <v>87.533722454333571</v>
      </c>
      <c r="E812" s="26">
        <v>11</v>
      </c>
      <c r="F812" s="166">
        <v>96.856061206527329</v>
      </c>
      <c r="G812" s="26">
        <v>11</v>
      </c>
      <c r="H812" s="166">
        <v>100</v>
      </c>
      <c r="I812" s="175" t="s">
        <v>269</v>
      </c>
      <c r="J812" s="166">
        <v>107.31457752521779</v>
      </c>
      <c r="K812" s="26">
        <v>24</v>
      </c>
    </row>
    <row r="813" spans="1:56" s="837" customFormat="1" ht="27" customHeight="1">
      <c r="A813" s="306" t="s">
        <v>143</v>
      </c>
      <c r="B813" s="306"/>
      <c r="C813" s="306"/>
      <c r="D813" s="306"/>
      <c r="E813" s="306"/>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33"/>
      <c r="AS813" s="33"/>
      <c r="AT813" s="33"/>
      <c r="AU813" s="33"/>
      <c r="AV813" s="33"/>
      <c r="AW813" s="33"/>
      <c r="AX813" s="33"/>
      <c r="AY813" s="33"/>
      <c r="AZ813" s="33"/>
      <c r="BA813" s="33"/>
      <c r="BB813" s="33"/>
      <c r="BC813" s="33"/>
      <c r="BD813" s="33"/>
    </row>
    <row r="815" spans="1:56" ht="27" customHeight="1">
      <c r="A815" s="571" t="s">
        <v>1061</v>
      </c>
    </row>
    <row r="816" spans="1:56" ht="27" customHeight="1">
      <c r="A816" s="584" t="s">
        <v>1</v>
      </c>
      <c r="B816" s="593">
        <v>1397</v>
      </c>
      <c r="C816" s="594"/>
      <c r="D816" s="593">
        <v>1398</v>
      </c>
      <c r="E816" s="594"/>
      <c r="F816" s="593">
        <v>1399</v>
      </c>
      <c r="G816" s="594"/>
      <c r="H816" s="593">
        <v>1400</v>
      </c>
      <c r="I816" s="594"/>
      <c r="J816" s="593">
        <v>1401</v>
      </c>
      <c r="K816" s="594"/>
    </row>
    <row r="817" spans="1:56" ht="27" customHeight="1">
      <c r="A817" s="585"/>
      <c r="B817" s="570" t="s">
        <v>318</v>
      </c>
      <c r="C817" s="570" t="s">
        <v>3</v>
      </c>
      <c r="D817" s="570" t="s">
        <v>318</v>
      </c>
      <c r="E817" s="570" t="s">
        <v>3</v>
      </c>
      <c r="F817" s="570" t="s">
        <v>318</v>
      </c>
      <c r="G817" s="570" t="s">
        <v>3</v>
      </c>
      <c r="H817" s="569" t="s">
        <v>318</v>
      </c>
      <c r="I817" s="569" t="s">
        <v>3</v>
      </c>
      <c r="J817" s="569" t="s">
        <v>318</v>
      </c>
      <c r="K817" s="569" t="s">
        <v>3</v>
      </c>
    </row>
    <row r="818" spans="1:56" s="802" customFormat="1" ht="27" customHeight="1">
      <c r="A818" s="174" t="s">
        <v>49</v>
      </c>
      <c r="B818" s="167">
        <v>34.092134779780906</v>
      </c>
      <c r="C818" s="1" t="s">
        <v>269</v>
      </c>
      <c r="D818" s="167">
        <v>50.17191354568773</v>
      </c>
      <c r="E818" s="1" t="s">
        <v>269</v>
      </c>
      <c r="F818" s="167">
        <v>72.560022400857761</v>
      </c>
      <c r="G818" s="1" t="s">
        <v>269</v>
      </c>
      <c r="H818" s="167">
        <v>100.00000000000001</v>
      </c>
      <c r="I818" s="1" t="s">
        <v>269</v>
      </c>
      <c r="J818" s="167">
        <v>135.19964240558284</v>
      </c>
      <c r="K818" s="1" t="s">
        <v>269</v>
      </c>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c r="AR818" s="33"/>
      <c r="AS818" s="33"/>
      <c r="AT818" s="33"/>
      <c r="AU818" s="33"/>
      <c r="AV818" s="33"/>
      <c r="AW818" s="33"/>
      <c r="AX818" s="33"/>
      <c r="AY818" s="33"/>
      <c r="AZ818" s="33"/>
      <c r="BA818" s="33"/>
      <c r="BB818" s="33"/>
      <c r="BC818" s="33"/>
      <c r="BD818" s="33"/>
    </row>
    <row r="819" spans="1:56" ht="27" customHeight="1">
      <c r="A819" s="23" t="s">
        <v>50</v>
      </c>
      <c r="B819" s="166">
        <v>36.707336521424622</v>
      </c>
      <c r="C819" s="26">
        <v>9</v>
      </c>
      <c r="D819" s="166">
        <v>52.997812010390518</v>
      </c>
      <c r="E819" s="26">
        <v>8</v>
      </c>
      <c r="F819" s="166">
        <v>76.000326053566198</v>
      </c>
      <c r="G819" s="26">
        <v>9</v>
      </c>
      <c r="H819" s="166">
        <v>100</v>
      </c>
      <c r="I819" s="175" t="s">
        <v>269</v>
      </c>
      <c r="J819" s="166">
        <v>125.47908521836432</v>
      </c>
      <c r="K819" s="26">
        <v>27</v>
      </c>
    </row>
    <row r="820" spans="1:56" ht="27" customHeight="1">
      <c r="A820" s="23" t="s">
        <v>51</v>
      </c>
      <c r="B820" s="166">
        <v>35.226562555604943</v>
      </c>
      <c r="C820" s="26">
        <v>10</v>
      </c>
      <c r="D820" s="166">
        <v>50.100558911869527</v>
      </c>
      <c r="E820" s="26">
        <v>15</v>
      </c>
      <c r="F820" s="166">
        <v>70.467321326991041</v>
      </c>
      <c r="G820" s="26">
        <v>24</v>
      </c>
      <c r="H820" s="166">
        <v>100.00000000000001</v>
      </c>
      <c r="I820" s="175" t="s">
        <v>269</v>
      </c>
      <c r="J820" s="166">
        <v>143.26301812504738</v>
      </c>
      <c r="K820" s="26">
        <v>4</v>
      </c>
    </row>
    <row r="821" spans="1:56" ht="27" customHeight="1">
      <c r="A821" s="23" t="s">
        <v>52</v>
      </c>
      <c r="B821" s="166">
        <v>34.375721995935152</v>
      </c>
      <c r="C821" s="26">
        <v>16</v>
      </c>
      <c r="D821" s="166">
        <v>51.447492480643689</v>
      </c>
      <c r="E821" s="26">
        <v>13</v>
      </c>
      <c r="F821" s="166">
        <v>75.106882368321848</v>
      </c>
      <c r="G821" s="26">
        <v>10</v>
      </c>
      <c r="H821" s="166">
        <v>100.00000000000003</v>
      </c>
      <c r="I821" s="175" t="s">
        <v>269</v>
      </c>
      <c r="J821" s="166">
        <v>131.84140738880083</v>
      </c>
      <c r="K821" s="26">
        <v>23</v>
      </c>
    </row>
    <row r="822" spans="1:56" ht="27" customHeight="1">
      <c r="A822" s="23" t="s">
        <v>53</v>
      </c>
      <c r="B822" s="166">
        <v>33.154148543095005</v>
      </c>
      <c r="C822" s="26">
        <v>19</v>
      </c>
      <c r="D822" s="166">
        <v>49.257521925841274</v>
      </c>
      <c r="E822" s="26">
        <v>20</v>
      </c>
      <c r="F822" s="166">
        <v>71.662565737535147</v>
      </c>
      <c r="G822" s="26">
        <v>21</v>
      </c>
      <c r="H822" s="166">
        <v>100.00000000000001</v>
      </c>
      <c r="I822" s="175" t="s">
        <v>269</v>
      </c>
      <c r="J822" s="166">
        <v>134.21750556944724</v>
      </c>
      <c r="K822" s="26">
        <v>17</v>
      </c>
    </row>
    <row r="823" spans="1:56" ht="27" customHeight="1">
      <c r="A823" s="23" t="s">
        <v>10</v>
      </c>
      <c r="B823" s="166">
        <v>34.373850498259387</v>
      </c>
      <c r="C823" s="26">
        <v>17</v>
      </c>
      <c r="D823" s="166">
        <v>52.131303802121941</v>
      </c>
      <c r="E823" s="26">
        <v>11</v>
      </c>
      <c r="F823" s="166">
        <v>72.022890191051474</v>
      </c>
      <c r="G823" s="26">
        <v>20</v>
      </c>
      <c r="H823" s="166">
        <v>99.999999999999986</v>
      </c>
      <c r="I823" s="175" t="s">
        <v>269</v>
      </c>
      <c r="J823" s="166">
        <v>138.86011778371997</v>
      </c>
      <c r="K823" s="26">
        <v>8</v>
      </c>
    </row>
    <row r="824" spans="1:56" ht="27" customHeight="1">
      <c r="A824" s="23" t="s">
        <v>54</v>
      </c>
      <c r="B824" s="166">
        <v>26.402040856181785</v>
      </c>
      <c r="C824" s="26">
        <v>31</v>
      </c>
      <c r="D824" s="166">
        <v>45.477805450330678</v>
      </c>
      <c r="E824" s="26">
        <v>29</v>
      </c>
      <c r="F824" s="166">
        <v>69.187527329379876</v>
      </c>
      <c r="G824" s="26">
        <v>28</v>
      </c>
      <c r="H824" s="166">
        <v>100</v>
      </c>
      <c r="I824" s="175" t="s">
        <v>269</v>
      </c>
      <c r="J824" s="166">
        <v>146.10179975848649</v>
      </c>
      <c r="K824" s="26">
        <v>2</v>
      </c>
    </row>
    <row r="825" spans="1:56" ht="27" customHeight="1">
      <c r="A825" s="23" t="s">
        <v>12</v>
      </c>
      <c r="B825" s="166">
        <v>36.857860203595635</v>
      </c>
      <c r="C825" s="26">
        <v>7</v>
      </c>
      <c r="D825" s="166">
        <v>51.94290317360646</v>
      </c>
      <c r="E825" s="26">
        <v>12</v>
      </c>
      <c r="F825" s="166">
        <v>69.710501138528784</v>
      </c>
      <c r="G825" s="26">
        <v>25</v>
      </c>
      <c r="H825" s="166">
        <v>100</v>
      </c>
      <c r="I825" s="175" t="s">
        <v>269</v>
      </c>
      <c r="J825" s="166">
        <v>138.7886205966827</v>
      </c>
      <c r="K825" s="26">
        <v>9</v>
      </c>
    </row>
    <row r="826" spans="1:56" ht="27" customHeight="1">
      <c r="A826" s="23" t="s">
        <v>13</v>
      </c>
      <c r="B826" s="166">
        <v>35.123387207178922</v>
      </c>
      <c r="C826" s="26">
        <v>12</v>
      </c>
      <c r="D826" s="166">
        <v>55.240910502894799</v>
      </c>
      <c r="E826" s="26">
        <v>6</v>
      </c>
      <c r="F826" s="166">
        <v>76.078467600589988</v>
      </c>
      <c r="G826" s="26">
        <v>8</v>
      </c>
      <c r="H826" s="166">
        <v>100.00000000000001</v>
      </c>
      <c r="I826" s="175" t="s">
        <v>269</v>
      </c>
      <c r="J826" s="166">
        <v>133.95414683442053</v>
      </c>
      <c r="K826" s="26">
        <v>19</v>
      </c>
    </row>
    <row r="827" spans="1:56" ht="27" customHeight="1">
      <c r="A827" s="23" t="s">
        <v>56</v>
      </c>
      <c r="B827" s="166">
        <v>34.945719051098607</v>
      </c>
      <c r="C827" s="26">
        <v>13</v>
      </c>
      <c r="D827" s="166">
        <v>49.466745604534026</v>
      </c>
      <c r="E827" s="26">
        <v>18</v>
      </c>
      <c r="F827" s="166">
        <v>69.479665492803321</v>
      </c>
      <c r="G827" s="26">
        <v>26</v>
      </c>
      <c r="H827" s="166">
        <v>100</v>
      </c>
      <c r="I827" s="175" t="s">
        <v>269</v>
      </c>
      <c r="J827" s="166">
        <v>134.48305299729901</v>
      </c>
      <c r="K827" s="26">
        <v>16</v>
      </c>
    </row>
    <row r="828" spans="1:56" ht="27" customHeight="1">
      <c r="A828" s="23" t="s">
        <v>57</v>
      </c>
      <c r="B828" s="166">
        <v>29.43017710672186</v>
      </c>
      <c r="C828" s="26">
        <v>28</v>
      </c>
      <c r="D828" s="166">
        <v>44.896168597587398</v>
      </c>
      <c r="E828" s="26">
        <v>30</v>
      </c>
      <c r="F828" s="166">
        <v>72.47353928594967</v>
      </c>
      <c r="G828" s="26">
        <v>18</v>
      </c>
      <c r="H828" s="166">
        <v>100.00000000000003</v>
      </c>
      <c r="I828" s="175" t="s">
        <v>269</v>
      </c>
      <c r="J828" s="166">
        <v>119.83740740400698</v>
      </c>
      <c r="K828" s="26">
        <v>31</v>
      </c>
    </row>
    <row r="829" spans="1:56" ht="27" customHeight="1">
      <c r="A829" s="23" t="s">
        <v>58</v>
      </c>
      <c r="B829" s="166">
        <v>34.430147158002903</v>
      </c>
      <c r="C829" s="26">
        <v>14</v>
      </c>
      <c r="D829" s="166">
        <v>52.519677262432339</v>
      </c>
      <c r="E829" s="26">
        <v>10</v>
      </c>
      <c r="F829" s="166">
        <v>72.853484483993341</v>
      </c>
      <c r="G829" s="26">
        <v>15</v>
      </c>
      <c r="H829" s="166">
        <v>99.999999999999986</v>
      </c>
      <c r="I829" s="175" t="s">
        <v>269</v>
      </c>
      <c r="J829" s="166">
        <v>134.14480791918012</v>
      </c>
      <c r="K829" s="26">
        <v>18</v>
      </c>
    </row>
    <row r="830" spans="1:56" ht="27" customHeight="1">
      <c r="A830" s="23" t="s">
        <v>59</v>
      </c>
      <c r="B830" s="166">
        <v>31.922817515197277</v>
      </c>
      <c r="C830" s="26">
        <v>23</v>
      </c>
      <c r="D830" s="166">
        <v>49.050940018779329</v>
      </c>
      <c r="E830" s="26">
        <v>21</v>
      </c>
      <c r="F830" s="166">
        <v>74.208446239748454</v>
      </c>
      <c r="G830" s="26">
        <v>12</v>
      </c>
      <c r="H830" s="166">
        <v>100.00000000000001</v>
      </c>
      <c r="I830" s="175" t="s">
        <v>269</v>
      </c>
      <c r="J830" s="166">
        <v>137.09885515669606</v>
      </c>
      <c r="K830" s="26">
        <v>12</v>
      </c>
    </row>
    <row r="831" spans="1:56" ht="27" customHeight="1">
      <c r="A831" s="23" t="s">
        <v>60</v>
      </c>
      <c r="B831" s="166">
        <v>41.717474854443893</v>
      </c>
      <c r="C831" s="26">
        <v>3</v>
      </c>
      <c r="D831" s="166">
        <v>55.731204566397835</v>
      </c>
      <c r="E831" s="26">
        <v>5</v>
      </c>
      <c r="F831" s="166">
        <v>76.321214227741848</v>
      </c>
      <c r="G831" s="26">
        <v>7</v>
      </c>
      <c r="H831" s="166">
        <v>100</v>
      </c>
      <c r="I831" s="175" t="s">
        <v>269</v>
      </c>
      <c r="J831" s="166">
        <v>134.52637261681073</v>
      </c>
      <c r="K831" s="26">
        <v>15</v>
      </c>
    </row>
    <row r="832" spans="1:56" ht="27" customHeight="1">
      <c r="A832" s="23" t="s">
        <v>19</v>
      </c>
      <c r="B832" s="166">
        <v>29.017694761426558</v>
      </c>
      <c r="C832" s="26">
        <v>29</v>
      </c>
      <c r="D832" s="166">
        <v>45.867132375799557</v>
      </c>
      <c r="E832" s="26">
        <v>27</v>
      </c>
      <c r="F832" s="166">
        <v>68.618566257423879</v>
      </c>
      <c r="G832" s="26">
        <v>29</v>
      </c>
      <c r="H832" s="166">
        <v>99.999999999999986</v>
      </c>
      <c r="I832" s="175" t="s">
        <v>269</v>
      </c>
      <c r="J832" s="166">
        <v>120.65814084205552</v>
      </c>
      <c r="K832" s="26">
        <v>30</v>
      </c>
    </row>
    <row r="833" spans="1:11" ht="27" customHeight="1">
      <c r="A833" s="23" t="s">
        <v>61</v>
      </c>
      <c r="B833" s="166">
        <v>45.891934014893941</v>
      </c>
      <c r="C833" s="26">
        <v>2</v>
      </c>
      <c r="D833" s="166">
        <v>60.694711793920234</v>
      </c>
      <c r="E833" s="26">
        <v>2</v>
      </c>
      <c r="F833" s="166">
        <v>77.507880057223076</v>
      </c>
      <c r="G833" s="26">
        <v>4</v>
      </c>
      <c r="H833" s="166">
        <v>100.00000000000001</v>
      </c>
      <c r="I833" s="175" t="s">
        <v>269</v>
      </c>
      <c r="J833" s="166">
        <v>121.71008298953954</v>
      </c>
      <c r="K833" s="26">
        <v>29</v>
      </c>
    </row>
    <row r="834" spans="1:11" ht="27" customHeight="1">
      <c r="A834" s="23" t="s">
        <v>21</v>
      </c>
      <c r="B834" s="166">
        <v>52.789406296185192</v>
      </c>
      <c r="C834" s="26">
        <v>1</v>
      </c>
      <c r="D834" s="166">
        <v>64.886646973701488</v>
      </c>
      <c r="E834" s="26">
        <v>1</v>
      </c>
      <c r="F834" s="166">
        <v>77.897256981002215</v>
      </c>
      <c r="G834" s="26">
        <v>3</v>
      </c>
      <c r="H834" s="166">
        <v>99.999999999999986</v>
      </c>
      <c r="I834" s="175" t="s">
        <v>269</v>
      </c>
      <c r="J834" s="166">
        <v>143.72766000001664</v>
      </c>
      <c r="K834" s="26">
        <v>3</v>
      </c>
    </row>
    <row r="835" spans="1:11" ht="27" customHeight="1">
      <c r="A835" s="23" t="s">
        <v>62</v>
      </c>
      <c r="B835" s="166">
        <v>29.796995578868497</v>
      </c>
      <c r="C835" s="26">
        <v>27</v>
      </c>
      <c r="D835" s="166">
        <v>41.70440501796871</v>
      </c>
      <c r="E835" s="26">
        <v>31</v>
      </c>
      <c r="F835" s="166">
        <v>67.489386357794302</v>
      </c>
      <c r="G835" s="26">
        <v>31</v>
      </c>
      <c r="H835" s="166">
        <v>100.00000000000001</v>
      </c>
      <c r="I835" s="175" t="s">
        <v>269</v>
      </c>
      <c r="J835" s="166">
        <v>137.06515918470805</v>
      </c>
      <c r="K835" s="26">
        <v>13</v>
      </c>
    </row>
    <row r="836" spans="1:11" ht="27" customHeight="1">
      <c r="A836" s="23" t="s">
        <v>63</v>
      </c>
      <c r="B836" s="166">
        <v>30.204300748909311</v>
      </c>
      <c r="C836" s="26">
        <v>25</v>
      </c>
      <c r="D836" s="166">
        <v>49.456947136505391</v>
      </c>
      <c r="E836" s="26">
        <v>19</v>
      </c>
      <c r="F836" s="166">
        <v>72.942982041121709</v>
      </c>
      <c r="G836" s="26">
        <v>14</v>
      </c>
      <c r="H836" s="166">
        <v>99.999999999999986</v>
      </c>
      <c r="I836" s="175" t="s">
        <v>269</v>
      </c>
      <c r="J836" s="166">
        <v>138.1865458176824</v>
      </c>
      <c r="K836" s="26">
        <v>10</v>
      </c>
    </row>
    <row r="837" spans="1:11" ht="27" customHeight="1">
      <c r="A837" s="23" t="s">
        <v>64</v>
      </c>
      <c r="B837" s="166">
        <v>41.301606148665833</v>
      </c>
      <c r="C837" s="26">
        <v>4</v>
      </c>
      <c r="D837" s="166">
        <v>59.893157457311041</v>
      </c>
      <c r="E837" s="26">
        <v>3</v>
      </c>
      <c r="F837" s="166">
        <v>79.417719866773155</v>
      </c>
      <c r="G837" s="26">
        <v>1</v>
      </c>
      <c r="H837" s="166">
        <v>100</v>
      </c>
      <c r="I837" s="175" t="s">
        <v>269</v>
      </c>
      <c r="J837" s="166">
        <v>127.46057185805513</v>
      </c>
      <c r="K837" s="26">
        <v>26</v>
      </c>
    </row>
    <row r="838" spans="1:11" ht="27" customHeight="1">
      <c r="A838" s="23" t="s">
        <v>65</v>
      </c>
      <c r="B838" s="166">
        <v>31.228345415311942</v>
      </c>
      <c r="C838" s="26">
        <v>24</v>
      </c>
      <c r="D838" s="166">
        <v>46.835306539992743</v>
      </c>
      <c r="E838" s="26">
        <v>26</v>
      </c>
      <c r="F838" s="166">
        <v>71.599641358219003</v>
      </c>
      <c r="G838" s="26">
        <v>22</v>
      </c>
      <c r="H838" s="166">
        <v>100.00000000000001</v>
      </c>
      <c r="I838" s="175" t="s">
        <v>269</v>
      </c>
      <c r="J838" s="166">
        <v>147.70324555452643</v>
      </c>
      <c r="K838" s="26">
        <v>1</v>
      </c>
    </row>
    <row r="839" spans="1:11" ht="27" customHeight="1">
      <c r="A839" s="23" t="s">
        <v>74</v>
      </c>
      <c r="B839" s="166">
        <v>34.404376557370369</v>
      </c>
      <c r="C839" s="26">
        <v>15</v>
      </c>
      <c r="D839" s="166">
        <v>45.761052657001336</v>
      </c>
      <c r="E839" s="26">
        <v>28</v>
      </c>
      <c r="F839" s="166">
        <v>67.993218798632327</v>
      </c>
      <c r="G839" s="26">
        <v>30</v>
      </c>
      <c r="H839" s="166">
        <v>99.999999999999986</v>
      </c>
      <c r="I839" s="175" t="s">
        <v>269</v>
      </c>
      <c r="J839" s="166">
        <v>142.93444085105497</v>
      </c>
      <c r="K839" s="26">
        <v>5</v>
      </c>
    </row>
    <row r="840" spans="1:11" ht="27" customHeight="1">
      <c r="A840" s="23" t="s">
        <v>66</v>
      </c>
      <c r="B840" s="166">
        <v>30.147329064080683</v>
      </c>
      <c r="C840" s="26">
        <v>26</v>
      </c>
      <c r="D840" s="166">
        <v>47.350606784307338</v>
      </c>
      <c r="E840" s="26">
        <v>24</v>
      </c>
      <c r="F840" s="166">
        <v>71.577606957381761</v>
      </c>
      <c r="G840" s="26">
        <v>23</v>
      </c>
      <c r="H840" s="166">
        <v>100</v>
      </c>
      <c r="I840" s="175" t="s">
        <v>269</v>
      </c>
      <c r="J840" s="166">
        <v>142.59572278151003</v>
      </c>
      <c r="K840" s="26">
        <v>6</v>
      </c>
    </row>
    <row r="841" spans="1:11" ht="27" customHeight="1">
      <c r="A841" s="23" t="s">
        <v>67</v>
      </c>
      <c r="B841" s="166">
        <v>32.029122055412465</v>
      </c>
      <c r="C841" s="26">
        <v>22</v>
      </c>
      <c r="D841" s="166">
        <v>47.826727844825875</v>
      </c>
      <c r="E841" s="26">
        <v>23</v>
      </c>
      <c r="F841" s="166">
        <v>72.527410508763339</v>
      </c>
      <c r="G841" s="26">
        <v>17</v>
      </c>
      <c r="H841" s="166">
        <v>100</v>
      </c>
      <c r="I841" s="175" t="s">
        <v>269</v>
      </c>
      <c r="J841" s="166">
        <v>134.86462459093241</v>
      </c>
      <c r="K841" s="26">
        <v>14</v>
      </c>
    </row>
    <row r="842" spans="1:11" ht="27" customHeight="1">
      <c r="A842" s="23" t="s">
        <v>68</v>
      </c>
      <c r="B842" s="166">
        <v>28.454272785536276</v>
      </c>
      <c r="C842" s="26">
        <v>30</v>
      </c>
      <c r="D842" s="166">
        <v>46.888832919227283</v>
      </c>
      <c r="E842" s="26">
        <v>25</v>
      </c>
      <c r="F842" s="166">
        <v>72.298012464703632</v>
      </c>
      <c r="G842" s="26">
        <v>19</v>
      </c>
      <c r="H842" s="166">
        <v>99.999999999999986</v>
      </c>
      <c r="I842" s="175" t="s">
        <v>269</v>
      </c>
      <c r="J842" s="166">
        <v>132.20057154132962</v>
      </c>
      <c r="K842" s="26">
        <v>21</v>
      </c>
    </row>
    <row r="843" spans="1:11" ht="27" customHeight="1">
      <c r="A843" s="23" t="s">
        <v>69</v>
      </c>
      <c r="B843" s="166">
        <v>32.584660224467264</v>
      </c>
      <c r="C843" s="26">
        <v>20</v>
      </c>
      <c r="D843" s="166">
        <v>49.939882226942615</v>
      </c>
      <c r="E843" s="26">
        <v>16</v>
      </c>
      <c r="F843" s="166">
        <v>74.231968317293024</v>
      </c>
      <c r="G843" s="26">
        <v>11</v>
      </c>
      <c r="H843" s="166">
        <v>100.00000000000001</v>
      </c>
      <c r="I843" s="175" t="s">
        <v>269</v>
      </c>
      <c r="J843" s="166">
        <v>123.23404521551748</v>
      </c>
      <c r="K843" s="26">
        <v>28</v>
      </c>
    </row>
    <row r="844" spans="1:11" ht="27" customHeight="1">
      <c r="A844" s="23" t="s">
        <v>70</v>
      </c>
      <c r="B844" s="166">
        <v>36.756056355751539</v>
      </c>
      <c r="C844" s="26">
        <v>8</v>
      </c>
      <c r="D844" s="166">
        <v>54.481464943989458</v>
      </c>
      <c r="E844" s="26">
        <v>7</v>
      </c>
      <c r="F844" s="166">
        <v>79.234106079831719</v>
      </c>
      <c r="G844" s="26">
        <v>2</v>
      </c>
      <c r="H844" s="166">
        <v>100</v>
      </c>
      <c r="I844" s="175" t="s">
        <v>269</v>
      </c>
      <c r="J844" s="166">
        <v>129.88638038331007</v>
      </c>
      <c r="K844" s="26">
        <v>25</v>
      </c>
    </row>
    <row r="845" spans="1:11" ht="27" customHeight="1">
      <c r="A845" s="23" t="s">
        <v>138</v>
      </c>
      <c r="B845" s="166">
        <v>32.226730806394009</v>
      </c>
      <c r="C845" s="26">
        <v>21</v>
      </c>
      <c r="D845" s="166">
        <v>50.887831516274311</v>
      </c>
      <c r="E845" s="26">
        <v>14</v>
      </c>
      <c r="F845" s="166">
        <v>69.454166744078421</v>
      </c>
      <c r="G845" s="26">
        <v>27</v>
      </c>
      <c r="H845" s="166">
        <v>99.999999999999986</v>
      </c>
      <c r="I845" s="175" t="s">
        <v>269</v>
      </c>
      <c r="J845" s="166">
        <v>139.52607800192163</v>
      </c>
      <c r="K845" s="26">
        <v>7</v>
      </c>
    </row>
    <row r="846" spans="1:11" ht="27" customHeight="1">
      <c r="A846" s="23" t="s">
        <v>71</v>
      </c>
      <c r="B846" s="166">
        <v>33.817703843539597</v>
      </c>
      <c r="C846" s="26">
        <v>18</v>
      </c>
      <c r="D846" s="166">
        <v>49.745972883671811</v>
      </c>
      <c r="E846" s="26">
        <v>17</v>
      </c>
      <c r="F846" s="166">
        <v>72.813471503241018</v>
      </c>
      <c r="G846" s="26">
        <v>16</v>
      </c>
      <c r="H846" s="166">
        <v>99.999999999999986</v>
      </c>
      <c r="I846" s="175" t="s">
        <v>269</v>
      </c>
      <c r="J846" s="166">
        <v>131.16969448214212</v>
      </c>
      <c r="K846" s="26">
        <v>24</v>
      </c>
    </row>
    <row r="847" spans="1:11" ht="27" customHeight="1">
      <c r="A847" s="23" t="s">
        <v>75</v>
      </c>
      <c r="B847" s="166">
        <v>35.201403572323642</v>
      </c>
      <c r="C847" s="26">
        <v>11</v>
      </c>
      <c r="D847" s="166">
        <v>47.967440785543054</v>
      </c>
      <c r="E847" s="26">
        <v>22</v>
      </c>
      <c r="F847" s="166">
        <v>73.812442209596455</v>
      </c>
      <c r="G847" s="26">
        <v>13</v>
      </c>
      <c r="H847" s="166">
        <v>100</v>
      </c>
      <c r="I847" s="175" t="s">
        <v>269</v>
      </c>
      <c r="J847" s="166">
        <v>131.88863654392674</v>
      </c>
      <c r="K847" s="26">
        <v>22</v>
      </c>
    </row>
    <row r="848" spans="1:11" ht="27" customHeight="1">
      <c r="A848" s="23" t="s">
        <v>72</v>
      </c>
      <c r="B848" s="166">
        <v>40.307595599409915</v>
      </c>
      <c r="C848" s="26">
        <v>6</v>
      </c>
      <c r="D848" s="166">
        <v>52.97204769112178</v>
      </c>
      <c r="E848" s="26">
        <v>9</v>
      </c>
      <c r="F848" s="166">
        <v>76.881451715629026</v>
      </c>
      <c r="G848" s="26">
        <v>6</v>
      </c>
      <c r="H848" s="166">
        <v>100.00000000000003</v>
      </c>
      <c r="I848" s="175" t="s">
        <v>269</v>
      </c>
      <c r="J848" s="166">
        <v>132.84003113038861</v>
      </c>
      <c r="K848" s="26">
        <v>20</v>
      </c>
    </row>
    <row r="849" spans="1:56" ht="27" customHeight="1">
      <c r="A849" s="23" t="s">
        <v>36</v>
      </c>
      <c r="B849" s="166">
        <v>40.887091981931775</v>
      </c>
      <c r="C849" s="26">
        <v>5</v>
      </c>
      <c r="D849" s="166">
        <v>56.909084226264305</v>
      </c>
      <c r="E849" s="26">
        <v>4</v>
      </c>
      <c r="F849" s="166">
        <v>76.982060004814784</v>
      </c>
      <c r="G849" s="26">
        <v>5</v>
      </c>
      <c r="H849" s="166">
        <v>100</v>
      </c>
      <c r="I849" s="175" t="s">
        <v>269</v>
      </c>
      <c r="J849" s="166">
        <v>137.91567603593037</v>
      </c>
      <c r="K849" s="26">
        <v>11</v>
      </c>
    </row>
    <row r="850" spans="1:56" s="837" customFormat="1" ht="27" customHeight="1">
      <c r="A850" s="306" t="s">
        <v>143</v>
      </c>
      <c r="B850" s="306"/>
      <c r="C850" s="306"/>
      <c r="D850" s="306"/>
      <c r="E850" s="306"/>
      <c r="N850" s="33"/>
      <c r="O850" s="33"/>
      <c r="P850" s="33"/>
      <c r="Q850" s="33"/>
      <c r="R850" s="33"/>
      <c r="S850" s="33"/>
      <c r="T850" s="33"/>
      <c r="U850" s="33"/>
      <c r="V850" s="33"/>
      <c r="W850" s="33"/>
      <c r="X850" s="33"/>
      <c r="Y850" s="33"/>
      <c r="Z850" s="33"/>
      <c r="AA850" s="33"/>
      <c r="AB850" s="33"/>
      <c r="AC850" s="33"/>
      <c r="AD850" s="33"/>
      <c r="AE850" s="33"/>
      <c r="AF850" s="33"/>
      <c r="AG850" s="33"/>
      <c r="AH850" s="33"/>
      <c r="AI850" s="33"/>
      <c r="AJ850" s="33"/>
      <c r="AK850" s="33"/>
      <c r="AL850" s="33"/>
      <c r="AM850" s="33"/>
      <c r="AN850" s="33"/>
      <c r="AO850" s="33"/>
      <c r="AP850" s="33"/>
      <c r="AQ850" s="33"/>
      <c r="AR850" s="33"/>
      <c r="AS850" s="33"/>
      <c r="AT850" s="33"/>
      <c r="AU850" s="33"/>
      <c r="AV850" s="33"/>
      <c r="AW850" s="33"/>
      <c r="AX850" s="33"/>
      <c r="AY850" s="33"/>
      <c r="AZ850" s="33"/>
      <c r="BA850" s="33"/>
      <c r="BB850" s="33"/>
      <c r="BC850" s="33"/>
      <c r="BD850" s="33"/>
    </row>
    <row r="852" spans="1:56" ht="27" customHeight="1">
      <c r="A852" s="571" t="s">
        <v>1062</v>
      </c>
      <c r="B852" s="7"/>
      <c r="C852" s="7"/>
      <c r="D852" s="7"/>
      <c r="E852" s="7"/>
    </row>
    <row r="853" spans="1:56" ht="27" customHeight="1">
      <c r="A853" s="584" t="s">
        <v>1</v>
      </c>
      <c r="B853" s="593">
        <v>1397</v>
      </c>
      <c r="C853" s="594"/>
      <c r="D853" s="593">
        <v>1398</v>
      </c>
      <c r="E853" s="594"/>
      <c r="F853" s="593">
        <v>1399</v>
      </c>
      <c r="G853" s="594"/>
      <c r="H853" s="593">
        <v>1400</v>
      </c>
      <c r="I853" s="594"/>
      <c r="J853" s="593">
        <v>1401</v>
      </c>
      <c r="K853" s="594"/>
    </row>
    <row r="854" spans="1:56" ht="27" customHeight="1">
      <c r="A854" s="585"/>
      <c r="B854" s="570" t="s">
        <v>318</v>
      </c>
      <c r="C854" s="570" t="s">
        <v>3</v>
      </c>
      <c r="D854" s="570" t="s">
        <v>318</v>
      </c>
      <c r="E854" s="570" t="s">
        <v>3</v>
      </c>
      <c r="F854" s="570" t="s">
        <v>318</v>
      </c>
      <c r="G854" s="570" t="s">
        <v>3</v>
      </c>
      <c r="H854" s="569" t="s">
        <v>318</v>
      </c>
      <c r="I854" s="569" t="s">
        <v>3</v>
      </c>
      <c r="J854" s="569" t="s">
        <v>318</v>
      </c>
      <c r="K854" s="569" t="s">
        <v>3</v>
      </c>
    </row>
    <row r="855" spans="1:56" s="802" customFormat="1" ht="27" customHeight="1">
      <c r="A855" s="174" t="s">
        <v>49</v>
      </c>
      <c r="B855" s="167">
        <v>55.931536230786314</v>
      </c>
      <c r="C855" s="1" t="s">
        <v>269</v>
      </c>
      <c r="D855" s="167">
        <v>66.941798972928865</v>
      </c>
      <c r="E855" s="1" t="s">
        <v>269</v>
      </c>
      <c r="F855" s="167">
        <v>81.531411132142807</v>
      </c>
      <c r="G855" s="1" t="s">
        <v>269</v>
      </c>
      <c r="H855" s="167">
        <v>100</v>
      </c>
      <c r="I855" s="1" t="s">
        <v>269</v>
      </c>
      <c r="J855" s="167">
        <v>133.86063704989638</v>
      </c>
      <c r="K855" s="1" t="s">
        <v>269</v>
      </c>
      <c r="M855" s="838"/>
      <c r="N855" s="33"/>
      <c r="O855" s="33"/>
      <c r="P855" s="33"/>
      <c r="Q855" s="33"/>
      <c r="R855" s="33"/>
      <c r="S855" s="33"/>
      <c r="T855" s="33"/>
      <c r="U855" s="33"/>
      <c r="V855" s="33"/>
      <c r="W855" s="33"/>
      <c r="X855" s="33"/>
      <c r="Y855" s="33"/>
      <c r="Z855" s="33"/>
      <c r="AA855" s="33"/>
      <c r="AB855" s="33"/>
      <c r="AC855" s="33"/>
      <c r="AD855" s="33"/>
      <c r="AE855" s="33"/>
      <c r="AF855" s="33"/>
      <c r="AG855" s="33"/>
      <c r="AH855" s="33"/>
      <c r="AI855" s="33"/>
      <c r="AJ855" s="33"/>
      <c r="AK855" s="33"/>
      <c r="AL855" s="33"/>
      <c r="AM855" s="33"/>
      <c r="AN855" s="33"/>
      <c r="AO855" s="33"/>
      <c r="AP855" s="33"/>
      <c r="AQ855" s="33"/>
      <c r="AR855" s="33"/>
      <c r="AS855" s="33"/>
      <c r="AT855" s="33"/>
      <c r="AU855" s="33"/>
      <c r="AV855" s="33"/>
      <c r="AW855" s="33"/>
      <c r="AX855" s="33"/>
      <c r="AY855" s="33"/>
      <c r="AZ855" s="33"/>
      <c r="BA855" s="33"/>
      <c r="BB855" s="33"/>
      <c r="BC855" s="33"/>
      <c r="BD855" s="33"/>
    </row>
    <row r="856" spans="1:56" ht="27" customHeight="1">
      <c r="A856" s="23" t="s">
        <v>50</v>
      </c>
      <c r="B856" s="166">
        <v>58.33880567505507</v>
      </c>
      <c r="C856" s="26">
        <v>16</v>
      </c>
      <c r="D856" s="166">
        <v>68.775842196244596</v>
      </c>
      <c r="E856" s="26">
        <v>17</v>
      </c>
      <c r="F856" s="166">
        <v>82.055068272388269</v>
      </c>
      <c r="G856" s="26">
        <v>17</v>
      </c>
      <c r="H856" s="166">
        <v>100</v>
      </c>
      <c r="I856" s="175" t="s">
        <v>269</v>
      </c>
      <c r="J856" s="166">
        <v>132.32408119124784</v>
      </c>
      <c r="K856" s="26">
        <v>19</v>
      </c>
    </row>
    <row r="857" spans="1:56" ht="27" customHeight="1">
      <c r="A857" s="23" t="s">
        <v>51</v>
      </c>
      <c r="B857" s="166">
        <v>54.054599201210998</v>
      </c>
      <c r="C857" s="26">
        <v>26</v>
      </c>
      <c r="D857" s="166">
        <v>64.41235403593862</v>
      </c>
      <c r="E857" s="26">
        <v>27</v>
      </c>
      <c r="F857" s="166">
        <v>78.117193271876786</v>
      </c>
      <c r="G857" s="26">
        <v>29</v>
      </c>
      <c r="H857" s="166">
        <v>100.00000000000001</v>
      </c>
      <c r="I857" s="175" t="s">
        <v>269</v>
      </c>
      <c r="J857" s="166">
        <v>139.23294866692876</v>
      </c>
      <c r="K857" s="26">
        <v>5</v>
      </c>
    </row>
    <row r="858" spans="1:56" ht="27" customHeight="1">
      <c r="A858" s="23" t="s">
        <v>52</v>
      </c>
      <c r="B858" s="166">
        <v>59.73954872713167</v>
      </c>
      <c r="C858" s="26">
        <v>12</v>
      </c>
      <c r="D858" s="166">
        <v>69.586153221913577</v>
      </c>
      <c r="E858" s="26">
        <v>14</v>
      </c>
      <c r="F858" s="166">
        <v>84.743828336131912</v>
      </c>
      <c r="G858" s="26">
        <v>11</v>
      </c>
      <c r="H858" s="166">
        <v>100</v>
      </c>
      <c r="I858" s="175" t="s">
        <v>269</v>
      </c>
      <c r="J858" s="166">
        <v>139.01906822370503</v>
      </c>
      <c r="K858" s="26">
        <v>6</v>
      </c>
    </row>
    <row r="859" spans="1:56" ht="27" customHeight="1">
      <c r="A859" s="23" t="s">
        <v>53</v>
      </c>
      <c r="B859" s="166">
        <v>60.13644746052308</v>
      </c>
      <c r="C859" s="26">
        <v>11</v>
      </c>
      <c r="D859" s="166">
        <v>73.596535735087599</v>
      </c>
      <c r="E859" s="26">
        <v>9</v>
      </c>
      <c r="F859" s="166">
        <v>81.713459585768859</v>
      </c>
      <c r="G859" s="26">
        <v>19</v>
      </c>
      <c r="H859" s="166">
        <v>100</v>
      </c>
      <c r="I859" s="175" t="s">
        <v>269</v>
      </c>
      <c r="J859" s="166">
        <v>129.80136808737581</v>
      </c>
      <c r="K859" s="26">
        <v>26</v>
      </c>
    </row>
    <row r="860" spans="1:56" ht="27" customHeight="1">
      <c r="A860" s="23" t="s">
        <v>10</v>
      </c>
      <c r="B860" s="166">
        <v>51.644082806343199</v>
      </c>
      <c r="C860" s="26">
        <v>28</v>
      </c>
      <c r="D860" s="166">
        <v>58.998401149932484</v>
      </c>
      <c r="E860" s="26">
        <v>31</v>
      </c>
      <c r="F860" s="166">
        <v>67.170553015031118</v>
      </c>
      <c r="G860" s="26">
        <v>31</v>
      </c>
      <c r="H860" s="166">
        <v>100.00000000000001</v>
      </c>
      <c r="I860" s="175" t="s">
        <v>269</v>
      </c>
      <c r="J860" s="166">
        <v>150.35454947979787</v>
      </c>
      <c r="K860" s="26">
        <v>1</v>
      </c>
    </row>
    <row r="861" spans="1:56" ht="27" customHeight="1">
      <c r="A861" s="23" t="s">
        <v>54</v>
      </c>
      <c r="B861" s="166">
        <v>67.597862187894734</v>
      </c>
      <c r="C861" s="26">
        <v>2</v>
      </c>
      <c r="D861" s="166">
        <v>81.203851180389989</v>
      </c>
      <c r="E861" s="26">
        <v>2</v>
      </c>
      <c r="F861" s="166">
        <v>90.639525757301669</v>
      </c>
      <c r="G861" s="26">
        <v>2</v>
      </c>
      <c r="H861" s="166">
        <v>99.999999999999986</v>
      </c>
      <c r="I861" s="175" t="s">
        <v>269</v>
      </c>
      <c r="J861" s="166">
        <v>135.98266597053532</v>
      </c>
      <c r="K861" s="26">
        <v>9</v>
      </c>
    </row>
    <row r="862" spans="1:56" ht="27" customHeight="1">
      <c r="A862" s="23" t="s">
        <v>12</v>
      </c>
      <c r="B862" s="166">
        <v>57.686878292613919</v>
      </c>
      <c r="C862" s="26">
        <v>20</v>
      </c>
      <c r="D862" s="166">
        <v>67.810928844378054</v>
      </c>
      <c r="E862" s="26">
        <v>19</v>
      </c>
      <c r="F862" s="166">
        <v>81.36439767849194</v>
      </c>
      <c r="G862" s="26">
        <v>21</v>
      </c>
      <c r="H862" s="166">
        <v>100</v>
      </c>
      <c r="I862" s="175" t="s">
        <v>269</v>
      </c>
      <c r="J862" s="166">
        <v>131.38925346539062</v>
      </c>
      <c r="K862" s="26">
        <v>21</v>
      </c>
    </row>
    <row r="863" spans="1:56" ht="27" customHeight="1">
      <c r="A863" s="23" t="s">
        <v>13</v>
      </c>
      <c r="B863" s="166">
        <v>49.047554557778604</v>
      </c>
      <c r="C863" s="26">
        <v>31</v>
      </c>
      <c r="D863" s="166">
        <v>63.102522857237524</v>
      </c>
      <c r="E863" s="26">
        <v>28</v>
      </c>
      <c r="F863" s="166">
        <v>81.417454546444546</v>
      </c>
      <c r="G863" s="26">
        <v>20</v>
      </c>
      <c r="H863" s="166">
        <v>100</v>
      </c>
      <c r="I863" s="175" t="s">
        <v>269</v>
      </c>
      <c r="J863" s="166">
        <v>130.88907008599466</v>
      </c>
      <c r="K863" s="26">
        <v>23</v>
      </c>
    </row>
    <row r="864" spans="1:56" ht="27" customHeight="1">
      <c r="A864" s="23" t="s">
        <v>56</v>
      </c>
      <c r="B864" s="166">
        <v>58.005705947118429</v>
      </c>
      <c r="C864" s="26">
        <v>18</v>
      </c>
      <c r="D864" s="166">
        <v>65.934074260961665</v>
      </c>
      <c r="E864" s="26">
        <v>22</v>
      </c>
      <c r="F864" s="166">
        <v>78.191490324291991</v>
      </c>
      <c r="G864" s="26">
        <v>28</v>
      </c>
      <c r="H864" s="166">
        <v>100</v>
      </c>
      <c r="I864" s="175" t="s">
        <v>269</v>
      </c>
      <c r="J864" s="166">
        <v>132.60470261283044</v>
      </c>
      <c r="K864" s="26">
        <v>17</v>
      </c>
    </row>
    <row r="865" spans="1:11" ht="27" customHeight="1">
      <c r="A865" s="23" t="s">
        <v>57</v>
      </c>
      <c r="B865" s="166">
        <v>58.521862311763996</v>
      </c>
      <c r="C865" s="26">
        <v>14</v>
      </c>
      <c r="D865" s="166">
        <v>70.485758984769731</v>
      </c>
      <c r="E865" s="26">
        <v>13</v>
      </c>
      <c r="F865" s="166">
        <v>85.562432920414594</v>
      </c>
      <c r="G865" s="26">
        <v>8</v>
      </c>
      <c r="H865" s="166">
        <v>99.999999999999972</v>
      </c>
      <c r="I865" s="175" t="s">
        <v>269</v>
      </c>
      <c r="J865" s="166">
        <v>137.4218544294213</v>
      </c>
      <c r="K865" s="26">
        <v>7</v>
      </c>
    </row>
    <row r="866" spans="1:11" ht="27" customHeight="1">
      <c r="A866" s="23" t="s">
        <v>58</v>
      </c>
      <c r="B866" s="166">
        <v>58.679956598275496</v>
      </c>
      <c r="C866" s="26">
        <v>13</v>
      </c>
      <c r="D866" s="166">
        <v>68.425214442895324</v>
      </c>
      <c r="E866" s="26">
        <v>18</v>
      </c>
      <c r="F866" s="166">
        <v>81.351304848925253</v>
      </c>
      <c r="G866" s="26">
        <v>22</v>
      </c>
      <c r="H866" s="166">
        <v>99.999999999999986</v>
      </c>
      <c r="I866" s="175" t="s">
        <v>269</v>
      </c>
      <c r="J866" s="166">
        <v>130.63602604138146</v>
      </c>
      <c r="K866" s="26">
        <v>25</v>
      </c>
    </row>
    <row r="867" spans="1:11" ht="27" customHeight="1">
      <c r="A867" s="23" t="s">
        <v>59</v>
      </c>
      <c r="B867" s="166">
        <v>66.878555013864869</v>
      </c>
      <c r="C867" s="26">
        <v>4</v>
      </c>
      <c r="D867" s="166">
        <v>75.632926650032346</v>
      </c>
      <c r="E867" s="26">
        <v>6</v>
      </c>
      <c r="F867" s="166">
        <v>84.626888841418321</v>
      </c>
      <c r="G867" s="26">
        <v>12</v>
      </c>
      <c r="H867" s="166">
        <v>99.999999999999986</v>
      </c>
      <c r="I867" s="175" t="s">
        <v>269</v>
      </c>
      <c r="J867" s="166">
        <v>134.96210539653521</v>
      </c>
      <c r="K867" s="26">
        <v>12</v>
      </c>
    </row>
    <row r="868" spans="1:11" ht="27" customHeight="1">
      <c r="A868" s="23" t="s">
        <v>60</v>
      </c>
      <c r="B868" s="166">
        <v>56.568932817741796</v>
      </c>
      <c r="C868" s="26">
        <v>22</v>
      </c>
      <c r="D868" s="166">
        <v>66.330493052686847</v>
      </c>
      <c r="E868" s="26">
        <v>21</v>
      </c>
      <c r="F868" s="166">
        <v>80.073623164805994</v>
      </c>
      <c r="G868" s="26">
        <v>23</v>
      </c>
      <c r="H868" s="166">
        <v>100</v>
      </c>
      <c r="I868" s="175" t="s">
        <v>269</v>
      </c>
      <c r="J868" s="166">
        <v>128.34147882719208</v>
      </c>
      <c r="K868" s="26">
        <v>27</v>
      </c>
    </row>
    <row r="869" spans="1:11" ht="27" customHeight="1">
      <c r="A869" s="23" t="s">
        <v>19</v>
      </c>
      <c r="B869" s="166">
        <v>67.322321670228149</v>
      </c>
      <c r="C869" s="26">
        <v>3</v>
      </c>
      <c r="D869" s="166">
        <v>77.393594474289841</v>
      </c>
      <c r="E869" s="26">
        <v>5</v>
      </c>
      <c r="F869" s="166">
        <v>85.379964606398758</v>
      </c>
      <c r="G869" s="26">
        <v>9</v>
      </c>
      <c r="H869" s="166">
        <v>100.00000000000001</v>
      </c>
      <c r="I869" s="175" t="s">
        <v>269</v>
      </c>
      <c r="J869" s="166">
        <v>134.03111895333939</v>
      </c>
      <c r="K869" s="26">
        <v>14</v>
      </c>
    </row>
    <row r="870" spans="1:11" ht="27" customHeight="1">
      <c r="A870" s="23" t="s">
        <v>61</v>
      </c>
      <c r="B870" s="166">
        <v>60.637066015899663</v>
      </c>
      <c r="C870" s="26">
        <v>9</v>
      </c>
      <c r="D870" s="166">
        <v>71.015389256789817</v>
      </c>
      <c r="E870" s="26">
        <v>12</v>
      </c>
      <c r="F870" s="166">
        <v>86.094683963582057</v>
      </c>
      <c r="G870" s="26">
        <v>7</v>
      </c>
      <c r="H870" s="166">
        <v>100</v>
      </c>
      <c r="I870" s="175" t="s">
        <v>269</v>
      </c>
      <c r="J870" s="166">
        <v>130.7952600437682</v>
      </c>
      <c r="K870" s="26">
        <v>24</v>
      </c>
    </row>
    <row r="871" spans="1:11" ht="27" customHeight="1">
      <c r="A871" s="23" t="s">
        <v>21</v>
      </c>
      <c r="B871" s="166">
        <v>83.923504405383312</v>
      </c>
      <c r="C871" s="26">
        <v>1</v>
      </c>
      <c r="D871" s="166">
        <v>88.796450768041353</v>
      </c>
      <c r="E871" s="26">
        <v>1</v>
      </c>
      <c r="F871" s="166">
        <v>94.097685132525825</v>
      </c>
      <c r="G871" s="26">
        <v>1</v>
      </c>
      <c r="H871" s="166">
        <v>100.00000000000001</v>
      </c>
      <c r="I871" s="175" t="s">
        <v>269</v>
      </c>
      <c r="J871" s="166">
        <v>115.94782721247365</v>
      </c>
      <c r="K871" s="26">
        <v>30</v>
      </c>
    </row>
    <row r="872" spans="1:11" ht="27" customHeight="1">
      <c r="A872" s="23" t="s">
        <v>62</v>
      </c>
      <c r="B872" s="166">
        <v>54.538863584805817</v>
      </c>
      <c r="C872" s="26">
        <v>25</v>
      </c>
      <c r="D872" s="166">
        <v>64.412367200502828</v>
      </c>
      <c r="E872" s="26">
        <v>26</v>
      </c>
      <c r="F872" s="166">
        <v>81.769831321346075</v>
      </c>
      <c r="G872" s="26">
        <v>18</v>
      </c>
      <c r="H872" s="166">
        <v>100</v>
      </c>
      <c r="I872" s="175" t="s">
        <v>269</v>
      </c>
      <c r="J872" s="166">
        <v>131.06027193595318</v>
      </c>
      <c r="K872" s="26">
        <v>22</v>
      </c>
    </row>
    <row r="873" spans="1:11" ht="27" customHeight="1">
      <c r="A873" s="23" t="s">
        <v>63</v>
      </c>
      <c r="B873" s="166">
        <v>58.488525685045396</v>
      </c>
      <c r="C873" s="26">
        <v>15</v>
      </c>
      <c r="D873" s="166">
        <v>68.93613509309769</v>
      </c>
      <c r="E873" s="26">
        <v>15</v>
      </c>
      <c r="F873" s="166">
        <v>83.663053282242842</v>
      </c>
      <c r="G873" s="26">
        <v>14</v>
      </c>
      <c r="H873" s="166">
        <v>100.00000000000001</v>
      </c>
      <c r="I873" s="175" t="s">
        <v>269</v>
      </c>
      <c r="J873" s="166">
        <v>135.6321552922403</v>
      </c>
      <c r="K873" s="26">
        <v>10</v>
      </c>
    </row>
    <row r="874" spans="1:11" ht="27" customHeight="1">
      <c r="A874" s="23" t="s">
        <v>64</v>
      </c>
      <c r="B874" s="166">
        <v>64.653446697527215</v>
      </c>
      <c r="C874" s="26">
        <v>7</v>
      </c>
      <c r="D874" s="166">
        <v>74.528965352908529</v>
      </c>
      <c r="E874" s="26">
        <v>8</v>
      </c>
      <c r="F874" s="166">
        <v>86.691368278317412</v>
      </c>
      <c r="G874" s="26">
        <v>4</v>
      </c>
      <c r="H874" s="166">
        <v>100</v>
      </c>
      <c r="I874" s="175" t="s">
        <v>269</v>
      </c>
      <c r="J874" s="166">
        <v>115.85275271266606</v>
      </c>
      <c r="K874" s="26">
        <v>31</v>
      </c>
    </row>
    <row r="875" spans="1:11" ht="27" customHeight="1">
      <c r="A875" s="23" t="s">
        <v>65</v>
      </c>
      <c r="B875" s="166">
        <v>60.594375013610872</v>
      </c>
      <c r="C875" s="26">
        <v>10</v>
      </c>
      <c r="D875" s="166">
        <v>72.045690509373728</v>
      </c>
      <c r="E875" s="26">
        <v>10</v>
      </c>
      <c r="F875" s="166">
        <v>84.881997909934583</v>
      </c>
      <c r="G875" s="26">
        <v>10</v>
      </c>
      <c r="H875" s="166">
        <v>100</v>
      </c>
      <c r="I875" s="175" t="s">
        <v>269</v>
      </c>
      <c r="J875" s="166">
        <v>135.54195027299835</v>
      </c>
      <c r="K875" s="26">
        <v>11</v>
      </c>
    </row>
    <row r="876" spans="1:11" ht="27" customHeight="1">
      <c r="A876" s="23" t="s">
        <v>74</v>
      </c>
      <c r="B876" s="166">
        <v>49.300898394381584</v>
      </c>
      <c r="C876" s="26">
        <v>30</v>
      </c>
      <c r="D876" s="166">
        <v>61.003833699002726</v>
      </c>
      <c r="E876" s="26">
        <v>30</v>
      </c>
      <c r="F876" s="166">
        <v>78.266304410604036</v>
      </c>
      <c r="G876" s="26">
        <v>27</v>
      </c>
      <c r="H876" s="166">
        <v>99.999999999999986</v>
      </c>
      <c r="I876" s="175" t="s">
        <v>269</v>
      </c>
      <c r="J876" s="166">
        <v>143.15724171583258</v>
      </c>
      <c r="K876" s="26">
        <v>2</v>
      </c>
    </row>
    <row r="877" spans="1:11" ht="27" customHeight="1">
      <c r="A877" s="23" t="s">
        <v>66</v>
      </c>
      <c r="B877" s="166">
        <v>66.320591665176551</v>
      </c>
      <c r="C877" s="26">
        <v>5</v>
      </c>
      <c r="D877" s="166">
        <v>78.147686440452645</v>
      </c>
      <c r="E877" s="26">
        <v>3</v>
      </c>
      <c r="F877" s="166">
        <v>86.680567963278079</v>
      </c>
      <c r="G877" s="26">
        <v>5</v>
      </c>
      <c r="H877" s="166">
        <v>100</v>
      </c>
      <c r="I877" s="175" t="s">
        <v>269</v>
      </c>
      <c r="J877" s="166">
        <v>117.92832943624143</v>
      </c>
      <c r="K877" s="26">
        <v>29</v>
      </c>
    </row>
    <row r="878" spans="1:11" ht="27" customHeight="1">
      <c r="A878" s="23" t="s">
        <v>67</v>
      </c>
      <c r="B878" s="166">
        <v>65.856511058848398</v>
      </c>
      <c r="C878" s="26">
        <v>6</v>
      </c>
      <c r="D878" s="166">
        <v>77.925402369931334</v>
      </c>
      <c r="E878" s="26">
        <v>4</v>
      </c>
      <c r="F878" s="166">
        <v>87.610421920463978</v>
      </c>
      <c r="G878" s="26">
        <v>3</v>
      </c>
      <c r="H878" s="166">
        <v>99.999999999999986</v>
      </c>
      <c r="I878" s="175" t="s">
        <v>269</v>
      </c>
      <c r="J878" s="166">
        <v>134.95998269641041</v>
      </c>
      <c r="K878" s="26">
        <v>13</v>
      </c>
    </row>
    <row r="879" spans="1:11" ht="27" customHeight="1">
      <c r="A879" s="23" t="s">
        <v>68</v>
      </c>
      <c r="B879" s="166">
        <v>57.828118157368017</v>
      </c>
      <c r="C879" s="26">
        <v>19</v>
      </c>
      <c r="D879" s="166">
        <v>67.4938554325269</v>
      </c>
      <c r="E879" s="26">
        <v>20</v>
      </c>
      <c r="F879" s="166">
        <v>79.793187192466135</v>
      </c>
      <c r="G879" s="26">
        <v>26</v>
      </c>
      <c r="H879" s="166">
        <v>100.00000000000001</v>
      </c>
      <c r="I879" s="175" t="s">
        <v>269</v>
      </c>
      <c r="J879" s="166">
        <v>132.59637379388749</v>
      </c>
      <c r="K879" s="26">
        <v>18</v>
      </c>
    </row>
    <row r="880" spans="1:11" ht="27" customHeight="1">
      <c r="A880" s="23" t="s">
        <v>69</v>
      </c>
      <c r="B880" s="166">
        <v>58.271299958439265</v>
      </c>
      <c r="C880" s="26">
        <v>17</v>
      </c>
      <c r="D880" s="166">
        <v>68.854047786674059</v>
      </c>
      <c r="E880" s="26">
        <v>16</v>
      </c>
      <c r="F880" s="166">
        <v>83.306922476859015</v>
      </c>
      <c r="G880" s="26">
        <v>15</v>
      </c>
      <c r="H880" s="166">
        <v>100.00000000000001</v>
      </c>
      <c r="I880" s="175" t="s">
        <v>269</v>
      </c>
      <c r="J880" s="166">
        <v>131.94853960759778</v>
      </c>
      <c r="K880" s="26">
        <v>20</v>
      </c>
    </row>
    <row r="881" spans="1:56" ht="27" customHeight="1">
      <c r="A881" s="23" t="s">
        <v>70</v>
      </c>
      <c r="B881" s="166">
        <v>56.856623823120366</v>
      </c>
      <c r="C881" s="26">
        <v>21</v>
      </c>
      <c r="D881" s="166">
        <v>71.099821449392095</v>
      </c>
      <c r="E881" s="26">
        <v>11</v>
      </c>
      <c r="F881" s="166">
        <v>84.610373518684128</v>
      </c>
      <c r="G881" s="26">
        <v>13</v>
      </c>
      <c r="H881" s="166">
        <v>100.00000000000001</v>
      </c>
      <c r="I881" s="175" t="s">
        <v>269</v>
      </c>
      <c r="J881" s="166">
        <v>133.34475166183279</v>
      </c>
      <c r="K881" s="26">
        <v>16</v>
      </c>
    </row>
    <row r="882" spans="1:56" ht="27" customHeight="1">
      <c r="A882" s="23" t="s">
        <v>138</v>
      </c>
      <c r="B882" s="166">
        <v>54.025941316104621</v>
      </c>
      <c r="C882" s="26">
        <v>27</v>
      </c>
      <c r="D882" s="166">
        <v>65.739318426996775</v>
      </c>
      <c r="E882" s="26">
        <v>24</v>
      </c>
      <c r="F882" s="166">
        <v>82.287688673654117</v>
      </c>
      <c r="G882" s="26">
        <v>16</v>
      </c>
      <c r="H882" s="166">
        <v>99.999999999999986</v>
      </c>
      <c r="I882" s="175" t="s">
        <v>269</v>
      </c>
      <c r="J882" s="166">
        <v>137.28689365918407</v>
      </c>
      <c r="K882" s="26">
        <v>8</v>
      </c>
    </row>
    <row r="883" spans="1:56" ht="27" customHeight="1">
      <c r="A883" s="23" t="s">
        <v>71</v>
      </c>
      <c r="B883" s="166">
        <v>64.632714538680219</v>
      </c>
      <c r="C883" s="26">
        <v>8</v>
      </c>
      <c r="D883" s="166">
        <v>74.609923861701304</v>
      </c>
      <c r="E883" s="26">
        <v>7</v>
      </c>
      <c r="F883" s="166">
        <v>86.400193147788144</v>
      </c>
      <c r="G883" s="26">
        <v>6</v>
      </c>
      <c r="H883" s="166">
        <v>100.00000000000001</v>
      </c>
      <c r="I883" s="175" t="s">
        <v>269</v>
      </c>
      <c r="J883" s="166">
        <v>126.21476802673043</v>
      </c>
      <c r="K883" s="26">
        <v>28</v>
      </c>
    </row>
    <row r="884" spans="1:56" ht="27" customHeight="1">
      <c r="A884" s="23" t="s">
        <v>75</v>
      </c>
      <c r="B884" s="166">
        <v>54.628609605673276</v>
      </c>
      <c r="C884" s="26">
        <v>24</v>
      </c>
      <c r="D884" s="166">
        <v>64.809730849513159</v>
      </c>
      <c r="E884" s="26">
        <v>25</v>
      </c>
      <c r="F884" s="166">
        <v>80.028714419804118</v>
      </c>
      <c r="G884" s="26">
        <v>24</v>
      </c>
      <c r="H884" s="166">
        <v>100.00000000000001</v>
      </c>
      <c r="I884" s="175" t="s">
        <v>269</v>
      </c>
      <c r="J884" s="166">
        <v>133.37786492858339</v>
      </c>
      <c r="K884" s="26">
        <v>15</v>
      </c>
    </row>
    <row r="885" spans="1:56" ht="27" customHeight="1">
      <c r="A885" s="23" t="s">
        <v>72</v>
      </c>
      <c r="B885" s="166">
        <v>56.108535062682158</v>
      </c>
      <c r="C885" s="26">
        <v>23</v>
      </c>
      <c r="D885" s="166">
        <v>65.772731305722388</v>
      </c>
      <c r="E885" s="26">
        <v>23</v>
      </c>
      <c r="F885" s="166">
        <v>79.812969858944967</v>
      </c>
      <c r="G885" s="26">
        <v>25</v>
      </c>
      <c r="H885" s="166">
        <v>100</v>
      </c>
      <c r="I885" s="175" t="s">
        <v>269</v>
      </c>
      <c r="J885" s="166">
        <v>139.40547462146696</v>
      </c>
      <c r="K885" s="26">
        <v>4</v>
      </c>
    </row>
    <row r="886" spans="1:56" ht="27" customHeight="1">
      <c r="A886" s="23" t="s">
        <v>36</v>
      </c>
      <c r="B886" s="166">
        <v>50.494615753103055</v>
      </c>
      <c r="C886" s="26">
        <v>29</v>
      </c>
      <c r="D886" s="166">
        <v>62.333927501342117</v>
      </c>
      <c r="E886" s="26">
        <v>29</v>
      </c>
      <c r="F886" s="166">
        <v>77.987405951841112</v>
      </c>
      <c r="G886" s="26">
        <v>30</v>
      </c>
      <c r="H886" s="166">
        <v>100</v>
      </c>
      <c r="I886" s="175" t="s">
        <v>269</v>
      </c>
      <c r="J886" s="166">
        <v>142.1638228335641</v>
      </c>
      <c r="K886" s="26">
        <v>3</v>
      </c>
    </row>
    <row r="887" spans="1:56" s="837" customFormat="1" ht="27" customHeight="1">
      <c r="A887" s="306" t="s">
        <v>143</v>
      </c>
      <c r="B887" s="306"/>
      <c r="C887" s="306"/>
      <c r="D887" s="306"/>
      <c r="E887" s="306"/>
      <c r="G887" s="308"/>
      <c r="N887" s="33"/>
      <c r="O887" s="33"/>
      <c r="P887" s="33"/>
      <c r="Q887" s="33"/>
      <c r="R887" s="33"/>
      <c r="S887" s="33"/>
      <c r="T887" s="33"/>
      <c r="U887" s="33"/>
      <c r="V887" s="33"/>
      <c r="W887" s="33"/>
      <c r="X887" s="33"/>
      <c r="Y887" s="33"/>
      <c r="Z887" s="33"/>
      <c r="AA887" s="33"/>
      <c r="AB887" s="33"/>
      <c r="AC887" s="33"/>
      <c r="AD887" s="33"/>
      <c r="AE887" s="33"/>
      <c r="AF887" s="33"/>
      <c r="AG887" s="33"/>
      <c r="AH887" s="33"/>
      <c r="AI887" s="33"/>
      <c r="AJ887" s="33"/>
      <c r="AK887" s="33"/>
      <c r="AL887" s="33"/>
      <c r="AM887" s="33"/>
      <c r="AN887" s="33"/>
      <c r="AO887" s="33"/>
      <c r="AP887" s="33"/>
      <c r="AQ887" s="33"/>
      <c r="AR887" s="33"/>
      <c r="AS887" s="33"/>
      <c r="AT887" s="33"/>
      <c r="AU887" s="33"/>
      <c r="AV887" s="33"/>
      <c r="AW887" s="33"/>
      <c r="AX887" s="33"/>
      <c r="AY887" s="33"/>
      <c r="AZ887" s="33"/>
      <c r="BA887" s="33"/>
      <c r="BB887" s="33"/>
      <c r="BC887" s="33"/>
      <c r="BD887" s="33"/>
    </row>
    <row r="889" spans="1:56" ht="27" customHeight="1">
      <c r="A889" s="571" t="s">
        <v>1063</v>
      </c>
    </row>
    <row r="890" spans="1:56" ht="27" customHeight="1">
      <c r="A890" s="583" t="s">
        <v>1</v>
      </c>
      <c r="B890" s="593">
        <v>1397</v>
      </c>
      <c r="C890" s="594"/>
      <c r="D890" s="593">
        <v>1398</v>
      </c>
      <c r="E890" s="594"/>
      <c r="F890" s="593">
        <v>1399</v>
      </c>
      <c r="G890" s="594"/>
      <c r="H890" s="593">
        <v>1400</v>
      </c>
      <c r="I890" s="594"/>
      <c r="J890" s="593">
        <v>1401</v>
      </c>
      <c r="K890" s="594"/>
    </row>
    <row r="891" spans="1:56" ht="27" customHeight="1">
      <c r="A891" s="583"/>
      <c r="B891" s="570" t="s">
        <v>318</v>
      </c>
      <c r="C891" s="570" t="s">
        <v>3</v>
      </c>
      <c r="D891" s="570" t="s">
        <v>318</v>
      </c>
      <c r="E891" s="570" t="s">
        <v>3</v>
      </c>
      <c r="F891" s="570" t="s">
        <v>318</v>
      </c>
      <c r="G891" s="570" t="s">
        <v>3</v>
      </c>
      <c r="H891" s="569" t="s">
        <v>318</v>
      </c>
      <c r="I891" s="569" t="s">
        <v>3</v>
      </c>
      <c r="J891" s="569" t="s">
        <v>318</v>
      </c>
      <c r="K891" s="569" t="s">
        <v>3</v>
      </c>
    </row>
    <row r="892" spans="1:56" s="802" customFormat="1" ht="27" customHeight="1">
      <c r="A892" s="174" t="s">
        <v>49</v>
      </c>
      <c r="B892" s="167">
        <v>34.917241714751533</v>
      </c>
      <c r="C892" s="1" t="s">
        <v>269</v>
      </c>
      <c r="D892" s="167">
        <v>49.83606123854436</v>
      </c>
      <c r="E892" s="1" t="s">
        <v>269</v>
      </c>
      <c r="F892" s="167">
        <v>65.041307200400283</v>
      </c>
      <c r="G892" s="1" t="s">
        <v>269</v>
      </c>
      <c r="H892" s="167">
        <v>100</v>
      </c>
      <c r="I892" s="1" t="s">
        <v>269</v>
      </c>
      <c r="J892" s="167">
        <v>185.7281923014728</v>
      </c>
      <c r="K892" s="1" t="s">
        <v>269</v>
      </c>
      <c r="N892" s="33"/>
      <c r="O892" s="33"/>
      <c r="P892" s="33"/>
      <c r="Q892" s="33"/>
      <c r="R892" s="33"/>
      <c r="S892" s="33"/>
      <c r="T892" s="33"/>
      <c r="U892" s="33"/>
      <c r="V892" s="33"/>
      <c r="W892" s="33"/>
      <c r="X892" s="33"/>
      <c r="Y892" s="33"/>
      <c r="Z892" s="33"/>
      <c r="AA892" s="33"/>
      <c r="AB892" s="33"/>
      <c r="AC892" s="33"/>
      <c r="AD892" s="33"/>
      <c r="AE892" s="33"/>
      <c r="AF892" s="33"/>
      <c r="AG892" s="33"/>
      <c r="AH892" s="33"/>
      <c r="AI892" s="33"/>
      <c r="AJ892" s="33"/>
      <c r="AK892" s="33"/>
      <c r="AL892" s="33"/>
      <c r="AM892" s="33"/>
      <c r="AN892" s="33"/>
      <c r="AO892" s="33"/>
      <c r="AP892" s="33"/>
      <c r="AQ892" s="33"/>
      <c r="AR892" s="33"/>
      <c r="AS892" s="33"/>
      <c r="AT892" s="33"/>
      <c r="AU892" s="33"/>
      <c r="AV892" s="33"/>
      <c r="AW892" s="33"/>
      <c r="AX892" s="33"/>
      <c r="AY892" s="33"/>
      <c r="AZ892" s="33"/>
      <c r="BA892" s="33"/>
      <c r="BB892" s="33"/>
      <c r="BC892" s="33"/>
      <c r="BD892" s="33"/>
    </row>
    <row r="893" spans="1:56" ht="27" customHeight="1">
      <c r="A893" s="23" t="s">
        <v>50</v>
      </c>
      <c r="B893" s="166">
        <v>35.696599145390032</v>
      </c>
      <c r="C893" s="26">
        <v>11</v>
      </c>
      <c r="D893" s="166">
        <v>50.138482504065365</v>
      </c>
      <c r="E893" s="26">
        <v>15</v>
      </c>
      <c r="F893" s="166">
        <v>65.385057237892426</v>
      </c>
      <c r="G893" s="26">
        <v>12</v>
      </c>
      <c r="H893" s="166">
        <v>100</v>
      </c>
      <c r="I893" s="175" t="s">
        <v>269</v>
      </c>
      <c r="J893" s="166">
        <v>172.67432636833433</v>
      </c>
      <c r="K893" s="26">
        <v>27</v>
      </c>
    </row>
    <row r="894" spans="1:56" ht="27" customHeight="1">
      <c r="A894" s="23" t="s">
        <v>51</v>
      </c>
      <c r="B894" s="166">
        <v>40.480812132389218</v>
      </c>
      <c r="C894" s="26">
        <v>3</v>
      </c>
      <c r="D894" s="166">
        <v>52.013992273381831</v>
      </c>
      <c r="E894" s="26">
        <v>9</v>
      </c>
      <c r="F894" s="166">
        <v>66.602802167856282</v>
      </c>
      <c r="G894" s="26">
        <v>8</v>
      </c>
      <c r="H894" s="166">
        <v>100</v>
      </c>
      <c r="I894" s="175" t="s">
        <v>269</v>
      </c>
      <c r="J894" s="166">
        <v>171.80328751122508</v>
      </c>
      <c r="K894" s="26">
        <v>29</v>
      </c>
    </row>
    <row r="895" spans="1:56" ht="27" customHeight="1">
      <c r="A895" s="23" t="s">
        <v>52</v>
      </c>
      <c r="B895" s="166">
        <v>36.218203386860026</v>
      </c>
      <c r="C895" s="26">
        <v>10</v>
      </c>
      <c r="D895" s="166">
        <v>52.237460620516075</v>
      </c>
      <c r="E895" s="26">
        <v>8</v>
      </c>
      <c r="F895" s="166">
        <v>64.922407498307336</v>
      </c>
      <c r="G895" s="26">
        <v>13</v>
      </c>
      <c r="H895" s="166">
        <v>100</v>
      </c>
      <c r="I895" s="175" t="s">
        <v>269</v>
      </c>
      <c r="J895" s="166">
        <v>196.67362697736459</v>
      </c>
      <c r="K895" s="26">
        <v>5</v>
      </c>
    </row>
    <row r="896" spans="1:56" ht="27" customHeight="1">
      <c r="A896" s="23" t="s">
        <v>53</v>
      </c>
      <c r="B896" s="166">
        <v>31.480198939748391</v>
      </c>
      <c r="C896" s="26">
        <v>27</v>
      </c>
      <c r="D896" s="166">
        <v>46.113767645958262</v>
      </c>
      <c r="E896" s="26">
        <v>27</v>
      </c>
      <c r="F896" s="166">
        <v>62.085066475531661</v>
      </c>
      <c r="G896" s="26">
        <v>25</v>
      </c>
      <c r="H896" s="166">
        <v>100.00000000000001</v>
      </c>
      <c r="I896" s="175" t="s">
        <v>269</v>
      </c>
      <c r="J896" s="166">
        <v>175.11214275007256</v>
      </c>
      <c r="K896" s="26">
        <v>24</v>
      </c>
    </row>
    <row r="897" spans="1:11" ht="27" customHeight="1">
      <c r="A897" s="23" t="s">
        <v>10</v>
      </c>
      <c r="B897" s="166">
        <v>31.58655867633955</v>
      </c>
      <c r="C897" s="26">
        <v>25</v>
      </c>
      <c r="D897" s="166">
        <v>45.203864007077755</v>
      </c>
      <c r="E897" s="26">
        <v>28</v>
      </c>
      <c r="F897" s="166">
        <v>59.282959518303052</v>
      </c>
      <c r="G897" s="26">
        <v>30</v>
      </c>
      <c r="H897" s="166">
        <v>100.00000000000001</v>
      </c>
      <c r="I897" s="175" t="s">
        <v>269</v>
      </c>
      <c r="J897" s="166">
        <v>200.99142952948435</v>
      </c>
      <c r="K897" s="26">
        <v>2</v>
      </c>
    </row>
    <row r="898" spans="1:11" ht="27" customHeight="1">
      <c r="A898" s="23" t="s">
        <v>54</v>
      </c>
      <c r="B898" s="166">
        <v>34.065680949541346</v>
      </c>
      <c r="C898" s="26">
        <v>15</v>
      </c>
      <c r="D898" s="166">
        <v>50.801330703186991</v>
      </c>
      <c r="E898" s="26">
        <v>14</v>
      </c>
      <c r="F898" s="166">
        <v>67.321053270142798</v>
      </c>
      <c r="G898" s="26">
        <v>6</v>
      </c>
      <c r="H898" s="166">
        <v>100.00000000000001</v>
      </c>
      <c r="I898" s="175" t="s">
        <v>269</v>
      </c>
      <c r="J898" s="166">
        <v>193.15355779886204</v>
      </c>
      <c r="K898" s="26">
        <v>6</v>
      </c>
    </row>
    <row r="899" spans="1:11" ht="27" customHeight="1">
      <c r="A899" s="23" t="s">
        <v>12</v>
      </c>
      <c r="B899" s="166">
        <v>35.218977026836392</v>
      </c>
      <c r="C899" s="26">
        <v>13</v>
      </c>
      <c r="D899" s="166">
        <v>50.133635426170514</v>
      </c>
      <c r="E899" s="26">
        <v>16</v>
      </c>
      <c r="F899" s="166">
        <v>63.779814855635557</v>
      </c>
      <c r="G899" s="26">
        <v>18</v>
      </c>
      <c r="H899" s="166">
        <v>100</v>
      </c>
      <c r="I899" s="175" t="s">
        <v>269</v>
      </c>
      <c r="J899" s="166">
        <v>172.73994561669903</v>
      </c>
      <c r="K899" s="26">
        <v>26</v>
      </c>
    </row>
    <row r="900" spans="1:11" ht="27" customHeight="1">
      <c r="A900" s="23" t="s">
        <v>13</v>
      </c>
      <c r="B900" s="166">
        <v>33.902805162563382</v>
      </c>
      <c r="C900" s="26">
        <v>17</v>
      </c>
      <c r="D900" s="166">
        <v>48.512861583287282</v>
      </c>
      <c r="E900" s="26">
        <v>19</v>
      </c>
      <c r="F900" s="166">
        <v>62.167907771945494</v>
      </c>
      <c r="G900" s="26">
        <v>24</v>
      </c>
      <c r="H900" s="166">
        <v>100.00000000000001</v>
      </c>
      <c r="I900" s="175" t="s">
        <v>269</v>
      </c>
      <c r="J900" s="166">
        <v>173.43040781157089</v>
      </c>
      <c r="K900" s="26">
        <v>25</v>
      </c>
    </row>
    <row r="901" spans="1:11" ht="27" customHeight="1">
      <c r="A901" s="23" t="s">
        <v>56</v>
      </c>
      <c r="B901" s="166">
        <v>31.555445854572188</v>
      </c>
      <c r="C901" s="26">
        <v>26</v>
      </c>
      <c r="D901" s="166">
        <v>45.112857259470019</v>
      </c>
      <c r="E901" s="26">
        <v>29</v>
      </c>
      <c r="F901" s="166">
        <v>55.84089851390759</v>
      </c>
      <c r="G901" s="26">
        <v>31</v>
      </c>
      <c r="H901" s="166">
        <v>100</v>
      </c>
      <c r="I901" s="175" t="s">
        <v>269</v>
      </c>
      <c r="J901" s="166">
        <v>181.96079255017113</v>
      </c>
      <c r="K901" s="26">
        <v>16</v>
      </c>
    </row>
    <row r="902" spans="1:11" ht="27" customHeight="1">
      <c r="A902" s="23" t="s">
        <v>57</v>
      </c>
      <c r="B902" s="166">
        <v>38.820107625519313</v>
      </c>
      <c r="C902" s="26">
        <v>6</v>
      </c>
      <c r="D902" s="166">
        <v>52.739637763124598</v>
      </c>
      <c r="E902" s="26">
        <v>6</v>
      </c>
      <c r="F902" s="166">
        <v>63.972851239449938</v>
      </c>
      <c r="G902" s="26">
        <v>17</v>
      </c>
      <c r="H902" s="166">
        <v>100.00000000000001</v>
      </c>
      <c r="I902" s="175" t="s">
        <v>269</v>
      </c>
      <c r="J902" s="166">
        <v>192.49824225047584</v>
      </c>
      <c r="K902" s="26">
        <v>8</v>
      </c>
    </row>
    <row r="903" spans="1:11" ht="27" customHeight="1">
      <c r="A903" s="23" t="s">
        <v>58</v>
      </c>
      <c r="B903" s="166">
        <v>33.049004848211595</v>
      </c>
      <c r="C903" s="26">
        <v>20</v>
      </c>
      <c r="D903" s="166">
        <v>48.01114146718178</v>
      </c>
      <c r="E903" s="26">
        <v>21</v>
      </c>
      <c r="F903" s="166">
        <v>63.500090321921945</v>
      </c>
      <c r="G903" s="26">
        <v>19</v>
      </c>
      <c r="H903" s="166">
        <v>100</v>
      </c>
      <c r="I903" s="175" t="s">
        <v>269</v>
      </c>
      <c r="J903" s="166">
        <v>188.01731478404051</v>
      </c>
      <c r="K903" s="26">
        <v>10</v>
      </c>
    </row>
    <row r="904" spans="1:11" ht="27" customHeight="1">
      <c r="A904" s="23" t="s">
        <v>59</v>
      </c>
      <c r="B904" s="166">
        <v>34.038212542704045</v>
      </c>
      <c r="C904" s="26">
        <v>16</v>
      </c>
      <c r="D904" s="166">
        <v>49.197516586623152</v>
      </c>
      <c r="E904" s="26">
        <v>18</v>
      </c>
      <c r="F904" s="166">
        <v>66.439910955985454</v>
      </c>
      <c r="G904" s="26">
        <v>9</v>
      </c>
      <c r="H904" s="166">
        <v>100</v>
      </c>
      <c r="I904" s="175" t="s">
        <v>269</v>
      </c>
      <c r="J904" s="166">
        <v>180.46016811737087</v>
      </c>
      <c r="K904" s="26">
        <v>18</v>
      </c>
    </row>
    <row r="905" spans="1:11" ht="27" customHeight="1">
      <c r="A905" s="23" t="s">
        <v>60</v>
      </c>
      <c r="B905" s="166">
        <v>37.251045313544211</v>
      </c>
      <c r="C905" s="26">
        <v>8</v>
      </c>
      <c r="D905" s="166">
        <v>52.880500122673475</v>
      </c>
      <c r="E905" s="26">
        <v>5</v>
      </c>
      <c r="F905" s="166">
        <v>70.219896293426132</v>
      </c>
      <c r="G905" s="26">
        <v>4</v>
      </c>
      <c r="H905" s="166">
        <v>100.00000000000001</v>
      </c>
      <c r="I905" s="175" t="s">
        <v>269</v>
      </c>
      <c r="J905" s="166">
        <v>172.11796920126307</v>
      </c>
      <c r="K905" s="26">
        <v>28</v>
      </c>
    </row>
    <row r="906" spans="1:11" ht="27" customHeight="1">
      <c r="A906" s="23" t="s">
        <v>19</v>
      </c>
      <c r="B906" s="166">
        <v>33.400787496537596</v>
      </c>
      <c r="C906" s="26">
        <v>18</v>
      </c>
      <c r="D906" s="166">
        <v>48.177327266808135</v>
      </c>
      <c r="E906" s="26">
        <v>20</v>
      </c>
      <c r="F906" s="166">
        <v>61.5696525204837</v>
      </c>
      <c r="G906" s="26">
        <v>26</v>
      </c>
      <c r="H906" s="166">
        <v>100</v>
      </c>
      <c r="I906" s="175" t="s">
        <v>269</v>
      </c>
      <c r="J906" s="166">
        <v>179.24221910964101</v>
      </c>
      <c r="K906" s="26">
        <v>20</v>
      </c>
    </row>
    <row r="907" spans="1:11" ht="27" customHeight="1">
      <c r="A907" s="23" t="s">
        <v>61</v>
      </c>
      <c r="B907" s="166">
        <v>44.640747778255147</v>
      </c>
      <c r="C907" s="26">
        <v>1</v>
      </c>
      <c r="D907" s="166">
        <v>57.085351393871434</v>
      </c>
      <c r="E907" s="26">
        <v>2</v>
      </c>
      <c r="F907" s="166">
        <v>70.902948775695023</v>
      </c>
      <c r="G907" s="26">
        <v>3</v>
      </c>
      <c r="H907" s="166">
        <v>100</v>
      </c>
      <c r="I907" s="175" t="s">
        <v>269</v>
      </c>
      <c r="J907" s="166">
        <v>146.91919612320811</v>
      </c>
      <c r="K907" s="26">
        <v>31</v>
      </c>
    </row>
    <row r="908" spans="1:11" ht="27" customHeight="1">
      <c r="A908" s="23" t="s">
        <v>21</v>
      </c>
      <c r="B908" s="166">
        <v>41.854065492180531</v>
      </c>
      <c r="C908" s="26">
        <v>2</v>
      </c>
      <c r="D908" s="166">
        <v>52.537364721240316</v>
      </c>
      <c r="E908" s="26">
        <v>7</v>
      </c>
      <c r="F908" s="166">
        <v>71.01608316536435</v>
      </c>
      <c r="G908" s="26">
        <v>2</v>
      </c>
      <c r="H908" s="166">
        <v>99.999999999999986</v>
      </c>
      <c r="I908" s="175" t="s">
        <v>269</v>
      </c>
      <c r="J908" s="166">
        <v>181.27029913249726</v>
      </c>
      <c r="K908" s="26">
        <v>17</v>
      </c>
    </row>
    <row r="909" spans="1:11" ht="27" customHeight="1">
      <c r="A909" s="23" t="s">
        <v>62</v>
      </c>
      <c r="B909" s="166">
        <v>29.141842752029728</v>
      </c>
      <c r="C909" s="26">
        <v>31</v>
      </c>
      <c r="D909" s="166">
        <v>42.62850824634377</v>
      </c>
      <c r="E909" s="26">
        <v>31</v>
      </c>
      <c r="F909" s="166">
        <v>65.433277766748091</v>
      </c>
      <c r="G909" s="26">
        <v>11</v>
      </c>
      <c r="H909" s="166">
        <v>100</v>
      </c>
      <c r="I909" s="175" t="s">
        <v>269</v>
      </c>
      <c r="J909" s="166">
        <v>185.3129705539163</v>
      </c>
      <c r="K909" s="26">
        <v>12</v>
      </c>
    </row>
    <row r="910" spans="1:11" ht="27" customHeight="1">
      <c r="A910" s="23" t="s">
        <v>63</v>
      </c>
      <c r="B910" s="166">
        <v>33.187631224699281</v>
      </c>
      <c r="C910" s="26">
        <v>19</v>
      </c>
      <c r="D910" s="166">
        <v>50.811862842921883</v>
      </c>
      <c r="E910" s="26">
        <v>13</v>
      </c>
      <c r="F910" s="166">
        <v>64.613298425091813</v>
      </c>
      <c r="G910" s="26">
        <v>14</v>
      </c>
      <c r="H910" s="166">
        <v>99.999999999999986</v>
      </c>
      <c r="I910" s="175" t="s">
        <v>269</v>
      </c>
      <c r="J910" s="166">
        <v>179.26720622504951</v>
      </c>
      <c r="K910" s="26">
        <v>19</v>
      </c>
    </row>
    <row r="911" spans="1:11" ht="27" customHeight="1">
      <c r="A911" s="23" t="s">
        <v>64</v>
      </c>
      <c r="B911" s="166">
        <v>35.392009017524593</v>
      </c>
      <c r="C911" s="26">
        <v>12</v>
      </c>
      <c r="D911" s="166">
        <v>46.473015620874357</v>
      </c>
      <c r="E911" s="26">
        <v>23</v>
      </c>
      <c r="F911" s="166">
        <v>63.279555601829294</v>
      </c>
      <c r="G911" s="26">
        <v>20</v>
      </c>
      <c r="H911" s="166">
        <v>100</v>
      </c>
      <c r="I911" s="175" t="s">
        <v>269</v>
      </c>
      <c r="J911" s="166">
        <v>177.49502826178724</v>
      </c>
      <c r="K911" s="26">
        <v>21</v>
      </c>
    </row>
    <row r="912" spans="1:11" ht="27" customHeight="1">
      <c r="A912" s="23" t="s">
        <v>65</v>
      </c>
      <c r="B912" s="166">
        <v>36.534424658685801</v>
      </c>
      <c r="C912" s="26">
        <v>9</v>
      </c>
      <c r="D912" s="166">
        <v>51.171032833033493</v>
      </c>
      <c r="E912" s="26">
        <v>11</v>
      </c>
      <c r="F912" s="166">
        <v>66.622848845923883</v>
      </c>
      <c r="G912" s="26">
        <v>7</v>
      </c>
      <c r="H912" s="166">
        <v>100.00000000000001</v>
      </c>
      <c r="I912" s="175" t="s">
        <v>269</v>
      </c>
      <c r="J912" s="166">
        <v>186.29801198284821</v>
      </c>
      <c r="K912" s="26">
        <v>11</v>
      </c>
    </row>
    <row r="913" spans="1:56" ht="27" customHeight="1">
      <c r="A913" s="23" t="s">
        <v>74</v>
      </c>
      <c r="B913" s="166">
        <v>31.811440837801356</v>
      </c>
      <c r="C913" s="26">
        <v>24</v>
      </c>
      <c r="D913" s="166">
        <v>46.114658959000309</v>
      </c>
      <c r="E913" s="26">
        <v>26</v>
      </c>
      <c r="F913" s="166">
        <v>63.089102135067876</v>
      </c>
      <c r="G913" s="26">
        <v>21</v>
      </c>
      <c r="H913" s="166">
        <v>100</v>
      </c>
      <c r="I913" s="175" t="s">
        <v>269</v>
      </c>
      <c r="J913" s="166">
        <v>184.37902048614282</v>
      </c>
      <c r="K913" s="26">
        <v>14</v>
      </c>
    </row>
    <row r="914" spans="1:56" ht="27" customHeight="1">
      <c r="A914" s="23" t="s">
        <v>66</v>
      </c>
      <c r="B914" s="166">
        <v>32.676017950026129</v>
      </c>
      <c r="C914" s="26">
        <v>21</v>
      </c>
      <c r="D914" s="166">
        <v>46.33758650745839</v>
      </c>
      <c r="E914" s="26">
        <v>24</v>
      </c>
      <c r="F914" s="166">
        <v>61.378758469695242</v>
      </c>
      <c r="G914" s="26">
        <v>27</v>
      </c>
      <c r="H914" s="166">
        <v>100.00000000000001</v>
      </c>
      <c r="I914" s="175" t="s">
        <v>269</v>
      </c>
      <c r="J914" s="166">
        <v>170.13249418022406</v>
      </c>
      <c r="K914" s="26">
        <v>30</v>
      </c>
    </row>
    <row r="915" spans="1:56" ht="27" customHeight="1">
      <c r="A915" s="23" t="s">
        <v>67</v>
      </c>
      <c r="B915" s="166">
        <v>37.371606539558485</v>
      </c>
      <c r="C915" s="26">
        <v>7</v>
      </c>
      <c r="D915" s="166">
        <v>49.901337094741621</v>
      </c>
      <c r="E915" s="26">
        <v>17</v>
      </c>
      <c r="F915" s="166">
        <v>64.270890788499813</v>
      </c>
      <c r="G915" s="26">
        <v>16</v>
      </c>
      <c r="H915" s="166">
        <v>99.999999999999986</v>
      </c>
      <c r="I915" s="175" t="s">
        <v>269</v>
      </c>
      <c r="J915" s="166">
        <v>203.12320479046684</v>
      </c>
      <c r="K915" s="26">
        <v>1</v>
      </c>
    </row>
    <row r="916" spans="1:56" ht="27" customHeight="1">
      <c r="A916" s="23" t="s">
        <v>68</v>
      </c>
      <c r="B916" s="166">
        <v>39.211068289277172</v>
      </c>
      <c r="C916" s="26">
        <v>5</v>
      </c>
      <c r="D916" s="166">
        <v>57.320643185138742</v>
      </c>
      <c r="E916" s="26">
        <v>1</v>
      </c>
      <c r="F916" s="166">
        <v>72.565556628910684</v>
      </c>
      <c r="G916" s="26">
        <v>1</v>
      </c>
      <c r="H916" s="166">
        <v>100.00000000000001</v>
      </c>
      <c r="I916" s="175" t="s">
        <v>269</v>
      </c>
      <c r="J916" s="166">
        <v>192.58562093000424</v>
      </c>
      <c r="K916" s="26">
        <v>7</v>
      </c>
    </row>
    <row r="917" spans="1:56" ht="27" customHeight="1">
      <c r="A917" s="23" t="s">
        <v>69</v>
      </c>
      <c r="B917" s="166">
        <v>34.569513810286033</v>
      </c>
      <c r="C917" s="26">
        <v>14</v>
      </c>
      <c r="D917" s="166">
        <v>53.013159486655816</v>
      </c>
      <c r="E917" s="26">
        <v>4</v>
      </c>
      <c r="F917" s="166">
        <v>63.04745595292313</v>
      </c>
      <c r="G917" s="26">
        <v>22</v>
      </c>
      <c r="H917" s="166">
        <v>100</v>
      </c>
      <c r="I917" s="175" t="s">
        <v>269</v>
      </c>
      <c r="J917" s="166">
        <v>196.94505784527871</v>
      </c>
      <c r="K917" s="26">
        <v>4</v>
      </c>
    </row>
    <row r="918" spans="1:56" ht="27" customHeight="1">
      <c r="A918" s="23" t="s">
        <v>70</v>
      </c>
      <c r="B918" s="166">
        <v>30.825341186189995</v>
      </c>
      <c r="C918" s="26">
        <v>29</v>
      </c>
      <c r="D918" s="166">
        <v>51.389541028874916</v>
      </c>
      <c r="E918" s="26">
        <v>10</v>
      </c>
      <c r="F918" s="166">
        <v>64.609878667378311</v>
      </c>
      <c r="G918" s="26">
        <v>15</v>
      </c>
      <c r="H918" s="166">
        <v>100.00000000000001</v>
      </c>
      <c r="I918" s="175" t="s">
        <v>269</v>
      </c>
      <c r="J918" s="166">
        <v>185.12945584979613</v>
      </c>
      <c r="K918" s="26">
        <v>13</v>
      </c>
    </row>
    <row r="919" spans="1:56" ht="27" customHeight="1">
      <c r="A919" s="23" t="s">
        <v>138</v>
      </c>
      <c r="B919" s="166">
        <v>40.45101718567021</v>
      </c>
      <c r="C919" s="26">
        <v>4</v>
      </c>
      <c r="D919" s="166">
        <v>53.44795731033863</v>
      </c>
      <c r="E919" s="26">
        <v>3</v>
      </c>
      <c r="F919" s="166">
        <v>68.522517115710997</v>
      </c>
      <c r="G919" s="26">
        <v>5</v>
      </c>
      <c r="H919" s="166">
        <v>100.00000000000001</v>
      </c>
      <c r="I919" s="175" t="s">
        <v>269</v>
      </c>
      <c r="J919" s="166">
        <v>184.27443276037505</v>
      </c>
      <c r="K919" s="26">
        <v>15</v>
      </c>
    </row>
    <row r="920" spans="1:56" ht="27" customHeight="1">
      <c r="A920" s="23" t="s">
        <v>71</v>
      </c>
      <c r="B920" s="166">
        <v>31.088700991068393</v>
      </c>
      <c r="C920" s="26">
        <v>28</v>
      </c>
      <c r="D920" s="166">
        <v>47.050426665835872</v>
      </c>
      <c r="E920" s="26">
        <v>22</v>
      </c>
      <c r="F920" s="166">
        <v>60.653309281175446</v>
      </c>
      <c r="G920" s="26">
        <v>28</v>
      </c>
      <c r="H920" s="166">
        <v>100</v>
      </c>
      <c r="I920" s="175" t="s">
        <v>269</v>
      </c>
      <c r="J920" s="166">
        <v>192.26646952145461</v>
      </c>
      <c r="K920" s="26">
        <v>9</v>
      </c>
    </row>
    <row r="921" spans="1:56" ht="27" customHeight="1">
      <c r="A921" s="23" t="s">
        <v>75</v>
      </c>
      <c r="B921" s="166">
        <v>32.497848186913195</v>
      </c>
      <c r="C921" s="26">
        <v>22</v>
      </c>
      <c r="D921" s="166">
        <v>44.532384793236716</v>
      </c>
      <c r="E921" s="26">
        <v>30</v>
      </c>
      <c r="F921" s="166">
        <v>60.154247726889658</v>
      </c>
      <c r="G921" s="26">
        <v>29</v>
      </c>
      <c r="H921" s="166">
        <v>99.999999999999972</v>
      </c>
      <c r="I921" s="175" t="s">
        <v>269</v>
      </c>
      <c r="J921" s="166">
        <v>200.92182416840595</v>
      </c>
      <c r="K921" s="26">
        <v>3</v>
      </c>
    </row>
    <row r="922" spans="1:56" ht="27" customHeight="1">
      <c r="A922" s="23" t="s">
        <v>72</v>
      </c>
      <c r="B922" s="166">
        <v>31.836190542672142</v>
      </c>
      <c r="C922" s="26">
        <v>23</v>
      </c>
      <c r="D922" s="166">
        <v>50.962567996237702</v>
      </c>
      <c r="E922" s="26">
        <v>12</v>
      </c>
      <c r="F922" s="166">
        <v>66.112337394179221</v>
      </c>
      <c r="G922" s="26">
        <v>10</v>
      </c>
      <c r="H922" s="166">
        <v>100</v>
      </c>
      <c r="I922" s="175" t="s">
        <v>269</v>
      </c>
      <c r="J922" s="166">
        <v>175.46599908741209</v>
      </c>
      <c r="K922" s="26">
        <v>23</v>
      </c>
    </row>
    <row r="923" spans="1:56" ht="27" customHeight="1">
      <c r="A923" s="23" t="s">
        <v>36</v>
      </c>
      <c r="B923" s="166">
        <v>30.259271899190171</v>
      </c>
      <c r="C923" s="26">
        <v>30</v>
      </c>
      <c r="D923" s="166">
        <v>46.283231471352728</v>
      </c>
      <c r="E923" s="26">
        <v>25</v>
      </c>
      <c r="F923" s="166">
        <v>62.25406973067733</v>
      </c>
      <c r="G923" s="26">
        <v>23</v>
      </c>
      <c r="H923" s="166">
        <v>99.999999999999986</v>
      </c>
      <c r="I923" s="175" t="s">
        <v>269</v>
      </c>
      <c r="J923" s="166">
        <v>175.71137383678473</v>
      </c>
      <c r="K923" s="26">
        <v>22</v>
      </c>
    </row>
    <row r="924" spans="1:56" s="837" customFormat="1" ht="27" customHeight="1">
      <c r="A924" s="306" t="s">
        <v>143</v>
      </c>
      <c r="B924" s="306"/>
      <c r="C924" s="306"/>
      <c r="D924" s="306"/>
      <c r="E924" s="306"/>
      <c r="N924" s="33"/>
      <c r="O924" s="33"/>
      <c r="P924" s="33"/>
      <c r="Q924" s="33"/>
      <c r="R924" s="33"/>
      <c r="S924" s="33"/>
      <c r="T924" s="33"/>
      <c r="U924" s="33"/>
      <c r="V924" s="33"/>
      <c r="W924" s="33"/>
      <c r="X924" s="33"/>
      <c r="Y924" s="33"/>
      <c r="Z924" s="33"/>
      <c r="AA924" s="33"/>
      <c r="AB924" s="33"/>
      <c r="AC924" s="33"/>
      <c r="AD924" s="33"/>
      <c r="AE924" s="33"/>
      <c r="AF924" s="33"/>
      <c r="AG924" s="33"/>
      <c r="AH924" s="33"/>
      <c r="AI924" s="33"/>
      <c r="AJ924" s="33"/>
      <c r="AK924" s="33"/>
      <c r="AL924" s="33"/>
      <c r="AM924" s="33"/>
      <c r="AN924" s="33"/>
      <c r="AO924" s="33"/>
      <c r="AP924" s="33"/>
      <c r="AQ924" s="33"/>
      <c r="AR924" s="33"/>
      <c r="AS924" s="33"/>
      <c r="AT924" s="33"/>
      <c r="AU924" s="33"/>
      <c r="AV924" s="33"/>
      <c r="AW924" s="33"/>
      <c r="AX924" s="33"/>
      <c r="AY924" s="33"/>
      <c r="AZ924" s="33"/>
      <c r="BA924" s="33"/>
      <c r="BB924" s="33"/>
      <c r="BC924" s="33"/>
      <c r="BD924" s="33"/>
    </row>
    <row r="926" spans="1:56" s="23" customFormat="1" ht="27" customHeight="1">
      <c r="A926" s="571" t="s">
        <v>1064</v>
      </c>
      <c r="B926" s="572"/>
      <c r="C926" s="572"/>
      <c r="D926" s="572"/>
      <c r="E926" s="572"/>
      <c r="F926" s="572"/>
      <c r="G926" s="572"/>
      <c r="H926" s="572"/>
      <c r="I926" s="572"/>
      <c r="J926" s="572"/>
      <c r="K926" s="572"/>
      <c r="L926" s="572"/>
      <c r="M926" s="572"/>
      <c r="N926" s="33"/>
      <c r="O926" s="33"/>
      <c r="P926" s="33"/>
      <c r="Q926" s="33"/>
      <c r="R926" s="33"/>
      <c r="S926" s="33"/>
      <c r="T926" s="33"/>
      <c r="U926" s="33"/>
      <c r="V926" s="33"/>
      <c r="W926" s="33"/>
      <c r="X926" s="33"/>
      <c r="Y926" s="33"/>
      <c r="Z926" s="33"/>
      <c r="AA926" s="33"/>
      <c r="AB926" s="33"/>
      <c r="AC926" s="33"/>
      <c r="AD926" s="33"/>
      <c r="AE926" s="33"/>
      <c r="AF926" s="33"/>
      <c r="AG926" s="33"/>
      <c r="AH926" s="33"/>
      <c r="AI926" s="33"/>
      <c r="AJ926" s="33"/>
      <c r="AK926" s="33"/>
      <c r="AL926" s="33"/>
      <c r="AM926" s="33"/>
      <c r="AN926" s="33"/>
      <c r="AO926" s="33"/>
      <c r="AP926" s="33"/>
      <c r="AQ926" s="33"/>
      <c r="AR926" s="33"/>
      <c r="AS926" s="33"/>
      <c r="AT926" s="33"/>
      <c r="AU926" s="33"/>
      <c r="AV926" s="33"/>
      <c r="AW926" s="33"/>
      <c r="AX926" s="33"/>
      <c r="AY926" s="33"/>
      <c r="AZ926" s="33"/>
      <c r="BA926" s="33"/>
      <c r="BB926" s="33"/>
      <c r="BC926" s="33"/>
      <c r="BD926" s="33"/>
    </row>
    <row r="927" spans="1:56" ht="27" customHeight="1">
      <c r="A927" s="584" t="s">
        <v>1</v>
      </c>
      <c r="B927" s="583">
        <v>1397</v>
      </c>
      <c r="C927" s="583"/>
      <c r="D927" s="583">
        <v>1398</v>
      </c>
      <c r="E927" s="583"/>
      <c r="F927" s="583">
        <v>1399</v>
      </c>
      <c r="G927" s="583"/>
      <c r="H927" s="593">
        <v>1400</v>
      </c>
      <c r="I927" s="594"/>
      <c r="J927" s="593">
        <v>1401</v>
      </c>
      <c r="K927" s="594"/>
    </row>
    <row r="928" spans="1:56" ht="27" customHeight="1">
      <c r="A928" s="585"/>
      <c r="B928" s="570" t="s">
        <v>318</v>
      </c>
      <c r="C928" s="570" t="s">
        <v>3</v>
      </c>
      <c r="D928" s="570" t="s">
        <v>318</v>
      </c>
      <c r="E928" s="570" t="s">
        <v>3</v>
      </c>
      <c r="F928" s="570" t="s">
        <v>318</v>
      </c>
      <c r="G928" s="570" t="s">
        <v>3</v>
      </c>
      <c r="H928" s="569" t="s">
        <v>318</v>
      </c>
      <c r="I928" s="569" t="s">
        <v>3</v>
      </c>
      <c r="J928" s="569" t="s">
        <v>318</v>
      </c>
      <c r="K928" s="569" t="s">
        <v>3</v>
      </c>
    </row>
    <row r="929" spans="1:11" ht="27" customHeight="1">
      <c r="A929" s="174" t="s">
        <v>49</v>
      </c>
      <c r="B929" s="167">
        <v>37.174051574992824</v>
      </c>
      <c r="C929" s="1" t="s">
        <v>269</v>
      </c>
      <c r="D929" s="167">
        <v>51.28389534296749</v>
      </c>
      <c r="E929" s="1" t="s">
        <v>269</v>
      </c>
      <c r="F929" s="167">
        <v>70.484238900105083</v>
      </c>
      <c r="G929" s="1" t="s">
        <v>269</v>
      </c>
      <c r="H929" s="167">
        <v>100.00000000000001</v>
      </c>
      <c r="I929" s="1" t="s">
        <v>269</v>
      </c>
      <c r="J929" s="167">
        <v>134.61387748847471</v>
      </c>
      <c r="K929" s="1" t="s">
        <v>269</v>
      </c>
    </row>
    <row r="930" spans="1:11" ht="27" customHeight="1">
      <c r="A930" s="23" t="s">
        <v>50</v>
      </c>
      <c r="B930" s="166">
        <v>37.649734969508877</v>
      </c>
      <c r="C930" s="26">
        <v>12</v>
      </c>
      <c r="D930" s="166">
        <v>51.75163307056652</v>
      </c>
      <c r="E930" s="26">
        <v>14</v>
      </c>
      <c r="F930" s="166">
        <v>72.375415955071787</v>
      </c>
      <c r="G930" s="26">
        <v>9</v>
      </c>
      <c r="H930" s="166">
        <v>99.999999999999972</v>
      </c>
      <c r="I930" s="175" t="s">
        <v>269</v>
      </c>
      <c r="J930" s="166">
        <v>132.01936138081444</v>
      </c>
      <c r="K930" s="26">
        <v>25</v>
      </c>
    </row>
    <row r="931" spans="1:11" ht="27" customHeight="1">
      <c r="A931" s="23" t="s">
        <v>51</v>
      </c>
      <c r="B931" s="166">
        <v>38.637091179008983</v>
      </c>
      <c r="C931" s="26">
        <v>10</v>
      </c>
      <c r="D931" s="166">
        <v>51.47598771081968</v>
      </c>
      <c r="E931" s="26">
        <v>16</v>
      </c>
      <c r="F931" s="166">
        <v>67.647943419886701</v>
      </c>
      <c r="G931" s="26">
        <v>27</v>
      </c>
      <c r="H931" s="166">
        <v>100.00000000000003</v>
      </c>
      <c r="I931" s="175" t="s">
        <v>269</v>
      </c>
      <c r="J931" s="166">
        <v>133.78243947503893</v>
      </c>
      <c r="K931" s="26">
        <v>19</v>
      </c>
    </row>
    <row r="932" spans="1:11" ht="27" customHeight="1">
      <c r="A932" s="23" t="s">
        <v>52</v>
      </c>
      <c r="B932" s="166">
        <v>35.354891895673788</v>
      </c>
      <c r="C932" s="26">
        <v>20</v>
      </c>
      <c r="D932" s="166">
        <v>49.133976325134228</v>
      </c>
      <c r="E932" s="26">
        <v>20</v>
      </c>
      <c r="F932" s="166">
        <v>67.930182336886844</v>
      </c>
      <c r="G932" s="26">
        <v>26</v>
      </c>
      <c r="H932" s="166">
        <v>99.999999999999986</v>
      </c>
      <c r="I932" s="175" t="s">
        <v>269</v>
      </c>
      <c r="J932" s="166">
        <v>140.2633829827399</v>
      </c>
      <c r="K932" s="26">
        <v>3</v>
      </c>
    </row>
    <row r="933" spans="1:11" ht="27" customHeight="1">
      <c r="A933" s="23" t="s">
        <v>53</v>
      </c>
      <c r="B933" s="166">
        <v>35.936197563933263</v>
      </c>
      <c r="C933" s="26">
        <v>18</v>
      </c>
      <c r="D933" s="166">
        <v>50.28590415848128</v>
      </c>
      <c r="E933" s="26">
        <v>18</v>
      </c>
      <c r="F933" s="166">
        <v>71.129627243688986</v>
      </c>
      <c r="G933" s="26">
        <v>14</v>
      </c>
      <c r="H933" s="166">
        <v>100</v>
      </c>
      <c r="I933" s="175" t="s">
        <v>269</v>
      </c>
      <c r="J933" s="166">
        <v>133.42595839586821</v>
      </c>
      <c r="K933" s="26">
        <v>21</v>
      </c>
    </row>
    <row r="934" spans="1:11" ht="27" customHeight="1">
      <c r="A934" s="23" t="s">
        <v>10</v>
      </c>
      <c r="B934" s="166">
        <v>37.07729227758977</v>
      </c>
      <c r="C934" s="26">
        <v>14</v>
      </c>
      <c r="D934" s="166">
        <v>51.851761322406595</v>
      </c>
      <c r="E934" s="26">
        <v>13</v>
      </c>
      <c r="F934" s="166">
        <v>70.111018514230892</v>
      </c>
      <c r="G934" s="26">
        <v>18</v>
      </c>
      <c r="H934" s="166">
        <v>100</v>
      </c>
      <c r="I934" s="175" t="s">
        <v>269</v>
      </c>
      <c r="J934" s="166">
        <v>135.78416920777408</v>
      </c>
      <c r="K934" s="26">
        <v>9</v>
      </c>
    </row>
    <row r="935" spans="1:11" ht="27" customHeight="1">
      <c r="A935" s="23" t="s">
        <v>54</v>
      </c>
      <c r="B935" s="166">
        <v>31.841100428058191</v>
      </c>
      <c r="C935" s="26">
        <v>30</v>
      </c>
      <c r="D935" s="166">
        <v>47.506260841954045</v>
      </c>
      <c r="E935" s="26">
        <v>28</v>
      </c>
      <c r="F935" s="166">
        <v>65.476502844685754</v>
      </c>
      <c r="G935" s="26">
        <v>30</v>
      </c>
      <c r="H935" s="166">
        <v>99.999999999999986</v>
      </c>
      <c r="I935" s="175" t="s">
        <v>269</v>
      </c>
      <c r="J935" s="166">
        <v>143.71662253502171</v>
      </c>
      <c r="K935" s="26">
        <v>1</v>
      </c>
    </row>
    <row r="936" spans="1:11" ht="27" customHeight="1">
      <c r="A936" s="23" t="s">
        <v>12</v>
      </c>
      <c r="B936" s="166">
        <v>33.639129257866834</v>
      </c>
      <c r="C936" s="26">
        <v>26</v>
      </c>
      <c r="D936" s="166">
        <v>49.459036083709073</v>
      </c>
      <c r="E936" s="26">
        <v>19</v>
      </c>
      <c r="F936" s="166">
        <v>71.559563902709172</v>
      </c>
      <c r="G936" s="26">
        <v>11</v>
      </c>
      <c r="H936" s="166">
        <v>99.999999999999986</v>
      </c>
      <c r="I936" s="175" t="s">
        <v>269</v>
      </c>
      <c r="J936" s="166">
        <v>134.67834415548521</v>
      </c>
      <c r="K936" s="26">
        <v>18</v>
      </c>
    </row>
    <row r="937" spans="1:11" ht="27" customHeight="1">
      <c r="A937" s="23" t="s">
        <v>13</v>
      </c>
      <c r="B937" s="166">
        <v>38.827331583958824</v>
      </c>
      <c r="C937" s="26">
        <v>9</v>
      </c>
      <c r="D937" s="166">
        <v>53.507871679508831</v>
      </c>
      <c r="E937" s="26">
        <v>8</v>
      </c>
      <c r="F937" s="166">
        <v>70.271375356487638</v>
      </c>
      <c r="G937" s="26">
        <v>17</v>
      </c>
      <c r="H937" s="166">
        <v>99.999999999999986</v>
      </c>
      <c r="I937" s="175" t="s">
        <v>269</v>
      </c>
      <c r="J937" s="166">
        <v>136.11511945207107</v>
      </c>
      <c r="K937" s="26">
        <v>8</v>
      </c>
    </row>
    <row r="938" spans="1:11" ht="27" customHeight="1">
      <c r="A938" s="23" t="s">
        <v>56</v>
      </c>
      <c r="B938" s="166">
        <v>34.857124764308686</v>
      </c>
      <c r="C938" s="26">
        <v>22</v>
      </c>
      <c r="D938" s="166">
        <v>50.562644190253316</v>
      </c>
      <c r="E938" s="26">
        <v>17</v>
      </c>
      <c r="F938" s="166">
        <v>70.320265933036893</v>
      </c>
      <c r="G938" s="26">
        <v>16</v>
      </c>
      <c r="H938" s="166">
        <v>99.999999999999986</v>
      </c>
      <c r="I938" s="175" t="s">
        <v>269</v>
      </c>
      <c r="J938" s="166">
        <v>135.46525059446179</v>
      </c>
      <c r="K938" s="26">
        <v>11</v>
      </c>
    </row>
    <row r="939" spans="1:11" ht="27" customHeight="1">
      <c r="A939" s="23" t="s">
        <v>57</v>
      </c>
      <c r="B939" s="166">
        <v>37.858710681618135</v>
      </c>
      <c r="C939" s="26">
        <v>11</v>
      </c>
      <c r="D939" s="166">
        <v>53.49210151515711</v>
      </c>
      <c r="E939" s="26">
        <v>9</v>
      </c>
      <c r="F939" s="166">
        <v>71.500535285445935</v>
      </c>
      <c r="G939" s="26">
        <v>12</v>
      </c>
      <c r="H939" s="166">
        <v>100</v>
      </c>
      <c r="I939" s="175" t="s">
        <v>269</v>
      </c>
      <c r="J939" s="166">
        <v>136.60760608125253</v>
      </c>
      <c r="K939" s="26">
        <v>7</v>
      </c>
    </row>
    <row r="940" spans="1:11" ht="27" customHeight="1">
      <c r="A940" s="23" t="s">
        <v>58</v>
      </c>
      <c r="B940" s="166">
        <v>33.476847361696443</v>
      </c>
      <c r="C940" s="26">
        <v>29</v>
      </c>
      <c r="D940" s="166">
        <v>47.813269429055289</v>
      </c>
      <c r="E940" s="26">
        <v>26</v>
      </c>
      <c r="F940" s="166">
        <v>68.010676735491685</v>
      </c>
      <c r="G940" s="26">
        <v>25</v>
      </c>
      <c r="H940" s="166">
        <v>99.999999999999986</v>
      </c>
      <c r="I940" s="175" t="s">
        <v>269</v>
      </c>
      <c r="J940" s="166">
        <v>135.62835526976994</v>
      </c>
      <c r="K940" s="26">
        <v>10</v>
      </c>
    </row>
    <row r="941" spans="1:11" ht="27" customHeight="1">
      <c r="A941" s="23" t="s">
        <v>59</v>
      </c>
      <c r="B941" s="166">
        <v>31.043261085384088</v>
      </c>
      <c r="C941" s="26">
        <v>31</v>
      </c>
      <c r="D941" s="166">
        <v>45.08588584839454</v>
      </c>
      <c r="E941" s="26">
        <v>31</v>
      </c>
      <c r="F941" s="166">
        <v>74.061462915916081</v>
      </c>
      <c r="G941" s="26">
        <v>7</v>
      </c>
      <c r="H941" s="166">
        <v>100.00000000000001</v>
      </c>
      <c r="I941" s="175" t="s">
        <v>269</v>
      </c>
      <c r="J941" s="166">
        <v>132.9264400754362</v>
      </c>
      <c r="K941" s="26">
        <v>22</v>
      </c>
    </row>
    <row r="942" spans="1:11" ht="27" customHeight="1">
      <c r="A942" s="23" t="s">
        <v>60</v>
      </c>
      <c r="B942" s="166">
        <v>40.212930387549285</v>
      </c>
      <c r="C942" s="26">
        <v>7</v>
      </c>
      <c r="D942" s="166">
        <v>54.483617270423174</v>
      </c>
      <c r="E942" s="26">
        <v>7</v>
      </c>
      <c r="F942" s="166">
        <v>71.140256483200986</v>
      </c>
      <c r="G942" s="26">
        <v>13</v>
      </c>
      <c r="H942" s="166">
        <v>100</v>
      </c>
      <c r="I942" s="175" t="s">
        <v>269</v>
      </c>
      <c r="J942" s="166">
        <v>131.95154424855627</v>
      </c>
      <c r="K942" s="26">
        <v>26</v>
      </c>
    </row>
    <row r="943" spans="1:11" ht="27" customHeight="1">
      <c r="A943" s="23" t="s">
        <v>19</v>
      </c>
      <c r="B943" s="166">
        <v>35.642406967058982</v>
      </c>
      <c r="C943" s="26">
        <v>19</v>
      </c>
      <c r="D943" s="166">
        <v>48.585604903751438</v>
      </c>
      <c r="E943" s="26">
        <v>24</v>
      </c>
      <c r="F943" s="166">
        <v>69.219037190290692</v>
      </c>
      <c r="G943" s="26">
        <v>22</v>
      </c>
      <c r="H943" s="166">
        <v>99.999999999999986</v>
      </c>
      <c r="I943" s="175" t="s">
        <v>269</v>
      </c>
      <c r="J943" s="166">
        <v>133.73900369223125</v>
      </c>
      <c r="K943" s="26">
        <v>20</v>
      </c>
    </row>
    <row r="944" spans="1:11" ht="27" customHeight="1">
      <c r="A944" s="23" t="s">
        <v>61</v>
      </c>
      <c r="B944" s="166">
        <v>39.857503712463334</v>
      </c>
      <c r="C944" s="26">
        <v>8</v>
      </c>
      <c r="D944" s="166">
        <v>53.49043353219804</v>
      </c>
      <c r="E944" s="26">
        <v>10</v>
      </c>
      <c r="F944" s="166">
        <v>77.968326813929394</v>
      </c>
      <c r="G944" s="26">
        <v>2</v>
      </c>
      <c r="H944" s="166">
        <v>100</v>
      </c>
      <c r="I944" s="175" t="s">
        <v>269</v>
      </c>
      <c r="J944" s="166">
        <v>124.46655173151518</v>
      </c>
      <c r="K944" s="26">
        <v>31</v>
      </c>
    </row>
    <row r="945" spans="1:11" ht="27" customHeight="1">
      <c r="A945" s="23" t="s">
        <v>21</v>
      </c>
      <c r="B945" s="166">
        <v>45.703617412957485</v>
      </c>
      <c r="C945" s="26">
        <v>1</v>
      </c>
      <c r="D945" s="166">
        <v>58.434538240384654</v>
      </c>
      <c r="E945" s="26">
        <v>2</v>
      </c>
      <c r="F945" s="166">
        <v>77.414605259266636</v>
      </c>
      <c r="G945" s="26">
        <v>4</v>
      </c>
      <c r="H945" s="166">
        <v>100</v>
      </c>
      <c r="I945" s="175" t="s">
        <v>269</v>
      </c>
      <c r="J945" s="166">
        <v>140.73523950866058</v>
      </c>
      <c r="K945" s="26">
        <v>2</v>
      </c>
    </row>
    <row r="946" spans="1:11" ht="27" customHeight="1">
      <c r="A946" s="23" t="s">
        <v>62</v>
      </c>
      <c r="B946" s="166">
        <v>34.897544285093069</v>
      </c>
      <c r="C946" s="26">
        <v>21</v>
      </c>
      <c r="D946" s="166">
        <v>47.66061766213793</v>
      </c>
      <c r="E946" s="26">
        <v>27</v>
      </c>
      <c r="F946" s="166">
        <v>67.162254798887844</v>
      </c>
      <c r="G946" s="26">
        <v>28</v>
      </c>
      <c r="H946" s="166">
        <v>99.999999999999986</v>
      </c>
      <c r="I946" s="175" t="s">
        <v>269</v>
      </c>
      <c r="J946" s="166">
        <v>135.2169044060021</v>
      </c>
      <c r="K946" s="26">
        <v>13</v>
      </c>
    </row>
    <row r="947" spans="1:11" ht="27" customHeight="1">
      <c r="A947" s="23" t="s">
        <v>63</v>
      </c>
      <c r="B947" s="166">
        <v>41.344076471508941</v>
      </c>
      <c r="C947" s="26">
        <v>5</v>
      </c>
      <c r="D947" s="166">
        <v>56.056814283811207</v>
      </c>
      <c r="E947" s="26">
        <v>4</v>
      </c>
      <c r="F947" s="166">
        <v>72.858731715778546</v>
      </c>
      <c r="G947" s="26">
        <v>8</v>
      </c>
      <c r="H947" s="166">
        <v>99.999999999999986</v>
      </c>
      <c r="I947" s="175" t="s">
        <v>269</v>
      </c>
      <c r="J947" s="166">
        <v>131.32483277465107</v>
      </c>
      <c r="K947" s="26">
        <v>28</v>
      </c>
    </row>
    <row r="948" spans="1:11" ht="27" customHeight="1">
      <c r="A948" s="23" t="s">
        <v>64</v>
      </c>
      <c r="B948" s="166">
        <v>41.514223480957945</v>
      </c>
      <c r="C948" s="26">
        <v>4</v>
      </c>
      <c r="D948" s="166">
        <v>56.493757489916383</v>
      </c>
      <c r="E948" s="26">
        <v>3</v>
      </c>
      <c r="F948" s="166">
        <v>74.742535827015999</v>
      </c>
      <c r="G948" s="26">
        <v>6</v>
      </c>
      <c r="H948" s="166">
        <v>100.00000000000001</v>
      </c>
      <c r="I948" s="175" t="s">
        <v>269</v>
      </c>
      <c r="J948" s="166">
        <v>126.9153036025576</v>
      </c>
      <c r="K948" s="26">
        <v>30</v>
      </c>
    </row>
    <row r="949" spans="1:11" ht="27" customHeight="1">
      <c r="A949" s="23" t="s">
        <v>65</v>
      </c>
      <c r="B949" s="166">
        <v>36.970106263805476</v>
      </c>
      <c r="C949" s="26">
        <v>15</v>
      </c>
      <c r="D949" s="166">
        <v>52.385667288388078</v>
      </c>
      <c r="E949" s="26">
        <v>11</v>
      </c>
      <c r="F949" s="166">
        <v>70.854541568887484</v>
      </c>
      <c r="G949" s="26">
        <v>15</v>
      </c>
      <c r="H949" s="166">
        <v>100</v>
      </c>
      <c r="I949" s="175" t="s">
        <v>269</v>
      </c>
      <c r="J949" s="166">
        <v>135.36961136596088</v>
      </c>
      <c r="K949" s="26">
        <v>12</v>
      </c>
    </row>
    <row r="950" spans="1:11" ht="27" customHeight="1">
      <c r="A950" s="23" t="s">
        <v>74</v>
      </c>
      <c r="B950" s="166">
        <v>36.47860561735898</v>
      </c>
      <c r="C950" s="26">
        <v>16</v>
      </c>
      <c r="D950" s="166">
        <v>48.608794485793076</v>
      </c>
      <c r="E950" s="26">
        <v>23</v>
      </c>
      <c r="F950" s="166">
        <v>69.61847165707843</v>
      </c>
      <c r="G950" s="26">
        <v>20</v>
      </c>
      <c r="H950" s="166">
        <v>100</v>
      </c>
      <c r="I950" s="175" t="s">
        <v>269</v>
      </c>
      <c r="J950" s="166">
        <v>138.48836395897087</v>
      </c>
      <c r="K950" s="26">
        <v>6</v>
      </c>
    </row>
    <row r="951" spans="1:11" ht="27" customHeight="1">
      <c r="A951" s="23" t="s">
        <v>66</v>
      </c>
      <c r="B951" s="166">
        <v>34.294904550750616</v>
      </c>
      <c r="C951" s="26">
        <v>24</v>
      </c>
      <c r="D951" s="166">
        <v>48.679105913052872</v>
      </c>
      <c r="E951" s="26">
        <v>22</v>
      </c>
      <c r="F951" s="166">
        <v>68.481961544511037</v>
      </c>
      <c r="G951" s="26">
        <v>24</v>
      </c>
      <c r="H951" s="166">
        <v>100</v>
      </c>
      <c r="I951" s="175" t="s">
        <v>269</v>
      </c>
      <c r="J951" s="166">
        <v>134.8187574858008</v>
      </c>
      <c r="K951" s="26">
        <v>16</v>
      </c>
    </row>
    <row r="952" spans="1:11" ht="27" customHeight="1">
      <c r="A952" s="23" t="s">
        <v>67</v>
      </c>
      <c r="B952" s="166">
        <v>33.62216032132708</v>
      </c>
      <c r="C952" s="26">
        <v>27</v>
      </c>
      <c r="D952" s="166">
        <v>45.608627952050213</v>
      </c>
      <c r="E952" s="26">
        <v>30</v>
      </c>
      <c r="F952" s="166">
        <v>64.455379140851633</v>
      </c>
      <c r="G952" s="26">
        <v>31</v>
      </c>
      <c r="H952" s="166">
        <v>99.999999999999972</v>
      </c>
      <c r="I952" s="175" t="s">
        <v>269</v>
      </c>
      <c r="J952" s="166">
        <v>134.69999889030876</v>
      </c>
      <c r="K952" s="26">
        <v>17</v>
      </c>
    </row>
    <row r="953" spans="1:11" ht="27" customHeight="1">
      <c r="A953" s="23" t="s">
        <v>68</v>
      </c>
      <c r="B953" s="166">
        <v>34.37169539255509</v>
      </c>
      <c r="C953" s="26">
        <v>23</v>
      </c>
      <c r="D953" s="166">
        <v>48.978280913223436</v>
      </c>
      <c r="E953" s="26">
        <v>21</v>
      </c>
      <c r="F953" s="166">
        <v>69.614147491055746</v>
      </c>
      <c r="G953" s="26">
        <v>21</v>
      </c>
      <c r="H953" s="166">
        <v>100.00000000000001</v>
      </c>
      <c r="I953" s="175" t="s">
        <v>269</v>
      </c>
      <c r="J953" s="166">
        <v>134.88278738989078</v>
      </c>
      <c r="K953" s="26">
        <v>14</v>
      </c>
    </row>
    <row r="954" spans="1:11" ht="27" customHeight="1">
      <c r="A954" s="23" t="s">
        <v>69</v>
      </c>
      <c r="B954" s="166">
        <v>45.454100246644693</v>
      </c>
      <c r="C954" s="26">
        <v>2</v>
      </c>
      <c r="D954" s="166">
        <v>61.380394401601727</v>
      </c>
      <c r="E954" s="26">
        <v>1</v>
      </c>
      <c r="F954" s="166">
        <v>77.597476136851</v>
      </c>
      <c r="G954" s="26">
        <v>3</v>
      </c>
      <c r="H954" s="166">
        <v>100.00000000000001</v>
      </c>
      <c r="I954" s="175" t="s">
        <v>269</v>
      </c>
      <c r="J954" s="166">
        <v>132.52832475771046</v>
      </c>
      <c r="K954" s="26">
        <v>23</v>
      </c>
    </row>
    <row r="955" spans="1:11" ht="27" customHeight="1">
      <c r="A955" s="23" t="s">
        <v>70</v>
      </c>
      <c r="B955" s="166">
        <v>36.139563790036242</v>
      </c>
      <c r="C955" s="26">
        <v>17</v>
      </c>
      <c r="D955" s="166">
        <v>51.583265046723554</v>
      </c>
      <c r="E955" s="26">
        <v>15</v>
      </c>
      <c r="F955" s="166">
        <v>68.720886162161079</v>
      </c>
      <c r="G955" s="26">
        <v>23</v>
      </c>
      <c r="H955" s="166">
        <v>100</v>
      </c>
      <c r="I955" s="175" t="s">
        <v>269</v>
      </c>
      <c r="J955" s="166">
        <v>139.46223445600566</v>
      </c>
      <c r="K955" s="26">
        <v>4</v>
      </c>
    </row>
    <row r="956" spans="1:11" ht="27" customHeight="1">
      <c r="A956" s="23" t="s">
        <v>138</v>
      </c>
      <c r="B956" s="166">
        <v>40.523865521546455</v>
      </c>
      <c r="C956" s="26">
        <v>6</v>
      </c>
      <c r="D956" s="166">
        <v>55.500688453499066</v>
      </c>
      <c r="E956" s="26">
        <v>5</v>
      </c>
      <c r="F956" s="166">
        <v>71.649511121708372</v>
      </c>
      <c r="G956" s="26">
        <v>10</v>
      </c>
      <c r="H956" s="166">
        <v>99.999999999999972</v>
      </c>
      <c r="I956" s="175" t="s">
        <v>269</v>
      </c>
      <c r="J956" s="166">
        <v>132.50796193955347</v>
      </c>
      <c r="K956" s="26">
        <v>24</v>
      </c>
    </row>
    <row r="957" spans="1:11" ht="27" customHeight="1">
      <c r="A957" s="23" t="s">
        <v>71</v>
      </c>
      <c r="B957" s="166">
        <v>37.36356462695224</v>
      </c>
      <c r="C957" s="26">
        <v>13</v>
      </c>
      <c r="D957" s="166">
        <v>52.005578091472671</v>
      </c>
      <c r="E957" s="26">
        <v>12</v>
      </c>
      <c r="F957" s="166">
        <v>69.643350510208947</v>
      </c>
      <c r="G957" s="26">
        <v>19</v>
      </c>
      <c r="H957" s="166">
        <v>100.00000000000001</v>
      </c>
      <c r="I957" s="175" t="s">
        <v>269</v>
      </c>
      <c r="J957" s="166">
        <v>134.85314592473983</v>
      </c>
      <c r="K957" s="26">
        <v>15</v>
      </c>
    </row>
    <row r="958" spans="1:11" ht="27" customHeight="1">
      <c r="A958" s="23" t="s">
        <v>75</v>
      </c>
      <c r="B958" s="166">
        <v>33.619948753716287</v>
      </c>
      <c r="C958" s="26">
        <v>28</v>
      </c>
      <c r="D958" s="166">
        <v>46.841200666292934</v>
      </c>
      <c r="E958" s="26">
        <v>29</v>
      </c>
      <c r="F958" s="166">
        <v>66.296798590163732</v>
      </c>
      <c r="G958" s="26">
        <v>29</v>
      </c>
      <c r="H958" s="166">
        <v>99.999999999999986</v>
      </c>
      <c r="I958" s="175" t="s">
        <v>269</v>
      </c>
      <c r="J958" s="166">
        <v>139.11133403075709</v>
      </c>
      <c r="K958" s="26">
        <v>5</v>
      </c>
    </row>
    <row r="959" spans="1:11" ht="27" customHeight="1">
      <c r="A959" s="23" t="s">
        <v>72</v>
      </c>
      <c r="B959" s="166">
        <v>42.569986487276829</v>
      </c>
      <c r="C959" s="26">
        <v>3</v>
      </c>
      <c r="D959" s="166">
        <v>55.117954144387411</v>
      </c>
      <c r="E959" s="26">
        <v>6</v>
      </c>
      <c r="F959" s="166">
        <v>74.952771432458576</v>
      </c>
      <c r="G959" s="26">
        <v>5</v>
      </c>
      <c r="H959" s="166">
        <v>99.999999999999986</v>
      </c>
      <c r="I959" s="175" t="s">
        <v>269</v>
      </c>
      <c r="J959" s="166">
        <v>131.84559725264961</v>
      </c>
      <c r="K959" s="26">
        <v>27</v>
      </c>
    </row>
    <row r="960" spans="1:11" ht="27" customHeight="1">
      <c r="A960" s="23" t="s">
        <v>36</v>
      </c>
      <c r="B960" s="166">
        <v>34.213280460309683</v>
      </c>
      <c r="C960" s="26">
        <v>25</v>
      </c>
      <c r="D960" s="166">
        <v>48.330663949797533</v>
      </c>
      <c r="E960" s="26">
        <v>25</v>
      </c>
      <c r="F960" s="166">
        <v>78.762463004639514</v>
      </c>
      <c r="G960" s="26">
        <v>1</v>
      </c>
      <c r="H960" s="166">
        <v>100</v>
      </c>
      <c r="I960" s="175" t="s">
        <v>269</v>
      </c>
      <c r="J960" s="166">
        <v>127.74581235960947</v>
      </c>
      <c r="K960" s="26">
        <v>29</v>
      </c>
    </row>
    <row r="961" spans="1:56" s="837" customFormat="1" ht="27" customHeight="1">
      <c r="A961" s="306" t="s">
        <v>143</v>
      </c>
      <c r="B961" s="306"/>
      <c r="C961" s="306"/>
      <c r="D961" s="306"/>
      <c r="E961" s="306"/>
      <c r="N961" s="33"/>
      <c r="O961" s="33"/>
      <c r="P961" s="33"/>
      <c r="Q961" s="33"/>
      <c r="R961" s="33"/>
      <c r="S961" s="33"/>
      <c r="T961" s="33"/>
      <c r="U961" s="33"/>
      <c r="V961" s="33"/>
      <c r="W961" s="33"/>
      <c r="X961" s="33"/>
      <c r="Y961" s="33"/>
      <c r="Z961" s="33"/>
      <c r="AA961" s="33"/>
      <c r="AB961" s="33"/>
      <c r="AC961" s="33"/>
      <c r="AD961" s="33"/>
      <c r="AE961" s="33"/>
      <c r="AF961" s="33"/>
      <c r="AG961" s="33"/>
      <c r="AH961" s="33"/>
      <c r="AI961" s="33"/>
      <c r="AJ961" s="33"/>
      <c r="AK961" s="33"/>
      <c r="AL961" s="33"/>
      <c r="AM961" s="33"/>
      <c r="AN961" s="33"/>
      <c r="AO961" s="33"/>
      <c r="AP961" s="33"/>
      <c r="AQ961" s="33"/>
      <c r="AR961" s="33"/>
      <c r="AS961" s="33"/>
      <c r="AT961" s="33"/>
      <c r="AU961" s="33"/>
      <c r="AV961" s="33"/>
      <c r="AW961" s="33"/>
      <c r="AX961" s="33"/>
      <c r="AY961" s="33"/>
      <c r="AZ961" s="33"/>
      <c r="BA961" s="33"/>
      <c r="BB961" s="33"/>
      <c r="BC961" s="33"/>
      <c r="BD961" s="33"/>
    </row>
  </sheetData>
  <mergeCells count="157">
    <mergeCell ref="J668:K668"/>
    <mergeCell ref="J705:K705"/>
    <mergeCell ref="J742:K742"/>
    <mergeCell ref="J779:K779"/>
    <mergeCell ref="J816:K816"/>
    <mergeCell ref="J853:K853"/>
    <mergeCell ref="J890:K890"/>
    <mergeCell ref="J927:K927"/>
    <mergeCell ref="J335:K335"/>
    <mergeCell ref="J372:K372"/>
    <mergeCell ref="J409:K409"/>
    <mergeCell ref="J446:K446"/>
    <mergeCell ref="J483:K483"/>
    <mergeCell ref="J520:K520"/>
    <mergeCell ref="J557:K557"/>
    <mergeCell ref="J594:K594"/>
    <mergeCell ref="J631:K631"/>
    <mergeCell ref="J2:K2"/>
    <mergeCell ref="J39:K39"/>
    <mergeCell ref="J76:K76"/>
    <mergeCell ref="J113:K113"/>
    <mergeCell ref="J150:K150"/>
    <mergeCell ref="J187:K187"/>
    <mergeCell ref="J224:K224"/>
    <mergeCell ref="J261:K261"/>
    <mergeCell ref="J298:K298"/>
    <mergeCell ref="A927:A928"/>
    <mergeCell ref="B927:C927"/>
    <mergeCell ref="D927:E927"/>
    <mergeCell ref="F927:G927"/>
    <mergeCell ref="A853:A854"/>
    <mergeCell ref="B853:C853"/>
    <mergeCell ref="D853:E853"/>
    <mergeCell ref="F853:G853"/>
    <mergeCell ref="A890:A891"/>
    <mergeCell ref="B890:C890"/>
    <mergeCell ref="D890:E890"/>
    <mergeCell ref="F890:G890"/>
    <mergeCell ref="A816:A817"/>
    <mergeCell ref="B816:C816"/>
    <mergeCell ref="D816:E816"/>
    <mergeCell ref="F816:G816"/>
    <mergeCell ref="A705:A706"/>
    <mergeCell ref="B705:C705"/>
    <mergeCell ref="D705:E705"/>
    <mergeCell ref="F705:G705"/>
    <mergeCell ref="A742:A743"/>
    <mergeCell ref="B742:C742"/>
    <mergeCell ref="D742:E742"/>
    <mergeCell ref="F742:G742"/>
    <mergeCell ref="A668:A669"/>
    <mergeCell ref="B668:C668"/>
    <mergeCell ref="D668:E668"/>
    <mergeCell ref="F668:G668"/>
    <mergeCell ref="A631:A632"/>
    <mergeCell ref="B631:C631"/>
    <mergeCell ref="D631:E631"/>
    <mergeCell ref="F631:G631"/>
    <mergeCell ref="A779:A780"/>
    <mergeCell ref="B779:C779"/>
    <mergeCell ref="D779:E779"/>
    <mergeCell ref="F779:G779"/>
    <mergeCell ref="A594:A595"/>
    <mergeCell ref="B594:C594"/>
    <mergeCell ref="D594:E594"/>
    <mergeCell ref="F594:G594"/>
    <mergeCell ref="A520:A521"/>
    <mergeCell ref="B520:C520"/>
    <mergeCell ref="D520:E520"/>
    <mergeCell ref="F520:G520"/>
    <mergeCell ref="A557:A558"/>
    <mergeCell ref="B557:C557"/>
    <mergeCell ref="D557:E557"/>
    <mergeCell ref="F557:G557"/>
    <mergeCell ref="A409:A410"/>
    <mergeCell ref="B409:C409"/>
    <mergeCell ref="D409:E409"/>
    <mergeCell ref="F409:G409"/>
    <mergeCell ref="A483:A484"/>
    <mergeCell ref="B483:C483"/>
    <mergeCell ref="D483:E483"/>
    <mergeCell ref="F483:G483"/>
    <mergeCell ref="A446:A447"/>
    <mergeCell ref="B446:C446"/>
    <mergeCell ref="D446:E446"/>
    <mergeCell ref="F446:G446"/>
    <mergeCell ref="A187:A188"/>
    <mergeCell ref="B187:C187"/>
    <mergeCell ref="D187:E187"/>
    <mergeCell ref="F187:G187"/>
    <mergeCell ref="A335:A336"/>
    <mergeCell ref="B335:C335"/>
    <mergeCell ref="D335:E335"/>
    <mergeCell ref="F335:G335"/>
    <mergeCell ref="A372:A373"/>
    <mergeCell ref="B372:C372"/>
    <mergeCell ref="D372:E372"/>
    <mergeCell ref="F372:G372"/>
    <mergeCell ref="A224:A225"/>
    <mergeCell ref="B224:C224"/>
    <mergeCell ref="D224:E224"/>
    <mergeCell ref="F224:G224"/>
    <mergeCell ref="A298:A299"/>
    <mergeCell ref="B298:C298"/>
    <mergeCell ref="D298:E298"/>
    <mergeCell ref="F298:G298"/>
    <mergeCell ref="A261:A262"/>
    <mergeCell ref="B261:C261"/>
    <mergeCell ref="D261:E261"/>
    <mergeCell ref="F261:G261"/>
    <mergeCell ref="A150:A151"/>
    <mergeCell ref="B150:C150"/>
    <mergeCell ref="D150:E150"/>
    <mergeCell ref="F150:G150"/>
    <mergeCell ref="A2:A3"/>
    <mergeCell ref="B2:C2"/>
    <mergeCell ref="D2:E2"/>
    <mergeCell ref="F2:G2"/>
    <mergeCell ref="A39:A40"/>
    <mergeCell ref="B39:C39"/>
    <mergeCell ref="A36:D36"/>
    <mergeCell ref="D39:E39"/>
    <mergeCell ref="F39:G39"/>
    <mergeCell ref="A76:A77"/>
    <mergeCell ref="B76:C76"/>
    <mergeCell ref="D76:E76"/>
    <mergeCell ref="F76:G76"/>
    <mergeCell ref="A113:A114"/>
    <mergeCell ref="B113:C113"/>
    <mergeCell ref="D113:E113"/>
    <mergeCell ref="F113:G113"/>
    <mergeCell ref="H2:I2"/>
    <mergeCell ref="H39:I39"/>
    <mergeCell ref="H76:I76"/>
    <mergeCell ref="H113:I113"/>
    <mergeCell ref="H150:I150"/>
    <mergeCell ref="H187:I187"/>
    <mergeCell ref="H224:I224"/>
    <mergeCell ref="H261:I261"/>
    <mergeCell ref="H298:I298"/>
    <mergeCell ref="H668:I668"/>
    <mergeCell ref="H705:I705"/>
    <mergeCell ref="H742:I742"/>
    <mergeCell ref="H779:I779"/>
    <mergeCell ref="H816:I816"/>
    <mergeCell ref="H853:I853"/>
    <mergeCell ref="H890:I890"/>
    <mergeCell ref="H927:I927"/>
    <mergeCell ref="H335:I335"/>
    <mergeCell ref="H372:I372"/>
    <mergeCell ref="H409:I409"/>
    <mergeCell ref="H446:I446"/>
    <mergeCell ref="H483:I483"/>
    <mergeCell ref="H520:I520"/>
    <mergeCell ref="H557:I557"/>
    <mergeCell ref="H594:I594"/>
    <mergeCell ref="H631:I631"/>
  </mergeCells>
  <hyperlinks>
    <hyperlink ref="A704:D704" location="فهرست!A336" display="22-20- شاخص قیمت کالا و خدمات مصرفی خانوارهای روستایی در بخش  بهداشت و درمان (100=1395)"/>
    <hyperlink ref="A704" location="فهرست!A331" display="22-20- شاخص قیمت کالا و خدمات مصرفی خانوارهای روستایی در بخش  بهداشت و درمان (100=1400)"/>
    <hyperlink ref="A778:D778" location="فهرست!A338" display="22-22- شاخص قیمت کالا و خدمات مصرفی خانوارهای  روستایی در بخش ارتباطات (100=1395)"/>
    <hyperlink ref="A778" location="فهرست!A333" display="22-22- شاخص قیمت کالا و خدمات مصرفی خانوارهای  روستایی در بخش ارتباطات (100=1400)"/>
    <hyperlink ref="A852:D852" location="فهرست!A340" display="22-24- شاخص قیمت کالا و خدمات مصرفی خانوارهای روستایی در بخش آموزش (100=1395)"/>
    <hyperlink ref="A852" location="فهرست!A335" display="22-24- شاخص قیمت کالا و خدمات مصرفی خانوارهای روستایی در بخش آموزش (100=1400)"/>
    <hyperlink ref="A1" location="فهرست!A312" display="22-1- شاخص قیمت کالا و خدمات مصرفی خانوارهای شهری (100=1400)"/>
    <hyperlink ref="A38" location="فهرست!A313" display="22-2- شاخص قیمت کالا و خدمات مصرفی خانوارهای شهری در بخش  خوراکی و آشامیدنی ها (100=1400)"/>
    <hyperlink ref="A75" location="فهرست!A314" display="22-3- شاخص قیمت کالا و خدمات مصرفی خانوارهای شهری در بخش  دخانیات (100=1400)"/>
    <hyperlink ref="A112" location="فهرست!A315" display="22-4- شاخص قیمت کالا و خدمات مصرفی خانوارهای  شهری در بخش  پوشاک و کفش (100=1400)"/>
    <hyperlink ref="A149" location="فهرست!A316" display="22-5- شاخص قیمت کالا و خدمات مصرفی خانوارهای شهری در بخش  مسکن، آب، برق، گاز و سایر سوخت ها (100=1400)"/>
    <hyperlink ref="A186" location="فهرست!A317" display="22-6- شاخص قیمت کالا و خدمات مصرفی خانوارهای شهری در بخش  مبلمان، لوازم خانگی و تعمیرو نگهداری آنها  (100=1395)"/>
    <hyperlink ref="A223" location="فهرست!A318" display="22-7- شاخص قیمت کالا و خدمات مصرفی خانوارهای  شهری در بخش  بهداشت و درمان (100=1400)"/>
    <hyperlink ref="A260" location="فهرست!A319" display="22-8- شاخص قیمت کالا و خدمات مصرفی خانوار های شهری در بخش  حمل و نقل (100=1400)"/>
    <hyperlink ref="A297" location="فهرست!A320" display="22-9- شاخص قیمت کالا و خدمات مصرفی خانوارهای شهری در بخش ارتباطات (100=1400)"/>
    <hyperlink ref="A334" location="فهرست!A321" display="22-10- شاخص قیمت کالا و خدمات مصرفی خانوارهای شهری در بخش تفریح و فرهنگ (100=1400)"/>
    <hyperlink ref="A371" location="فهرست!A322" display="22-11- شاخص قیمت کالا و خدمات مصرفی خانوارهای شهری در بخش آموزش (100=1400)"/>
    <hyperlink ref="A408" location="فهرست!A323" display="22-12- شاخص قیمت کالا و خدمات مصرفی خانوارهای شهری در بخش هتل و رستوران (100=1400)"/>
    <hyperlink ref="A445" location="فهرست!A324" display="22-13- شاخص قیمت کالا و خدمات مصرفی خانوارهای شهری در بخش کالاها و خدمات متفرقه (100=1400)"/>
    <hyperlink ref="A482" location="فهرست!A325" display="12-14-شاخص قیمت كالا و خدمات مصرفي خانوارهاي روستایی (100=1400)"/>
    <hyperlink ref="A519" location="فهرست!A326" display="22-15- شاخص قیمت کالا و خدمات مصرفی خانوارهای روستایی در بخش  خوراکی و آشامیدنی ها (100=1400)"/>
    <hyperlink ref="A556" location="فهرست!A327" display="22-16- شاخص قیمت کالا و خدمات مصرفی خانوارهای  روستایی در بخش  دخانیات (100=1400)"/>
    <hyperlink ref="A593" location="فهرست!A328" display="22-17- شاخص قیمت کالا و خدمات مصرفی خانوارهای  روستایی در بخش  پوشاک و کفش (100=1400)"/>
    <hyperlink ref="A630" location="فهرست!A329" display="22-18- شاخص قیمت کالا و خدمات مصرفی خانوارهای روستایی در بخش  مسکن، آب، برق، گاز و سایر سوخت ها (100=1400)"/>
    <hyperlink ref="A667" location="فهرست!A330" display="22-19- شاخص قیمت کالا و خدمات مصرفی خانوارهای روستایی در بخش  مبلمان، لوازم خانگی و تعمیرو نگهداری آنها  (100=1400)"/>
    <hyperlink ref="A741" location="فهرست!A332" display="22-21- شاخص قیمت کالا و خدمات مصرفی خانوارهای روستایی در بخش  حمل و نقل (100=1400)"/>
    <hyperlink ref="A815" location="فهرست!A334" display="22-23- شاخص قیمت کالا و خدمات مصرفی خانوارهای روستایی در بخش تفریح و فرهنگ (100=1400)"/>
    <hyperlink ref="A889" location="فهرست!A336" display="22-25- شاخص قیمت کالا و خدمات مصرفی خانوارهای روستایی در بخش هتل و رستوران (100=1400)"/>
    <hyperlink ref="A926" location="فهرست!A337" display="22-26- شاخص قیمت کالا و خدمات مصرفی خانوارهای  روستایی در بخش کالاها و خدمات متفرقه (100=1400)"/>
  </hyperlinks>
  <pageMargins left="0.7" right="0.7" top="0.75" bottom="0.75" header="0.3" footer="0.3"/>
  <pageSetup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0"/>
  <sheetViews>
    <sheetView rightToLeft="1" workbookViewId="0">
      <selection sqref="A1:XFD1048576"/>
    </sheetView>
  </sheetViews>
  <sheetFormatPr defaultColWidth="9.140625" defaultRowHeight="26.25" customHeight="1"/>
  <cols>
    <col min="1" max="1" width="22.85546875" style="485" customWidth="1"/>
    <col min="2" max="11" width="11.140625" style="485" customWidth="1"/>
    <col min="12" max="16384" width="9.140625" style="485"/>
  </cols>
  <sheetData>
    <row r="1" spans="1:11" ht="26.25" customHeight="1">
      <c r="A1" s="571" t="s">
        <v>1158</v>
      </c>
      <c r="D1" s="143"/>
      <c r="I1" s="22"/>
      <c r="K1" s="8" t="s">
        <v>0</v>
      </c>
    </row>
    <row r="2" spans="1:11" s="22" customFormat="1" ht="26.25" customHeight="1">
      <c r="A2" s="584" t="s">
        <v>1</v>
      </c>
      <c r="B2" s="593">
        <v>1395</v>
      </c>
      <c r="C2" s="594"/>
      <c r="D2" s="593">
        <v>1396</v>
      </c>
      <c r="E2" s="594"/>
      <c r="F2" s="593">
        <v>1397</v>
      </c>
      <c r="G2" s="594"/>
      <c r="H2" s="593" t="s">
        <v>417</v>
      </c>
      <c r="I2" s="594"/>
      <c r="J2" s="593">
        <v>1399</v>
      </c>
      <c r="K2" s="594"/>
    </row>
    <row r="3" spans="1:11" s="22" customFormat="1" ht="26.25" customHeight="1">
      <c r="A3" s="585"/>
      <c r="B3" s="543" t="s">
        <v>2</v>
      </c>
      <c r="C3" s="543" t="s">
        <v>149</v>
      </c>
      <c r="D3" s="543" t="s">
        <v>2</v>
      </c>
      <c r="E3" s="543" t="s">
        <v>149</v>
      </c>
      <c r="F3" s="543" t="s">
        <v>2</v>
      </c>
      <c r="G3" s="543" t="s">
        <v>149</v>
      </c>
      <c r="H3" s="543" t="s">
        <v>2</v>
      </c>
      <c r="I3" s="543" t="s">
        <v>149</v>
      </c>
      <c r="J3" s="543" t="s">
        <v>2</v>
      </c>
      <c r="K3" s="543" t="s">
        <v>149</v>
      </c>
    </row>
    <row r="4" spans="1:11" ht="26.25" customHeight="1">
      <c r="A4" s="16" t="s">
        <v>1159</v>
      </c>
      <c r="B4" s="299">
        <v>100</v>
      </c>
      <c r="C4" s="18" t="s">
        <v>269</v>
      </c>
      <c r="D4" s="299">
        <v>100</v>
      </c>
      <c r="E4" s="18" t="s">
        <v>269</v>
      </c>
      <c r="F4" s="299">
        <v>100</v>
      </c>
      <c r="G4" s="18" t="s">
        <v>269</v>
      </c>
      <c r="H4" s="299">
        <v>100</v>
      </c>
      <c r="I4" s="18" t="s">
        <v>269</v>
      </c>
      <c r="J4" s="299">
        <v>100</v>
      </c>
      <c r="K4" s="18" t="s">
        <v>269</v>
      </c>
    </row>
    <row r="5" spans="1:11" ht="26.25" customHeight="1">
      <c r="A5" s="23" t="s">
        <v>50</v>
      </c>
      <c r="B5" s="17">
        <v>3.52</v>
      </c>
      <c r="C5" s="5">
        <v>8</v>
      </c>
      <c r="D5" s="17">
        <v>3.48</v>
      </c>
      <c r="E5" s="5">
        <v>7</v>
      </c>
      <c r="F5" s="17">
        <v>3.38</v>
      </c>
      <c r="G5" s="5">
        <v>7</v>
      </c>
      <c r="H5" s="17">
        <v>3.37</v>
      </c>
      <c r="I5" s="5">
        <v>8</v>
      </c>
      <c r="J5" s="17">
        <v>3.59</v>
      </c>
      <c r="K5" s="5">
        <v>8</v>
      </c>
    </row>
    <row r="6" spans="1:11" ht="26.25" customHeight="1">
      <c r="A6" s="23" t="s">
        <v>51</v>
      </c>
      <c r="B6" s="17">
        <v>2.12</v>
      </c>
      <c r="C6" s="5">
        <v>12</v>
      </c>
      <c r="D6" s="17">
        <v>2.0299999999999998</v>
      </c>
      <c r="E6" s="5">
        <v>14</v>
      </c>
      <c r="F6" s="17">
        <v>2</v>
      </c>
      <c r="G6" s="5">
        <v>15</v>
      </c>
      <c r="H6" s="17">
        <v>1.89</v>
      </c>
      <c r="I6" s="5">
        <v>15</v>
      </c>
      <c r="J6" s="17">
        <v>1.89</v>
      </c>
      <c r="K6" s="5">
        <v>15</v>
      </c>
    </row>
    <row r="7" spans="1:11" ht="26.25" customHeight="1">
      <c r="A7" s="23" t="s">
        <v>52</v>
      </c>
      <c r="B7" s="17">
        <v>1.01</v>
      </c>
      <c r="C7" s="5">
        <v>26</v>
      </c>
      <c r="D7" s="17">
        <v>1</v>
      </c>
      <c r="E7" s="5">
        <v>25</v>
      </c>
      <c r="F7" s="17">
        <v>0.92</v>
      </c>
      <c r="G7" s="5">
        <v>26</v>
      </c>
      <c r="H7" s="17">
        <v>1.07</v>
      </c>
      <c r="I7" s="5">
        <v>24</v>
      </c>
      <c r="J7" s="17">
        <v>1.04</v>
      </c>
      <c r="K7" s="5">
        <v>25</v>
      </c>
    </row>
    <row r="8" spans="1:11" ht="26.25" customHeight="1">
      <c r="A8" s="23" t="s">
        <v>53</v>
      </c>
      <c r="B8" s="17">
        <v>5.63</v>
      </c>
      <c r="C8" s="5">
        <v>4</v>
      </c>
      <c r="D8" s="17">
        <v>5.75</v>
      </c>
      <c r="E8" s="5">
        <v>3</v>
      </c>
      <c r="F8" s="17">
        <v>5.58</v>
      </c>
      <c r="G8" s="5">
        <v>4</v>
      </c>
      <c r="H8" s="17">
        <v>5.63</v>
      </c>
      <c r="I8" s="5">
        <v>4</v>
      </c>
      <c r="J8" s="17">
        <v>6.07</v>
      </c>
      <c r="K8" s="5">
        <v>3</v>
      </c>
    </row>
    <row r="9" spans="1:11" ht="26.25" customHeight="1">
      <c r="A9" s="23" t="s">
        <v>10</v>
      </c>
      <c r="B9" s="17">
        <v>2.8</v>
      </c>
      <c r="C9" s="5">
        <v>10</v>
      </c>
      <c r="D9" s="17">
        <v>2.8</v>
      </c>
      <c r="E9" s="5">
        <v>10</v>
      </c>
      <c r="F9" s="17">
        <v>2.7</v>
      </c>
      <c r="G9" s="5">
        <v>10</v>
      </c>
      <c r="H9" s="17">
        <v>2.99</v>
      </c>
      <c r="I9" s="5">
        <v>10</v>
      </c>
      <c r="J9" s="17">
        <v>2.82</v>
      </c>
      <c r="K9" s="5">
        <v>10</v>
      </c>
    </row>
    <row r="10" spans="1:11" ht="26.25" customHeight="1">
      <c r="A10" s="23" t="s">
        <v>54</v>
      </c>
      <c r="B10" s="17">
        <v>1.03</v>
      </c>
      <c r="C10" s="5">
        <v>24</v>
      </c>
      <c r="D10" s="17">
        <v>1.18</v>
      </c>
      <c r="E10" s="5">
        <v>22</v>
      </c>
      <c r="F10" s="17">
        <v>1.35</v>
      </c>
      <c r="G10" s="5">
        <v>20</v>
      </c>
      <c r="H10" s="17">
        <v>1.1299999999999999</v>
      </c>
      <c r="I10" s="5">
        <v>23</v>
      </c>
      <c r="J10" s="17">
        <v>1.1100000000000001</v>
      </c>
      <c r="K10" s="5">
        <v>24</v>
      </c>
    </row>
    <row r="11" spans="1:11" ht="26.25" customHeight="1">
      <c r="A11" s="23" t="s">
        <v>12</v>
      </c>
      <c r="B11" s="17">
        <v>5.65</v>
      </c>
      <c r="C11" s="5">
        <v>3</v>
      </c>
      <c r="D11" s="17">
        <v>5.07</v>
      </c>
      <c r="E11" s="5">
        <v>4</v>
      </c>
      <c r="F11" s="17">
        <v>5.88</v>
      </c>
      <c r="G11" s="5">
        <v>3</v>
      </c>
      <c r="H11" s="17">
        <v>5.68</v>
      </c>
      <c r="I11" s="5">
        <v>3</v>
      </c>
      <c r="J11" s="17">
        <v>5.37</v>
      </c>
      <c r="K11" s="5">
        <v>4</v>
      </c>
    </row>
    <row r="12" spans="1:11" ht="26.25" customHeight="1">
      <c r="A12" s="23" t="s">
        <v>55</v>
      </c>
      <c r="B12" s="17">
        <v>23.06</v>
      </c>
      <c r="C12" s="5">
        <v>1</v>
      </c>
      <c r="D12" s="17">
        <v>22.53</v>
      </c>
      <c r="E12" s="5">
        <v>1</v>
      </c>
      <c r="F12" s="17">
        <v>20.87</v>
      </c>
      <c r="G12" s="5">
        <v>1</v>
      </c>
      <c r="H12" s="17">
        <v>22.04</v>
      </c>
      <c r="I12" s="5">
        <v>1</v>
      </c>
      <c r="J12" s="17">
        <v>22.62</v>
      </c>
      <c r="K12" s="5">
        <v>1</v>
      </c>
    </row>
    <row r="13" spans="1:11" ht="26.25" customHeight="1">
      <c r="A13" s="23" t="s">
        <v>56</v>
      </c>
      <c r="B13" s="17">
        <v>0.65</v>
      </c>
      <c r="C13" s="5">
        <v>29</v>
      </c>
      <c r="D13" s="17">
        <v>0.65</v>
      </c>
      <c r="E13" s="5">
        <v>29</v>
      </c>
      <c r="F13" s="17">
        <v>0.62</v>
      </c>
      <c r="G13" s="5">
        <v>29</v>
      </c>
      <c r="H13" s="17">
        <v>0.65</v>
      </c>
      <c r="I13" s="5">
        <v>29</v>
      </c>
      <c r="J13" s="17">
        <v>0.66</v>
      </c>
      <c r="K13" s="5">
        <v>29</v>
      </c>
    </row>
    <row r="14" spans="1:11" ht="26.25" customHeight="1">
      <c r="A14" s="23" t="s">
        <v>57</v>
      </c>
      <c r="B14" s="17">
        <v>0.51</v>
      </c>
      <c r="C14" s="5">
        <v>31</v>
      </c>
      <c r="D14" s="17">
        <v>0.51</v>
      </c>
      <c r="E14" s="5">
        <v>31</v>
      </c>
      <c r="F14" s="17">
        <v>0.45</v>
      </c>
      <c r="G14" s="5">
        <v>31</v>
      </c>
      <c r="H14" s="17">
        <v>0.53</v>
      </c>
      <c r="I14" s="5">
        <v>31</v>
      </c>
      <c r="J14" s="17">
        <v>0.51</v>
      </c>
      <c r="K14" s="5">
        <v>31</v>
      </c>
    </row>
    <row r="15" spans="1:11" ht="26.25" customHeight="1">
      <c r="A15" s="23" t="s">
        <v>58</v>
      </c>
      <c r="B15" s="17">
        <v>5.24</v>
      </c>
      <c r="C15" s="5">
        <v>5</v>
      </c>
      <c r="D15" s="17">
        <v>5</v>
      </c>
      <c r="E15" s="5">
        <v>5</v>
      </c>
      <c r="F15" s="17">
        <v>4.87</v>
      </c>
      <c r="G15" s="5">
        <v>5</v>
      </c>
      <c r="H15" s="17">
        <v>4.91</v>
      </c>
      <c r="I15" s="5">
        <v>5</v>
      </c>
      <c r="J15" s="17">
        <v>4.7</v>
      </c>
      <c r="K15" s="5">
        <v>5</v>
      </c>
    </row>
    <row r="16" spans="1:11" ht="26.25" customHeight="1">
      <c r="A16" s="23" t="s">
        <v>59</v>
      </c>
      <c r="B16" s="17">
        <v>0.56000000000000005</v>
      </c>
      <c r="C16" s="5">
        <v>30</v>
      </c>
      <c r="D16" s="17">
        <v>0.54</v>
      </c>
      <c r="E16" s="5">
        <v>30</v>
      </c>
      <c r="F16" s="17">
        <v>0.54</v>
      </c>
      <c r="G16" s="5">
        <v>30</v>
      </c>
      <c r="H16" s="17">
        <v>0.57999999999999996</v>
      </c>
      <c r="I16" s="5">
        <v>30</v>
      </c>
      <c r="J16" s="17">
        <v>0.54</v>
      </c>
      <c r="K16" s="5">
        <v>30</v>
      </c>
    </row>
    <row r="17" spans="1:11" ht="26.25" customHeight="1">
      <c r="A17" s="23" t="s">
        <v>60</v>
      </c>
      <c r="B17" s="17">
        <v>12.99</v>
      </c>
      <c r="C17" s="5">
        <v>2</v>
      </c>
      <c r="D17" s="17">
        <v>14.46</v>
      </c>
      <c r="E17" s="5">
        <v>2</v>
      </c>
      <c r="F17" s="17">
        <v>16.7</v>
      </c>
      <c r="G17" s="5">
        <v>2</v>
      </c>
      <c r="H17" s="17">
        <v>14.99</v>
      </c>
      <c r="I17" s="5">
        <v>2</v>
      </c>
      <c r="J17" s="17">
        <v>13.92</v>
      </c>
      <c r="K17" s="5">
        <v>2</v>
      </c>
    </row>
    <row r="18" spans="1:11" ht="26.25" customHeight="1">
      <c r="A18" s="23" t="s">
        <v>19</v>
      </c>
      <c r="B18" s="17">
        <v>1.02</v>
      </c>
      <c r="C18" s="5">
        <v>25</v>
      </c>
      <c r="D18" s="17">
        <v>1.03</v>
      </c>
      <c r="E18" s="5">
        <v>24</v>
      </c>
      <c r="F18" s="17">
        <v>0.93</v>
      </c>
      <c r="G18" s="5">
        <v>24</v>
      </c>
      <c r="H18" s="17">
        <v>0.98</v>
      </c>
      <c r="I18" s="5">
        <v>27</v>
      </c>
      <c r="J18" s="17">
        <v>1.1599999999999999</v>
      </c>
      <c r="K18" s="5">
        <v>22</v>
      </c>
    </row>
    <row r="19" spans="1:11" ht="26.25" customHeight="1">
      <c r="A19" s="23" t="s">
        <v>61</v>
      </c>
      <c r="B19" s="17">
        <v>0.98</v>
      </c>
      <c r="C19" s="5">
        <v>28</v>
      </c>
      <c r="D19" s="17">
        <v>0.91</v>
      </c>
      <c r="E19" s="5">
        <v>28</v>
      </c>
      <c r="F19" s="17">
        <v>0.83</v>
      </c>
      <c r="G19" s="5">
        <v>28</v>
      </c>
      <c r="H19" s="17">
        <v>1.05</v>
      </c>
      <c r="I19" s="5">
        <v>25</v>
      </c>
      <c r="J19" s="17">
        <v>1.04</v>
      </c>
      <c r="K19" s="5">
        <v>26</v>
      </c>
    </row>
    <row r="20" spans="1:11" ht="26.25" customHeight="1">
      <c r="A20" s="23" t="s">
        <v>21</v>
      </c>
      <c r="B20" s="17">
        <v>1.45</v>
      </c>
      <c r="C20" s="5">
        <v>19</v>
      </c>
      <c r="D20" s="17">
        <v>1.44</v>
      </c>
      <c r="E20" s="5">
        <v>19</v>
      </c>
      <c r="F20" s="17">
        <v>1.4</v>
      </c>
      <c r="G20" s="5">
        <v>19</v>
      </c>
      <c r="H20" s="17">
        <v>1.37</v>
      </c>
      <c r="I20" s="5">
        <v>18</v>
      </c>
      <c r="J20" s="17">
        <v>1.34</v>
      </c>
      <c r="K20" s="5">
        <v>18</v>
      </c>
    </row>
    <row r="21" spans="1:11" ht="26.25" customHeight="1">
      <c r="A21" s="23" t="s">
        <v>62</v>
      </c>
      <c r="B21" s="17">
        <v>4.8</v>
      </c>
      <c r="C21" s="5">
        <v>6</v>
      </c>
      <c r="D21" s="17">
        <v>4.55</v>
      </c>
      <c r="E21" s="5">
        <v>6</v>
      </c>
      <c r="F21" s="17">
        <v>4.3499999999999996</v>
      </c>
      <c r="G21" s="5">
        <v>6</v>
      </c>
      <c r="H21" s="17">
        <v>4.3499999999999996</v>
      </c>
      <c r="I21" s="5">
        <v>6</v>
      </c>
      <c r="J21" s="17">
        <v>4.22</v>
      </c>
      <c r="K21" s="5">
        <v>6</v>
      </c>
    </row>
    <row r="22" spans="1:11" ht="26.25" customHeight="1">
      <c r="A22" s="23" t="s">
        <v>63</v>
      </c>
      <c r="B22" s="17">
        <v>1.74</v>
      </c>
      <c r="C22" s="5">
        <v>17</v>
      </c>
      <c r="D22" s="17">
        <v>1.57</v>
      </c>
      <c r="E22" s="5">
        <v>18</v>
      </c>
      <c r="F22" s="17">
        <v>1.44</v>
      </c>
      <c r="G22" s="5">
        <v>18</v>
      </c>
      <c r="H22" s="17">
        <v>1.54</v>
      </c>
      <c r="I22" s="5">
        <v>17</v>
      </c>
      <c r="J22" s="17">
        <v>1.49</v>
      </c>
      <c r="K22" s="5">
        <v>17</v>
      </c>
    </row>
    <row r="23" spans="1:11" ht="26.25" customHeight="1">
      <c r="A23" s="23" t="s">
        <v>64</v>
      </c>
      <c r="B23" s="17">
        <v>1.08</v>
      </c>
      <c r="C23" s="5">
        <v>23</v>
      </c>
      <c r="D23" s="17">
        <v>0.97</v>
      </c>
      <c r="E23" s="5">
        <v>26</v>
      </c>
      <c r="F23" s="17">
        <v>0.93</v>
      </c>
      <c r="G23" s="5">
        <v>24</v>
      </c>
      <c r="H23" s="17">
        <v>1</v>
      </c>
      <c r="I23" s="5">
        <v>26</v>
      </c>
      <c r="J23" s="17">
        <v>0.99</v>
      </c>
      <c r="K23" s="5">
        <v>27</v>
      </c>
    </row>
    <row r="24" spans="1:11" ht="26.25" customHeight="1">
      <c r="A24" s="23" t="s">
        <v>65</v>
      </c>
      <c r="B24" s="17">
        <v>0.99</v>
      </c>
      <c r="C24" s="5">
        <v>27</v>
      </c>
      <c r="D24" s="17">
        <v>0.96</v>
      </c>
      <c r="E24" s="5">
        <v>27</v>
      </c>
      <c r="F24" s="17">
        <v>0.91</v>
      </c>
      <c r="G24" s="5">
        <v>27</v>
      </c>
      <c r="H24" s="17">
        <v>0.93</v>
      </c>
      <c r="I24" s="5">
        <v>28</v>
      </c>
      <c r="J24" s="17">
        <v>0.91</v>
      </c>
      <c r="K24" s="5">
        <v>28</v>
      </c>
    </row>
    <row r="25" spans="1:11" ht="26.25" customHeight="1">
      <c r="A25" s="23" t="s">
        <v>74</v>
      </c>
      <c r="B25" s="17">
        <v>2.96</v>
      </c>
      <c r="C25" s="5">
        <v>9</v>
      </c>
      <c r="D25" s="17">
        <v>3.06</v>
      </c>
      <c r="E25" s="5">
        <v>9</v>
      </c>
      <c r="F25" s="17">
        <v>2.79</v>
      </c>
      <c r="G25" s="5">
        <v>9</v>
      </c>
      <c r="H25" s="17">
        <v>3.46</v>
      </c>
      <c r="I25" s="5">
        <v>7</v>
      </c>
      <c r="J25" s="17">
        <v>3.79</v>
      </c>
      <c r="K25" s="5">
        <v>7</v>
      </c>
    </row>
    <row r="26" spans="1:11" ht="26.25" customHeight="1">
      <c r="A26" s="23" t="s">
        <v>66</v>
      </c>
      <c r="B26" s="17">
        <v>1.62</v>
      </c>
      <c r="C26" s="5">
        <v>18</v>
      </c>
      <c r="D26" s="17">
        <v>1.59</v>
      </c>
      <c r="E26" s="5">
        <v>17</v>
      </c>
      <c r="F26" s="17">
        <v>1.76</v>
      </c>
      <c r="G26" s="5">
        <v>17</v>
      </c>
      <c r="H26" s="17">
        <v>1.63</v>
      </c>
      <c r="I26" s="5">
        <v>16</v>
      </c>
      <c r="J26" s="17">
        <v>1.64</v>
      </c>
      <c r="K26" s="5">
        <v>16</v>
      </c>
    </row>
    <row r="27" spans="1:11" ht="26.25" customHeight="1">
      <c r="A27" s="23" t="s">
        <v>67</v>
      </c>
      <c r="B27" s="17">
        <v>1.94</v>
      </c>
      <c r="C27" s="5">
        <v>14</v>
      </c>
      <c r="D27" s="17">
        <v>2.11</v>
      </c>
      <c r="E27" s="5">
        <v>12</v>
      </c>
      <c r="F27" s="17">
        <v>2.13</v>
      </c>
      <c r="G27" s="5">
        <v>1</v>
      </c>
      <c r="H27" s="17">
        <v>1.21</v>
      </c>
      <c r="I27" s="5">
        <v>22</v>
      </c>
      <c r="J27" s="237">
        <v>1.22</v>
      </c>
      <c r="K27" s="5">
        <v>20</v>
      </c>
    </row>
    <row r="28" spans="1:11" ht="26.25" customHeight="1">
      <c r="A28" s="23" t="s">
        <v>68</v>
      </c>
      <c r="B28" s="237">
        <v>1.3</v>
      </c>
      <c r="C28" s="5">
        <v>20</v>
      </c>
      <c r="D28" s="237">
        <v>1.21</v>
      </c>
      <c r="E28" s="5">
        <v>21</v>
      </c>
      <c r="F28" s="237">
        <v>1.1100000000000001</v>
      </c>
      <c r="G28" s="5">
        <v>23</v>
      </c>
      <c r="H28" s="237">
        <v>1.27</v>
      </c>
      <c r="I28" s="5">
        <v>20</v>
      </c>
      <c r="J28" s="17">
        <v>1.1100000000000001</v>
      </c>
      <c r="K28" s="5">
        <v>23</v>
      </c>
    </row>
    <row r="29" spans="1:11" ht="26.25" customHeight="1">
      <c r="A29" s="23" t="s">
        <v>69</v>
      </c>
      <c r="B29" s="17">
        <v>2.35</v>
      </c>
      <c r="C29" s="5">
        <v>11</v>
      </c>
      <c r="D29" s="17">
        <v>2.36</v>
      </c>
      <c r="E29" s="5">
        <v>11</v>
      </c>
      <c r="F29" s="17">
        <v>2.08</v>
      </c>
      <c r="G29" s="5">
        <v>13</v>
      </c>
      <c r="H29" s="17">
        <v>2.16</v>
      </c>
      <c r="I29" s="5">
        <v>12</v>
      </c>
      <c r="J29" s="17">
        <v>2.0499999999999998</v>
      </c>
      <c r="K29" s="5">
        <v>14</v>
      </c>
    </row>
    <row r="30" spans="1:11" ht="26.25" customHeight="1">
      <c r="A30" s="23" t="s">
        <v>70</v>
      </c>
      <c r="B30" s="17">
        <v>1.19</v>
      </c>
      <c r="C30" s="5">
        <v>22</v>
      </c>
      <c r="D30" s="17">
        <v>1.1599999999999999</v>
      </c>
      <c r="E30" s="5">
        <v>23</v>
      </c>
      <c r="F30" s="17">
        <v>1.1399999999999999</v>
      </c>
      <c r="G30" s="5">
        <v>22</v>
      </c>
      <c r="H30" s="17">
        <v>1.23</v>
      </c>
      <c r="I30" s="5">
        <v>21</v>
      </c>
      <c r="J30" s="17">
        <v>1.2</v>
      </c>
      <c r="K30" s="5">
        <v>21</v>
      </c>
    </row>
    <row r="31" spans="1:11" ht="26.25" customHeight="1">
      <c r="A31" s="23" t="s">
        <v>138</v>
      </c>
      <c r="B31" s="17">
        <v>3.56</v>
      </c>
      <c r="C31" s="5">
        <v>7</v>
      </c>
      <c r="D31" s="17">
        <v>3.39</v>
      </c>
      <c r="E31" s="5">
        <v>8</v>
      </c>
      <c r="F31" s="17">
        <v>3.13</v>
      </c>
      <c r="G31" s="5">
        <v>8</v>
      </c>
      <c r="H31" s="17">
        <v>3.17</v>
      </c>
      <c r="I31" s="5">
        <v>9</v>
      </c>
      <c r="J31" s="17">
        <v>3.14</v>
      </c>
      <c r="K31" s="5">
        <v>9</v>
      </c>
    </row>
    <row r="32" spans="1:11" ht="26.25" customHeight="1">
      <c r="A32" s="23" t="s">
        <v>71</v>
      </c>
      <c r="B32" s="17">
        <v>1.88</v>
      </c>
      <c r="C32" s="5">
        <v>15</v>
      </c>
      <c r="D32" s="17">
        <v>1.92</v>
      </c>
      <c r="E32" s="5">
        <v>15</v>
      </c>
      <c r="F32" s="17">
        <v>2.04</v>
      </c>
      <c r="G32" s="5">
        <v>14</v>
      </c>
      <c r="H32" s="17">
        <v>1.95</v>
      </c>
      <c r="I32" s="5">
        <v>14</v>
      </c>
      <c r="J32" s="17">
        <v>2.15</v>
      </c>
      <c r="K32" s="5">
        <v>13</v>
      </c>
    </row>
    <row r="33" spans="1:11" ht="26.25" customHeight="1">
      <c r="A33" s="23" t="s">
        <v>75</v>
      </c>
      <c r="B33" s="17">
        <v>2.0499999999999998</v>
      </c>
      <c r="C33" s="5">
        <v>13</v>
      </c>
      <c r="D33" s="17">
        <v>2.06</v>
      </c>
      <c r="E33" s="5">
        <v>13</v>
      </c>
      <c r="F33" s="17">
        <v>2.09</v>
      </c>
      <c r="G33" s="5">
        <v>12</v>
      </c>
      <c r="H33" s="17">
        <v>2.2799999999999998</v>
      </c>
      <c r="I33" s="5">
        <v>11</v>
      </c>
      <c r="J33" s="17">
        <v>2.64</v>
      </c>
      <c r="K33" s="5">
        <v>11</v>
      </c>
    </row>
    <row r="34" spans="1:11" ht="26.25" customHeight="1">
      <c r="A34" s="23" t="s">
        <v>72</v>
      </c>
      <c r="B34" s="17">
        <v>1.28</v>
      </c>
      <c r="C34" s="5">
        <v>21</v>
      </c>
      <c r="D34" s="17">
        <v>1.29</v>
      </c>
      <c r="E34" s="5">
        <v>20</v>
      </c>
      <c r="F34" s="17">
        <v>1.34</v>
      </c>
      <c r="G34" s="5">
        <v>21</v>
      </c>
      <c r="H34" s="17">
        <v>1.29</v>
      </c>
      <c r="I34" s="5">
        <v>19</v>
      </c>
      <c r="J34" s="17">
        <v>1.24</v>
      </c>
      <c r="K34" s="5">
        <v>19</v>
      </c>
    </row>
    <row r="35" spans="1:11" ht="26.25" customHeight="1">
      <c r="A35" s="23" t="s">
        <v>36</v>
      </c>
      <c r="B35" s="17">
        <v>1.8</v>
      </c>
      <c r="C35" s="5">
        <v>16</v>
      </c>
      <c r="D35" s="17">
        <v>1.77</v>
      </c>
      <c r="E35" s="5">
        <v>16</v>
      </c>
      <c r="F35" s="17">
        <v>1.85</v>
      </c>
      <c r="G35" s="5">
        <v>16</v>
      </c>
      <c r="H35" s="17">
        <v>2.0299999999999998</v>
      </c>
      <c r="I35" s="5">
        <v>13</v>
      </c>
      <c r="J35" s="17">
        <v>2.38</v>
      </c>
      <c r="K35" s="5">
        <v>12</v>
      </c>
    </row>
    <row r="36" spans="1:11" ht="26.25" customHeight="1">
      <c r="A36" s="579" t="s">
        <v>570</v>
      </c>
      <c r="B36" s="302"/>
      <c r="C36" s="296"/>
      <c r="D36" s="302"/>
      <c r="E36" s="296"/>
      <c r="F36" s="302"/>
      <c r="H36" s="302"/>
      <c r="I36" s="296"/>
      <c r="J36" s="302"/>
      <c r="K36" s="296"/>
    </row>
    <row r="37" spans="1:11" ht="26.25" customHeight="1">
      <c r="A37" s="579" t="s">
        <v>573</v>
      </c>
      <c r="B37" s="119"/>
      <c r="C37" s="12"/>
      <c r="D37" s="119"/>
      <c r="E37" s="12"/>
      <c r="F37" s="11"/>
    </row>
    <row r="38" spans="1:11" ht="26.25" customHeight="1">
      <c r="A38" s="574" t="s">
        <v>572</v>
      </c>
    </row>
    <row r="40" spans="1:11" ht="26.25" customHeight="1">
      <c r="A40" s="571" t="s">
        <v>1155</v>
      </c>
      <c r="K40" s="8" t="s">
        <v>0</v>
      </c>
    </row>
    <row r="41" spans="1:11" s="22" customFormat="1" ht="26.25" customHeight="1">
      <c r="A41" s="584" t="s">
        <v>1</v>
      </c>
      <c r="B41" s="593">
        <v>1395</v>
      </c>
      <c r="C41" s="594"/>
      <c r="D41" s="593">
        <v>1396</v>
      </c>
      <c r="E41" s="594"/>
      <c r="F41" s="593">
        <v>1397</v>
      </c>
      <c r="G41" s="594"/>
      <c r="H41" s="593" t="s">
        <v>417</v>
      </c>
      <c r="I41" s="594"/>
      <c r="J41" s="593">
        <v>1399</v>
      </c>
      <c r="K41" s="594"/>
    </row>
    <row r="42" spans="1:11" s="22" customFormat="1" ht="26.25" customHeight="1">
      <c r="A42" s="585"/>
      <c r="B42" s="543" t="s">
        <v>2</v>
      </c>
      <c r="C42" s="543" t="s">
        <v>149</v>
      </c>
      <c r="D42" s="543" t="s">
        <v>2</v>
      </c>
      <c r="E42" s="543" t="s">
        <v>149</v>
      </c>
      <c r="F42" s="543" t="s">
        <v>2</v>
      </c>
      <c r="G42" s="543" t="s">
        <v>149</v>
      </c>
      <c r="H42" s="543" t="s">
        <v>2</v>
      </c>
      <c r="I42" s="543" t="s">
        <v>149</v>
      </c>
      <c r="J42" s="543" t="s">
        <v>2</v>
      </c>
      <c r="K42" s="543" t="s">
        <v>149</v>
      </c>
    </row>
    <row r="43" spans="1:11" s="180" customFormat="1" ht="26.25" customHeight="1">
      <c r="A43" s="16" t="s">
        <v>49</v>
      </c>
      <c r="B43" s="299">
        <v>100</v>
      </c>
      <c r="C43" s="18" t="s">
        <v>269</v>
      </c>
      <c r="D43" s="299">
        <v>100</v>
      </c>
      <c r="E43" s="18" t="s">
        <v>269</v>
      </c>
      <c r="F43" s="299">
        <v>100</v>
      </c>
      <c r="G43" s="18" t="s">
        <v>269</v>
      </c>
      <c r="H43" s="299">
        <v>100</v>
      </c>
      <c r="I43" s="18" t="s">
        <v>269</v>
      </c>
      <c r="J43" s="299">
        <v>100</v>
      </c>
      <c r="K43" s="18" t="s">
        <v>269</v>
      </c>
    </row>
    <row r="44" spans="1:11" ht="26.25" customHeight="1">
      <c r="A44" s="23" t="s">
        <v>50</v>
      </c>
      <c r="B44" s="17">
        <v>4.0199999999999996</v>
      </c>
      <c r="C44" s="5">
        <v>8</v>
      </c>
      <c r="D44" s="17">
        <v>4.03</v>
      </c>
      <c r="E44" s="5">
        <v>7</v>
      </c>
      <c r="F44" s="17">
        <v>4.05</v>
      </c>
      <c r="G44" s="5">
        <v>7</v>
      </c>
      <c r="H44" s="17">
        <v>3.9</v>
      </c>
      <c r="I44" s="5">
        <v>8</v>
      </c>
      <c r="J44" s="17">
        <v>4.03</v>
      </c>
      <c r="K44" s="5">
        <v>8</v>
      </c>
    </row>
    <row r="45" spans="1:11" ht="26.25" customHeight="1">
      <c r="A45" s="23" t="s">
        <v>51</v>
      </c>
      <c r="B45" s="17">
        <v>2.46</v>
      </c>
      <c r="C45" s="5">
        <v>12</v>
      </c>
      <c r="D45" s="17">
        <v>2.4</v>
      </c>
      <c r="E45" s="5">
        <v>12</v>
      </c>
      <c r="F45" s="17">
        <v>2.46</v>
      </c>
      <c r="G45" s="5">
        <v>12</v>
      </c>
      <c r="H45" s="17">
        <v>2.21</v>
      </c>
      <c r="I45" s="5">
        <v>14</v>
      </c>
      <c r="J45" s="17">
        <v>2.2000000000000002</v>
      </c>
      <c r="K45" s="5">
        <v>14</v>
      </c>
    </row>
    <row r="46" spans="1:11" ht="26.25" customHeight="1">
      <c r="A46" s="23" t="s">
        <v>52</v>
      </c>
      <c r="B46" s="17">
        <v>1.17</v>
      </c>
      <c r="C46" s="5">
        <v>24</v>
      </c>
      <c r="D46" s="17">
        <v>1.18</v>
      </c>
      <c r="E46" s="5">
        <v>23</v>
      </c>
      <c r="F46" s="17">
        <v>1.1299999999999999</v>
      </c>
      <c r="G46" s="5">
        <v>24</v>
      </c>
      <c r="H46" s="17">
        <v>1.27</v>
      </c>
      <c r="I46" s="5">
        <v>22</v>
      </c>
      <c r="J46" s="17">
        <v>1.22</v>
      </c>
      <c r="K46" s="5">
        <v>23</v>
      </c>
    </row>
    <row r="47" spans="1:11" ht="26.25" customHeight="1">
      <c r="A47" s="23" t="s">
        <v>53</v>
      </c>
      <c r="B47" s="17">
        <v>6.3</v>
      </c>
      <c r="C47" s="5">
        <v>2</v>
      </c>
      <c r="D47" s="17">
        <v>6.55</v>
      </c>
      <c r="E47" s="5">
        <v>2</v>
      </c>
      <c r="F47" s="17">
        <v>6.53</v>
      </c>
      <c r="G47" s="5">
        <v>2</v>
      </c>
      <c r="H47" s="17">
        <v>6.37</v>
      </c>
      <c r="I47" s="5">
        <v>2</v>
      </c>
      <c r="J47" s="17">
        <v>6.57</v>
      </c>
      <c r="K47" s="5">
        <v>2</v>
      </c>
    </row>
    <row r="48" spans="1:11" ht="26.25" customHeight="1">
      <c r="A48" s="23" t="s">
        <v>10</v>
      </c>
      <c r="B48" s="17">
        <v>3.24</v>
      </c>
      <c r="C48" s="5">
        <v>10</v>
      </c>
      <c r="D48" s="17">
        <v>3.31</v>
      </c>
      <c r="E48" s="5">
        <v>10</v>
      </c>
      <c r="F48" s="17">
        <v>3.33</v>
      </c>
      <c r="G48" s="5">
        <v>10</v>
      </c>
      <c r="H48" s="17">
        <v>3.5</v>
      </c>
      <c r="I48" s="5">
        <v>10</v>
      </c>
      <c r="J48" s="17">
        <v>3.29</v>
      </c>
      <c r="K48" s="5">
        <v>10</v>
      </c>
    </row>
    <row r="49" spans="1:11" ht="26.25" customHeight="1">
      <c r="A49" s="23" t="s">
        <v>54</v>
      </c>
      <c r="B49" s="17">
        <v>0.6</v>
      </c>
      <c r="C49" s="5">
        <v>30</v>
      </c>
      <c r="D49" s="17">
        <v>0.6</v>
      </c>
      <c r="E49" s="5">
        <v>30</v>
      </c>
      <c r="F49" s="17">
        <v>0.59</v>
      </c>
      <c r="G49" s="5">
        <v>30</v>
      </c>
      <c r="H49" s="17">
        <v>0.62</v>
      </c>
      <c r="I49" s="5">
        <v>31</v>
      </c>
      <c r="J49" s="17">
        <v>0.56000000000000005</v>
      </c>
      <c r="K49" s="5">
        <v>31</v>
      </c>
    </row>
    <row r="50" spans="1:11" ht="26.25" customHeight="1">
      <c r="A50" s="23" t="s">
        <v>12</v>
      </c>
      <c r="B50" s="17">
        <v>4.96</v>
      </c>
      <c r="C50" s="5">
        <v>6</v>
      </c>
      <c r="D50" s="17">
        <v>5.22</v>
      </c>
      <c r="E50" s="5">
        <v>5</v>
      </c>
      <c r="F50" s="17">
        <v>6.31</v>
      </c>
      <c r="G50" s="5">
        <v>3</v>
      </c>
      <c r="H50" s="17">
        <v>6.13</v>
      </c>
      <c r="I50" s="5">
        <v>3</v>
      </c>
      <c r="J50" s="17">
        <v>5.74</v>
      </c>
      <c r="K50" s="5">
        <v>4</v>
      </c>
    </row>
    <row r="51" spans="1:11" ht="26.25" customHeight="1">
      <c r="A51" s="23" t="s">
        <v>55</v>
      </c>
      <c r="B51" s="17">
        <v>26.3</v>
      </c>
      <c r="C51" s="5">
        <v>1</v>
      </c>
      <c r="D51" s="17">
        <v>26.18</v>
      </c>
      <c r="E51" s="5">
        <v>1</v>
      </c>
      <c r="F51" s="17">
        <v>25.34</v>
      </c>
      <c r="G51" s="5">
        <v>1</v>
      </c>
      <c r="H51" s="17">
        <v>25.47</v>
      </c>
      <c r="I51" s="5">
        <v>1</v>
      </c>
      <c r="J51" s="17">
        <v>26.02</v>
      </c>
      <c r="K51" s="5">
        <v>1</v>
      </c>
    </row>
    <row r="52" spans="1:11" ht="26.25" customHeight="1">
      <c r="A52" s="23" t="s">
        <v>56</v>
      </c>
      <c r="B52" s="17">
        <v>0.75</v>
      </c>
      <c r="C52" s="5">
        <v>27</v>
      </c>
      <c r="D52" s="17">
        <v>0.77</v>
      </c>
      <c r="E52" s="5">
        <v>27</v>
      </c>
      <c r="F52" s="17">
        <v>0.77</v>
      </c>
      <c r="G52" s="5">
        <v>27</v>
      </c>
      <c r="H52" s="17">
        <v>0.76</v>
      </c>
      <c r="I52" s="5">
        <v>27</v>
      </c>
      <c r="J52" s="17">
        <v>0.77</v>
      </c>
      <c r="K52" s="5">
        <v>27</v>
      </c>
    </row>
    <row r="53" spans="1:11" ht="26.25" customHeight="1">
      <c r="A53" s="23" t="s">
        <v>57</v>
      </c>
      <c r="B53" s="17">
        <v>0.59</v>
      </c>
      <c r="C53" s="5">
        <v>31</v>
      </c>
      <c r="D53" s="17">
        <v>0.6</v>
      </c>
      <c r="E53" s="5">
        <v>31</v>
      </c>
      <c r="F53" s="17">
        <v>0.56000000000000005</v>
      </c>
      <c r="G53" s="5">
        <v>31</v>
      </c>
      <c r="H53" s="17">
        <v>0.62</v>
      </c>
      <c r="I53" s="5">
        <v>30</v>
      </c>
      <c r="J53" s="17">
        <v>0.59</v>
      </c>
      <c r="K53" s="5">
        <v>30</v>
      </c>
    </row>
    <row r="54" spans="1:11" ht="26.25" customHeight="1">
      <c r="A54" s="23" t="s">
        <v>58</v>
      </c>
      <c r="B54" s="17">
        <v>6.06</v>
      </c>
      <c r="C54" s="5">
        <v>3</v>
      </c>
      <c r="D54" s="17">
        <v>5.88</v>
      </c>
      <c r="E54" s="5">
        <v>3</v>
      </c>
      <c r="F54" s="17">
        <v>5.98</v>
      </c>
      <c r="G54" s="5">
        <v>4</v>
      </c>
      <c r="H54" s="17">
        <v>5.76</v>
      </c>
      <c r="I54" s="5">
        <v>4</v>
      </c>
      <c r="J54" s="17">
        <v>5.47</v>
      </c>
      <c r="K54" s="5">
        <v>5</v>
      </c>
    </row>
    <row r="55" spans="1:11" ht="26.25" customHeight="1">
      <c r="A55" s="23" t="s">
        <v>59</v>
      </c>
      <c r="B55" s="17">
        <v>0.65</v>
      </c>
      <c r="C55" s="5">
        <v>29</v>
      </c>
      <c r="D55" s="17">
        <v>0.64</v>
      </c>
      <c r="E55" s="5">
        <v>29</v>
      </c>
      <c r="F55" s="17">
        <v>0.67</v>
      </c>
      <c r="G55" s="5">
        <v>29</v>
      </c>
      <c r="H55" s="17">
        <v>0.69</v>
      </c>
      <c r="I55" s="5">
        <v>28</v>
      </c>
      <c r="J55" s="17">
        <v>0.63</v>
      </c>
      <c r="K55" s="5">
        <v>28</v>
      </c>
    </row>
    <row r="56" spans="1:11" ht="26.25" customHeight="1">
      <c r="A56" s="23" t="s">
        <v>60</v>
      </c>
      <c r="B56" s="17">
        <v>5.66</v>
      </c>
      <c r="C56" s="5">
        <v>4</v>
      </c>
      <c r="D56" s="17">
        <v>5.65</v>
      </c>
      <c r="E56" s="5">
        <v>4</v>
      </c>
      <c r="F56" s="17">
        <v>5.35</v>
      </c>
      <c r="G56" s="5">
        <v>5</v>
      </c>
      <c r="H56" s="17">
        <v>5.38</v>
      </c>
      <c r="I56" s="5">
        <v>5</v>
      </c>
      <c r="J56" s="17">
        <v>5.82</v>
      </c>
      <c r="K56" s="5">
        <v>3</v>
      </c>
    </row>
    <row r="57" spans="1:11" ht="26.25" customHeight="1">
      <c r="A57" s="23" t="s">
        <v>19</v>
      </c>
      <c r="B57" s="17">
        <v>1.18</v>
      </c>
      <c r="C57" s="5">
        <v>23</v>
      </c>
      <c r="D57" s="17">
        <v>1.21</v>
      </c>
      <c r="E57" s="5">
        <v>22</v>
      </c>
      <c r="F57" s="17">
        <v>1.1399999999999999</v>
      </c>
      <c r="G57" s="5">
        <v>22</v>
      </c>
      <c r="H57" s="17">
        <v>1.1499999999999999</v>
      </c>
      <c r="I57" s="5">
        <v>25</v>
      </c>
      <c r="J57" s="17">
        <v>1.36</v>
      </c>
      <c r="K57" s="5">
        <v>21</v>
      </c>
    </row>
    <row r="58" spans="1:11" ht="26.25" customHeight="1">
      <c r="A58" s="23" t="s">
        <v>61</v>
      </c>
      <c r="B58" s="17">
        <v>1.1200000000000001</v>
      </c>
      <c r="C58" s="5">
        <v>26</v>
      </c>
      <c r="D58" s="17">
        <v>1.06</v>
      </c>
      <c r="E58" s="5">
        <v>26</v>
      </c>
      <c r="F58" s="17">
        <v>1.01</v>
      </c>
      <c r="G58" s="5">
        <v>26</v>
      </c>
      <c r="H58" s="17">
        <v>1.23</v>
      </c>
      <c r="I58" s="5">
        <v>23</v>
      </c>
      <c r="J58" s="17">
        <v>1.21</v>
      </c>
      <c r="K58" s="5">
        <v>24</v>
      </c>
    </row>
    <row r="59" spans="1:11" ht="26.25" customHeight="1">
      <c r="A59" s="23" t="s">
        <v>21</v>
      </c>
      <c r="B59" s="17">
        <v>1.68</v>
      </c>
      <c r="C59" s="5">
        <v>18</v>
      </c>
      <c r="D59" s="17">
        <v>1.71</v>
      </c>
      <c r="E59" s="5">
        <v>18</v>
      </c>
      <c r="F59" s="17">
        <v>1.72</v>
      </c>
      <c r="G59" s="5">
        <v>18</v>
      </c>
      <c r="H59" s="17">
        <v>1.62</v>
      </c>
      <c r="I59" s="5">
        <v>18</v>
      </c>
      <c r="J59" s="17">
        <v>1.57</v>
      </c>
      <c r="K59" s="5">
        <v>18</v>
      </c>
    </row>
    <row r="60" spans="1:11" ht="26.25" customHeight="1">
      <c r="A60" s="23" t="s">
        <v>62</v>
      </c>
      <c r="B60" s="17">
        <v>5.34</v>
      </c>
      <c r="C60" s="5">
        <v>5</v>
      </c>
      <c r="D60" s="17">
        <v>5.13</v>
      </c>
      <c r="E60" s="5">
        <v>6</v>
      </c>
      <c r="F60" s="17">
        <v>5.09</v>
      </c>
      <c r="G60" s="5">
        <v>6</v>
      </c>
      <c r="H60" s="17">
        <v>5.04</v>
      </c>
      <c r="I60" s="5">
        <v>6</v>
      </c>
      <c r="J60" s="17">
        <v>4.75</v>
      </c>
      <c r="K60" s="5">
        <v>6</v>
      </c>
    </row>
    <row r="61" spans="1:11" ht="26.25" customHeight="1">
      <c r="A61" s="23" t="s">
        <v>63</v>
      </c>
      <c r="B61" s="17">
        <v>2.0099999999999998</v>
      </c>
      <c r="C61" s="5">
        <v>16</v>
      </c>
      <c r="D61" s="17">
        <v>1.85</v>
      </c>
      <c r="E61" s="5">
        <v>17</v>
      </c>
      <c r="F61" s="17">
        <v>1.78</v>
      </c>
      <c r="G61" s="5">
        <v>17</v>
      </c>
      <c r="H61" s="17">
        <v>1.77</v>
      </c>
      <c r="I61" s="5">
        <v>17</v>
      </c>
      <c r="J61" s="17">
        <v>1.71</v>
      </c>
      <c r="K61" s="5">
        <v>17</v>
      </c>
    </row>
    <row r="62" spans="1:11" ht="26.25" customHeight="1">
      <c r="A62" s="23" t="s">
        <v>64</v>
      </c>
      <c r="B62" s="17">
        <v>1.25</v>
      </c>
      <c r="C62" s="5">
        <v>22</v>
      </c>
      <c r="D62" s="17">
        <v>1.1499999999999999</v>
      </c>
      <c r="E62" s="5">
        <v>24</v>
      </c>
      <c r="F62" s="17">
        <v>1.1399999999999999</v>
      </c>
      <c r="G62" s="5">
        <v>23</v>
      </c>
      <c r="H62" s="17">
        <v>1.18</v>
      </c>
      <c r="I62" s="5">
        <v>24</v>
      </c>
      <c r="J62" s="17">
        <v>1.1399999999999999</v>
      </c>
      <c r="K62" s="5">
        <v>25</v>
      </c>
    </row>
    <row r="63" spans="1:11" ht="26.25" customHeight="1">
      <c r="A63" s="23" t="s">
        <v>65</v>
      </c>
      <c r="B63" s="17">
        <v>1.1499999999999999</v>
      </c>
      <c r="C63" s="5">
        <v>25</v>
      </c>
      <c r="D63" s="17">
        <v>1.1299999999999999</v>
      </c>
      <c r="E63" s="5">
        <v>25</v>
      </c>
      <c r="F63" s="17">
        <v>1.1200000000000001</v>
      </c>
      <c r="G63" s="5">
        <v>25</v>
      </c>
      <c r="H63" s="17">
        <v>1.1000000000000001</v>
      </c>
      <c r="I63" s="5">
        <v>26</v>
      </c>
      <c r="J63" s="17">
        <v>1.07</v>
      </c>
      <c r="K63" s="5">
        <v>26</v>
      </c>
    </row>
    <row r="64" spans="1:11" ht="26.25" customHeight="1">
      <c r="A64" s="23" t="s">
        <v>74</v>
      </c>
      <c r="B64" s="17">
        <v>3.43</v>
      </c>
      <c r="C64" s="5">
        <v>9</v>
      </c>
      <c r="D64" s="17">
        <v>3.62</v>
      </c>
      <c r="E64" s="5">
        <v>9</v>
      </c>
      <c r="F64" s="17">
        <v>3.43</v>
      </c>
      <c r="G64" s="5">
        <v>9</v>
      </c>
      <c r="H64" s="17">
        <v>4.0599999999999996</v>
      </c>
      <c r="I64" s="5">
        <v>7</v>
      </c>
      <c r="J64" s="17">
        <v>4.4000000000000004</v>
      </c>
      <c r="K64" s="5">
        <v>7</v>
      </c>
    </row>
    <row r="65" spans="1:11" ht="26.25" customHeight="1">
      <c r="A65" s="23" t="s">
        <v>66</v>
      </c>
      <c r="B65" s="17">
        <v>1.85</v>
      </c>
      <c r="C65" s="5">
        <v>17</v>
      </c>
      <c r="D65" s="17">
        <v>1.86</v>
      </c>
      <c r="E65" s="5">
        <v>16</v>
      </c>
      <c r="F65" s="17">
        <v>2.15</v>
      </c>
      <c r="G65" s="5">
        <v>16</v>
      </c>
      <c r="H65" s="17">
        <v>1.88</v>
      </c>
      <c r="I65" s="5">
        <v>16</v>
      </c>
      <c r="J65" s="17">
        <v>1.89</v>
      </c>
      <c r="K65" s="5">
        <v>16</v>
      </c>
    </row>
    <row r="66" spans="1:11" ht="26.25" customHeight="1">
      <c r="A66" s="23" t="s">
        <v>67</v>
      </c>
      <c r="B66" s="17">
        <v>0.7</v>
      </c>
      <c r="C66" s="5">
        <v>28</v>
      </c>
      <c r="D66" s="17">
        <v>0.7</v>
      </c>
      <c r="E66" s="5">
        <v>28</v>
      </c>
      <c r="F66" s="17">
        <v>0.67</v>
      </c>
      <c r="G66" s="5">
        <v>28</v>
      </c>
      <c r="H66" s="17">
        <v>0.64</v>
      </c>
      <c r="I66" s="5">
        <v>29</v>
      </c>
      <c r="J66" s="17">
        <v>0.6</v>
      </c>
      <c r="K66" s="5">
        <v>29</v>
      </c>
    </row>
    <row r="67" spans="1:11" ht="26.25" customHeight="1">
      <c r="A67" s="23" t="s">
        <v>68</v>
      </c>
      <c r="B67" s="237">
        <v>1.5</v>
      </c>
      <c r="C67" s="5">
        <v>19</v>
      </c>
      <c r="D67" s="237">
        <v>1.43</v>
      </c>
      <c r="E67" s="5">
        <v>20</v>
      </c>
      <c r="F67" s="237">
        <v>1.37</v>
      </c>
      <c r="G67" s="5">
        <v>21</v>
      </c>
      <c r="H67" s="237">
        <v>1.47</v>
      </c>
      <c r="I67" s="5">
        <v>20</v>
      </c>
      <c r="J67" s="237">
        <v>1.3</v>
      </c>
      <c r="K67" s="5">
        <v>22</v>
      </c>
    </row>
    <row r="68" spans="1:11" ht="26.25" customHeight="1">
      <c r="A68" s="23" t="s">
        <v>69</v>
      </c>
      <c r="B68" s="17">
        <v>2.71</v>
      </c>
      <c r="C68" s="5">
        <v>11</v>
      </c>
      <c r="D68" s="17">
        <v>2.78</v>
      </c>
      <c r="E68" s="5">
        <v>11</v>
      </c>
      <c r="F68" s="17">
        <v>2.56</v>
      </c>
      <c r="G68" s="5">
        <v>11</v>
      </c>
      <c r="H68" s="17">
        <v>2.58</v>
      </c>
      <c r="I68" s="5">
        <v>11</v>
      </c>
      <c r="J68" s="17">
        <v>2.39</v>
      </c>
      <c r="K68" s="5">
        <v>12</v>
      </c>
    </row>
    <row r="69" spans="1:11" ht="26.25" customHeight="1">
      <c r="A69" s="23" t="s">
        <v>70</v>
      </c>
      <c r="B69" s="17">
        <v>1.35</v>
      </c>
      <c r="C69" s="5">
        <v>21</v>
      </c>
      <c r="D69" s="17">
        <v>1.35</v>
      </c>
      <c r="E69" s="5">
        <v>21</v>
      </c>
      <c r="F69" s="17">
        <v>1.37</v>
      </c>
      <c r="G69" s="5">
        <v>20</v>
      </c>
      <c r="H69" s="17">
        <v>1.43</v>
      </c>
      <c r="I69" s="5">
        <v>21</v>
      </c>
      <c r="J69" s="17">
        <v>1.38</v>
      </c>
      <c r="K69" s="5">
        <v>20</v>
      </c>
    </row>
    <row r="70" spans="1:11" ht="26.25" customHeight="1">
      <c r="A70" s="23" t="s">
        <v>138</v>
      </c>
      <c r="B70" s="17">
        <v>4.1100000000000003</v>
      </c>
      <c r="C70" s="5">
        <v>7</v>
      </c>
      <c r="D70" s="17">
        <v>3.97</v>
      </c>
      <c r="E70" s="5">
        <v>8</v>
      </c>
      <c r="F70" s="17">
        <v>3.85</v>
      </c>
      <c r="G70" s="5">
        <v>8</v>
      </c>
      <c r="H70" s="17">
        <v>3.68</v>
      </c>
      <c r="I70" s="5">
        <v>9</v>
      </c>
      <c r="J70" s="17">
        <v>3.66</v>
      </c>
      <c r="K70" s="5">
        <v>9</v>
      </c>
    </row>
    <row r="71" spans="1:11" ht="26.25" customHeight="1">
      <c r="A71" s="23" t="s">
        <v>71</v>
      </c>
      <c r="B71" s="17">
        <v>2.02</v>
      </c>
      <c r="C71" s="5">
        <v>15</v>
      </c>
      <c r="D71" s="17">
        <v>2.1</v>
      </c>
      <c r="E71" s="5">
        <v>14</v>
      </c>
      <c r="F71" s="17">
        <v>2.2599999999999998</v>
      </c>
      <c r="G71" s="5">
        <v>15</v>
      </c>
      <c r="H71" s="17">
        <v>2.02</v>
      </c>
      <c r="I71" s="5">
        <v>15</v>
      </c>
      <c r="J71" s="17">
        <v>2.12</v>
      </c>
      <c r="K71" s="5">
        <v>15</v>
      </c>
    </row>
    <row r="72" spans="1:11" ht="26.25" customHeight="1">
      <c r="A72" s="23" t="s">
        <v>75</v>
      </c>
      <c r="B72" s="17">
        <v>2.19</v>
      </c>
      <c r="C72" s="5">
        <v>13</v>
      </c>
      <c r="D72" s="17">
        <v>2.2200000000000002</v>
      </c>
      <c r="E72" s="5">
        <v>13</v>
      </c>
      <c r="F72" s="17">
        <v>2.31</v>
      </c>
      <c r="G72" s="5">
        <v>13</v>
      </c>
      <c r="H72" s="17">
        <v>2.52</v>
      </c>
      <c r="I72" s="5">
        <v>12</v>
      </c>
      <c r="J72" s="17">
        <v>2.35</v>
      </c>
      <c r="K72" s="5">
        <v>13</v>
      </c>
    </row>
    <row r="73" spans="1:11" ht="26.25" customHeight="1">
      <c r="A73" s="23" t="s">
        <v>72</v>
      </c>
      <c r="B73" s="17">
        <v>1.48</v>
      </c>
      <c r="C73" s="5">
        <v>20</v>
      </c>
      <c r="D73" s="17">
        <v>1.52</v>
      </c>
      <c r="E73" s="5">
        <v>19</v>
      </c>
      <c r="F73" s="17">
        <v>1.64</v>
      </c>
      <c r="G73" s="5">
        <v>19</v>
      </c>
      <c r="H73" s="17">
        <v>1.52</v>
      </c>
      <c r="I73" s="5">
        <v>19</v>
      </c>
      <c r="J73" s="17">
        <v>1.44</v>
      </c>
      <c r="K73" s="5">
        <v>19</v>
      </c>
    </row>
    <row r="74" spans="1:11" ht="26.25" customHeight="1">
      <c r="A74" s="23" t="s">
        <v>36</v>
      </c>
      <c r="B74" s="17">
        <v>2.08</v>
      </c>
      <c r="C74" s="5">
        <v>14</v>
      </c>
      <c r="D74" s="17">
        <v>2.1</v>
      </c>
      <c r="E74" s="5">
        <v>15</v>
      </c>
      <c r="F74" s="17">
        <v>2.2799999999999998</v>
      </c>
      <c r="G74" s="5">
        <v>14</v>
      </c>
      <c r="H74" s="17">
        <v>2.38</v>
      </c>
      <c r="I74" s="5">
        <v>13</v>
      </c>
      <c r="J74" s="17">
        <v>2.78</v>
      </c>
      <c r="K74" s="5">
        <v>11</v>
      </c>
    </row>
    <row r="75" spans="1:11" ht="26.25" customHeight="1">
      <c r="A75" s="579" t="s">
        <v>570</v>
      </c>
    </row>
    <row r="76" spans="1:11" ht="26.25" customHeight="1">
      <c r="A76" s="574" t="s">
        <v>171</v>
      </c>
    </row>
    <row r="77" spans="1:11" ht="26.25" customHeight="1">
      <c r="A77" s="571" t="s">
        <v>1150</v>
      </c>
      <c r="C77" s="13"/>
      <c r="E77" s="19"/>
      <c r="K77" s="29" t="s">
        <v>0</v>
      </c>
    </row>
    <row r="78" spans="1:11" s="22" customFormat="1" ht="26.25" customHeight="1">
      <c r="A78" s="584" t="s">
        <v>1</v>
      </c>
      <c r="B78" s="593">
        <v>1395</v>
      </c>
      <c r="C78" s="594"/>
      <c r="D78" s="593">
        <v>1396</v>
      </c>
      <c r="E78" s="594"/>
      <c r="F78" s="593">
        <v>1397</v>
      </c>
      <c r="G78" s="594"/>
      <c r="H78" s="593" t="s">
        <v>417</v>
      </c>
      <c r="I78" s="594"/>
      <c r="J78" s="593">
        <v>1399</v>
      </c>
      <c r="K78" s="594"/>
    </row>
    <row r="79" spans="1:11" s="22" customFormat="1" ht="26.25" customHeight="1">
      <c r="A79" s="585"/>
      <c r="B79" s="543" t="s">
        <v>2</v>
      </c>
      <c r="C79" s="543" t="s">
        <v>149</v>
      </c>
      <c r="D79" s="543" t="s">
        <v>2</v>
      </c>
      <c r="E79" s="543" t="s">
        <v>149</v>
      </c>
      <c r="F79" s="543" t="s">
        <v>2</v>
      </c>
      <c r="G79" s="543" t="s">
        <v>149</v>
      </c>
      <c r="H79" s="543" t="s">
        <v>2</v>
      </c>
      <c r="I79" s="543" t="s">
        <v>149</v>
      </c>
      <c r="J79" s="543" t="s">
        <v>2</v>
      </c>
      <c r="K79" s="543" t="s">
        <v>149</v>
      </c>
    </row>
    <row r="80" spans="1:11" ht="26.25" customHeight="1">
      <c r="A80" s="16" t="s">
        <v>1159</v>
      </c>
      <c r="B80" s="299">
        <v>100</v>
      </c>
      <c r="C80" s="18" t="s">
        <v>269</v>
      </c>
      <c r="D80" s="299">
        <v>100</v>
      </c>
      <c r="E80" s="18" t="s">
        <v>269</v>
      </c>
      <c r="F80" s="299">
        <v>100</v>
      </c>
      <c r="G80" s="18" t="s">
        <v>269</v>
      </c>
      <c r="H80" s="299">
        <v>100</v>
      </c>
      <c r="I80" s="18" t="s">
        <v>269</v>
      </c>
      <c r="J80" s="299">
        <v>100</v>
      </c>
      <c r="K80" s="18" t="s">
        <v>269</v>
      </c>
    </row>
    <row r="81" spans="1:11" ht="26.25" customHeight="1">
      <c r="A81" s="23" t="s">
        <v>50</v>
      </c>
      <c r="B81" s="17">
        <v>4.22</v>
      </c>
      <c r="C81" s="5">
        <v>8</v>
      </c>
      <c r="D81" s="17">
        <v>3.79</v>
      </c>
      <c r="E81" s="5">
        <v>10</v>
      </c>
      <c r="F81" s="17">
        <v>3.92</v>
      </c>
      <c r="G81" s="5">
        <v>10</v>
      </c>
      <c r="H81" s="17">
        <v>3.45</v>
      </c>
      <c r="I81" s="5">
        <v>12</v>
      </c>
      <c r="J81" s="17">
        <v>3.46</v>
      </c>
      <c r="K81" s="5">
        <v>11</v>
      </c>
    </row>
    <row r="82" spans="1:11" ht="26.25" customHeight="1">
      <c r="A82" s="23" t="s">
        <v>51</v>
      </c>
      <c r="B82" s="17">
        <v>3.92</v>
      </c>
      <c r="C82" s="5">
        <v>10</v>
      </c>
      <c r="D82" s="17">
        <v>4.08</v>
      </c>
      <c r="E82" s="5">
        <v>9</v>
      </c>
      <c r="F82" s="17">
        <v>4.8499999999999996</v>
      </c>
      <c r="G82" s="5">
        <v>6</v>
      </c>
      <c r="H82" s="17">
        <v>3.64</v>
      </c>
      <c r="I82" s="5">
        <v>10</v>
      </c>
      <c r="J82" s="17">
        <v>4.1100000000000003</v>
      </c>
      <c r="K82" s="5">
        <v>10</v>
      </c>
    </row>
    <row r="83" spans="1:11" ht="26.25" customHeight="1">
      <c r="A83" s="23" t="s">
        <v>52</v>
      </c>
      <c r="B83" s="17">
        <v>2.38</v>
      </c>
      <c r="C83" s="5">
        <v>18</v>
      </c>
      <c r="D83" s="17">
        <v>2.5299999999999998</v>
      </c>
      <c r="E83" s="5">
        <v>16</v>
      </c>
      <c r="F83" s="17">
        <v>2.06</v>
      </c>
      <c r="G83" s="5">
        <v>19</v>
      </c>
      <c r="H83" s="17">
        <v>2.3199999999999998</v>
      </c>
      <c r="I83" s="5">
        <v>17</v>
      </c>
      <c r="J83" s="17">
        <v>2.0699999999999998</v>
      </c>
      <c r="K83" s="5">
        <v>18</v>
      </c>
    </row>
    <row r="84" spans="1:11" ht="26.25" customHeight="1">
      <c r="A84" s="23" t="s">
        <v>53</v>
      </c>
      <c r="B84" s="17">
        <v>4.09</v>
      </c>
      <c r="C84" s="5">
        <v>9</v>
      </c>
      <c r="D84" s="17">
        <v>4.5199999999999996</v>
      </c>
      <c r="E84" s="5">
        <v>7</v>
      </c>
      <c r="F84" s="17">
        <v>4.1900000000000004</v>
      </c>
      <c r="G84" s="5">
        <v>9</v>
      </c>
      <c r="H84" s="17">
        <v>4.4800000000000004</v>
      </c>
      <c r="I84" s="5">
        <v>7</v>
      </c>
      <c r="J84" s="17">
        <v>4.41</v>
      </c>
      <c r="K84" s="5">
        <v>7</v>
      </c>
    </row>
    <row r="85" spans="1:11" ht="26.25" customHeight="1">
      <c r="A85" s="23" t="s">
        <v>10</v>
      </c>
      <c r="B85" s="17">
        <v>1.64</v>
      </c>
      <c r="C85" s="5">
        <v>24</v>
      </c>
      <c r="D85" s="17">
        <v>1.56</v>
      </c>
      <c r="E85" s="5">
        <v>25</v>
      </c>
      <c r="F85" s="17">
        <v>1.69</v>
      </c>
      <c r="G85" s="5">
        <v>21</v>
      </c>
      <c r="H85" s="17">
        <v>1.49</v>
      </c>
      <c r="I85" s="5">
        <v>26</v>
      </c>
      <c r="J85" s="17">
        <v>1.51</v>
      </c>
      <c r="K85" s="5">
        <v>25</v>
      </c>
    </row>
    <row r="86" spans="1:11" ht="26.25" customHeight="1">
      <c r="A86" s="23" t="s">
        <v>54</v>
      </c>
      <c r="B86" s="17">
        <v>0.89</v>
      </c>
      <c r="C86" s="5">
        <v>30</v>
      </c>
      <c r="D86" s="17">
        <v>0.91</v>
      </c>
      <c r="E86" s="5">
        <v>30</v>
      </c>
      <c r="F86" s="17">
        <v>0.9</v>
      </c>
      <c r="G86" s="5">
        <v>30</v>
      </c>
      <c r="H86" s="17">
        <v>0.87</v>
      </c>
      <c r="I86" s="5">
        <v>31</v>
      </c>
      <c r="J86" s="17">
        <v>0.72</v>
      </c>
      <c r="K86" s="5">
        <v>31</v>
      </c>
    </row>
    <row r="87" spans="1:11" ht="26.25" customHeight="1">
      <c r="A87" s="23" t="s">
        <v>12</v>
      </c>
      <c r="B87" s="17">
        <v>1.48</v>
      </c>
      <c r="C87" s="5">
        <v>25</v>
      </c>
      <c r="D87" s="17">
        <v>1.75</v>
      </c>
      <c r="E87" s="5">
        <v>23</v>
      </c>
      <c r="F87" s="17">
        <v>1.68</v>
      </c>
      <c r="G87" s="5">
        <v>22</v>
      </c>
      <c r="H87" s="17">
        <v>1.75</v>
      </c>
      <c r="I87" s="5">
        <v>23</v>
      </c>
      <c r="J87" s="17">
        <v>1.57</v>
      </c>
      <c r="K87" s="5">
        <v>24</v>
      </c>
    </row>
    <row r="88" spans="1:11" ht="26.25" customHeight="1">
      <c r="A88" s="23" t="s">
        <v>55</v>
      </c>
      <c r="B88" s="17">
        <v>4.5199999999999996</v>
      </c>
      <c r="C88" s="5">
        <v>7</v>
      </c>
      <c r="D88" s="17">
        <v>4.42</v>
      </c>
      <c r="E88" s="5">
        <v>8</v>
      </c>
      <c r="F88" s="17">
        <v>4.2300000000000004</v>
      </c>
      <c r="G88" s="5">
        <v>8</v>
      </c>
      <c r="H88" s="17">
        <v>4.63</v>
      </c>
      <c r="I88" s="5">
        <v>6</v>
      </c>
      <c r="J88" s="17">
        <v>4.7300000000000004</v>
      </c>
      <c r="K88" s="5">
        <v>6</v>
      </c>
    </row>
    <row r="89" spans="1:11" ht="26.25" customHeight="1">
      <c r="A89" s="23" t="s">
        <v>56</v>
      </c>
      <c r="B89" s="17">
        <v>1.7</v>
      </c>
      <c r="C89" s="5">
        <v>23</v>
      </c>
      <c r="D89" s="17">
        <v>1.59</v>
      </c>
      <c r="E89" s="5">
        <v>24</v>
      </c>
      <c r="F89" s="17">
        <v>1.57</v>
      </c>
      <c r="G89" s="5">
        <v>26</v>
      </c>
      <c r="H89" s="17">
        <v>1.43</v>
      </c>
      <c r="I89" s="5">
        <v>27</v>
      </c>
      <c r="J89" s="17">
        <v>1.31</v>
      </c>
      <c r="K89" s="5">
        <v>27</v>
      </c>
    </row>
    <row r="90" spans="1:11" ht="26.25" customHeight="1">
      <c r="A90" s="23" t="s">
        <v>57</v>
      </c>
      <c r="B90" s="17">
        <v>1.22</v>
      </c>
      <c r="C90" s="5">
        <v>27</v>
      </c>
      <c r="D90" s="17">
        <v>1.06</v>
      </c>
      <c r="E90" s="5">
        <v>28</v>
      </c>
      <c r="F90" s="17">
        <v>1.04</v>
      </c>
      <c r="G90" s="5">
        <v>28</v>
      </c>
      <c r="H90" s="17">
        <v>1.28</v>
      </c>
      <c r="I90" s="5">
        <v>28</v>
      </c>
      <c r="J90" s="17">
        <v>1.22</v>
      </c>
      <c r="K90" s="5">
        <v>28</v>
      </c>
    </row>
    <row r="91" spans="1:11" ht="26.25" customHeight="1">
      <c r="A91" s="23" t="s">
        <v>58</v>
      </c>
      <c r="B91" s="17">
        <v>6.71</v>
      </c>
      <c r="C91" s="5">
        <v>4</v>
      </c>
      <c r="D91" s="17">
        <v>6.54</v>
      </c>
      <c r="E91" s="5">
        <v>4</v>
      </c>
      <c r="F91" s="17">
        <v>7.43</v>
      </c>
      <c r="G91" s="5">
        <v>3</v>
      </c>
      <c r="H91" s="17">
        <v>6.67</v>
      </c>
      <c r="I91" s="5">
        <v>5</v>
      </c>
      <c r="J91" s="17">
        <v>6.54</v>
      </c>
      <c r="K91" s="5">
        <v>5</v>
      </c>
    </row>
    <row r="92" spans="1:11" ht="26.25" customHeight="1">
      <c r="A92" s="23" t="s">
        <v>59</v>
      </c>
      <c r="B92" s="17">
        <v>1.1499999999999999</v>
      </c>
      <c r="C92" s="5">
        <v>28</v>
      </c>
      <c r="D92" s="17">
        <v>1.3</v>
      </c>
      <c r="E92" s="5">
        <v>27</v>
      </c>
      <c r="F92" s="17">
        <v>1.65</v>
      </c>
      <c r="G92" s="5">
        <v>23</v>
      </c>
      <c r="H92" s="17">
        <v>1.74</v>
      </c>
      <c r="I92" s="5">
        <v>24</v>
      </c>
      <c r="J92" s="17">
        <v>1.39</v>
      </c>
      <c r="K92" s="5">
        <v>26</v>
      </c>
    </row>
    <row r="93" spans="1:11" ht="26.25" customHeight="1">
      <c r="A93" s="23" t="s">
        <v>60</v>
      </c>
      <c r="B93" s="17">
        <v>6.1</v>
      </c>
      <c r="C93" s="5">
        <v>5</v>
      </c>
      <c r="D93" s="17">
        <v>6.36</v>
      </c>
      <c r="E93" s="5">
        <v>5</v>
      </c>
      <c r="F93" s="17">
        <v>6.17</v>
      </c>
      <c r="G93" s="5">
        <v>4</v>
      </c>
      <c r="H93" s="17">
        <v>6.71</v>
      </c>
      <c r="I93" s="5">
        <v>4</v>
      </c>
      <c r="J93" s="17">
        <v>6.88</v>
      </c>
      <c r="K93" s="5">
        <v>4</v>
      </c>
    </row>
    <row r="94" spans="1:11" ht="26.25" customHeight="1">
      <c r="A94" s="23" t="s">
        <v>19</v>
      </c>
      <c r="B94" s="17">
        <v>1.95</v>
      </c>
      <c r="C94" s="5">
        <v>21</v>
      </c>
      <c r="D94" s="17">
        <v>1.81</v>
      </c>
      <c r="E94" s="5">
        <v>21</v>
      </c>
      <c r="F94" s="17">
        <v>1.63</v>
      </c>
      <c r="G94" s="5">
        <v>25</v>
      </c>
      <c r="H94" s="17">
        <v>1.61</v>
      </c>
      <c r="I94" s="5">
        <v>25</v>
      </c>
      <c r="J94" s="17">
        <v>1.74</v>
      </c>
      <c r="K94" s="5">
        <v>23</v>
      </c>
    </row>
    <row r="95" spans="1:11" ht="26.25" customHeight="1">
      <c r="A95" s="23" t="s">
        <v>61</v>
      </c>
      <c r="B95" s="17">
        <v>1.43</v>
      </c>
      <c r="C95" s="5">
        <v>26</v>
      </c>
      <c r="D95" s="17">
        <v>1.33</v>
      </c>
      <c r="E95" s="5">
        <v>26</v>
      </c>
      <c r="F95" s="17">
        <v>1.43</v>
      </c>
      <c r="G95" s="5">
        <v>27</v>
      </c>
      <c r="H95" s="17">
        <v>2.0299999999999998</v>
      </c>
      <c r="I95" s="5">
        <v>21</v>
      </c>
      <c r="J95" s="17">
        <v>1.97</v>
      </c>
      <c r="K95" s="5">
        <v>20</v>
      </c>
    </row>
    <row r="96" spans="1:11" ht="26.25" customHeight="1">
      <c r="A96" s="23" t="s">
        <v>21</v>
      </c>
      <c r="B96" s="17">
        <v>3.26</v>
      </c>
      <c r="C96" s="5">
        <v>12</v>
      </c>
      <c r="D96" s="17">
        <v>3.14</v>
      </c>
      <c r="E96" s="5">
        <v>13</v>
      </c>
      <c r="F96" s="17">
        <v>2.82</v>
      </c>
      <c r="G96" s="5">
        <v>16</v>
      </c>
      <c r="H96" s="17">
        <v>3.16</v>
      </c>
      <c r="I96" s="5">
        <v>13</v>
      </c>
      <c r="J96" s="17">
        <v>3.25</v>
      </c>
      <c r="K96" s="5">
        <v>13</v>
      </c>
    </row>
    <row r="97" spans="1:11" ht="26.25" customHeight="1">
      <c r="A97" s="23" t="s">
        <v>62</v>
      </c>
      <c r="B97" s="17">
        <v>7.84</v>
      </c>
      <c r="C97" s="5">
        <v>2</v>
      </c>
      <c r="D97" s="17">
        <v>8.1</v>
      </c>
      <c r="E97" s="5">
        <v>2</v>
      </c>
      <c r="F97" s="17">
        <v>7.64</v>
      </c>
      <c r="G97" s="5">
        <v>2</v>
      </c>
      <c r="H97" s="17">
        <v>6.92</v>
      </c>
      <c r="I97" s="5">
        <v>3</v>
      </c>
      <c r="J97" s="17">
        <v>7.18</v>
      </c>
      <c r="K97" s="5">
        <v>3</v>
      </c>
    </row>
    <row r="98" spans="1:11" ht="26.25" customHeight="1">
      <c r="A98" s="23" t="s">
        <v>63</v>
      </c>
      <c r="B98" s="17">
        <v>2.63</v>
      </c>
      <c r="C98" s="5">
        <v>15</v>
      </c>
      <c r="D98" s="17">
        <v>2.39</v>
      </c>
      <c r="E98" s="5">
        <v>17</v>
      </c>
      <c r="F98" s="17">
        <v>2.74</v>
      </c>
      <c r="G98" s="5">
        <v>17</v>
      </c>
      <c r="H98" s="17">
        <v>2.19</v>
      </c>
      <c r="I98" s="5">
        <v>19</v>
      </c>
      <c r="J98" s="17">
        <v>2.17</v>
      </c>
      <c r="K98" s="5">
        <v>17</v>
      </c>
    </row>
    <row r="99" spans="1:11" ht="26.25" customHeight="1">
      <c r="A99" s="23" t="s">
        <v>64</v>
      </c>
      <c r="B99" s="17">
        <v>0.89</v>
      </c>
      <c r="C99" s="5">
        <v>30</v>
      </c>
      <c r="D99" s="17">
        <v>0.83</v>
      </c>
      <c r="E99" s="5">
        <v>31</v>
      </c>
      <c r="F99" s="17">
        <v>0.76</v>
      </c>
      <c r="G99" s="5">
        <v>31</v>
      </c>
      <c r="H99" s="17">
        <v>0.89</v>
      </c>
      <c r="I99" s="5">
        <v>30</v>
      </c>
      <c r="J99" s="17">
        <v>0.8</v>
      </c>
      <c r="K99" s="5">
        <v>30</v>
      </c>
    </row>
    <row r="100" spans="1:11" ht="26.25" customHeight="1">
      <c r="A100" s="23" t="s">
        <v>65</v>
      </c>
      <c r="B100" s="17">
        <v>2.0699999999999998</v>
      </c>
      <c r="C100" s="5">
        <v>20</v>
      </c>
      <c r="D100" s="17">
        <v>1.84</v>
      </c>
      <c r="E100" s="5">
        <v>20</v>
      </c>
      <c r="F100" s="17">
        <v>1.96</v>
      </c>
      <c r="G100" s="5">
        <v>20</v>
      </c>
      <c r="H100" s="17">
        <v>1.82</v>
      </c>
      <c r="I100" s="5">
        <v>22</v>
      </c>
      <c r="J100" s="17">
        <v>1.95</v>
      </c>
      <c r="K100" s="5">
        <v>21</v>
      </c>
    </row>
    <row r="101" spans="1:11" ht="26.25" customHeight="1">
      <c r="A101" s="23" t="s">
        <v>74</v>
      </c>
      <c r="B101" s="17">
        <v>7.04</v>
      </c>
      <c r="C101" s="5">
        <v>3</v>
      </c>
      <c r="D101" s="17">
        <v>6.71</v>
      </c>
      <c r="E101" s="5">
        <v>3</v>
      </c>
      <c r="F101" s="17">
        <v>3.89</v>
      </c>
      <c r="G101" s="5">
        <v>11</v>
      </c>
      <c r="H101" s="17">
        <v>8.15</v>
      </c>
      <c r="I101" s="5">
        <v>1</v>
      </c>
      <c r="J101" s="17">
        <v>7.99</v>
      </c>
      <c r="K101" s="5">
        <v>2</v>
      </c>
    </row>
    <row r="102" spans="1:11" ht="26.25" customHeight="1">
      <c r="A102" s="23" t="s">
        <v>66</v>
      </c>
      <c r="B102" s="17">
        <v>2.54</v>
      </c>
      <c r="C102" s="5">
        <v>16</v>
      </c>
      <c r="D102" s="17">
        <v>2.44</v>
      </c>
      <c r="E102" s="5">
        <v>16</v>
      </c>
      <c r="F102" s="17">
        <v>4.96</v>
      </c>
      <c r="G102" s="5">
        <v>5</v>
      </c>
      <c r="H102" s="17">
        <v>2.31</v>
      </c>
      <c r="I102" s="5">
        <v>18</v>
      </c>
      <c r="J102" s="17">
        <v>2.6</v>
      </c>
      <c r="K102" s="5">
        <v>15</v>
      </c>
    </row>
    <row r="103" spans="1:11" ht="26.25" customHeight="1">
      <c r="A103" s="23" t="s">
        <v>67</v>
      </c>
      <c r="B103" s="17">
        <v>1.03</v>
      </c>
      <c r="C103" s="5">
        <v>29</v>
      </c>
      <c r="D103" s="17">
        <v>1.02</v>
      </c>
      <c r="E103" s="5">
        <v>29</v>
      </c>
      <c r="F103" s="17">
        <v>0.96</v>
      </c>
      <c r="G103" s="5">
        <v>29</v>
      </c>
      <c r="H103" s="17">
        <v>1</v>
      </c>
      <c r="I103" s="5">
        <v>29</v>
      </c>
      <c r="J103" s="17">
        <v>1</v>
      </c>
      <c r="K103" s="5">
        <v>29</v>
      </c>
    </row>
    <row r="104" spans="1:11" ht="26.25" customHeight="1">
      <c r="A104" s="23" t="s">
        <v>68</v>
      </c>
      <c r="B104" s="237">
        <v>3.61</v>
      </c>
      <c r="C104" s="5">
        <v>11</v>
      </c>
      <c r="D104" s="237">
        <v>3.35</v>
      </c>
      <c r="E104" s="5">
        <v>12</v>
      </c>
      <c r="F104" s="237">
        <v>3.04</v>
      </c>
      <c r="G104" s="5">
        <v>14</v>
      </c>
      <c r="H104" s="237">
        <v>3.59</v>
      </c>
      <c r="I104" s="5">
        <v>11</v>
      </c>
      <c r="J104" s="237">
        <v>3.28</v>
      </c>
      <c r="K104" s="5">
        <v>12</v>
      </c>
    </row>
    <row r="105" spans="1:11" ht="26.25" customHeight="1">
      <c r="A105" s="23" t="s">
        <v>69</v>
      </c>
      <c r="B105" s="17">
        <v>4.9400000000000004</v>
      </c>
      <c r="C105" s="5">
        <v>6</v>
      </c>
      <c r="D105" s="17">
        <v>5.65</v>
      </c>
      <c r="E105" s="5">
        <v>6</v>
      </c>
      <c r="F105" s="17">
        <v>4.7699999999999996</v>
      </c>
      <c r="G105" s="5">
        <v>7</v>
      </c>
      <c r="H105" s="17">
        <v>4.47</v>
      </c>
      <c r="I105" s="5">
        <v>8</v>
      </c>
      <c r="J105" s="17">
        <v>4.38</v>
      </c>
      <c r="K105" s="5">
        <v>8</v>
      </c>
    </row>
    <row r="106" spans="1:11" ht="26.25" customHeight="1">
      <c r="A106" s="23" t="s">
        <v>70</v>
      </c>
      <c r="B106" s="17">
        <v>2.44</v>
      </c>
      <c r="C106" s="5">
        <v>17</v>
      </c>
      <c r="D106" s="17">
        <v>2.2799999999999998</v>
      </c>
      <c r="E106" s="5">
        <v>18</v>
      </c>
      <c r="F106" s="17">
        <v>2.7</v>
      </c>
      <c r="G106" s="5">
        <v>18</v>
      </c>
      <c r="H106" s="17">
        <v>2.65</v>
      </c>
      <c r="I106" s="5">
        <v>15</v>
      </c>
      <c r="J106" s="17">
        <v>2.4900000000000002</v>
      </c>
      <c r="K106" s="5">
        <v>16</v>
      </c>
    </row>
    <row r="107" spans="1:11" ht="26.25" customHeight="1">
      <c r="A107" s="23" t="s">
        <v>138</v>
      </c>
      <c r="B107" s="17">
        <v>8.18</v>
      </c>
      <c r="C107" s="5">
        <v>1</v>
      </c>
      <c r="D107" s="17">
        <v>8.4600000000000009</v>
      </c>
      <c r="E107" s="5">
        <v>1</v>
      </c>
      <c r="F107" s="17">
        <v>8.0500000000000007</v>
      </c>
      <c r="G107" s="5">
        <v>1</v>
      </c>
      <c r="H107" s="17">
        <v>7.38</v>
      </c>
      <c r="I107" s="5">
        <v>2</v>
      </c>
      <c r="J107" s="17">
        <v>8.42</v>
      </c>
      <c r="K107" s="5">
        <v>1</v>
      </c>
    </row>
    <row r="108" spans="1:11" ht="26.25" customHeight="1">
      <c r="A108" s="23" t="s">
        <v>71</v>
      </c>
      <c r="B108" s="17">
        <v>2.2599999999999998</v>
      </c>
      <c r="C108" s="5">
        <v>19</v>
      </c>
      <c r="D108" s="17">
        <v>2.11</v>
      </c>
      <c r="E108" s="5">
        <v>19</v>
      </c>
      <c r="F108" s="17">
        <v>2.86</v>
      </c>
      <c r="G108" s="5">
        <v>15</v>
      </c>
      <c r="H108" s="17">
        <v>2.09</v>
      </c>
      <c r="I108" s="5">
        <v>20</v>
      </c>
      <c r="J108" s="17">
        <v>2.06</v>
      </c>
      <c r="K108" s="5">
        <v>19</v>
      </c>
    </row>
    <row r="109" spans="1:11" ht="26.25" customHeight="1">
      <c r="A109" s="23" t="s">
        <v>75</v>
      </c>
      <c r="B109" s="17">
        <v>3.12</v>
      </c>
      <c r="C109" s="5">
        <v>13</v>
      </c>
      <c r="D109" s="17">
        <v>3.58</v>
      </c>
      <c r="E109" s="5">
        <v>11</v>
      </c>
      <c r="F109" s="17">
        <v>3.59</v>
      </c>
      <c r="G109" s="5">
        <v>12</v>
      </c>
      <c r="H109" s="17">
        <v>3.74</v>
      </c>
      <c r="I109" s="5">
        <v>9</v>
      </c>
      <c r="J109" s="17">
        <v>4.13</v>
      </c>
      <c r="K109" s="5">
        <v>9</v>
      </c>
    </row>
    <row r="110" spans="1:11" ht="26.25" customHeight="1">
      <c r="A110" s="23" t="s">
        <v>72</v>
      </c>
      <c r="B110" s="17">
        <v>2.83</v>
      </c>
      <c r="C110" s="5">
        <v>14</v>
      </c>
      <c r="D110" s="17">
        <v>2.73</v>
      </c>
      <c r="E110" s="5">
        <v>14</v>
      </c>
      <c r="F110" s="17">
        <v>3.19</v>
      </c>
      <c r="G110" s="5">
        <v>13</v>
      </c>
      <c r="H110" s="17">
        <v>3.06</v>
      </c>
      <c r="I110" s="5">
        <v>14</v>
      </c>
      <c r="J110" s="17">
        <v>2.82</v>
      </c>
      <c r="K110" s="5">
        <v>14</v>
      </c>
    </row>
    <row r="111" spans="1:11" ht="26.25" customHeight="1">
      <c r="A111" s="23" t="s">
        <v>36</v>
      </c>
      <c r="B111" s="17">
        <v>1.93</v>
      </c>
      <c r="C111" s="5">
        <v>22</v>
      </c>
      <c r="D111" s="17">
        <v>1.81</v>
      </c>
      <c r="E111" s="5">
        <v>21</v>
      </c>
      <c r="F111" s="17">
        <v>1.63</v>
      </c>
      <c r="G111" s="5">
        <v>24</v>
      </c>
      <c r="H111" s="17">
        <v>2.46</v>
      </c>
      <c r="I111" s="5">
        <v>16</v>
      </c>
      <c r="J111" s="17">
        <v>1.85</v>
      </c>
      <c r="K111" s="5">
        <v>22</v>
      </c>
    </row>
    <row r="112" spans="1:11" ht="26.25" customHeight="1">
      <c r="A112" s="579" t="s">
        <v>570</v>
      </c>
      <c r="B112" s="302"/>
      <c r="C112" s="296"/>
      <c r="D112" s="302"/>
      <c r="E112" s="296"/>
      <c r="F112" s="302"/>
      <c r="G112" s="296"/>
      <c r="H112" s="302"/>
      <c r="I112" s="296"/>
      <c r="J112" s="302"/>
      <c r="K112" s="296"/>
    </row>
    <row r="113" spans="1:11" ht="26.25" customHeight="1">
      <c r="A113" s="579" t="s">
        <v>573</v>
      </c>
      <c r="B113" s="119"/>
      <c r="C113" s="12"/>
      <c r="D113" s="119"/>
      <c r="E113" s="12"/>
      <c r="F113" s="87"/>
      <c r="G113" s="12"/>
    </row>
    <row r="114" spans="1:11" ht="26.25" customHeight="1">
      <c r="A114" s="574" t="s">
        <v>171</v>
      </c>
    </row>
    <row r="116" spans="1:11" ht="26.25" customHeight="1">
      <c r="A116" s="571" t="s">
        <v>1160</v>
      </c>
      <c r="C116" s="13"/>
      <c r="E116" s="19"/>
      <c r="K116" s="29" t="s">
        <v>0</v>
      </c>
    </row>
    <row r="117" spans="1:11" s="22" customFormat="1" ht="26.25" customHeight="1">
      <c r="A117" s="584" t="s">
        <v>1</v>
      </c>
      <c r="B117" s="593">
        <v>1395</v>
      </c>
      <c r="C117" s="594"/>
      <c r="D117" s="593">
        <v>1396</v>
      </c>
      <c r="E117" s="594"/>
      <c r="F117" s="593">
        <v>1397</v>
      </c>
      <c r="G117" s="594"/>
      <c r="H117" s="593" t="s">
        <v>1161</v>
      </c>
      <c r="I117" s="594"/>
      <c r="J117" s="593">
        <v>1399</v>
      </c>
      <c r="K117" s="594"/>
    </row>
    <row r="118" spans="1:11" s="22" customFormat="1" ht="26.25" customHeight="1">
      <c r="A118" s="585"/>
      <c r="B118" s="543" t="s">
        <v>2</v>
      </c>
      <c r="C118" s="543" t="s">
        <v>149</v>
      </c>
      <c r="D118" s="543" t="s">
        <v>2</v>
      </c>
      <c r="E118" s="543" t="s">
        <v>149</v>
      </c>
      <c r="F118" s="543" t="s">
        <v>2</v>
      </c>
      <c r="G118" s="543" t="s">
        <v>149</v>
      </c>
      <c r="H118" s="543" t="s">
        <v>2</v>
      </c>
      <c r="I118" s="543" t="s">
        <v>149</v>
      </c>
      <c r="J118" s="543" t="s">
        <v>2</v>
      </c>
      <c r="K118" s="543" t="s">
        <v>149</v>
      </c>
    </row>
    <row r="119" spans="1:11" ht="26.25" customHeight="1">
      <c r="A119" s="16" t="s">
        <v>1165</v>
      </c>
      <c r="B119" s="299">
        <v>100</v>
      </c>
      <c r="C119" s="18" t="s">
        <v>269</v>
      </c>
      <c r="D119" s="299">
        <v>100</v>
      </c>
      <c r="E119" s="18" t="s">
        <v>269</v>
      </c>
      <c r="F119" s="299">
        <v>100</v>
      </c>
      <c r="G119" s="18" t="s">
        <v>269</v>
      </c>
      <c r="H119" s="299">
        <v>100</v>
      </c>
      <c r="I119" s="18" t="s">
        <v>269</v>
      </c>
      <c r="J119" s="299">
        <v>100</v>
      </c>
      <c r="K119" s="18" t="s">
        <v>269</v>
      </c>
    </row>
    <row r="120" spans="1:11" ht="26.25" customHeight="1">
      <c r="A120" s="23" t="s">
        <v>50</v>
      </c>
      <c r="B120" s="17">
        <v>0.49</v>
      </c>
      <c r="C120" s="5">
        <v>9</v>
      </c>
      <c r="D120" s="17">
        <v>0.66</v>
      </c>
      <c r="E120" s="5">
        <v>9</v>
      </c>
      <c r="F120" s="17">
        <v>0.86</v>
      </c>
      <c r="G120" s="5">
        <v>8</v>
      </c>
      <c r="H120" s="17">
        <v>0.73</v>
      </c>
      <c r="I120" s="5">
        <v>7</v>
      </c>
      <c r="J120" s="17">
        <v>1.56</v>
      </c>
      <c r="K120" s="5">
        <v>7</v>
      </c>
    </row>
    <row r="121" spans="1:11" ht="26.25" customHeight="1">
      <c r="A121" s="23" t="s">
        <v>51</v>
      </c>
      <c r="B121" s="17">
        <v>0.09</v>
      </c>
      <c r="C121" s="5">
        <v>20</v>
      </c>
      <c r="D121" s="17">
        <v>0.11</v>
      </c>
      <c r="E121" s="5">
        <v>16</v>
      </c>
      <c r="F121" s="17">
        <v>0.06</v>
      </c>
      <c r="G121" s="5">
        <v>19</v>
      </c>
      <c r="H121" s="17">
        <v>0.1</v>
      </c>
      <c r="I121" s="5">
        <v>15</v>
      </c>
      <c r="J121" s="17">
        <v>0.11</v>
      </c>
      <c r="K121" s="5">
        <v>16</v>
      </c>
    </row>
    <row r="122" spans="1:11" ht="26.25" customHeight="1">
      <c r="A122" s="23" t="s">
        <v>52</v>
      </c>
      <c r="B122" s="17">
        <v>0.01</v>
      </c>
      <c r="C122" s="5">
        <v>28</v>
      </c>
      <c r="D122" s="17">
        <v>0.01</v>
      </c>
      <c r="E122" s="5">
        <v>25</v>
      </c>
      <c r="F122" s="17">
        <v>0.01</v>
      </c>
      <c r="G122" s="5">
        <v>31</v>
      </c>
      <c r="H122" s="17">
        <v>0.01</v>
      </c>
      <c r="I122" s="5">
        <v>31</v>
      </c>
      <c r="J122" s="17">
        <v>0.01</v>
      </c>
      <c r="K122" s="5">
        <v>30</v>
      </c>
    </row>
    <row r="123" spans="1:11" ht="26.25" customHeight="1">
      <c r="A123" s="23" t="s">
        <v>53</v>
      </c>
      <c r="B123" s="17">
        <v>0.16</v>
      </c>
      <c r="C123" s="5">
        <v>13</v>
      </c>
      <c r="D123" s="17">
        <v>0.14000000000000001</v>
      </c>
      <c r="E123" s="5">
        <v>12</v>
      </c>
      <c r="F123" s="17">
        <v>0.13</v>
      </c>
      <c r="G123" s="5">
        <v>12</v>
      </c>
      <c r="H123" s="17">
        <v>0.12</v>
      </c>
      <c r="I123" s="5">
        <v>13</v>
      </c>
      <c r="J123" s="17">
        <v>0.18</v>
      </c>
      <c r="K123" s="5">
        <v>13</v>
      </c>
    </row>
    <row r="124" spans="1:11" ht="26.25" customHeight="1">
      <c r="A124" s="23" t="s">
        <v>10</v>
      </c>
      <c r="B124" s="17">
        <v>0.01</v>
      </c>
      <c r="C124" s="5">
        <v>28</v>
      </c>
      <c r="D124" s="17">
        <v>0.01</v>
      </c>
      <c r="E124" s="5">
        <v>25</v>
      </c>
      <c r="F124" s="17">
        <v>0.01</v>
      </c>
      <c r="G124" s="5">
        <v>27</v>
      </c>
      <c r="H124" s="17">
        <v>0.01</v>
      </c>
      <c r="I124" s="5">
        <v>27</v>
      </c>
      <c r="J124" s="17">
        <v>0.04</v>
      </c>
      <c r="K124" s="5">
        <v>25</v>
      </c>
    </row>
    <row r="125" spans="1:11" ht="26.25" customHeight="1">
      <c r="A125" s="23" t="s">
        <v>54</v>
      </c>
      <c r="B125" s="17">
        <v>3.87</v>
      </c>
      <c r="C125" s="5">
        <v>4</v>
      </c>
      <c r="D125" s="17">
        <v>4.34</v>
      </c>
      <c r="E125" s="5">
        <v>3</v>
      </c>
      <c r="F125" s="17">
        <v>4.7</v>
      </c>
      <c r="G125" s="5">
        <v>3</v>
      </c>
      <c r="H125" s="17">
        <v>3.99</v>
      </c>
      <c r="I125" s="5">
        <v>4</v>
      </c>
      <c r="J125" s="17">
        <v>4.43</v>
      </c>
      <c r="K125" s="5">
        <v>4</v>
      </c>
    </row>
    <row r="126" spans="1:11" ht="26.25" customHeight="1">
      <c r="A126" s="23" t="s">
        <v>12</v>
      </c>
      <c r="B126" s="17">
        <v>9.7799999999999994</v>
      </c>
      <c r="C126" s="5">
        <v>3</v>
      </c>
      <c r="D126" s="17">
        <v>4.2300000000000004</v>
      </c>
      <c r="E126" s="5">
        <v>4</v>
      </c>
      <c r="F126" s="17">
        <v>3.91</v>
      </c>
      <c r="G126" s="5">
        <v>4</v>
      </c>
      <c r="H126" s="17">
        <v>2.83</v>
      </c>
      <c r="I126" s="5">
        <v>5</v>
      </c>
      <c r="J126" s="17">
        <v>3.12</v>
      </c>
      <c r="K126" s="5">
        <v>5</v>
      </c>
    </row>
    <row r="127" spans="1:11" ht="26.25" customHeight="1">
      <c r="A127" s="23" t="s">
        <v>55</v>
      </c>
      <c r="B127" s="17">
        <v>0.96</v>
      </c>
      <c r="C127" s="5">
        <v>7</v>
      </c>
      <c r="D127" s="17">
        <v>1.07</v>
      </c>
      <c r="E127" s="5">
        <v>8</v>
      </c>
      <c r="F127" s="17">
        <v>0.24</v>
      </c>
      <c r="G127" s="5">
        <v>9</v>
      </c>
      <c r="H127" s="17">
        <v>0.28000000000000003</v>
      </c>
      <c r="I127" s="5">
        <v>10</v>
      </c>
      <c r="J127" s="17">
        <v>0.28000000000000003</v>
      </c>
      <c r="K127" s="5">
        <v>12</v>
      </c>
    </row>
    <row r="128" spans="1:11" ht="26.25" customHeight="1">
      <c r="A128" s="23" t="s">
        <v>56</v>
      </c>
      <c r="B128" s="17">
        <v>0.01</v>
      </c>
      <c r="C128" s="5">
        <v>28</v>
      </c>
      <c r="D128" s="17">
        <v>0.01</v>
      </c>
      <c r="E128" s="5">
        <v>25</v>
      </c>
      <c r="F128" s="17">
        <v>0.01</v>
      </c>
      <c r="G128" s="5">
        <v>30</v>
      </c>
      <c r="H128" s="17">
        <v>0.01</v>
      </c>
      <c r="I128" s="5">
        <v>30</v>
      </c>
      <c r="J128" s="17">
        <v>0.01</v>
      </c>
      <c r="K128" s="5">
        <v>31</v>
      </c>
    </row>
    <row r="129" spans="1:11" ht="26.25" customHeight="1">
      <c r="A129" s="23" t="s">
        <v>57</v>
      </c>
      <c r="B129" s="17">
        <v>0.24</v>
      </c>
      <c r="C129" s="5">
        <v>10</v>
      </c>
      <c r="D129" s="17">
        <v>0.22</v>
      </c>
      <c r="E129" s="5">
        <v>10</v>
      </c>
      <c r="F129" s="17">
        <v>0.15</v>
      </c>
      <c r="G129" s="5">
        <v>10</v>
      </c>
      <c r="H129" s="17">
        <v>0.3</v>
      </c>
      <c r="I129" s="5">
        <v>9</v>
      </c>
      <c r="J129" s="17">
        <v>0.28000000000000003</v>
      </c>
      <c r="K129" s="5">
        <v>11</v>
      </c>
    </row>
    <row r="130" spans="1:11" ht="26.25" customHeight="1">
      <c r="A130" s="23" t="s">
        <v>58</v>
      </c>
      <c r="B130" s="17">
        <v>0.21</v>
      </c>
      <c r="C130" s="5">
        <v>11</v>
      </c>
      <c r="D130" s="17">
        <v>0.2</v>
      </c>
      <c r="E130" s="5">
        <v>11</v>
      </c>
      <c r="F130" s="17">
        <v>0.12</v>
      </c>
      <c r="G130" s="5">
        <v>13</v>
      </c>
      <c r="H130" s="17">
        <v>0.21</v>
      </c>
      <c r="I130" s="5">
        <v>11</v>
      </c>
      <c r="J130" s="17">
        <v>0.86</v>
      </c>
      <c r="K130" s="5">
        <v>8</v>
      </c>
    </row>
    <row r="131" spans="1:11" ht="26.25" customHeight="1">
      <c r="A131" s="23" t="s">
        <v>59</v>
      </c>
      <c r="B131" s="17">
        <v>0.03</v>
      </c>
      <c r="C131" s="5">
        <v>23</v>
      </c>
      <c r="D131" s="17">
        <v>0.02</v>
      </c>
      <c r="E131" s="5">
        <v>23</v>
      </c>
      <c r="F131" s="17">
        <v>0.02</v>
      </c>
      <c r="G131" s="5">
        <v>25</v>
      </c>
      <c r="H131" s="17">
        <v>0.03</v>
      </c>
      <c r="I131" s="5">
        <v>23</v>
      </c>
      <c r="J131" s="17">
        <v>0.04</v>
      </c>
      <c r="K131" s="5">
        <v>26</v>
      </c>
    </row>
    <row r="132" spans="1:11" ht="26.25" customHeight="1">
      <c r="A132" s="23" t="s">
        <v>60</v>
      </c>
      <c r="B132" s="17">
        <v>59.79</v>
      </c>
      <c r="C132" s="5">
        <v>1</v>
      </c>
      <c r="D132" s="17">
        <v>62.24</v>
      </c>
      <c r="E132" s="5">
        <v>1</v>
      </c>
      <c r="F132" s="17">
        <v>65.72</v>
      </c>
      <c r="G132" s="5">
        <v>1</v>
      </c>
      <c r="H132" s="17">
        <v>68.900000000000006</v>
      </c>
      <c r="I132" s="5">
        <v>1</v>
      </c>
      <c r="J132" s="17">
        <v>60.85</v>
      </c>
      <c r="K132" s="5">
        <v>1</v>
      </c>
    </row>
    <row r="133" spans="1:11" ht="26.25" customHeight="1">
      <c r="A133" s="23" t="s">
        <v>19</v>
      </c>
      <c r="B133" s="17">
        <v>0.15</v>
      </c>
      <c r="C133" s="5">
        <v>14</v>
      </c>
      <c r="D133" s="17">
        <v>7.0000000000000007E-2</v>
      </c>
      <c r="E133" s="5">
        <v>21</v>
      </c>
      <c r="F133" s="17">
        <v>0.03</v>
      </c>
      <c r="G133" s="5">
        <v>22</v>
      </c>
      <c r="H133" s="17">
        <v>0.03</v>
      </c>
      <c r="I133" s="5">
        <v>25</v>
      </c>
      <c r="J133" s="17">
        <v>0.44</v>
      </c>
      <c r="K133" s="5">
        <v>10</v>
      </c>
    </row>
    <row r="134" spans="1:11" ht="26.25" customHeight="1">
      <c r="A134" s="23" t="s">
        <v>61</v>
      </c>
      <c r="B134" s="17">
        <v>0.08</v>
      </c>
      <c r="C134" s="5">
        <v>21</v>
      </c>
      <c r="D134" s="17">
        <v>0.11</v>
      </c>
      <c r="E134" s="5">
        <v>16</v>
      </c>
      <c r="F134" s="17">
        <v>0.05</v>
      </c>
      <c r="G134" s="5">
        <v>20</v>
      </c>
      <c r="H134" s="17">
        <v>7.0000000000000007E-2</v>
      </c>
      <c r="I134" s="5">
        <v>19</v>
      </c>
      <c r="J134" s="17">
        <v>0.09</v>
      </c>
      <c r="K134" s="5">
        <v>19</v>
      </c>
    </row>
    <row r="135" spans="1:11" ht="26.25" customHeight="1">
      <c r="A135" s="23" t="s">
        <v>21</v>
      </c>
      <c r="B135" s="17">
        <v>0.02</v>
      </c>
      <c r="C135" s="5">
        <v>24</v>
      </c>
      <c r="D135" s="17">
        <v>0.01</v>
      </c>
      <c r="E135" s="5">
        <v>25</v>
      </c>
      <c r="F135" s="17">
        <v>0.02</v>
      </c>
      <c r="G135" s="5">
        <v>24</v>
      </c>
      <c r="H135" s="17">
        <v>0.03</v>
      </c>
      <c r="I135" s="5">
        <v>24</v>
      </c>
      <c r="J135" s="17">
        <v>0.04</v>
      </c>
      <c r="K135" s="5">
        <v>24</v>
      </c>
    </row>
    <row r="136" spans="1:11" ht="26.25" customHeight="1">
      <c r="A136" s="23" t="s">
        <v>62</v>
      </c>
      <c r="B136" s="17">
        <v>1.23</v>
      </c>
      <c r="C136" s="5">
        <v>6</v>
      </c>
      <c r="D136" s="17">
        <v>1.29</v>
      </c>
      <c r="E136" s="5">
        <v>6</v>
      </c>
      <c r="F136" s="17">
        <v>1.03</v>
      </c>
      <c r="G136" s="5">
        <v>7</v>
      </c>
      <c r="H136" s="17">
        <v>0.66</v>
      </c>
      <c r="I136" s="5">
        <v>8</v>
      </c>
      <c r="J136" s="17">
        <v>0.85</v>
      </c>
      <c r="K136" s="5">
        <v>9</v>
      </c>
    </row>
    <row r="137" spans="1:11" ht="26.25" customHeight="1">
      <c r="A137" s="23" t="s">
        <v>63</v>
      </c>
      <c r="B137" s="17">
        <v>0.01</v>
      </c>
      <c r="C137" s="5">
        <v>28</v>
      </c>
      <c r="D137" s="17">
        <v>0.01</v>
      </c>
      <c r="E137" s="5">
        <v>25</v>
      </c>
      <c r="F137" s="17">
        <v>0.01</v>
      </c>
      <c r="G137" s="5">
        <v>29</v>
      </c>
      <c r="H137" s="17">
        <v>0.01</v>
      </c>
      <c r="I137" s="5">
        <v>28</v>
      </c>
      <c r="J137" s="17">
        <v>0.02</v>
      </c>
      <c r="K137" s="5">
        <v>28</v>
      </c>
    </row>
    <row r="138" spans="1:11" ht="26.25" customHeight="1">
      <c r="A138" s="23" t="s">
        <v>64</v>
      </c>
      <c r="B138" s="17">
        <v>0.02</v>
      </c>
      <c r="C138" s="5">
        <v>24</v>
      </c>
      <c r="D138" s="17">
        <v>0.01</v>
      </c>
      <c r="E138" s="5">
        <v>25</v>
      </c>
      <c r="F138" s="17">
        <v>0.01</v>
      </c>
      <c r="G138" s="5">
        <v>28</v>
      </c>
      <c r="H138" s="17">
        <v>0.02</v>
      </c>
      <c r="I138" s="5">
        <v>26</v>
      </c>
      <c r="J138" s="17">
        <v>0.02</v>
      </c>
      <c r="K138" s="5">
        <v>27</v>
      </c>
    </row>
    <row r="139" spans="1:11" ht="26.25" customHeight="1">
      <c r="A139" s="23" t="s">
        <v>65</v>
      </c>
      <c r="B139" s="17">
        <v>0.11</v>
      </c>
      <c r="C139" s="5">
        <v>19</v>
      </c>
      <c r="D139" s="17">
        <v>0.1</v>
      </c>
      <c r="E139" s="5">
        <v>18</v>
      </c>
      <c r="F139" s="17">
        <v>0.06</v>
      </c>
      <c r="G139" s="5">
        <v>18</v>
      </c>
      <c r="H139" s="17">
        <v>0.05</v>
      </c>
      <c r="I139" s="5">
        <v>22</v>
      </c>
      <c r="J139" s="17">
        <v>0.08</v>
      </c>
      <c r="K139" s="5">
        <v>20</v>
      </c>
    </row>
    <row r="140" spans="1:11" ht="26.25" customHeight="1">
      <c r="A140" s="23" t="s">
        <v>74</v>
      </c>
      <c r="B140" s="17">
        <v>2.4700000000000002</v>
      </c>
      <c r="C140" s="5">
        <v>5</v>
      </c>
      <c r="D140" s="17">
        <v>3.22</v>
      </c>
      <c r="E140" s="5">
        <v>5</v>
      </c>
      <c r="F140" s="17">
        <v>2.93</v>
      </c>
      <c r="G140" s="5">
        <v>5</v>
      </c>
      <c r="H140" s="17">
        <v>5.17</v>
      </c>
      <c r="I140" s="5">
        <v>2</v>
      </c>
      <c r="J140" s="17">
        <v>8.43</v>
      </c>
      <c r="K140" s="5">
        <v>2</v>
      </c>
    </row>
    <row r="141" spans="1:11" ht="26.25" customHeight="1">
      <c r="A141" s="23" t="s">
        <v>66</v>
      </c>
      <c r="B141" s="17">
        <v>0.12</v>
      </c>
      <c r="C141" s="5">
        <v>18</v>
      </c>
      <c r="D141" s="17">
        <v>0.08</v>
      </c>
      <c r="E141" s="5">
        <v>19</v>
      </c>
      <c r="F141" s="17">
        <v>7.0000000000000007E-2</v>
      </c>
      <c r="G141" s="5">
        <v>17</v>
      </c>
      <c r="H141" s="17">
        <v>0.12</v>
      </c>
      <c r="I141" s="5">
        <v>14</v>
      </c>
      <c r="J141" s="17">
        <v>0.1</v>
      </c>
      <c r="K141" s="5">
        <v>17</v>
      </c>
    </row>
    <row r="142" spans="1:11" ht="26.25" customHeight="1">
      <c r="A142" s="23" t="s">
        <v>67</v>
      </c>
      <c r="B142" s="17">
        <v>10.029999999999999</v>
      </c>
      <c r="C142" s="5">
        <v>2</v>
      </c>
      <c r="D142" s="17">
        <v>9.8699999999999992</v>
      </c>
      <c r="E142" s="5">
        <v>2</v>
      </c>
      <c r="F142" s="17">
        <v>8.51</v>
      </c>
      <c r="G142" s="5">
        <v>2</v>
      </c>
      <c r="H142" s="17">
        <v>4.41</v>
      </c>
      <c r="I142" s="5">
        <v>3</v>
      </c>
      <c r="J142" s="17">
        <v>4.9400000000000004</v>
      </c>
      <c r="K142" s="5">
        <v>3</v>
      </c>
    </row>
    <row r="143" spans="1:11" ht="26.25" customHeight="1">
      <c r="A143" s="23" t="s">
        <v>68</v>
      </c>
      <c r="B143" s="237">
        <v>0.02</v>
      </c>
      <c r="C143" s="5">
        <v>24</v>
      </c>
      <c r="D143" s="237">
        <v>0.02</v>
      </c>
      <c r="E143" s="5">
        <v>23</v>
      </c>
      <c r="F143" s="237">
        <v>0.02</v>
      </c>
      <c r="G143" s="5">
        <v>23</v>
      </c>
      <c r="H143" s="237">
        <v>0.05</v>
      </c>
      <c r="I143" s="5">
        <v>20</v>
      </c>
      <c r="J143" s="237">
        <v>0.05</v>
      </c>
      <c r="K143" s="5">
        <v>23</v>
      </c>
    </row>
    <row r="144" spans="1:11" ht="26.25" customHeight="1">
      <c r="A144" s="23" t="s">
        <v>69</v>
      </c>
      <c r="B144" s="17">
        <v>0.02</v>
      </c>
      <c r="C144" s="5">
        <v>24</v>
      </c>
      <c r="D144" s="17">
        <v>0.01</v>
      </c>
      <c r="E144" s="5">
        <v>25</v>
      </c>
      <c r="F144" s="17">
        <v>0.01</v>
      </c>
      <c r="G144" s="5">
        <v>26</v>
      </c>
      <c r="H144" s="17">
        <v>0.01</v>
      </c>
      <c r="I144" s="5">
        <v>29</v>
      </c>
      <c r="J144" s="17">
        <v>0.01</v>
      </c>
      <c r="K144" s="5">
        <v>29</v>
      </c>
    </row>
    <row r="145" spans="1:11" ht="26.25" customHeight="1">
      <c r="A145" s="23" t="s">
        <v>70</v>
      </c>
      <c r="B145" s="17">
        <v>0.14000000000000001</v>
      </c>
      <c r="C145" s="5">
        <v>15</v>
      </c>
      <c r="D145" s="17">
        <v>0.13</v>
      </c>
      <c r="E145" s="5">
        <v>13</v>
      </c>
      <c r="F145" s="17">
        <v>0.13</v>
      </c>
      <c r="G145" s="5">
        <v>11</v>
      </c>
      <c r="H145" s="17">
        <v>0.09</v>
      </c>
      <c r="I145" s="5">
        <v>16</v>
      </c>
      <c r="J145" s="17">
        <v>0.13</v>
      </c>
      <c r="K145" s="5">
        <v>15</v>
      </c>
    </row>
    <row r="146" spans="1:11" ht="26.25" customHeight="1">
      <c r="A146" s="23" t="s">
        <v>138</v>
      </c>
      <c r="B146" s="17">
        <v>0.06</v>
      </c>
      <c r="C146" s="5">
        <v>22</v>
      </c>
      <c r="D146" s="17">
        <v>0.04</v>
      </c>
      <c r="E146" s="5">
        <v>22</v>
      </c>
      <c r="F146" s="17">
        <v>0.04</v>
      </c>
      <c r="G146" s="5">
        <v>21</v>
      </c>
      <c r="H146" s="17">
        <v>0.05</v>
      </c>
      <c r="I146" s="5">
        <v>21</v>
      </c>
      <c r="J146" s="17">
        <v>0.06</v>
      </c>
      <c r="K146" s="5">
        <v>22</v>
      </c>
    </row>
    <row r="147" spans="1:11" ht="26.25" customHeight="1">
      <c r="A147" s="23" t="s">
        <v>71</v>
      </c>
      <c r="B147" s="17">
        <v>0.18</v>
      </c>
      <c r="C147" s="5">
        <v>12</v>
      </c>
      <c r="D147" s="17">
        <v>0.13</v>
      </c>
      <c r="E147" s="5">
        <v>13</v>
      </c>
      <c r="F147" s="17">
        <v>0.1</v>
      </c>
      <c r="G147" s="5">
        <v>14</v>
      </c>
      <c r="H147" s="17">
        <v>0.13</v>
      </c>
      <c r="I147" s="5">
        <v>12</v>
      </c>
      <c r="J147" s="17">
        <v>0.16</v>
      </c>
      <c r="K147" s="5">
        <v>14</v>
      </c>
    </row>
    <row r="148" spans="1:11" ht="26.25" customHeight="1">
      <c r="A148" s="23" t="s">
        <v>75</v>
      </c>
      <c r="B148" s="17">
        <v>0.13</v>
      </c>
      <c r="C148" s="5">
        <v>17</v>
      </c>
      <c r="D148" s="17">
        <v>0.13</v>
      </c>
      <c r="E148" s="5">
        <v>13</v>
      </c>
      <c r="F148" s="17">
        <v>0.08</v>
      </c>
      <c r="G148" s="5">
        <v>16</v>
      </c>
      <c r="H148" s="17">
        <v>0.09</v>
      </c>
      <c r="I148" s="5">
        <v>17</v>
      </c>
      <c r="J148" s="17">
        <v>0.09</v>
      </c>
      <c r="K148" s="5">
        <v>18</v>
      </c>
    </row>
    <row r="149" spans="1:11" ht="26.25" customHeight="1">
      <c r="A149" s="23" t="s">
        <v>72</v>
      </c>
      <c r="B149" s="17">
        <v>0.14000000000000001</v>
      </c>
      <c r="C149" s="5">
        <v>15</v>
      </c>
      <c r="D149" s="17">
        <v>0.08</v>
      </c>
      <c r="E149" s="5">
        <v>19</v>
      </c>
      <c r="F149" s="17">
        <v>0.08</v>
      </c>
      <c r="G149" s="5">
        <v>15</v>
      </c>
      <c r="H149" s="17">
        <v>7.0000000000000007E-2</v>
      </c>
      <c r="I149" s="5">
        <v>18</v>
      </c>
      <c r="J149" s="17">
        <v>7.0000000000000007E-2</v>
      </c>
      <c r="K149" s="5">
        <v>21</v>
      </c>
    </row>
    <row r="150" spans="1:11" ht="26.25" customHeight="1">
      <c r="A150" s="23" t="s">
        <v>36</v>
      </c>
      <c r="B150" s="17">
        <v>0.79</v>
      </c>
      <c r="C150" s="5">
        <v>8</v>
      </c>
      <c r="D150" s="17">
        <v>1.1100000000000001</v>
      </c>
      <c r="E150" s="5">
        <v>7</v>
      </c>
      <c r="F150" s="17">
        <v>1.07</v>
      </c>
      <c r="G150" s="5">
        <v>6</v>
      </c>
      <c r="H150" s="17">
        <v>1.18</v>
      </c>
      <c r="I150" s="5">
        <v>6</v>
      </c>
      <c r="J150" s="17">
        <v>2.56</v>
      </c>
      <c r="K150" s="5">
        <v>6</v>
      </c>
    </row>
    <row r="151" spans="1:11" ht="26.25" customHeight="1">
      <c r="A151" s="57" t="s">
        <v>1164</v>
      </c>
      <c r="B151" s="302"/>
      <c r="C151" s="296"/>
      <c r="D151" s="302"/>
      <c r="E151" s="296"/>
      <c r="F151" s="302"/>
      <c r="G151" s="296"/>
      <c r="H151" s="302"/>
      <c r="I151" s="296"/>
      <c r="J151" s="302"/>
      <c r="K151" s="296"/>
    </row>
    <row r="152" spans="1:11" ht="26.25" customHeight="1">
      <c r="A152" s="579" t="s">
        <v>1162</v>
      </c>
      <c r="B152" s="302"/>
      <c r="C152" s="296"/>
      <c r="D152" s="302"/>
      <c r="E152" s="296"/>
      <c r="F152" s="302"/>
      <c r="G152" s="296"/>
      <c r="H152" s="302"/>
      <c r="I152" s="296"/>
      <c r="J152" s="302"/>
      <c r="K152" s="296"/>
    </row>
    <row r="153" spans="1:11" ht="26.25" customHeight="1">
      <c r="A153" s="579" t="s">
        <v>1163</v>
      </c>
    </row>
    <row r="154" spans="1:11" ht="26.25" customHeight="1">
      <c r="A154" s="57" t="s">
        <v>170</v>
      </c>
    </row>
    <row r="155" spans="1:11" ht="26.25" customHeight="1">
      <c r="A155" s="571" t="s">
        <v>1157</v>
      </c>
      <c r="C155" s="13"/>
      <c r="E155" s="19"/>
      <c r="F155" s="54"/>
      <c r="K155" s="29" t="s">
        <v>0</v>
      </c>
    </row>
    <row r="156" spans="1:11" s="22" customFormat="1" ht="26.25" customHeight="1">
      <c r="A156" s="584" t="s">
        <v>1</v>
      </c>
      <c r="B156" s="593">
        <v>1395</v>
      </c>
      <c r="C156" s="594"/>
      <c r="D156" s="593">
        <v>1396</v>
      </c>
      <c r="E156" s="594"/>
      <c r="F156" s="593">
        <v>1397</v>
      </c>
      <c r="G156" s="594"/>
      <c r="H156" s="593" t="s">
        <v>417</v>
      </c>
      <c r="I156" s="594"/>
      <c r="J156" s="593">
        <v>1398</v>
      </c>
      <c r="K156" s="594"/>
    </row>
    <row r="157" spans="1:11" s="22" customFormat="1" ht="26.25" customHeight="1">
      <c r="A157" s="585"/>
      <c r="B157" s="543" t="s">
        <v>2</v>
      </c>
      <c r="C157" s="543" t="s">
        <v>149</v>
      </c>
      <c r="D157" s="543" t="s">
        <v>2</v>
      </c>
      <c r="E157" s="543" t="s">
        <v>149</v>
      </c>
      <c r="F157" s="543" t="s">
        <v>2</v>
      </c>
      <c r="G157" s="543" t="s">
        <v>149</v>
      </c>
      <c r="H157" s="543" t="s">
        <v>2</v>
      </c>
      <c r="I157" s="543" t="s">
        <v>149</v>
      </c>
      <c r="J157" s="543" t="s">
        <v>2</v>
      </c>
      <c r="K157" s="543" t="s">
        <v>149</v>
      </c>
    </row>
    <row r="158" spans="1:11" ht="26.25" customHeight="1">
      <c r="A158" s="16" t="s">
        <v>571</v>
      </c>
      <c r="B158" s="299">
        <v>100</v>
      </c>
      <c r="C158" s="18" t="s">
        <v>269</v>
      </c>
      <c r="D158" s="299">
        <v>100</v>
      </c>
      <c r="E158" s="18" t="s">
        <v>269</v>
      </c>
      <c r="F158" s="299">
        <v>100</v>
      </c>
      <c r="G158" s="18" t="s">
        <v>269</v>
      </c>
      <c r="H158" s="299">
        <v>100</v>
      </c>
      <c r="I158" s="18" t="s">
        <v>269</v>
      </c>
      <c r="J158" s="299">
        <v>100</v>
      </c>
      <c r="K158" s="18" t="s">
        <v>269</v>
      </c>
    </row>
    <row r="159" spans="1:11" ht="26.25" customHeight="1">
      <c r="A159" s="23" t="s">
        <v>50</v>
      </c>
      <c r="B159" s="17">
        <v>5.15</v>
      </c>
      <c r="C159" s="5">
        <v>6</v>
      </c>
      <c r="D159" s="17">
        <v>4.9800000000000004</v>
      </c>
      <c r="E159" s="5">
        <v>5</v>
      </c>
      <c r="F159" s="17">
        <v>4.93</v>
      </c>
      <c r="G159" s="5">
        <v>5</v>
      </c>
      <c r="H159" s="17">
        <v>4.74</v>
      </c>
      <c r="I159" s="5">
        <v>5</v>
      </c>
      <c r="J159" s="17">
        <v>5.08</v>
      </c>
      <c r="K159" s="5">
        <v>5</v>
      </c>
    </row>
    <row r="160" spans="1:11" ht="26.25" customHeight="1">
      <c r="A160" s="23" t="s">
        <v>51</v>
      </c>
      <c r="B160" s="17">
        <v>1.56</v>
      </c>
      <c r="C160" s="5">
        <v>17</v>
      </c>
      <c r="D160" s="17">
        <v>1.45</v>
      </c>
      <c r="E160" s="5">
        <v>18</v>
      </c>
      <c r="F160" s="17">
        <v>1.54</v>
      </c>
      <c r="G160" s="5">
        <v>16</v>
      </c>
      <c r="H160" s="17">
        <v>1.25</v>
      </c>
      <c r="I160" s="5">
        <v>19</v>
      </c>
      <c r="J160" s="17">
        <v>1.26</v>
      </c>
      <c r="K160" s="5">
        <v>19</v>
      </c>
    </row>
    <row r="161" spans="1:11" ht="26.25" customHeight="1">
      <c r="A161" s="23" t="s">
        <v>52</v>
      </c>
      <c r="B161" s="17">
        <v>0.81</v>
      </c>
      <c r="C161" s="5">
        <v>22</v>
      </c>
      <c r="D161" s="17">
        <v>0.79</v>
      </c>
      <c r="E161" s="5">
        <v>23</v>
      </c>
      <c r="F161" s="17">
        <v>0.71</v>
      </c>
      <c r="G161" s="5">
        <v>23</v>
      </c>
      <c r="H161" s="17">
        <v>1</v>
      </c>
      <c r="I161" s="5">
        <v>21</v>
      </c>
      <c r="J161" s="17">
        <v>1.03</v>
      </c>
      <c r="K161" s="5">
        <v>21</v>
      </c>
    </row>
    <row r="162" spans="1:11" ht="26.25" customHeight="1">
      <c r="A162" s="23" t="s">
        <v>53</v>
      </c>
      <c r="B162" s="17">
        <v>7.16</v>
      </c>
      <c r="C162" s="5">
        <v>4</v>
      </c>
      <c r="D162" s="17">
        <v>8.18</v>
      </c>
      <c r="E162" s="5">
        <v>3</v>
      </c>
      <c r="F162" s="17">
        <v>8.15</v>
      </c>
      <c r="G162" s="5">
        <v>3</v>
      </c>
      <c r="H162" s="17">
        <v>7.14</v>
      </c>
      <c r="I162" s="5">
        <v>3</v>
      </c>
      <c r="J162" s="17">
        <v>8.7200000000000006</v>
      </c>
      <c r="K162" s="5">
        <v>4</v>
      </c>
    </row>
    <row r="163" spans="1:11" ht="26.25" customHeight="1">
      <c r="A163" s="23" t="s">
        <v>10</v>
      </c>
      <c r="B163" s="17">
        <v>3.04</v>
      </c>
      <c r="C163" s="5">
        <v>9</v>
      </c>
      <c r="D163" s="17">
        <v>3.16</v>
      </c>
      <c r="E163" s="5">
        <v>8</v>
      </c>
      <c r="F163" s="17">
        <v>3.03</v>
      </c>
      <c r="G163" s="5">
        <v>9</v>
      </c>
      <c r="H163" s="17">
        <v>3.77</v>
      </c>
      <c r="I163" s="5">
        <v>8</v>
      </c>
      <c r="J163" s="17">
        <v>2.97</v>
      </c>
      <c r="K163" s="5">
        <v>11</v>
      </c>
    </row>
    <row r="164" spans="1:11" ht="26.25" customHeight="1">
      <c r="A164" s="23" t="s">
        <v>54</v>
      </c>
      <c r="B164" s="17">
        <v>0.68</v>
      </c>
      <c r="C164" s="5">
        <v>26</v>
      </c>
      <c r="D164" s="17">
        <v>0.67</v>
      </c>
      <c r="E164" s="5">
        <v>27</v>
      </c>
      <c r="F164" s="17">
        <v>0.62</v>
      </c>
      <c r="G164" s="5">
        <v>26</v>
      </c>
      <c r="H164" s="17">
        <v>0.72</v>
      </c>
      <c r="I164" s="5">
        <v>26</v>
      </c>
      <c r="J164" s="17">
        <v>0.62</v>
      </c>
      <c r="K164" s="5">
        <v>25</v>
      </c>
    </row>
    <row r="165" spans="1:11" ht="26.25" customHeight="1">
      <c r="A165" s="23" t="s">
        <v>12</v>
      </c>
      <c r="B165" s="17">
        <v>13.91</v>
      </c>
      <c r="C165" s="5">
        <v>2</v>
      </c>
      <c r="D165" s="17">
        <v>14.37</v>
      </c>
      <c r="E165" s="5">
        <v>2</v>
      </c>
      <c r="F165" s="17">
        <v>17.100000000000001</v>
      </c>
      <c r="G165" s="5">
        <v>2</v>
      </c>
      <c r="H165" s="17">
        <v>16.3</v>
      </c>
      <c r="I165" s="5">
        <v>2</v>
      </c>
      <c r="J165" s="17">
        <v>14.11</v>
      </c>
      <c r="K165" s="5">
        <v>2</v>
      </c>
    </row>
    <row r="166" spans="1:11" ht="26.25" customHeight="1">
      <c r="A166" s="23" t="s">
        <v>55</v>
      </c>
      <c r="B166" s="17">
        <v>19.21</v>
      </c>
      <c r="C166" s="5">
        <v>1</v>
      </c>
      <c r="D166" s="17">
        <v>19.440000000000001</v>
      </c>
      <c r="E166" s="5">
        <v>1</v>
      </c>
      <c r="F166" s="17">
        <v>18.68</v>
      </c>
      <c r="G166" s="5">
        <v>1</v>
      </c>
      <c r="H166" s="17">
        <v>19.96</v>
      </c>
      <c r="I166" s="5">
        <v>1</v>
      </c>
      <c r="J166" s="17">
        <v>19.239999999999998</v>
      </c>
      <c r="K166" s="5">
        <v>1</v>
      </c>
    </row>
    <row r="167" spans="1:11" ht="26.25" customHeight="1">
      <c r="A167" s="23" t="s">
        <v>56</v>
      </c>
      <c r="B167" s="17">
        <v>0.42</v>
      </c>
      <c r="C167" s="5">
        <v>30</v>
      </c>
      <c r="D167" s="17">
        <v>0.46</v>
      </c>
      <c r="E167" s="5">
        <v>30</v>
      </c>
      <c r="F167" s="17">
        <v>0.5</v>
      </c>
      <c r="G167" s="5">
        <v>29</v>
      </c>
      <c r="H167" s="17">
        <v>0.55000000000000004</v>
      </c>
      <c r="I167" s="5">
        <v>28</v>
      </c>
      <c r="J167" s="17">
        <v>0.59</v>
      </c>
      <c r="K167" s="5">
        <v>27</v>
      </c>
    </row>
    <row r="168" spans="1:11" ht="26.25" customHeight="1">
      <c r="A168" s="23" t="s">
        <v>57</v>
      </c>
      <c r="B168" s="17">
        <v>0.34</v>
      </c>
      <c r="C168" s="5">
        <v>31</v>
      </c>
      <c r="D168" s="17">
        <v>0.4</v>
      </c>
      <c r="E168" s="5">
        <v>31</v>
      </c>
      <c r="F168" s="17">
        <v>0.3</v>
      </c>
      <c r="G168" s="5">
        <v>31</v>
      </c>
      <c r="H168" s="17">
        <v>0.33</v>
      </c>
      <c r="I168" s="5">
        <v>31</v>
      </c>
      <c r="J168" s="17">
        <v>0.32</v>
      </c>
      <c r="K168" s="5">
        <v>31</v>
      </c>
    </row>
    <row r="169" spans="1:11" ht="26.25" customHeight="1">
      <c r="A169" s="23" t="s">
        <v>58</v>
      </c>
      <c r="B169" s="17">
        <v>4.04</v>
      </c>
      <c r="C169" s="5">
        <v>7</v>
      </c>
      <c r="D169" s="17">
        <v>4.09</v>
      </c>
      <c r="E169" s="5">
        <v>7</v>
      </c>
      <c r="F169" s="17">
        <v>3.99</v>
      </c>
      <c r="G169" s="5">
        <v>7</v>
      </c>
      <c r="H169" s="17">
        <v>3.82</v>
      </c>
      <c r="I169" s="5">
        <v>7</v>
      </c>
      <c r="J169" s="17">
        <v>3.51</v>
      </c>
      <c r="K169" s="5">
        <v>9</v>
      </c>
    </row>
    <row r="170" spans="1:11" ht="26.25" customHeight="1">
      <c r="A170" s="23" t="s">
        <v>59</v>
      </c>
      <c r="B170" s="17">
        <v>0.6</v>
      </c>
      <c r="C170" s="5">
        <v>28</v>
      </c>
      <c r="D170" s="17">
        <v>0.53</v>
      </c>
      <c r="E170" s="5">
        <v>28</v>
      </c>
      <c r="F170" s="17">
        <v>0.53</v>
      </c>
      <c r="G170" s="5">
        <v>28</v>
      </c>
      <c r="H170" s="17">
        <v>0.56000000000000005</v>
      </c>
      <c r="I170" s="5">
        <v>27</v>
      </c>
      <c r="J170" s="17">
        <v>0.48</v>
      </c>
      <c r="K170" s="5">
        <v>28</v>
      </c>
    </row>
    <row r="171" spans="1:11" ht="26.25" customHeight="1">
      <c r="A171" s="23" t="s">
        <v>60</v>
      </c>
      <c r="B171" s="17">
        <v>8.01</v>
      </c>
      <c r="C171" s="5">
        <v>3</v>
      </c>
      <c r="D171" s="17">
        <v>8.1300000000000008</v>
      </c>
      <c r="E171" s="5">
        <v>4</v>
      </c>
      <c r="F171" s="17">
        <v>7.16</v>
      </c>
      <c r="G171" s="5">
        <v>4</v>
      </c>
      <c r="H171" s="17">
        <v>6.71</v>
      </c>
      <c r="I171" s="5">
        <v>4</v>
      </c>
      <c r="J171" s="17">
        <v>8.85</v>
      </c>
      <c r="K171" s="5">
        <v>3</v>
      </c>
    </row>
    <row r="172" spans="1:11" ht="26.25" customHeight="1">
      <c r="A172" s="23" t="s">
        <v>19</v>
      </c>
      <c r="B172" s="17">
        <v>1.39</v>
      </c>
      <c r="C172" s="5">
        <v>19</v>
      </c>
      <c r="D172" s="17">
        <v>1.48</v>
      </c>
      <c r="E172" s="5">
        <v>17</v>
      </c>
      <c r="F172" s="17">
        <v>1.43</v>
      </c>
      <c r="G172" s="5">
        <v>18</v>
      </c>
      <c r="H172" s="17">
        <v>1.48</v>
      </c>
      <c r="I172" s="5">
        <v>18</v>
      </c>
      <c r="J172" s="17">
        <v>1.55</v>
      </c>
      <c r="K172" s="5">
        <v>17</v>
      </c>
    </row>
    <row r="173" spans="1:11" ht="26.25" customHeight="1">
      <c r="A173" s="23" t="s">
        <v>61</v>
      </c>
      <c r="B173" s="17">
        <v>1.58</v>
      </c>
      <c r="C173" s="5">
        <v>16</v>
      </c>
      <c r="D173" s="17">
        <v>1.31</v>
      </c>
      <c r="E173" s="5">
        <v>19</v>
      </c>
      <c r="F173" s="17">
        <v>1.08</v>
      </c>
      <c r="G173" s="5">
        <v>22</v>
      </c>
      <c r="H173" s="17">
        <v>1.55</v>
      </c>
      <c r="I173" s="5">
        <v>17</v>
      </c>
      <c r="J173" s="17">
        <v>1.44</v>
      </c>
      <c r="K173" s="5">
        <v>18</v>
      </c>
    </row>
    <row r="174" spans="1:11" ht="26.25" customHeight="1">
      <c r="A174" s="23" t="s">
        <v>21</v>
      </c>
      <c r="B174" s="17">
        <v>1.22</v>
      </c>
      <c r="C174" s="5">
        <v>21</v>
      </c>
      <c r="D174" s="17">
        <v>1.1499999999999999</v>
      </c>
      <c r="E174" s="5">
        <v>20</v>
      </c>
      <c r="F174" s="17">
        <v>1.1299999999999999</v>
      </c>
      <c r="G174" s="5">
        <v>19</v>
      </c>
      <c r="H174" s="17">
        <v>0.95</v>
      </c>
      <c r="I174" s="5">
        <v>22</v>
      </c>
      <c r="J174" s="17">
        <v>0.9</v>
      </c>
      <c r="K174" s="5">
        <v>22</v>
      </c>
    </row>
    <row r="175" spans="1:11" ht="26.25" customHeight="1">
      <c r="A175" s="23" t="s">
        <v>62</v>
      </c>
      <c r="B175" s="17">
        <v>5.53</v>
      </c>
      <c r="C175" s="5">
        <v>5</v>
      </c>
      <c r="D175" s="17">
        <v>4.8600000000000003</v>
      </c>
      <c r="E175" s="5">
        <v>6</v>
      </c>
      <c r="F175" s="17">
        <v>4.7300000000000004</v>
      </c>
      <c r="G175" s="5">
        <v>6</v>
      </c>
      <c r="H175" s="17">
        <v>4.71</v>
      </c>
      <c r="I175" s="5">
        <v>6</v>
      </c>
      <c r="J175" s="17">
        <v>4.41</v>
      </c>
      <c r="K175" s="5">
        <v>6</v>
      </c>
    </row>
    <row r="176" spans="1:11" ht="26.25" customHeight="1">
      <c r="A176" s="23" t="s">
        <v>63</v>
      </c>
      <c r="B176" s="17">
        <v>3.3</v>
      </c>
      <c r="C176" s="5">
        <v>8</v>
      </c>
      <c r="D176" s="17">
        <v>2.85</v>
      </c>
      <c r="E176" s="5">
        <v>11</v>
      </c>
      <c r="F176" s="17">
        <v>2.46</v>
      </c>
      <c r="G176" s="5">
        <v>12</v>
      </c>
      <c r="H176" s="17">
        <v>2.65</v>
      </c>
      <c r="I176" s="5">
        <v>12</v>
      </c>
      <c r="J176" s="17">
        <v>2.5099999999999998</v>
      </c>
      <c r="K176" s="5">
        <v>13</v>
      </c>
    </row>
    <row r="177" spans="1:11" ht="26.25" customHeight="1">
      <c r="A177" s="23" t="s">
        <v>64</v>
      </c>
      <c r="B177" s="17">
        <v>1.38</v>
      </c>
      <c r="C177" s="5">
        <v>20</v>
      </c>
      <c r="D177" s="17">
        <v>1.0900000000000001</v>
      </c>
      <c r="E177" s="5">
        <v>21</v>
      </c>
      <c r="F177" s="17">
        <v>1.0900000000000001</v>
      </c>
      <c r="G177" s="5">
        <v>21</v>
      </c>
      <c r="H177" s="17">
        <v>1.1100000000000001</v>
      </c>
      <c r="I177" s="5">
        <v>20</v>
      </c>
      <c r="J177" s="17">
        <v>1.1299999999999999</v>
      </c>
      <c r="K177" s="5">
        <v>20</v>
      </c>
    </row>
    <row r="178" spans="1:11" ht="26.25" customHeight="1">
      <c r="A178" s="23" t="s">
        <v>65</v>
      </c>
      <c r="B178" s="17">
        <v>0.51</v>
      </c>
      <c r="C178" s="5">
        <v>29</v>
      </c>
      <c r="D178" s="17">
        <v>0.51</v>
      </c>
      <c r="E178" s="5">
        <v>29</v>
      </c>
      <c r="F178" s="17">
        <v>0.48</v>
      </c>
      <c r="G178" s="5">
        <v>30</v>
      </c>
      <c r="H178" s="17">
        <v>0.53</v>
      </c>
      <c r="I178" s="5">
        <v>29</v>
      </c>
      <c r="J178" s="17">
        <v>0.41</v>
      </c>
      <c r="K178" s="5">
        <v>30</v>
      </c>
    </row>
    <row r="179" spans="1:11" ht="26.25" customHeight="1">
      <c r="A179" s="23" t="s">
        <v>74</v>
      </c>
      <c r="B179" s="17">
        <v>2.9</v>
      </c>
      <c r="C179" s="5">
        <v>11</v>
      </c>
      <c r="D179" s="17">
        <v>2.95</v>
      </c>
      <c r="E179" s="5">
        <v>10</v>
      </c>
      <c r="F179" s="17">
        <v>2.98</v>
      </c>
      <c r="G179" s="5">
        <v>10</v>
      </c>
      <c r="H179" s="17">
        <v>2.87</v>
      </c>
      <c r="I179" s="5">
        <v>11</v>
      </c>
      <c r="J179" s="17">
        <v>2.5499999999999998</v>
      </c>
      <c r="K179" s="5">
        <v>12</v>
      </c>
    </row>
    <row r="180" spans="1:11" ht="26.25" customHeight="1">
      <c r="A180" s="23" t="s">
        <v>66</v>
      </c>
      <c r="B180" s="17">
        <v>1.43</v>
      </c>
      <c r="C180" s="5">
        <v>18</v>
      </c>
      <c r="D180" s="17">
        <v>1.5</v>
      </c>
      <c r="E180" s="5">
        <v>16</v>
      </c>
      <c r="F180" s="17">
        <v>1.48</v>
      </c>
      <c r="G180" s="5">
        <v>17</v>
      </c>
      <c r="H180" s="17">
        <v>1.73</v>
      </c>
      <c r="I180" s="5">
        <v>16</v>
      </c>
      <c r="J180" s="17">
        <v>1.65</v>
      </c>
      <c r="K180" s="5">
        <v>16</v>
      </c>
    </row>
    <row r="181" spans="1:11" ht="26.25" customHeight="1">
      <c r="A181" s="23" t="s">
        <v>67</v>
      </c>
      <c r="B181" s="17">
        <v>0.73</v>
      </c>
      <c r="C181" s="5">
        <v>24</v>
      </c>
      <c r="D181" s="17">
        <v>0.73</v>
      </c>
      <c r="E181" s="5">
        <v>24</v>
      </c>
      <c r="F181" s="17">
        <v>0.6</v>
      </c>
      <c r="G181" s="5">
        <v>27</v>
      </c>
      <c r="H181" s="17">
        <v>0.48</v>
      </c>
      <c r="I181" s="5">
        <v>30</v>
      </c>
      <c r="J181" s="17">
        <v>0.48</v>
      </c>
      <c r="K181" s="5">
        <v>29</v>
      </c>
    </row>
    <row r="182" spans="1:11" ht="26.25" customHeight="1">
      <c r="A182" s="23" t="s">
        <v>68</v>
      </c>
      <c r="B182" s="237">
        <v>0.8</v>
      </c>
      <c r="C182" s="5">
        <v>23</v>
      </c>
      <c r="D182" s="237">
        <v>0.7</v>
      </c>
      <c r="E182" s="5">
        <v>26</v>
      </c>
      <c r="F182" s="237">
        <v>0.68</v>
      </c>
      <c r="G182" s="5">
        <v>24</v>
      </c>
      <c r="H182" s="237">
        <v>0.84</v>
      </c>
      <c r="I182" s="5">
        <v>23</v>
      </c>
      <c r="J182" s="237">
        <v>0.6</v>
      </c>
      <c r="K182" s="5">
        <v>26</v>
      </c>
    </row>
    <row r="183" spans="1:11" ht="26.25" customHeight="1">
      <c r="A183" s="23" t="s">
        <v>69</v>
      </c>
      <c r="B183" s="17">
        <v>1.92</v>
      </c>
      <c r="C183" s="5">
        <v>15</v>
      </c>
      <c r="D183" s="17">
        <v>1.78</v>
      </c>
      <c r="E183" s="5">
        <v>15</v>
      </c>
      <c r="F183" s="17">
        <v>1.67</v>
      </c>
      <c r="G183" s="5">
        <v>15</v>
      </c>
      <c r="H183" s="17">
        <v>1.87</v>
      </c>
      <c r="I183" s="5">
        <v>15</v>
      </c>
      <c r="J183" s="17">
        <v>1.68</v>
      </c>
      <c r="K183" s="5">
        <v>15</v>
      </c>
    </row>
    <row r="184" spans="1:11" ht="26.25" customHeight="1">
      <c r="A184" s="23" t="s">
        <v>70</v>
      </c>
      <c r="B184" s="17">
        <v>0.65</v>
      </c>
      <c r="C184" s="5">
        <v>27</v>
      </c>
      <c r="D184" s="17">
        <v>0.71</v>
      </c>
      <c r="E184" s="5">
        <v>25</v>
      </c>
      <c r="F184" s="17">
        <v>0.65</v>
      </c>
      <c r="G184" s="5">
        <v>25</v>
      </c>
      <c r="H184" s="17">
        <v>0.83</v>
      </c>
      <c r="I184" s="5">
        <v>24</v>
      </c>
      <c r="J184" s="17">
        <v>0.62</v>
      </c>
      <c r="K184" s="5">
        <v>24</v>
      </c>
    </row>
    <row r="185" spans="1:11" ht="26.25" customHeight="1">
      <c r="A185" s="23" t="s">
        <v>138</v>
      </c>
      <c r="B185" s="17">
        <v>2.83</v>
      </c>
      <c r="C185" s="5">
        <v>12</v>
      </c>
      <c r="D185" s="17">
        <v>2.54</v>
      </c>
      <c r="E185" s="5">
        <v>13</v>
      </c>
      <c r="F185" s="17">
        <v>2.37</v>
      </c>
      <c r="G185" s="5">
        <v>14</v>
      </c>
      <c r="H185" s="17">
        <v>2.13</v>
      </c>
      <c r="I185" s="5">
        <v>14</v>
      </c>
      <c r="J185" s="17">
        <v>1.96</v>
      </c>
      <c r="K185" s="5">
        <v>14</v>
      </c>
    </row>
    <row r="186" spans="1:11" ht="26.25" customHeight="1">
      <c r="A186" s="23" t="s">
        <v>71</v>
      </c>
      <c r="B186" s="17">
        <v>2.92</v>
      </c>
      <c r="C186" s="5">
        <v>10</v>
      </c>
      <c r="D186" s="17">
        <v>3.14</v>
      </c>
      <c r="E186" s="5">
        <v>9</v>
      </c>
      <c r="F186" s="17">
        <v>3.46</v>
      </c>
      <c r="G186" s="5">
        <v>8</v>
      </c>
      <c r="H186" s="17">
        <v>2.89</v>
      </c>
      <c r="I186" s="5">
        <v>10</v>
      </c>
      <c r="J186" s="17">
        <v>3.59</v>
      </c>
      <c r="K186" s="5">
        <v>8</v>
      </c>
    </row>
    <row r="187" spans="1:11" ht="26.25" customHeight="1">
      <c r="A187" s="23" t="s">
        <v>75</v>
      </c>
      <c r="B187" s="17">
        <v>2.57</v>
      </c>
      <c r="C187" s="5">
        <v>13</v>
      </c>
      <c r="D187" s="17">
        <v>2.67</v>
      </c>
      <c r="E187" s="5">
        <v>12</v>
      </c>
      <c r="F187" s="17">
        <v>2.83</v>
      </c>
      <c r="G187" s="5">
        <v>11</v>
      </c>
      <c r="H187" s="17">
        <v>3.21</v>
      </c>
      <c r="I187" s="5">
        <v>9</v>
      </c>
      <c r="J187" s="17">
        <v>3.89</v>
      </c>
      <c r="K187" s="5">
        <v>7</v>
      </c>
    </row>
    <row r="188" spans="1:11" ht="26.25" customHeight="1">
      <c r="A188" s="23" t="s">
        <v>72</v>
      </c>
      <c r="B188" s="17">
        <v>0.71</v>
      </c>
      <c r="C188" s="5">
        <v>25</v>
      </c>
      <c r="D188" s="17">
        <v>0.95</v>
      </c>
      <c r="E188" s="5">
        <v>22</v>
      </c>
      <c r="F188" s="17">
        <v>1.1100000000000001</v>
      </c>
      <c r="G188" s="5">
        <v>20</v>
      </c>
      <c r="H188" s="17">
        <v>0.77</v>
      </c>
      <c r="I188" s="5">
        <v>25</v>
      </c>
      <c r="J188" s="17">
        <v>0.79</v>
      </c>
      <c r="K188" s="5">
        <v>23</v>
      </c>
    </row>
    <row r="189" spans="1:11" ht="26.25" customHeight="1">
      <c r="A189" s="23" t="s">
        <v>36</v>
      </c>
      <c r="B189" s="17">
        <v>2.48</v>
      </c>
      <c r="C189" s="5">
        <v>14</v>
      </c>
      <c r="D189" s="17">
        <v>2.19</v>
      </c>
      <c r="E189" s="5">
        <v>14</v>
      </c>
      <c r="F189" s="17">
        <v>2.44</v>
      </c>
      <c r="G189" s="5">
        <v>13</v>
      </c>
      <c r="H189" s="17">
        <v>2.5499999999999998</v>
      </c>
      <c r="I189" s="5">
        <v>13</v>
      </c>
      <c r="J189" s="17">
        <v>3.06</v>
      </c>
      <c r="K189" s="5">
        <v>10</v>
      </c>
    </row>
    <row r="190" spans="1:11" ht="26.25" customHeight="1">
      <c r="A190" s="579" t="s">
        <v>570</v>
      </c>
      <c r="B190" s="302"/>
      <c r="C190" s="296"/>
      <c r="D190" s="302"/>
      <c r="E190" s="296"/>
      <c r="F190" s="302"/>
      <c r="G190" s="296"/>
      <c r="H190" s="302"/>
      <c r="I190" s="296"/>
      <c r="J190" s="302"/>
      <c r="K190" s="296"/>
    </row>
    <row r="191" spans="1:11" ht="26.25" customHeight="1">
      <c r="A191" s="579" t="s">
        <v>573</v>
      </c>
      <c r="B191" s="119"/>
      <c r="C191" s="12"/>
      <c r="D191" s="119"/>
      <c r="E191" s="12"/>
      <c r="F191" s="11"/>
      <c r="G191" s="12"/>
    </row>
    <row r="192" spans="1:11" ht="26.25" customHeight="1">
      <c r="A192" s="574" t="s">
        <v>171</v>
      </c>
    </row>
    <row r="194" spans="1:11" ht="26.25" customHeight="1">
      <c r="A194" s="571" t="s">
        <v>1156</v>
      </c>
      <c r="C194" s="13"/>
      <c r="E194" s="19"/>
      <c r="K194" s="29" t="s">
        <v>0</v>
      </c>
    </row>
    <row r="195" spans="1:11" s="22" customFormat="1" ht="26.25" customHeight="1">
      <c r="A195" s="584" t="s">
        <v>1</v>
      </c>
      <c r="B195" s="593">
        <v>1395</v>
      </c>
      <c r="C195" s="594"/>
      <c r="D195" s="593">
        <v>1396</v>
      </c>
      <c r="E195" s="594"/>
      <c r="F195" s="593">
        <v>1397</v>
      </c>
      <c r="G195" s="594"/>
      <c r="H195" s="593" t="s">
        <v>417</v>
      </c>
      <c r="I195" s="594"/>
      <c r="J195" s="593">
        <v>1399</v>
      </c>
      <c r="K195" s="594"/>
    </row>
    <row r="196" spans="1:11" s="22" customFormat="1" ht="26.25" customHeight="1">
      <c r="A196" s="585"/>
      <c r="B196" s="543" t="s">
        <v>2</v>
      </c>
      <c r="C196" s="543" t="s">
        <v>149</v>
      </c>
      <c r="D196" s="543" t="s">
        <v>2</v>
      </c>
      <c r="E196" s="543" t="s">
        <v>149</v>
      </c>
      <c r="F196" s="543" t="s">
        <v>2</v>
      </c>
      <c r="G196" s="543" t="s">
        <v>149</v>
      </c>
      <c r="H196" s="543" t="s">
        <v>2</v>
      </c>
      <c r="I196" s="543" t="s">
        <v>149</v>
      </c>
      <c r="J196" s="543" t="s">
        <v>2</v>
      </c>
      <c r="K196" s="543" t="s">
        <v>149</v>
      </c>
    </row>
    <row r="197" spans="1:11" ht="26.25" customHeight="1">
      <c r="A197" s="16" t="s">
        <v>95</v>
      </c>
      <c r="B197" s="299">
        <v>100</v>
      </c>
      <c r="C197" s="18" t="s">
        <v>269</v>
      </c>
      <c r="D197" s="299">
        <v>100</v>
      </c>
      <c r="E197" s="18" t="s">
        <v>269</v>
      </c>
      <c r="F197" s="299">
        <v>100</v>
      </c>
      <c r="G197" s="18" t="s">
        <v>269</v>
      </c>
      <c r="H197" s="299">
        <v>100</v>
      </c>
      <c r="I197" s="18" t="s">
        <v>269</v>
      </c>
      <c r="J197" s="299">
        <v>100</v>
      </c>
      <c r="K197" s="18" t="s">
        <v>269</v>
      </c>
    </row>
    <row r="198" spans="1:11" ht="26.25" customHeight="1">
      <c r="A198" s="23" t="s">
        <v>50</v>
      </c>
      <c r="B198" s="17">
        <v>3.36</v>
      </c>
      <c r="C198" s="5">
        <v>8</v>
      </c>
      <c r="D198" s="17">
        <v>3.5</v>
      </c>
      <c r="E198" s="5">
        <v>8</v>
      </c>
      <c r="F198" s="17">
        <v>3.41</v>
      </c>
      <c r="G198" s="5">
        <v>8</v>
      </c>
      <c r="H198" s="17">
        <v>3.4</v>
      </c>
      <c r="I198" s="5">
        <v>8</v>
      </c>
      <c r="J198" s="17">
        <v>3.27</v>
      </c>
      <c r="K198" s="5">
        <v>8</v>
      </c>
    </row>
    <row r="199" spans="1:11" ht="26.25" customHeight="1">
      <c r="A199" s="23" t="s">
        <v>51</v>
      </c>
      <c r="B199" s="17">
        <v>2.61</v>
      </c>
      <c r="C199" s="5">
        <v>10</v>
      </c>
      <c r="D199" s="17">
        <v>2.5499999999999998</v>
      </c>
      <c r="E199" s="5">
        <v>10</v>
      </c>
      <c r="F199" s="17">
        <v>2.52</v>
      </c>
      <c r="G199" s="5">
        <v>10</v>
      </c>
      <c r="H199" s="17">
        <v>2.4700000000000002</v>
      </c>
      <c r="I199" s="5">
        <v>10</v>
      </c>
      <c r="J199" s="17">
        <v>2.42</v>
      </c>
      <c r="K199" s="5">
        <v>10</v>
      </c>
    </row>
    <row r="200" spans="1:11" ht="26.25" customHeight="1">
      <c r="A200" s="23" t="s">
        <v>52</v>
      </c>
      <c r="B200" s="17">
        <v>1.1299999999999999</v>
      </c>
      <c r="C200" s="5">
        <v>24</v>
      </c>
      <c r="D200" s="17">
        <v>1.1499999999999999</v>
      </c>
      <c r="E200" s="5">
        <v>24</v>
      </c>
      <c r="F200" s="17">
        <v>1.19</v>
      </c>
      <c r="G200" s="5">
        <v>24</v>
      </c>
      <c r="H200" s="17">
        <v>1.23</v>
      </c>
      <c r="I200" s="5">
        <v>22</v>
      </c>
      <c r="J200" s="17">
        <v>1.18</v>
      </c>
      <c r="K200" s="5">
        <v>22</v>
      </c>
    </row>
    <row r="201" spans="1:11" ht="26.25" customHeight="1">
      <c r="A201" s="23" t="s">
        <v>53</v>
      </c>
      <c r="B201" s="17">
        <v>6.51</v>
      </c>
      <c r="C201" s="5">
        <v>3</v>
      </c>
      <c r="D201" s="17">
        <v>6.4</v>
      </c>
      <c r="E201" s="5">
        <v>3</v>
      </c>
      <c r="F201" s="17">
        <v>6.55</v>
      </c>
      <c r="G201" s="5">
        <v>3</v>
      </c>
      <c r="H201" s="17">
        <v>6.63</v>
      </c>
      <c r="I201" s="5">
        <v>3</v>
      </c>
      <c r="J201" s="17">
        <v>6.47</v>
      </c>
      <c r="K201" s="5">
        <v>2</v>
      </c>
    </row>
    <row r="202" spans="1:11" ht="26.25" customHeight="1">
      <c r="A202" s="23" t="s">
        <v>10</v>
      </c>
      <c r="B202" s="17">
        <v>3.61</v>
      </c>
      <c r="C202" s="5">
        <v>7</v>
      </c>
      <c r="D202" s="17">
        <v>3.68</v>
      </c>
      <c r="E202" s="5">
        <v>7</v>
      </c>
      <c r="F202" s="17">
        <v>3.78</v>
      </c>
      <c r="G202" s="5">
        <v>7</v>
      </c>
      <c r="H202" s="17">
        <v>3.78</v>
      </c>
      <c r="I202" s="5">
        <v>7</v>
      </c>
      <c r="J202" s="17">
        <v>3.83</v>
      </c>
      <c r="K202" s="5">
        <v>7</v>
      </c>
    </row>
    <row r="203" spans="1:11" ht="26.25" customHeight="1">
      <c r="A203" s="23" t="s">
        <v>54</v>
      </c>
      <c r="B203" s="17">
        <v>0.5</v>
      </c>
      <c r="C203" s="5">
        <v>31</v>
      </c>
      <c r="D203" s="17">
        <v>0.53</v>
      </c>
      <c r="E203" s="5">
        <v>31</v>
      </c>
      <c r="F203" s="17">
        <v>0.51</v>
      </c>
      <c r="G203" s="5">
        <v>31</v>
      </c>
      <c r="H203" s="17">
        <v>0.51</v>
      </c>
      <c r="I203" s="5">
        <v>31</v>
      </c>
      <c r="J203" s="17">
        <v>0.49</v>
      </c>
      <c r="K203" s="5">
        <v>31</v>
      </c>
    </row>
    <row r="204" spans="1:11" ht="26.25" customHeight="1">
      <c r="A204" s="23" t="s">
        <v>12</v>
      </c>
      <c r="B204" s="17">
        <v>1.34</v>
      </c>
      <c r="C204" s="5">
        <v>20</v>
      </c>
      <c r="D204" s="17">
        <v>1.29</v>
      </c>
      <c r="E204" s="5">
        <v>21</v>
      </c>
      <c r="F204" s="17">
        <v>1.29</v>
      </c>
      <c r="G204" s="5">
        <v>21</v>
      </c>
      <c r="H204" s="17">
        <v>1.22</v>
      </c>
      <c r="I204" s="5">
        <v>23</v>
      </c>
      <c r="J204" s="17">
        <v>1.1499999999999999</v>
      </c>
      <c r="K204" s="5">
        <v>23</v>
      </c>
    </row>
    <row r="205" spans="1:11" ht="26.25" customHeight="1">
      <c r="A205" s="23" t="s">
        <v>55</v>
      </c>
      <c r="B205" s="17">
        <v>33.840000000000003</v>
      </c>
      <c r="C205" s="5">
        <v>1</v>
      </c>
      <c r="D205" s="17">
        <v>33.69</v>
      </c>
      <c r="E205" s="5">
        <v>1</v>
      </c>
      <c r="F205" s="17">
        <v>33.36</v>
      </c>
      <c r="G205" s="5">
        <v>1</v>
      </c>
      <c r="H205" s="17">
        <v>33.4</v>
      </c>
      <c r="I205" s="5">
        <v>1</v>
      </c>
      <c r="J205" s="17">
        <v>35.08</v>
      </c>
      <c r="K205" s="5">
        <v>1</v>
      </c>
    </row>
    <row r="206" spans="1:11" ht="26.25" customHeight="1">
      <c r="A206" s="23" t="s">
        <v>56</v>
      </c>
      <c r="B206" s="17">
        <v>0.74</v>
      </c>
      <c r="C206" s="5">
        <v>27</v>
      </c>
      <c r="D206" s="17">
        <v>0.79</v>
      </c>
      <c r="E206" s="5">
        <v>27</v>
      </c>
      <c r="F206" s="17">
        <v>0.76</v>
      </c>
      <c r="G206" s="5">
        <v>27</v>
      </c>
      <c r="H206" s="17">
        <v>0.76</v>
      </c>
      <c r="I206" s="5">
        <v>27</v>
      </c>
      <c r="J206" s="17">
        <v>0.78</v>
      </c>
      <c r="K206" s="5">
        <v>27</v>
      </c>
    </row>
    <row r="207" spans="1:11" ht="26.25" customHeight="1">
      <c r="A207" s="23" t="s">
        <v>57</v>
      </c>
      <c r="B207" s="17">
        <v>0.54</v>
      </c>
      <c r="C207" s="5">
        <v>30</v>
      </c>
      <c r="D207" s="17">
        <v>0.56000000000000005</v>
      </c>
      <c r="E207" s="5">
        <v>30</v>
      </c>
      <c r="F207" s="17">
        <v>0.55000000000000004</v>
      </c>
      <c r="G207" s="5">
        <v>30</v>
      </c>
      <c r="H207" s="17">
        <v>0.56999999999999995</v>
      </c>
      <c r="I207" s="5">
        <v>29</v>
      </c>
      <c r="J207" s="17">
        <v>0.56000000000000005</v>
      </c>
      <c r="K207" s="5">
        <v>30</v>
      </c>
    </row>
    <row r="208" spans="1:11" ht="26.25" customHeight="1">
      <c r="A208" s="23" t="s">
        <v>58</v>
      </c>
      <c r="B208" s="17">
        <v>6.87</v>
      </c>
      <c r="C208" s="5">
        <v>2</v>
      </c>
      <c r="D208" s="17">
        <v>6.66</v>
      </c>
      <c r="E208" s="5">
        <v>2</v>
      </c>
      <c r="F208" s="17">
        <v>6.79</v>
      </c>
      <c r="G208" s="5">
        <v>2</v>
      </c>
      <c r="H208" s="17">
        <v>6.71</v>
      </c>
      <c r="I208" s="5">
        <v>2</v>
      </c>
      <c r="J208" s="17">
        <v>6.29</v>
      </c>
      <c r="K208" s="5">
        <v>3</v>
      </c>
    </row>
    <row r="209" spans="1:11" ht="26.25" customHeight="1">
      <c r="A209" s="23" t="s">
        <v>59</v>
      </c>
      <c r="B209" s="17">
        <v>0.57999999999999996</v>
      </c>
      <c r="C209" s="5">
        <v>29</v>
      </c>
      <c r="D209" s="17">
        <v>0.59</v>
      </c>
      <c r="E209" s="5">
        <v>29</v>
      </c>
      <c r="F209" s="17">
        <v>0.56999999999999995</v>
      </c>
      <c r="G209" s="5">
        <v>29</v>
      </c>
      <c r="H209" s="17">
        <v>0.56000000000000005</v>
      </c>
      <c r="I209" s="5">
        <v>30</v>
      </c>
      <c r="J209" s="17">
        <v>0.56000000000000005</v>
      </c>
      <c r="K209" s="5">
        <v>29</v>
      </c>
    </row>
    <row r="210" spans="1:11" ht="26.25" customHeight="1">
      <c r="A210" s="23" t="s">
        <v>60</v>
      </c>
      <c r="B210" s="17">
        <v>4.5599999999999996</v>
      </c>
      <c r="C210" s="5">
        <v>5</v>
      </c>
      <c r="D210" s="17">
        <v>4.4000000000000004</v>
      </c>
      <c r="E210" s="5">
        <v>5</v>
      </c>
      <c r="F210" s="17">
        <v>4.3499999999999996</v>
      </c>
      <c r="G210" s="5">
        <v>5</v>
      </c>
      <c r="H210" s="17">
        <v>4.3600000000000003</v>
      </c>
      <c r="I210" s="5">
        <v>5</v>
      </c>
      <c r="J210" s="17">
        <v>4.13</v>
      </c>
      <c r="K210" s="5">
        <v>5</v>
      </c>
    </row>
    <row r="211" spans="1:11" ht="26.25" customHeight="1">
      <c r="A211" s="23" t="s">
        <v>19</v>
      </c>
      <c r="B211" s="17">
        <v>0.9</v>
      </c>
      <c r="C211" s="5">
        <v>25</v>
      </c>
      <c r="D211" s="17">
        <v>0.96</v>
      </c>
      <c r="E211" s="5">
        <v>25</v>
      </c>
      <c r="F211" s="17">
        <v>0.88</v>
      </c>
      <c r="G211" s="5">
        <v>26</v>
      </c>
      <c r="H211" s="17">
        <v>0.88</v>
      </c>
      <c r="I211" s="5">
        <v>26</v>
      </c>
      <c r="J211" s="17">
        <v>1.03</v>
      </c>
      <c r="K211" s="5">
        <v>25</v>
      </c>
    </row>
    <row r="212" spans="1:11" ht="26.25" customHeight="1">
      <c r="A212" s="23" t="s">
        <v>61</v>
      </c>
      <c r="B212" s="17">
        <v>0.85</v>
      </c>
      <c r="C212" s="5">
        <v>26</v>
      </c>
      <c r="D212" s="17">
        <v>0.89</v>
      </c>
      <c r="E212" s="5">
        <v>26</v>
      </c>
      <c r="F212" s="17">
        <v>0.89</v>
      </c>
      <c r="G212" s="5">
        <v>25</v>
      </c>
      <c r="H212" s="17">
        <v>0.89</v>
      </c>
      <c r="I212" s="5">
        <v>25</v>
      </c>
      <c r="J212" s="17">
        <v>0.9</v>
      </c>
      <c r="K212" s="5">
        <v>26</v>
      </c>
    </row>
    <row r="213" spans="1:11" ht="26.25" customHeight="1">
      <c r="A213" s="23" t="s">
        <v>21</v>
      </c>
      <c r="B213" s="17">
        <v>1.63</v>
      </c>
      <c r="C213" s="5">
        <v>16</v>
      </c>
      <c r="D213" s="17">
        <v>1.75</v>
      </c>
      <c r="E213" s="5">
        <v>16</v>
      </c>
      <c r="F213" s="17">
        <v>1.85</v>
      </c>
      <c r="G213" s="5">
        <v>16</v>
      </c>
      <c r="H213" s="17">
        <v>1.72</v>
      </c>
      <c r="I213" s="5">
        <v>16</v>
      </c>
      <c r="J213" s="17">
        <v>1.67</v>
      </c>
      <c r="K213" s="5">
        <v>16</v>
      </c>
    </row>
    <row r="214" spans="1:11" ht="26.25" customHeight="1">
      <c r="A214" s="23" t="s">
        <v>62</v>
      </c>
      <c r="B214" s="17">
        <v>4.8600000000000003</v>
      </c>
      <c r="C214" s="5">
        <v>4</v>
      </c>
      <c r="D214" s="17">
        <v>4.82</v>
      </c>
      <c r="E214" s="5">
        <v>4</v>
      </c>
      <c r="F214" s="17">
        <v>4.87</v>
      </c>
      <c r="G214" s="5">
        <v>4</v>
      </c>
      <c r="H214" s="17">
        <v>4.9000000000000004</v>
      </c>
      <c r="I214" s="5">
        <v>4</v>
      </c>
      <c r="J214" s="17">
        <v>4.58</v>
      </c>
      <c r="K214" s="5">
        <v>4</v>
      </c>
    </row>
    <row r="215" spans="1:11" ht="26.25" customHeight="1">
      <c r="A215" s="23" t="s">
        <v>63</v>
      </c>
      <c r="B215" s="17">
        <v>1.26</v>
      </c>
      <c r="C215" s="5">
        <v>22</v>
      </c>
      <c r="D215" s="17">
        <v>1.25</v>
      </c>
      <c r="E215" s="5">
        <v>22</v>
      </c>
      <c r="F215" s="17">
        <v>1.21</v>
      </c>
      <c r="G215" s="5">
        <v>23</v>
      </c>
      <c r="H215" s="17">
        <v>1.19</v>
      </c>
      <c r="I215" s="5">
        <v>24</v>
      </c>
      <c r="J215" s="17">
        <v>1.1499999999999999</v>
      </c>
      <c r="K215" s="5">
        <v>24</v>
      </c>
    </row>
    <row r="216" spans="1:11" ht="26.25" customHeight="1">
      <c r="A216" s="23" t="s">
        <v>64</v>
      </c>
      <c r="B216" s="17">
        <v>1.24</v>
      </c>
      <c r="C216" s="5">
        <v>23</v>
      </c>
      <c r="D216" s="17">
        <v>1.23</v>
      </c>
      <c r="E216" s="5">
        <v>23</v>
      </c>
      <c r="F216" s="17">
        <v>1.23</v>
      </c>
      <c r="G216" s="5">
        <v>22</v>
      </c>
      <c r="H216" s="17">
        <v>1.29</v>
      </c>
      <c r="I216" s="5">
        <v>20</v>
      </c>
      <c r="J216" s="17">
        <v>1.22</v>
      </c>
      <c r="K216" s="5">
        <v>21</v>
      </c>
    </row>
    <row r="217" spans="1:11" ht="26.25" customHeight="1">
      <c r="A217" s="23" t="s">
        <v>65</v>
      </c>
      <c r="B217" s="17">
        <v>1.27</v>
      </c>
      <c r="C217" s="5">
        <v>21</v>
      </c>
      <c r="D217" s="17">
        <v>1.3</v>
      </c>
      <c r="E217" s="5">
        <v>20</v>
      </c>
      <c r="F217" s="17">
        <v>1.29</v>
      </c>
      <c r="G217" s="5">
        <v>20</v>
      </c>
      <c r="H217" s="17">
        <v>1.28</v>
      </c>
      <c r="I217" s="5">
        <v>21</v>
      </c>
      <c r="J217" s="17">
        <v>1.3</v>
      </c>
      <c r="K217" s="5">
        <v>20</v>
      </c>
    </row>
    <row r="218" spans="1:11" ht="26.25" customHeight="1">
      <c r="A218" s="23" t="s">
        <v>74</v>
      </c>
      <c r="B218" s="17">
        <v>2.42</v>
      </c>
      <c r="C218" s="5">
        <v>11</v>
      </c>
      <c r="D218" s="17">
        <v>2.46</v>
      </c>
      <c r="E218" s="5">
        <v>11</v>
      </c>
      <c r="F218" s="17">
        <v>2.4300000000000002</v>
      </c>
      <c r="G218" s="5">
        <v>11</v>
      </c>
      <c r="H218" s="17">
        <v>2.37</v>
      </c>
      <c r="I218" s="5">
        <v>11</v>
      </c>
      <c r="J218" s="17">
        <v>2.36</v>
      </c>
      <c r="K218" s="5">
        <v>11</v>
      </c>
    </row>
    <row r="219" spans="1:11" ht="26.25" customHeight="1">
      <c r="A219" s="23" t="s">
        <v>66</v>
      </c>
      <c r="B219" s="17">
        <v>1.95</v>
      </c>
      <c r="C219" s="5">
        <v>13</v>
      </c>
      <c r="D219" s="17">
        <v>1.95</v>
      </c>
      <c r="E219" s="5">
        <v>13</v>
      </c>
      <c r="F219" s="17">
        <v>2.0099999999999998</v>
      </c>
      <c r="G219" s="5">
        <v>13</v>
      </c>
      <c r="H219" s="17">
        <v>1.95</v>
      </c>
      <c r="I219" s="5">
        <v>13</v>
      </c>
      <c r="J219" s="17">
        <v>1.93</v>
      </c>
      <c r="K219" s="5">
        <v>14</v>
      </c>
    </row>
    <row r="220" spans="1:11" ht="26.25" customHeight="1">
      <c r="A220" s="23" t="s">
        <v>67</v>
      </c>
      <c r="B220" s="17">
        <v>0.62</v>
      </c>
      <c r="C220" s="5">
        <v>28</v>
      </c>
      <c r="D220" s="17">
        <v>0.63</v>
      </c>
      <c r="E220" s="5">
        <v>28</v>
      </c>
      <c r="F220" s="17">
        <v>0.66</v>
      </c>
      <c r="G220" s="5">
        <v>28</v>
      </c>
      <c r="H220" s="17">
        <v>0.66</v>
      </c>
      <c r="I220" s="5">
        <v>28</v>
      </c>
      <c r="J220" s="17">
        <v>0.59</v>
      </c>
      <c r="K220" s="5">
        <v>28</v>
      </c>
    </row>
    <row r="221" spans="1:11" ht="26.25" customHeight="1">
      <c r="A221" s="23" t="s">
        <v>68</v>
      </c>
      <c r="B221" s="237">
        <v>1.46</v>
      </c>
      <c r="C221" s="5">
        <v>19</v>
      </c>
      <c r="D221" s="237">
        <v>1.46</v>
      </c>
      <c r="E221" s="5">
        <v>19</v>
      </c>
      <c r="F221" s="237">
        <v>1.43</v>
      </c>
      <c r="G221" s="5">
        <v>19</v>
      </c>
      <c r="H221" s="237">
        <v>1.42</v>
      </c>
      <c r="I221" s="5">
        <v>19</v>
      </c>
      <c r="J221" s="237">
        <v>1.36</v>
      </c>
      <c r="K221" s="5">
        <v>19</v>
      </c>
    </row>
    <row r="222" spans="1:11" ht="26.25" customHeight="1">
      <c r="A222" s="23" t="s">
        <v>69</v>
      </c>
      <c r="B222" s="17">
        <v>2.72</v>
      </c>
      <c r="C222" s="5">
        <v>9</v>
      </c>
      <c r="D222" s="17">
        <v>2.81</v>
      </c>
      <c r="E222" s="5">
        <v>9</v>
      </c>
      <c r="F222" s="17">
        <v>2.64</v>
      </c>
      <c r="G222" s="5">
        <v>9</v>
      </c>
      <c r="H222" s="17">
        <v>2.64</v>
      </c>
      <c r="I222" s="5">
        <v>9</v>
      </c>
      <c r="J222" s="17">
        <v>2.46</v>
      </c>
      <c r="K222" s="5">
        <v>9</v>
      </c>
    </row>
    <row r="223" spans="1:11" ht="26.25" customHeight="1">
      <c r="A223" s="23" t="s">
        <v>70</v>
      </c>
      <c r="B223" s="17">
        <v>1.51</v>
      </c>
      <c r="C223" s="5">
        <v>18</v>
      </c>
      <c r="D223" s="17">
        <v>1.51</v>
      </c>
      <c r="E223" s="5">
        <v>18</v>
      </c>
      <c r="F223" s="17">
        <v>1.53</v>
      </c>
      <c r="G223" s="5">
        <v>18</v>
      </c>
      <c r="H223" s="17">
        <v>1.55</v>
      </c>
      <c r="I223" s="5">
        <v>18</v>
      </c>
      <c r="J223" s="17">
        <v>1.66</v>
      </c>
      <c r="K223" s="5">
        <v>17</v>
      </c>
    </row>
    <row r="224" spans="1:11" ht="26.25" customHeight="1">
      <c r="A224" s="23" t="s">
        <v>138</v>
      </c>
      <c r="B224" s="17">
        <v>4.01</v>
      </c>
      <c r="C224" s="5">
        <v>6</v>
      </c>
      <c r="D224" s="17">
        <v>3.98</v>
      </c>
      <c r="E224" s="5">
        <v>6</v>
      </c>
      <c r="F224" s="17">
        <v>3.88</v>
      </c>
      <c r="G224" s="5">
        <v>6</v>
      </c>
      <c r="H224" s="17">
        <v>3.88</v>
      </c>
      <c r="I224" s="5">
        <v>6</v>
      </c>
      <c r="J224" s="17">
        <v>3.84</v>
      </c>
      <c r="K224" s="5">
        <v>6</v>
      </c>
    </row>
    <row r="225" spans="1:11" ht="26.25" customHeight="1">
      <c r="A225" s="23" t="s">
        <v>71</v>
      </c>
      <c r="B225" s="17">
        <v>1.7</v>
      </c>
      <c r="C225" s="5">
        <v>15</v>
      </c>
      <c r="D225" s="17">
        <v>1.77</v>
      </c>
      <c r="E225" s="5">
        <v>14</v>
      </c>
      <c r="F225" s="17">
        <v>1.85</v>
      </c>
      <c r="G225" s="5">
        <v>15</v>
      </c>
      <c r="H225" s="17">
        <v>1.85</v>
      </c>
      <c r="I225" s="5">
        <v>15</v>
      </c>
      <c r="J225" s="17">
        <v>1.84</v>
      </c>
      <c r="K225" s="5">
        <v>15</v>
      </c>
    </row>
    <row r="226" spans="1:11" ht="26.25" customHeight="1">
      <c r="A226" s="23" t="s">
        <v>75</v>
      </c>
      <c r="B226" s="17">
        <v>2.08</v>
      </c>
      <c r="C226" s="5">
        <v>12</v>
      </c>
      <c r="D226" s="17">
        <v>2.04</v>
      </c>
      <c r="E226" s="5">
        <v>12</v>
      </c>
      <c r="F226" s="17">
        <v>2.15</v>
      </c>
      <c r="G226" s="5">
        <v>12</v>
      </c>
      <c r="H226" s="17">
        <v>2.2999999999999998</v>
      </c>
      <c r="I226" s="5">
        <v>12</v>
      </c>
      <c r="J226" s="17">
        <v>2.2999999999999998</v>
      </c>
      <c r="K226" s="5">
        <v>12</v>
      </c>
    </row>
    <row r="227" spans="1:11" ht="26.25" customHeight="1">
      <c r="A227" s="23" t="s">
        <v>72</v>
      </c>
      <c r="B227" s="17">
        <v>1.6</v>
      </c>
      <c r="C227" s="5">
        <v>17</v>
      </c>
      <c r="D227" s="17">
        <v>1.6</v>
      </c>
      <c r="E227" s="5">
        <v>17</v>
      </c>
      <c r="F227" s="17">
        <v>1.64</v>
      </c>
      <c r="G227" s="5">
        <v>17</v>
      </c>
      <c r="H227" s="17">
        <v>1.66</v>
      </c>
      <c r="I227" s="5">
        <v>17</v>
      </c>
      <c r="J227" s="17">
        <v>1.59</v>
      </c>
      <c r="K227" s="5">
        <v>18</v>
      </c>
    </row>
    <row r="228" spans="1:11" ht="26.25" customHeight="1">
      <c r="A228" s="23" t="s">
        <v>36</v>
      </c>
      <c r="B228" s="17">
        <v>1.71</v>
      </c>
      <c r="C228" s="5">
        <v>14</v>
      </c>
      <c r="D228" s="17">
        <v>1.76</v>
      </c>
      <c r="E228" s="5">
        <v>15</v>
      </c>
      <c r="F228" s="17">
        <v>1.88</v>
      </c>
      <c r="G228" s="5">
        <v>14</v>
      </c>
      <c r="H228" s="17">
        <v>1.91</v>
      </c>
      <c r="I228" s="5">
        <v>14</v>
      </c>
      <c r="J228" s="17">
        <v>1.98</v>
      </c>
      <c r="K228" s="5">
        <v>13</v>
      </c>
    </row>
    <row r="229" spans="1:11" ht="26.25" customHeight="1">
      <c r="A229" s="579" t="s">
        <v>570</v>
      </c>
    </row>
    <row r="230" spans="1:11" ht="26.25" customHeight="1">
      <c r="A230" s="574" t="s">
        <v>171</v>
      </c>
    </row>
  </sheetData>
  <mergeCells count="36">
    <mergeCell ref="J195:K195"/>
    <mergeCell ref="J2:K2"/>
    <mergeCell ref="J41:K41"/>
    <mergeCell ref="J78:K78"/>
    <mergeCell ref="J117:K117"/>
    <mergeCell ref="J156:K156"/>
    <mergeCell ref="A195:A196"/>
    <mergeCell ref="B195:C195"/>
    <mergeCell ref="D195:E195"/>
    <mergeCell ref="F195:G195"/>
    <mergeCell ref="H195:I195"/>
    <mergeCell ref="H156:I156"/>
    <mergeCell ref="A117:A118"/>
    <mergeCell ref="B117:C117"/>
    <mergeCell ref="D117:E117"/>
    <mergeCell ref="F117:G117"/>
    <mergeCell ref="H117:I117"/>
    <mergeCell ref="A156:A157"/>
    <mergeCell ref="B156:C156"/>
    <mergeCell ref="D156:E156"/>
    <mergeCell ref="F156:G156"/>
    <mergeCell ref="H78:I78"/>
    <mergeCell ref="A41:A42"/>
    <mergeCell ref="B41:C41"/>
    <mergeCell ref="D41:E41"/>
    <mergeCell ref="F41:G41"/>
    <mergeCell ref="H41:I41"/>
    <mergeCell ref="A78:A79"/>
    <mergeCell ref="B78:C78"/>
    <mergeCell ref="D78:E78"/>
    <mergeCell ref="F78:G78"/>
    <mergeCell ref="H2:I2"/>
    <mergeCell ref="A2:A3"/>
    <mergeCell ref="B2:C2"/>
    <mergeCell ref="D2:E2"/>
    <mergeCell ref="F2:G2"/>
  </mergeCells>
  <hyperlinks>
    <hyperlink ref="A194" location="فهرست!A344" display="فهرست!A344"/>
    <hyperlink ref="A155" location="فهرست!A343" display="5- سهم استان از ارزش افزوده در بخش صنعت(1)"/>
    <hyperlink ref="A116" location="فهرست!A342" display="4- سهم استان از ارزش افزوده در بخش معدن(1)"/>
    <hyperlink ref="A77" location="فهرست!A341" display="3- سهم استان از ارزش افزوده در بخش کشاورزی(1)"/>
    <hyperlink ref="A40" location="فهرست!A340" display="2- سهم استان از محصول ناخالص داخلی(بدون نفت)                                                  "/>
    <hyperlink ref="A1" location="فهرست!A339" display="1- سهم استان از تولید ناخالص داخلی(1)"/>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8"/>
  <sheetViews>
    <sheetView rightToLeft="1" zoomScaleNormal="100" workbookViewId="0">
      <selection sqref="A1:XFD1048576"/>
    </sheetView>
  </sheetViews>
  <sheetFormatPr defaultColWidth="9.140625" defaultRowHeight="24.75" customHeight="1"/>
  <cols>
    <col min="1" max="1" width="24.7109375" style="45" customWidth="1"/>
    <col min="2" max="7" width="11.140625" style="45" customWidth="1"/>
    <col min="8" max="8" width="13.85546875" style="45" customWidth="1"/>
    <col min="9" max="9" width="9.5703125" style="45" customWidth="1"/>
    <col min="10" max="10" width="13" style="485" customWidth="1"/>
    <col min="11" max="11" width="9.140625" style="485"/>
    <col min="12" max="12" width="12" style="485" customWidth="1"/>
    <col min="13" max="16384" width="9.140625" style="485"/>
  </cols>
  <sheetData>
    <row r="1" spans="1:14" ht="24.75" customHeight="1">
      <c r="A1" s="571" t="s">
        <v>747</v>
      </c>
      <c r="B1" s="7"/>
      <c r="C1" s="7"/>
      <c r="D1" s="7"/>
      <c r="E1" s="7"/>
      <c r="F1" s="7"/>
      <c r="G1" s="7"/>
      <c r="H1" s="7"/>
      <c r="I1" s="157" t="s">
        <v>0</v>
      </c>
    </row>
    <row r="2" spans="1:14" ht="24.75" customHeight="1">
      <c r="A2" s="687" t="s">
        <v>176</v>
      </c>
      <c r="B2" s="613" t="s">
        <v>370</v>
      </c>
      <c r="C2" s="613"/>
      <c r="D2" s="613" t="s">
        <v>371</v>
      </c>
      <c r="E2" s="613"/>
      <c r="F2" s="613" t="s">
        <v>372</v>
      </c>
      <c r="G2" s="613"/>
      <c r="H2" s="613" t="s">
        <v>466</v>
      </c>
      <c r="I2" s="613"/>
    </row>
    <row r="3" spans="1:14" ht="24.75" customHeight="1">
      <c r="A3" s="687"/>
      <c r="B3" s="551" t="s">
        <v>77</v>
      </c>
      <c r="C3" s="544" t="s">
        <v>3</v>
      </c>
      <c r="D3" s="551" t="s">
        <v>77</v>
      </c>
      <c r="E3" s="544" t="s">
        <v>3</v>
      </c>
      <c r="F3" s="551" t="s">
        <v>77</v>
      </c>
      <c r="G3" s="544" t="s">
        <v>3</v>
      </c>
      <c r="H3" s="551" t="s">
        <v>77</v>
      </c>
      <c r="I3" s="544" t="s">
        <v>3</v>
      </c>
    </row>
    <row r="4" spans="1:14" s="563" customFormat="1" ht="24.75" customHeight="1">
      <c r="A4" s="132" t="s">
        <v>95</v>
      </c>
      <c r="B4" s="190">
        <v>63.075808583208513</v>
      </c>
      <c r="C4" s="122" t="s">
        <v>269</v>
      </c>
      <c r="D4" s="190">
        <v>62.699697465461725</v>
      </c>
      <c r="E4" s="122" t="s">
        <v>269</v>
      </c>
      <c r="F4" s="190">
        <v>69.596776183484877</v>
      </c>
      <c r="G4" s="122" t="s">
        <v>269</v>
      </c>
      <c r="H4" s="190">
        <v>70.091219825586236</v>
      </c>
      <c r="I4" s="122" t="s">
        <v>269</v>
      </c>
    </row>
    <row r="5" spans="1:14" ht="24.75" customHeight="1">
      <c r="A5" s="121" t="s">
        <v>6</v>
      </c>
      <c r="B5" s="191">
        <v>66.977784458061009</v>
      </c>
      <c r="C5" s="41">
        <v>4</v>
      </c>
      <c r="D5" s="191">
        <v>67.460321221695636</v>
      </c>
      <c r="E5" s="41">
        <f>RANK(D5,$D$5:$D$35)</f>
        <v>8</v>
      </c>
      <c r="F5" s="191">
        <v>74.799620349278669</v>
      </c>
      <c r="G5" s="41">
        <f>RANK(F5,$F$5:$F$35)</f>
        <v>6</v>
      </c>
      <c r="H5" s="191">
        <v>75.342599009900994</v>
      </c>
      <c r="I5" s="41">
        <f t="shared" ref="I5:I35" si="0">RANK(H5,$H$5:$H$35)</f>
        <v>8</v>
      </c>
    </row>
    <row r="6" spans="1:14" ht="24.75" customHeight="1">
      <c r="A6" s="121" t="s">
        <v>7</v>
      </c>
      <c r="B6" s="191">
        <v>62.859066200729309</v>
      </c>
      <c r="C6" s="41">
        <v>22</v>
      </c>
      <c r="D6" s="191">
        <v>64.479765302886136</v>
      </c>
      <c r="E6" s="41">
        <f t="shared" ref="E6:E35" si="1">RANK(D6,$D$5:$D$35)</f>
        <v>15</v>
      </c>
      <c r="F6" s="191">
        <v>70.734269323671498</v>
      </c>
      <c r="G6" s="41">
        <f t="shared" ref="G6:G35" si="2">RANK(F6,$F$5:$F$35)</f>
        <v>15</v>
      </c>
      <c r="H6" s="191">
        <v>70.45796806966618</v>
      </c>
      <c r="I6" s="41">
        <f t="shared" si="0"/>
        <v>18</v>
      </c>
    </row>
    <row r="7" spans="1:14" ht="24.75" customHeight="1">
      <c r="A7" s="121" t="s">
        <v>8</v>
      </c>
      <c r="B7" s="191">
        <v>64.902689703031641</v>
      </c>
      <c r="C7" s="41">
        <v>5</v>
      </c>
      <c r="D7" s="191">
        <v>69.626173428798722</v>
      </c>
      <c r="E7" s="41">
        <f t="shared" si="1"/>
        <v>3</v>
      </c>
      <c r="F7" s="191">
        <v>75.298671874999997</v>
      </c>
      <c r="G7" s="41">
        <f t="shared" si="2"/>
        <v>5</v>
      </c>
      <c r="H7" s="191">
        <v>77.333590733590739</v>
      </c>
      <c r="I7" s="41">
        <f t="shared" si="0"/>
        <v>6</v>
      </c>
    </row>
    <row r="8" spans="1:14" ht="24.75" customHeight="1">
      <c r="A8" s="121" t="s">
        <v>53</v>
      </c>
      <c r="B8" s="191">
        <v>62.864418297300176</v>
      </c>
      <c r="C8" s="41">
        <v>21</v>
      </c>
      <c r="D8" s="191">
        <v>60.793933306548823</v>
      </c>
      <c r="E8" s="41">
        <f t="shared" si="1"/>
        <v>23</v>
      </c>
      <c r="F8" s="191">
        <v>67.461215043394404</v>
      </c>
      <c r="G8" s="41">
        <f t="shared" si="2"/>
        <v>24</v>
      </c>
      <c r="H8" s="191">
        <v>68.18811751497006</v>
      </c>
      <c r="I8" s="41">
        <f t="shared" si="0"/>
        <v>23</v>
      </c>
    </row>
    <row r="9" spans="1:14" ht="24.75" customHeight="1">
      <c r="A9" s="121" t="s">
        <v>10</v>
      </c>
      <c r="B9" s="123" t="s">
        <v>746</v>
      </c>
      <c r="C9" s="123" t="s">
        <v>269</v>
      </c>
      <c r="D9" s="191">
        <v>54.72629497825227</v>
      </c>
      <c r="E9" s="41">
        <f t="shared" si="1"/>
        <v>30</v>
      </c>
      <c r="F9" s="191">
        <v>58.294649313087497</v>
      </c>
      <c r="G9" s="41">
        <f t="shared" si="2"/>
        <v>29</v>
      </c>
      <c r="H9" s="191">
        <v>60.923271731690626</v>
      </c>
      <c r="I9" s="41">
        <f t="shared" si="0"/>
        <v>28</v>
      </c>
    </row>
    <row r="10" spans="1:14" ht="24.75" customHeight="1">
      <c r="A10" s="121" t="s">
        <v>11</v>
      </c>
      <c r="B10" s="191">
        <v>64.700769543200423</v>
      </c>
      <c r="C10" s="41">
        <v>7</v>
      </c>
      <c r="D10" s="191">
        <v>68.454416961130747</v>
      </c>
      <c r="E10" s="41">
        <f t="shared" si="1"/>
        <v>4</v>
      </c>
      <c r="F10" s="191">
        <v>75.435726495726499</v>
      </c>
      <c r="G10" s="41">
        <f t="shared" si="2"/>
        <v>4</v>
      </c>
      <c r="H10" s="191">
        <v>77.36919191919192</v>
      </c>
      <c r="I10" s="41">
        <f t="shared" si="0"/>
        <v>5</v>
      </c>
    </row>
    <row r="11" spans="1:14" ht="24.75" customHeight="1">
      <c r="A11" s="121" t="s">
        <v>12</v>
      </c>
      <c r="B11" s="191">
        <v>59.79553313224212</v>
      </c>
      <c r="C11" s="41">
        <v>28</v>
      </c>
      <c r="D11" s="191">
        <v>56.46180811808118</v>
      </c>
      <c r="E11" s="41">
        <f t="shared" si="1"/>
        <v>28</v>
      </c>
      <c r="F11" s="191">
        <v>62.366722972972966</v>
      </c>
      <c r="G11" s="41">
        <f t="shared" si="2"/>
        <v>26</v>
      </c>
      <c r="H11" s="191">
        <v>64.29903303787269</v>
      </c>
      <c r="I11" s="41">
        <f t="shared" si="0"/>
        <v>26</v>
      </c>
    </row>
    <row r="12" spans="1:14" ht="24.75" customHeight="1">
      <c r="A12" s="121" t="s">
        <v>13</v>
      </c>
      <c r="B12" s="241" t="s">
        <v>1517</v>
      </c>
      <c r="C12" s="41">
        <v>1</v>
      </c>
      <c r="D12" s="191">
        <v>59.296811295312125</v>
      </c>
      <c r="E12" s="41">
        <f t="shared" si="1"/>
        <v>26</v>
      </c>
      <c r="F12" s="191">
        <v>69.699435699435696</v>
      </c>
      <c r="G12" s="41">
        <f t="shared" si="2"/>
        <v>20</v>
      </c>
      <c r="H12" s="191">
        <v>69.942827620608568</v>
      </c>
      <c r="I12" s="41">
        <f t="shared" si="0"/>
        <v>19</v>
      </c>
      <c r="L12" s="802"/>
      <c r="N12" s="33"/>
    </row>
    <row r="13" spans="1:14" ht="24.75" customHeight="1">
      <c r="A13" s="121" t="s">
        <v>14</v>
      </c>
      <c r="B13" s="191">
        <v>64.179751964749499</v>
      </c>
      <c r="C13" s="41">
        <v>11</v>
      </c>
      <c r="D13" s="191">
        <v>67.242606790799556</v>
      </c>
      <c r="E13" s="41">
        <f t="shared" si="1"/>
        <v>9</v>
      </c>
      <c r="F13" s="191">
        <v>74.639624608967679</v>
      </c>
      <c r="G13" s="41">
        <f t="shared" si="2"/>
        <v>7</v>
      </c>
      <c r="H13" s="191">
        <v>75.337601626016266</v>
      </c>
      <c r="I13" s="41">
        <f t="shared" si="0"/>
        <v>9</v>
      </c>
      <c r="L13" s="802"/>
      <c r="N13" s="33"/>
    </row>
    <row r="14" spans="1:14" ht="24.75" customHeight="1">
      <c r="A14" s="121" t="s">
        <v>15</v>
      </c>
      <c r="B14" s="191">
        <v>64.851961134472475</v>
      </c>
      <c r="C14" s="41">
        <v>6</v>
      </c>
      <c r="D14" s="191">
        <v>65.862600536193028</v>
      </c>
      <c r="E14" s="41">
        <f t="shared" si="1"/>
        <v>14</v>
      </c>
      <c r="F14" s="191">
        <v>70.715620998719587</v>
      </c>
      <c r="G14" s="41">
        <f t="shared" si="2"/>
        <v>16</v>
      </c>
      <c r="H14" s="191">
        <v>69.63655256723716</v>
      </c>
      <c r="I14" s="41">
        <f t="shared" si="0"/>
        <v>20</v>
      </c>
    </row>
    <row r="15" spans="1:14" ht="24.75" customHeight="1">
      <c r="A15" s="121" t="s">
        <v>16</v>
      </c>
      <c r="B15" s="191">
        <v>62.856476805407567</v>
      </c>
      <c r="C15" s="41">
        <v>23</v>
      </c>
      <c r="D15" s="191">
        <v>61.359581712062251</v>
      </c>
      <c r="E15" s="41">
        <f t="shared" si="1"/>
        <v>22</v>
      </c>
      <c r="F15" s="191">
        <v>68.116153142159845</v>
      </c>
      <c r="G15" s="41">
        <f t="shared" si="2"/>
        <v>23</v>
      </c>
      <c r="H15" s="191">
        <v>67.016852953984611</v>
      </c>
      <c r="I15" s="41">
        <f t="shared" si="0"/>
        <v>24</v>
      </c>
    </row>
    <row r="16" spans="1:14" ht="24.75" customHeight="1">
      <c r="A16" s="121" t="s">
        <v>17</v>
      </c>
      <c r="B16" s="191">
        <v>62.96014409101484</v>
      </c>
      <c r="C16" s="41">
        <v>20</v>
      </c>
      <c r="D16" s="191">
        <v>63.884180138568126</v>
      </c>
      <c r="E16" s="41">
        <f t="shared" si="1"/>
        <v>18</v>
      </c>
      <c r="F16" s="191">
        <v>74.368505747126434</v>
      </c>
      <c r="G16" s="41">
        <f t="shared" si="2"/>
        <v>8</v>
      </c>
      <c r="H16" s="191">
        <v>76.699771949828957</v>
      </c>
      <c r="I16" s="41">
        <f t="shared" si="0"/>
        <v>7</v>
      </c>
    </row>
    <row r="17" spans="1:9" ht="24.75" customHeight="1">
      <c r="A17" s="121" t="s">
        <v>18</v>
      </c>
      <c r="B17" s="191">
        <v>63.275454920753461</v>
      </c>
      <c r="C17" s="41">
        <v>19</v>
      </c>
      <c r="D17" s="191">
        <v>66.223506408863784</v>
      </c>
      <c r="E17" s="41">
        <f t="shared" si="1"/>
        <v>11</v>
      </c>
      <c r="F17" s="191">
        <v>73.477025898078537</v>
      </c>
      <c r="G17" s="41">
        <f t="shared" si="2"/>
        <v>12</v>
      </c>
      <c r="H17" s="191">
        <v>72.800060072086495</v>
      </c>
      <c r="I17" s="41">
        <f t="shared" si="0"/>
        <v>15</v>
      </c>
    </row>
    <row r="18" spans="1:9" ht="24.75" customHeight="1">
      <c r="A18" s="121" t="s">
        <v>19</v>
      </c>
      <c r="B18" s="191">
        <v>63.55747012318848</v>
      </c>
      <c r="C18" s="41">
        <v>17</v>
      </c>
      <c r="D18" s="191">
        <v>66.109214354995146</v>
      </c>
      <c r="E18" s="41">
        <f t="shared" si="1"/>
        <v>13</v>
      </c>
      <c r="F18" s="191">
        <v>73.608123249299723</v>
      </c>
      <c r="G18" s="41">
        <f t="shared" si="2"/>
        <v>11</v>
      </c>
      <c r="H18" s="191">
        <v>74.467695099818513</v>
      </c>
      <c r="I18" s="41">
        <f t="shared" si="0"/>
        <v>11</v>
      </c>
    </row>
    <row r="19" spans="1:9" ht="24.75" customHeight="1">
      <c r="A19" s="121" t="s">
        <v>20</v>
      </c>
      <c r="B19" s="191">
        <v>71.12078342677124</v>
      </c>
      <c r="C19" s="41">
        <v>3</v>
      </c>
      <c r="D19" s="191">
        <v>67.793465045592697</v>
      </c>
      <c r="E19" s="41">
        <f t="shared" si="1"/>
        <v>6</v>
      </c>
      <c r="F19" s="191">
        <v>70.042458100558662</v>
      </c>
      <c r="G19" s="41">
        <f t="shared" si="2"/>
        <v>18</v>
      </c>
      <c r="H19" s="191">
        <v>68.631439894319684</v>
      </c>
      <c r="I19" s="41">
        <f t="shared" si="0"/>
        <v>22</v>
      </c>
    </row>
    <row r="20" spans="1:9" ht="24.75" customHeight="1">
      <c r="A20" s="121" t="s">
        <v>21</v>
      </c>
      <c r="B20" s="191">
        <v>52.635403853713306</v>
      </c>
      <c r="C20" s="41">
        <v>30</v>
      </c>
      <c r="D20" s="191">
        <v>52.556887366818877</v>
      </c>
      <c r="E20" s="41">
        <f t="shared" si="1"/>
        <v>31</v>
      </c>
      <c r="F20" s="191">
        <v>56.609465165376491</v>
      </c>
      <c r="G20" s="41">
        <f t="shared" si="2"/>
        <v>31</v>
      </c>
      <c r="H20" s="191">
        <v>54.476661264181516</v>
      </c>
      <c r="I20" s="41">
        <f t="shared" si="0"/>
        <v>31</v>
      </c>
    </row>
    <row r="21" spans="1:9" ht="24.75" customHeight="1">
      <c r="A21" s="121" t="s">
        <v>22</v>
      </c>
      <c r="B21" s="191">
        <v>63.28413017595549</v>
      </c>
      <c r="C21" s="41">
        <v>18</v>
      </c>
      <c r="D21" s="191">
        <v>63.391675537577179</v>
      </c>
      <c r="E21" s="41">
        <f t="shared" si="1"/>
        <v>19</v>
      </c>
      <c r="F21" s="191">
        <v>69.848350305498982</v>
      </c>
      <c r="G21" s="41">
        <f t="shared" si="2"/>
        <v>19</v>
      </c>
      <c r="H21" s="191">
        <v>70.914737883283877</v>
      </c>
      <c r="I21" s="41">
        <f t="shared" si="0"/>
        <v>17</v>
      </c>
    </row>
    <row r="22" spans="1:9" ht="24.75" customHeight="1">
      <c r="A22" s="121" t="s">
        <v>23</v>
      </c>
      <c r="B22" s="191">
        <v>63.60245871520668</v>
      </c>
      <c r="C22" s="41">
        <v>15</v>
      </c>
      <c r="D22" s="191">
        <v>64.038911454102362</v>
      </c>
      <c r="E22" s="41">
        <f t="shared" si="1"/>
        <v>17</v>
      </c>
      <c r="F22" s="191">
        <v>68.912179984484098</v>
      </c>
      <c r="G22" s="41">
        <f t="shared" si="2"/>
        <v>22</v>
      </c>
      <c r="H22" s="191">
        <v>71.267194570135743</v>
      </c>
      <c r="I22" s="41">
        <f t="shared" si="0"/>
        <v>16</v>
      </c>
    </row>
    <row r="23" spans="1:9" ht="24.75" customHeight="1">
      <c r="A23" s="121" t="s">
        <v>24</v>
      </c>
      <c r="B23" s="191">
        <v>59.174263735276874</v>
      </c>
      <c r="C23" s="41">
        <v>29</v>
      </c>
      <c r="D23" s="191">
        <v>54.977694859038138</v>
      </c>
      <c r="E23" s="41">
        <f t="shared" si="1"/>
        <v>29</v>
      </c>
      <c r="F23" s="191">
        <v>59.316212121212118</v>
      </c>
      <c r="G23" s="41">
        <f t="shared" si="2"/>
        <v>28</v>
      </c>
      <c r="H23" s="191">
        <v>60.474839170836312</v>
      </c>
      <c r="I23" s="41">
        <f t="shared" si="0"/>
        <v>29</v>
      </c>
    </row>
    <row r="24" spans="1:9" ht="24.75" customHeight="1">
      <c r="A24" s="121" t="s">
        <v>97</v>
      </c>
      <c r="B24" s="191">
        <v>64.146303942896807</v>
      </c>
      <c r="C24" s="41">
        <v>12</v>
      </c>
      <c r="D24" s="191">
        <v>66.758984374999997</v>
      </c>
      <c r="E24" s="41">
        <f t="shared" si="1"/>
        <v>10</v>
      </c>
      <c r="F24" s="191">
        <v>72.865782983970405</v>
      </c>
      <c r="G24" s="41">
        <f t="shared" si="2"/>
        <v>14</v>
      </c>
      <c r="H24" s="191">
        <v>73.176830732292927</v>
      </c>
      <c r="I24" s="41">
        <f t="shared" si="0"/>
        <v>14</v>
      </c>
    </row>
    <row r="25" spans="1:9" ht="24.75" customHeight="1">
      <c r="A25" s="121" t="s">
        <v>74</v>
      </c>
      <c r="B25" s="191">
        <v>61.624896378237409</v>
      </c>
      <c r="C25" s="41">
        <v>26</v>
      </c>
      <c r="D25" s="191">
        <v>59.820680541790558</v>
      </c>
      <c r="E25" s="41">
        <f t="shared" si="1"/>
        <v>24</v>
      </c>
      <c r="F25" s="191">
        <v>66.140074789654108</v>
      </c>
      <c r="G25" s="41">
        <f t="shared" si="2"/>
        <v>25</v>
      </c>
      <c r="H25" s="191">
        <v>65.97334133893726</v>
      </c>
      <c r="I25" s="41">
        <f t="shared" si="0"/>
        <v>25</v>
      </c>
    </row>
    <row r="26" spans="1:9" ht="24.75" customHeight="1">
      <c r="A26" s="121" t="s">
        <v>98</v>
      </c>
      <c r="B26" s="191">
        <v>64.211845237850724</v>
      </c>
      <c r="C26" s="41">
        <v>10</v>
      </c>
      <c r="D26" s="191">
        <v>68.254979466119096</v>
      </c>
      <c r="E26" s="41">
        <f t="shared" si="1"/>
        <v>5</v>
      </c>
      <c r="F26" s="191">
        <v>77.877173360447387</v>
      </c>
      <c r="G26" s="41">
        <f t="shared" si="2"/>
        <v>3</v>
      </c>
      <c r="H26" s="191">
        <v>79.198744979919681</v>
      </c>
      <c r="I26" s="41">
        <f t="shared" si="0"/>
        <v>3</v>
      </c>
    </row>
    <row r="27" spans="1:9" ht="24.75" customHeight="1">
      <c r="A27" s="121" t="s">
        <v>99</v>
      </c>
      <c r="B27" s="191">
        <v>64.088914643090135</v>
      </c>
      <c r="C27" s="41">
        <v>13</v>
      </c>
      <c r="D27" s="191">
        <v>67.570484581497794</v>
      </c>
      <c r="E27" s="41">
        <f t="shared" si="1"/>
        <v>7</v>
      </c>
      <c r="F27" s="191">
        <v>73.157814661134154</v>
      </c>
      <c r="G27" s="41">
        <f t="shared" si="2"/>
        <v>13</v>
      </c>
      <c r="H27" s="191">
        <v>73.911677852349001</v>
      </c>
      <c r="I27" s="41">
        <f t="shared" si="0"/>
        <v>12</v>
      </c>
    </row>
    <row r="28" spans="1:9" ht="24.75" customHeight="1">
      <c r="A28" s="121" t="s">
        <v>29</v>
      </c>
      <c r="B28" s="191">
        <v>61.918032475503367</v>
      </c>
      <c r="C28" s="41">
        <v>25</v>
      </c>
      <c r="D28" s="191">
        <v>63.13566703417861</v>
      </c>
      <c r="E28" s="41">
        <f t="shared" si="1"/>
        <v>21</v>
      </c>
      <c r="F28" s="191">
        <v>69.091833508956796</v>
      </c>
      <c r="G28" s="41">
        <f t="shared" si="2"/>
        <v>21</v>
      </c>
      <c r="H28" s="191">
        <v>68.638013177901684</v>
      </c>
      <c r="I28" s="41">
        <f t="shared" si="0"/>
        <v>21</v>
      </c>
    </row>
    <row r="29" spans="1:9" ht="24.75" customHeight="1">
      <c r="A29" s="121" t="s">
        <v>30</v>
      </c>
      <c r="B29" s="191">
        <v>64.379808526007537</v>
      </c>
      <c r="C29" s="41">
        <v>9</v>
      </c>
      <c r="D29" s="191">
        <v>66.21496598639456</v>
      </c>
      <c r="E29" s="41">
        <f t="shared" si="1"/>
        <v>12</v>
      </c>
      <c r="F29" s="191">
        <v>74.308061344868264</v>
      </c>
      <c r="G29" s="41">
        <f t="shared" si="2"/>
        <v>9</v>
      </c>
      <c r="H29" s="191">
        <v>77.586188060866178</v>
      </c>
      <c r="I29" s="41">
        <f t="shared" si="0"/>
        <v>4</v>
      </c>
    </row>
    <row r="30" spans="1:9" ht="24.75" customHeight="1">
      <c r="A30" s="121" t="s">
        <v>31</v>
      </c>
      <c r="B30" s="191">
        <v>64.679931196419716</v>
      </c>
      <c r="C30" s="41">
        <v>8</v>
      </c>
      <c r="D30" s="191">
        <v>69.955694760820037</v>
      </c>
      <c r="E30" s="41">
        <f t="shared" si="1"/>
        <v>2</v>
      </c>
      <c r="F30" s="191">
        <v>80.857755217146078</v>
      </c>
      <c r="G30" s="41">
        <f t="shared" si="2"/>
        <v>1</v>
      </c>
      <c r="H30" s="191">
        <v>83.861753210496929</v>
      </c>
      <c r="I30" s="41">
        <f t="shared" si="0"/>
        <v>1</v>
      </c>
    </row>
    <row r="31" spans="1:9" ht="24.75" customHeight="1">
      <c r="A31" s="121" t="s">
        <v>32</v>
      </c>
      <c r="B31" s="191">
        <v>63.566913447161994</v>
      </c>
      <c r="C31" s="41">
        <v>16</v>
      </c>
      <c r="D31" s="191">
        <v>63.377851711026622</v>
      </c>
      <c r="E31" s="41">
        <f t="shared" si="1"/>
        <v>20</v>
      </c>
      <c r="F31" s="191">
        <v>70.044746376811602</v>
      </c>
      <c r="G31" s="41">
        <f t="shared" si="2"/>
        <v>17</v>
      </c>
      <c r="H31" s="191">
        <v>73.288062796208536</v>
      </c>
      <c r="I31" s="41">
        <f t="shared" si="0"/>
        <v>13</v>
      </c>
    </row>
    <row r="32" spans="1:9" ht="24.75" customHeight="1">
      <c r="A32" s="121" t="s">
        <v>71</v>
      </c>
      <c r="B32" s="191">
        <v>63.796667980151412</v>
      </c>
      <c r="C32" s="41">
        <v>14</v>
      </c>
      <c r="D32" s="191">
        <v>64.359267089499639</v>
      </c>
      <c r="E32" s="41">
        <f t="shared" si="1"/>
        <v>16</v>
      </c>
      <c r="F32" s="191">
        <v>73.806662040249833</v>
      </c>
      <c r="G32" s="41">
        <f t="shared" si="2"/>
        <v>10</v>
      </c>
      <c r="H32" s="191">
        <v>75.076281613123712</v>
      </c>
      <c r="I32" s="41">
        <f t="shared" si="0"/>
        <v>10</v>
      </c>
    </row>
    <row r="33" spans="1:9" ht="24.75" customHeight="1">
      <c r="A33" s="121" t="s">
        <v>34</v>
      </c>
      <c r="B33" s="191">
        <v>61.07101536248107</v>
      </c>
      <c r="C33" s="41">
        <v>27</v>
      </c>
      <c r="D33" s="191">
        <v>59.545921450151056</v>
      </c>
      <c r="E33" s="41">
        <f t="shared" si="1"/>
        <v>25</v>
      </c>
      <c r="F33" s="191">
        <v>62.216418732782373</v>
      </c>
      <c r="G33" s="41">
        <f t="shared" si="2"/>
        <v>27</v>
      </c>
      <c r="H33" s="191">
        <v>61.52373319544985</v>
      </c>
      <c r="I33" s="41">
        <f t="shared" si="0"/>
        <v>27</v>
      </c>
    </row>
    <row r="34" spans="1:9" ht="24.75" customHeight="1">
      <c r="A34" s="121" t="s">
        <v>35</v>
      </c>
      <c r="B34" s="191">
        <v>72.353817472668567</v>
      </c>
      <c r="C34" s="41">
        <v>2</v>
      </c>
      <c r="D34" s="191">
        <v>76.418514285714281</v>
      </c>
      <c r="E34" s="41">
        <f t="shared" si="1"/>
        <v>1</v>
      </c>
      <c r="F34" s="191">
        <v>79.005257142857147</v>
      </c>
      <c r="G34" s="41">
        <f t="shared" si="2"/>
        <v>2</v>
      </c>
      <c r="H34" s="191">
        <v>80.745753114382779</v>
      </c>
      <c r="I34" s="41">
        <f t="shared" si="0"/>
        <v>2</v>
      </c>
    </row>
    <row r="35" spans="1:9" ht="24.75" customHeight="1">
      <c r="A35" s="121" t="s">
        <v>36</v>
      </c>
      <c r="B35" s="191">
        <v>62.698843229482556</v>
      </c>
      <c r="C35" s="41">
        <v>24</v>
      </c>
      <c r="D35" s="191">
        <v>58.070928030303023</v>
      </c>
      <c r="E35" s="41">
        <f t="shared" si="1"/>
        <v>27</v>
      </c>
      <c r="F35" s="191">
        <v>58.092802056555271</v>
      </c>
      <c r="G35" s="41">
        <f t="shared" si="2"/>
        <v>30</v>
      </c>
      <c r="H35" s="191">
        <v>58.557142857142857</v>
      </c>
      <c r="I35" s="41">
        <f t="shared" si="0"/>
        <v>30</v>
      </c>
    </row>
    <row r="36" spans="1:9" ht="24.75" customHeight="1">
      <c r="A36" s="410" t="s">
        <v>472</v>
      </c>
      <c r="B36" s="346"/>
      <c r="C36" s="346"/>
      <c r="D36" s="346"/>
      <c r="E36" s="346"/>
      <c r="F36" s="346"/>
      <c r="G36" s="346"/>
      <c r="H36" s="346"/>
      <c r="I36" s="346"/>
    </row>
    <row r="37" spans="1:9" ht="24.75" customHeight="1">
      <c r="A37" s="410" t="s">
        <v>38</v>
      </c>
      <c r="B37" s="346"/>
      <c r="C37" s="346"/>
      <c r="D37" s="346"/>
      <c r="E37" s="346"/>
      <c r="F37" s="346"/>
      <c r="G37" s="346"/>
      <c r="H37" s="346"/>
      <c r="I37" s="346"/>
    </row>
    <row r="38" spans="1:9" ht="24.75" customHeight="1">
      <c r="A38" s="410"/>
      <c r="B38" s="346"/>
      <c r="C38" s="346"/>
      <c r="D38" s="346"/>
      <c r="E38" s="346"/>
      <c r="F38" s="346"/>
      <c r="G38" s="346"/>
      <c r="H38" s="346"/>
      <c r="I38" s="346"/>
    </row>
    <row r="39" spans="1:9" ht="24.75" customHeight="1">
      <c r="A39" s="571" t="s">
        <v>752</v>
      </c>
      <c r="B39" s="708"/>
      <c r="C39" s="708"/>
      <c r="D39" s="708"/>
      <c r="E39" s="708"/>
      <c r="F39" s="708"/>
      <c r="G39" s="708"/>
      <c r="H39" s="708"/>
      <c r="I39" s="420" t="s">
        <v>0</v>
      </c>
    </row>
    <row r="40" spans="1:9" ht="24.75" customHeight="1">
      <c r="A40" s="641" t="s">
        <v>176</v>
      </c>
      <c r="B40" s="613" t="s">
        <v>370</v>
      </c>
      <c r="C40" s="613"/>
      <c r="D40" s="613" t="s">
        <v>371</v>
      </c>
      <c r="E40" s="613"/>
      <c r="F40" s="613" t="s">
        <v>372</v>
      </c>
      <c r="G40" s="613"/>
      <c r="H40" s="613" t="s">
        <v>466</v>
      </c>
      <c r="I40" s="613"/>
    </row>
    <row r="41" spans="1:9" ht="24.75" customHeight="1">
      <c r="A41" s="641"/>
      <c r="B41" s="551" t="s">
        <v>77</v>
      </c>
      <c r="C41" s="544" t="s">
        <v>3</v>
      </c>
      <c r="D41" s="551" t="s">
        <v>77</v>
      </c>
      <c r="E41" s="544" t="s">
        <v>3</v>
      </c>
      <c r="F41" s="551" t="s">
        <v>77</v>
      </c>
      <c r="G41" s="544" t="s">
        <v>3</v>
      </c>
      <c r="H41" s="551" t="s">
        <v>77</v>
      </c>
      <c r="I41" s="544" t="s">
        <v>3</v>
      </c>
    </row>
    <row r="42" spans="1:9" s="212" customFormat="1" ht="24.75" customHeight="1">
      <c r="A42" s="189" t="s">
        <v>95</v>
      </c>
      <c r="B42" s="421">
        <v>38.1721343046299</v>
      </c>
      <c r="C42" s="122" t="s">
        <v>269</v>
      </c>
      <c r="D42" s="421">
        <v>51.120824244312871</v>
      </c>
      <c r="E42" s="122" t="s">
        <v>269</v>
      </c>
      <c r="F42" s="421">
        <v>45.428963764450423</v>
      </c>
      <c r="G42" s="122" t="s">
        <v>269</v>
      </c>
      <c r="H42" s="421">
        <v>49.214287413893615</v>
      </c>
      <c r="I42" s="122" t="s">
        <v>269</v>
      </c>
    </row>
    <row r="43" spans="1:9" ht="24.75" customHeight="1">
      <c r="A43" s="121" t="s">
        <v>6</v>
      </c>
      <c r="B43" s="191">
        <v>33.529121569743964</v>
      </c>
      <c r="C43" s="41">
        <f>RANK(B43,$B$43:$B$73)</f>
        <v>26</v>
      </c>
      <c r="D43" s="191">
        <v>52.932569773565035</v>
      </c>
      <c r="E43" s="41">
        <f>RANK(D43,$D$43:$D$73)</f>
        <v>17</v>
      </c>
      <c r="F43" s="191">
        <v>47.801341432548718</v>
      </c>
      <c r="G43" s="41">
        <f>RANK(F43,$F$43:$F$73)</f>
        <v>16</v>
      </c>
      <c r="H43" s="191">
        <v>50.937202970297029</v>
      </c>
      <c r="I43" s="41">
        <f t="shared" ref="I43:I73" si="3">RANK(H43,$H$43:$H$73)</f>
        <v>15</v>
      </c>
    </row>
    <row r="44" spans="1:9" ht="24.75" customHeight="1">
      <c r="A44" s="121" t="s">
        <v>7</v>
      </c>
      <c r="B44" s="191">
        <v>23.770259241176539</v>
      </c>
      <c r="C44" s="41">
        <f t="shared" ref="C44:C73" si="4">RANK(B44,$B$43:$B$73)</f>
        <v>29</v>
      </c>
      <c r="D44" s="191">
        <v>42.322962258166825</v>
      </c>
      <c r="E44" s="41">
        <f t="shared" ref="E44:E73" si="5">RANK(D44,$D$43:$D$73)</f>
        <v>28</v>
      </c>
      <c r="F44" s="191">
        <v>42.491153381642512</v>
      </c>
      <c r="G44" s="41">
        <f t="shared" ref="G44:G73" si="6">RANK(F44,$F$43:$F$73)</f>
        <v>26</v>
      </c>
      <c r="H44" s="191">
        <v>46.745341074020317</v>
      </c>
      <c r="I44" s="41">
        <f t="shared" si="3"/>
        <v>23</v>
      </c>
    </row>
    <row r="45" spans="1:9" ht="24.75" customHeight="1">
      <c r="A45" s="121" t="s">
        <v>8</v>
      </c>
      <c r="B45" s="191">
        <v>35.911572846948239</v>
      </c>
      <c r="C45" s="41">
        <f t="shared" si="4"/>
        <v>24</v>
      </c>
      <c r="D45" s="191">
        <v>51.074303898170243</v>
      </c>
      <c r="E45" s="41">
        <f t="shared" si="5"/>
        <v>20</v>
      </c>
      <c r="F45" s="191">
        <v>51.098359375000001</v>
      </c>
      <c r="G45" s="41">
        <f t="shared" si="6"/>
        <v>8</v>
      </c>
      <c r="H45" s="191">
        <v>54.402779922779928</v>
      </c>
      <c r="I45" s="41">
        <f t="shared" si="3"/>
        <v>8</v>
      </c>
    </row>
    <row r="46" spans="1:9" ht="24.75" customHeight="1">
      <c r="A46" s="121" t="s">
        <v>53</v>
      </c>
      <c r="B46" s="191">
        <v>39.540140443000986</v>
      </c>
      <c r="C46" s="41">
        <f t="shared" si="4"/>
        <v>18</v>
      </c>
      <c r="D46" s="191">
        <v>52.983226195259135</v>
      </c>
      <c r="E46" s="41">
        <f t="shared" si="5"/>
        <v>16</v>
      </c>
      <c r="F46" s="191">
        <v>44.677454194792674</v>
      </c>
      <c r="G46" s="41">
        <f t="shared" si="6"/>
        <v>23</v>
      </c>
      <c r="H46" s="191">
        <v>48.427956586826348</v>
      </c>
      <c r="I46" s="41">
        <f t="shared" si="3"/>
        <v>20</v>
      </c>
    </row>
    <row r="47" spans="1:9" ht="24.75" customHeight="1">
      <c r="A47" s="121" t="s">
        <v>10</v>
      </c>
      <c r="B47" s="123" t="s">
        <v>746</v>
      </c>
      <c r="C47" s="123" t="s">
        <v>269</v>
      </c>
      <c r="D47" s="123" t="s">
        <v>746</v>
      </c>
      <c r="E47" s="123" t="s">
        <v>269</v>
      </c>
      <c r="F47" s="191">
        <v>38.066522053506866</v>
      </c>
      <c r="G47" s="41">
        <f t="shared" si="6"/>
        <v>29</v>
      </c>
      <c r="H47" s="191">
        <v>43.642197125256672</v>
      </c>
      <c r="I47" s="41">
        <f t="shared" si="3"/>
        <v>29</v>
      </c>
    </row>
    <row r="48" spans="1:9" ht="24.75" customHeight="1">
      <c r="A48" s="121" t="s">
        <v>11</v>
      </c>
      <c r="B48" s="191">
        <v>44.95266068235459</v>
      </c>
      <c r="C48" s="41">
        <f t="shared" si="4"/>
        <v>6</v>
      </c>
      <c r="D48" s="191">
        <v>55.241519434628984</v>
      </c>
      <c r="E48" s="41">
        <f t="shared" si="5"/>
        <v>10</v>
      </c>
      <c r="F48" s="191">
        <v>55.672307692307697</v>
      </c>
      <c r="G48" s="41">
        <f t="shared" si="6"/>
        <v>4</v>
      </c>
      <c r="H48" s="191">
        <v>57.480808080808082</v>
      </c>
      <c r="I48" s="41">
        <f t="shared" si="3"/>
        <v>5</v>
      </c>
    </row>
    <row r="49" spans="1:9" ht="24.75" customHeight="1">
      <c r="A49" s="121" t="s">
        <v>12</v>
      </c>
      <c r="B49" s="191">
        <v>39.797320423349731</v>
      </c>
      <c r="C49" s="41">
        <f t="shared" si="4"/>
        <v>17</v>
      </c>
      <c r="D49" s="191">
        <v>45.57094095940959</v>
      </c>
      <c r="E49" s="41">
        <f t="shared" si="5"/>
        <v>26</v>
      </c>
      <c r="F49" s="191">
        <v>45.101182432432431</v>
      </c>
      <c r="G49" s="41">
        <f t="shared" si="6"/>
        <v>22</v>
      </c>
      <c r="H49" s="191">
        <v>46.186220789685741</v>
      </c>
      <c r="I49" s="41">
        <f t="shared" si="3"/>
        <v>24</v>
      </c>
    </row>
    <row r="50" spans="1:9" ht="24.75" customHeight="1">
      <c r="A50" s="121" t="s">
        <v>13</v>
      </c>
      <c r="B50" s="422">
        <v>45.321758857848337</v>
      </c>
      <c r="C50" s="41">
        <f t="shared" si="4"/>
        <v>5</v>
      </c>
      <c r="D50" s="191">
        <v>59.690275243912119</v>
      </c>
      <c r="E50" s="41">
        <f t="shared" si="5"/>
        <v>2</v>
      </c>
      <c r="F50" s="191">
        <v>37.80521978021978</v>
      </c>
      <c r="G50" s="41">
        <f t="shared" si="6"/>
        <v>30</v>
      </c>
      <c r="H50" s="191">
        <v>44.285548350317114</v>
      </c>
      <c r="I50" s="41">
        <f t="shared" si="3"/>
        <v>27</v>
      </c>
    </row>
    <row r="51" spans="1:9" ht="24.75" customHeight="1">
      <c r="A51" s="121" t="s">
        <v>14</v>
      </c>
      <c r="B51" s="191">
        <v>42.822534819432505</v>
      </c>
      <c r="C51" s="41">
        <f t="shared" si="4"/>
        <v>12</v>
      </c>
      <c r="D51" s="191">
        <v>54.305366922234398</v>
      </c>
      <c r="E51" s="41">
        <f t="shared" si="5"/>
        <v>12</v>
      </c>
      <c r="F51" s="191">
        <v>50.674348279457767</v>
      </c>
      <c r="G51" s="41">
        <f t="shared" si="6"/>
        <v>10</v>
      </c>
      <c r="H51" s="191">
        <v>52.666056910569104</v>
      </c>
      <c r="I51" s="41">
        <f t="shared" si="3"/>
        <v>13</v>
      </c>
    </row>
    <row r="52" spans="1:9" ht="24.75" customHeight="1">
      <c r="A52" s="121" t="s">
        <v>15</v>
      </c>
      <c r="B52" s="191">
        <v>36.938143332280831</v>
      </c>
      <c r="C52" s="41">
        <f t="shared" si="4"/>
        <v>22</v>
      </c>
      <c r="D52" s="191">
        <v>51.361528150134049</v>
      </c>
      <c r="E52" s="41">
        <f t="shared" si="5"/>
        <v>19</v>
      </c>
      <c r="F52" s="191">
        <v>56.169782330345711</v>
      </c>
      <c r="G52" s="41">
        <f t="shared" si="6"/>
        <v>3</v>
      </c>
      <c r="H52" s="191">
        <v>57.550244498777509</v>
      </c>
      <c r="I52" s="41">
        <f t="shared" si="3"/>
        <v>4</v>
      </c>
    </row>
    <row r="53" spans="1:9" ht="24.75" customHeight="1">
      <c r="A53" s="121" t="s">
        <v>16</v>
      </c>
      <c r="B53" s="191">
        <v>40.057431316758581</v>
      </c>
      <c r="C53" s="41">
        <f t="shared" si="4"/>
        <v>16</v>
      </c>
      <c r="D53" s="191">
        <v>51.588537613488974</v>
      </c>
      <c r="E53" s="41">
        <f t="shared" si="5"/>
        <v>18</v>
      </c>
      <c r="F53" s="191">
        <v>46.199206833435021</v>
      </c>
      <c r="G53" s="41">
        <f t="shared" si="6"/>
        <v>18</v>
      </c>
      <c r="H53" s="191">
        <v>50.172477863260269</v>
      </c>
      <c r="I53" s="41">
        <f t="shared" si="3"/>
        <v>18</v>
      </c>
    </row>
    <row r="54" spans="1:9" ht="24.75" customHeight="1">
      <c r="A54" s="121" t="s">
        <v>17</v>
      </c>
      <c r="B54" s="191">
        <v>36.940595268803385</v>
      </c>
      <c r="C54" s="41">
        <f t="shared" si="4"/>
        <v>21</v>
      </c>
      <c r="D54" s="191">
        <v>53.579676674364897</v>
      </c>
      <c r="E54" s="41">
        <f t="shared" si="5"/>
        <v>15</v>
      </c>
      <c r="F54" s="191">
        <v>56.246896551724134</v>
      </c>
      <c r="G54" s="41">
        <f t="shared" si="6"/>
        <v>2</v>
      </c>
      <c r="H54" s="191">
        <v>59.552451539338655</v>
      </c>
      <c r="I54" s="41">
        <f t="shared" si="3"/>
        <v>3</v>
      </c>
    </row>
    <row r="55" spans="1:9" ht="24.75" customHeight="1">
      <c r="A55" s="121" t="s">
        <v>18</v>
      </c>
      <c r="B55" s="191">
        <v>32.811340431725704</v>
      </c>
      <c r="C55" s="41">
        <f t="shared" si="4"/>
        <v>27</v>
      </c>
      <c r="D55" s="191">
        <v>44.29652400608299</v>
      </c>
      <c r="E55" s="41">
        <f t="shared" si="5"/>
        <v>27</v>
      </c>
      <c r="F55" s="191">
        <v>42.659168755221387</v>
      </c>
      <c r="G55" s="41">
        <f t="shared" si="6"/>
        <v>25</v>
      </c>
      <c r="H55" s="191">
        <v>45.346635963155784</v>
      </c>
      <c r="I55" s="41">
        <f t="shared" si="3"/>
        <v>26</v>
      </c>
    </row>
    <row r="56" spans="1:9" ht="24.75" customHeight="1">
      <c r="A56" s="121" t="s">
        <v>19</v>
      </c>
      <c r="B56" s="191">
        <v>43.737887038440526</v>
      </c>
      <c r="C56" s="41">
        <f t="shared" si="4"/>
        <v>7</v>
      </c>
      <c r="D56" s="191">
        <v>56.8109602327837</v>
      </c>
      <c r="E56" s="41">
        <f t="shared" si="5"/>
        <v>7</v>
      </c>
      <c r="F56" s="191">
        <v>53.992250233426702</v>
      </c>
      <c r="G56" s="41">
        <f t="shared" si="6"/>
        <v>6</v>
      </c>
      <c r="H56" s="191">
        <v>53.033847549909254</v>
      </c>
      <c r="I56" s="41">
        <f t="shared" si="3"/>
        <v>12</v>
      </c>
    </row>
    <row r="57" spans="1:9" ht="24.75" customHeight="1">
      <c r="A57" s="121" t="s">
        <v>20</v>
      </c>
      <c r="B57" s="191">
        <v>48.651255011812808</v>
      </c>
      <c r="C57" s="41">
        <f t="shared" si="4"/>
        <v>1</v>
      </c>
      <c r="D57" s="191">
        <v>58.25349544072948</v>
      </c>
      <c r="E57" s="41">
        <f t="shared" si="5"/>
        <v>4</v>
      </c>
      <c r="F57" s="191">
        <v>50.447625698324018</v>
      </c>
      <c r="G57" s="41">
        <f t="shared" si="6"/>
        <v>13</v>
      </c>
      <c r="H57" s="191">
        <v>53.316380449141342</v>
      </c>
      <c r="I57" s="41">
        <f t="shared" si="3"/>
        <v>11</v>
      </c>
    </row>
    <row r="58" spans="1:9" ht="24.75" customHeight="1">
      <c r="A58" s="121" t="s">
        <v>21</v>
      </c>
      <c r="B58" s="191">
        <v>30.172068658316618</v>
      </c>
      <c r="C58" s="41">
        <f t="shared" si="4"/>
        <v>28</v>
      </c>
      <c r="D58" s="191">
        <v>37.401826484018265</v>
      </c>
      <c r="E58" s="41">
        <f t="shared" si="5"/>
        <v>30</v>
      </c>
      <c r="F58" s="191">
        <v>37.661294862772692</v>
      </c>
      <c r="G58" s="41">
        <f t="shared" si="6"/>
        <v>31</v>
      </c>
      <c r="H58" s="191">
        <v>39.323306320907619</v>
      </c>
      <c r="I58" s="41">
        <f t="shared" si="3"/>
        <v>31</v>
      </c>
    </row>
    <row r="59" spans="1:9" ht="24.75" customHeight="1">
      <c r="A59" s="121" t="s">
        <v>22</v>
      </c>
      <c r="B59" s="191">
        <v>38.917857816637699</v>
      </c>
      <c r="C59" s="41">
        <f t="shared" si="4"/>
        <v>19</v>
      </c>
      <c r="D59" s="191">
        <v>53.724994677453694</v>
      </c>
      <c r="E59" s="41">
        <f t="shared" si="5"/>
        <v>14</v>
      </c>
      <c r="F59" s="191">
        <v>46.640651731160901</v>
      </c>
      <c r="G59" s="41">
        <f t="shared" si="6"/>
        <v>17</v>
      </c>
      <c r="H59" s="191">
        <v>49.783936696340263</v>
      </c>
      <c r="I59" s="41">
        <f t="shared" si="3"/>
        <v>19</v>
      </c>
    </row>
    <row r="60" spans="1:9" ht="24.75" customHeight="1">
      <c r="A60" s="121" t="s">
        <v>23</v>
      </c>
      <c r="B60" s="191">
        <v>42.895208587041587</v>
      </c>
      <c r="C60" s="41">
        <f t="shared" si="4"/>
        <v>11</v>
      </c>
      <c r="D60" s="191">
        <v>56.243541835905759</v>
      </c>
      <c r="E60" s="41">
        <f t="shared" si="5"/>
        <v>8</v>
      </c>
      <c r="F60" s="191">
        <v>50.588052754072926</v>
      </c>
      <c r="G60" s="41">
        <f t="shared" si="6"/>
        <v>11</v>
      </c>
      <c r="H60" s="191">
        <v>55.534615384615378</v>
      </c>
      <c r="I60" s="41">
        <f t="shared" si="3"/>
        <v>6</v>
      </c>
    </row>
    <row r="61" spans="1:9" ht="24.75" customHeight="1">
      <c r="A61" s="121" t="s">
        <v>24</v>
      </c>
      <c r="B61" s="191">
        <v>43.42649534380331</v>
      </c>
      <c r="C61" s="41">
        <f t="shared" si="4"/>
        <v>10</v>
      </c>
      <c r="D61" s="191">
        <v>49.671641791044777</v>
      </c>
      <c r="E61" s="41">
        <f t="shared" si="5"/>
        <v>23</v>
      </c>
      <c r="F61" s="191">
        <v>41.183863636363633</v>
      </c>
      <c r="G61" s="41">
        <f t="shared" si="6"/>
        <v>27</v>
      </c>
      <c r="H61" s="191">
        <v>43.708220157255184</v>
      </c>
      <c r="I61" s="41">
        <f t="shared" si="3"/>
        <v>28</v>
      </c>
    </row>
    <row r="62" spans="1:9" ht="24.75" customHeight="1">
      <c r="A62" s="121" t="s">
        <v>97</v>
      </c>
      <c r="B62" s="191">
        <v>17.510628306262184</v>
      </c>
      <c r="C62" s="41">
        <f t="shared" si="4"/>
        <v>30</v>
      </c>
      <c r="D62" s="191">
        <v>39.762760416666666</v>
      </c>
      <c r="E62" s="41">
        <f t="shared" si="5"/>
        <v>29</v>
      </c>
      <c r="F62" s="191">
        <v>40.729408138101107</v>
      </c>
      <c r="G62" s="41">
        <f t="shared" si="6"/>
        <v>28</v>
      </c>
      <c r="H62" s="191">
        <v>41.658523409363745</v>
      </c>
      <c r="I62" s="41">
        <f t="shared" si="3"/>
        <v>30</v>
      </c>
    </row>
    <row r="63" spans="1:9" ht="24.75" customHeight="1">
      <c r="A63" s="121" t="s">
        <v>74</v>
      </c>
      <c r="B63" s="191">
        <v>42.163535152591763</v>
      </c>
      <c r="C63" s="41">
        <f t="shared" si="4"/>
        <v>15</v>
      </c>
      <c r="D63" s="191">
        <v>50.219359101420551</v>
      </c>
      <c r="E63" s="41">
        <f t="shared" si="5"/>
        <v>22</v>
      </c>
      <c r="F63" s="191">
        <v>45.952009971953878</v>
      </c>
      <c r="G63" s="41">
        <f t="shared" si="6"/>
        <v>19</v>
      </c>
      <c r="H63" s="191">
        <v>47.263704593215252</v>
      </c>
      <c r="I63" s="41">
        <f t="shared" si="3"/>
        <v>22</v>
      </c>
    </row>
    <row r="64" spans="1:9" ht="24.75" customHeight="1">
      <c r="A64" s="121" t="s">
        <v>98</v>
      </c>
      <c r="B64" s="191">
        <v>36.879978783200997</v>
      </c>
      <c r="C64" s="41">
        <f t="shared" si="4"/>
        <v>23</v>
      </c>
      <c r="D64" s="191">
        <v>50.500102669404512</v>
      </c>
      <c r="E64" s="41">
        <f t="shared" si="5"/>
        <v>21</v>
      </c>
      <c r="F64" s="191">
        <v>50.571784443314691</v>
      </c>
      <c r="G64" s="41">
        <f t="shared" si="6"/>
        <v>12</v>
      </c>
      <c r="H64" s="191">
        <v>53.551907630522088</v>
      </c>
      <c r="I64" s="41">
        <f t="shared" si="3"/>
        <v>10</v>
      </c>
    </row>
    <row r="65" spans="1:9" ht="24.75" customHeight="1">
      <c r="A65" s="121" t="s">
        <v>99</v>
      </c>
      <c r="B65" s="191">
        <v>47.55644945494096</v>
      </c>
      <c r="C65" s="41">
        <f t="shared" si="4"/>
        <v>3</v>
      </c>
      <c r="D65" s="191">
        <v>54.034214390602052</v>
      </c>
      <c r="E65" s="41">
        <f t="shared" si="5"/>
        <v>13</v>
      </c>
      <c r="F65" s="191">
        <v>45.597786998616876</v>
      </c>
      <c r="G65" s="41">
        <f t="shared" si="6"/>
        <v>21</v>
      </c>
      <c r="H65" s="191">
        <v>50.567785234899326</v>
      </c>
      <c r="I65" s="41">
        <f t="shared" si="3"/>
        <v>16</v>
      </c>
    </row>
    <row r="66" spans="1:9" ht="24.75" customHeight="1">
      <c r="A66" s="121" t="s">
        <v>29</v>
      </c>
      <c r="B66" s="191">
        <v>38.850816582524843</v>
      </c>
      <c r="C66" s="41">
        <f t="shared" si="4"/>
        <v>20</v>
      </c>
      <c r="D66" s="191">
        <v>48.535997794928335</v>
      </c>
      <c r="E66" s="41">
        <f t="shared" si="5"/>
        <v>24</v>
      </c>
      <c r="F66" s="191">
        <v>49.380505795574287</v>
      </c>
      <c r="G66" s="41">
        <f t="shared" si="6"/>
        <v>14</v>
      </c>
      <c r="H66" s="191">
        <v>51.397161682716671</v>
      </c>
      <c r="I66" s="41">
        <f t="shared" si="3"/>
        <v>14</v>
      </c>
    </row>
    <row r="67" spans="1:9" ht="24.75" customHeight="1">
      <c r="A67" s="121" t="s">
        <v>30</v>
      </c>
      <c r="B67" s="191">
        <v>43.473239324837195</v>
      </c>
      <c r="C67" s="41">
        <f t="shared" si="4"/>
        <v>9</v>
      </c>
      <c r="D67" s="191">
        <v>59.452340936374547</v>
      </c>
      <c r="E67" s="41">
        <f t="shared" si="5"/>
        <v>3</v>
      </c>
      <c r="F67" s="191">
        <v>55.140739284309873</v>
      </c>
      <c r="G67" s="41">
        <f t="shared" si="6"/>
        <v>5</v>
      </c>
      <c r="H67" s="191">
        <v>61.075965665236048</v>
      </c>
      <c r="I67" s="41">
        <f t="shared" si="3"/>
        <v>2</v>
      </c>
    </row>
    <row r="68" spans="1:9" ht="24.75" customHeight="1">
      <c r="A68" s="121" t="s">
        <v>31</v>
      </c>
      <c r="B68" s="191">
        <v>42.20323250757481</v>
      </c>
      <c r="C68" s="41">
        <f t="shared" si="4"/>
        <v>14</v>
      </c>
      <c r="D68" s="191">
        <v>54.898917995444194</v>
      </c>
      <c r="E68" s="41">
        <f t="shared" si="5"/>
        <v>11</v>
      </c>
      <c r="F68" s="191">
        <v>49.220304568527915</v>
      </c>
      <c r="G68" s="41">
        <f t="shared" si="6"/>
        <v>15</v>
      </c>
      <c r="H68" s="191">
        <v>48.143886097152425</v>
      </c>
      <c r="I68" s="41">
        <f t="shared" si="3"/>
        <v>21</v>
      </c>
    </row>
    <row r="69" spans="1:9" ht="24.75" customHeight="1">
      <c r="A69" s="121" t="s">
        <v>32</v>
      </c>
      <c r="B69" s="191">
        <v>45.689922179499646</v>
      </c>
      <c r="C69" s="41">
        <f t="shared" si="4"/>
        <v>4</v>
      </c>
      <c r="D69" s="191">
        <v>60.831368821292777</v>
      </c>
      <c r="E69" s="41">
        <f t="shared" si="5"/>
        <v>1</v>
      </c>
      <c r="F69" s="191">
        <v>58.090760869565216</v>
      </c>
      <c r="G69" s="41">
        <f t="shared" si="6"/>
        <v>1</v>
      </c>
      <c r="H69" s="191">
        <v>62.500473933649289</v>
      </c>
      <c r="I69" s="41">
        <f t="shared" si="3"/>
        <v>1</v>
      </c>
    </row>
    <row r="70" spans="1:9" ht="24.75" customHeight="1">
      <c r="A70" s="121" t="s">
        <v>71</v>
      </c>
      <c r="B70" s="191">
        <v>42.452995215462678</v>
      </c>
      <c r="C70" s="41">
        <f t="shared" si="4"/>
        <v>13</v>
      </c>
      <c r="D70" s="191">
        <v>55.388372093023257</v>
      </c>
      <c r="E70" s="41">
        <f t="shared" si="5"/>
        <v>9</v>
      </c>
      <c r="F70" s="191">
        <v>50.715336571825119</v>
      </c>
      <c r="G70" s="41">
        <f t="shared" si="6"/>
        <v>9</v>
      </c>
      <c r="H70" s="191">
        <v>54.446889952153107</v>
      </c>
      <c r="I70" s="41">
        <f t="shared" si="3"/>
        <v>7</v>
      </c>
    </row>
    <row r="71" spans="1:9" ht="24.75" customHeight="1">
      <c r="A71" s="121" t="s">
        <v>34</v>
      </c>
      <c r="B71" s="191">
        <v>35.311141212093709</v>
      </c>
      <c r="C71" s="41">
        <f t="shared" si="4"/>
        <v>25</v>
      </c>
      <c r="D71" s="191">
        <v>45.728398791540783</v>
      </c>
      <c r="E71" s="41">
        <f t="shared" si="5"/>
        <v>25</v>
      </c>
      <c r="F71" s="191">
        <v>43.355647382920111</v>
      </c>
      <c r="G71" s="41">
        <f t="shared" si="6"/>
        <v>24</v>
      </c>
      <c r="H71" s="191">
        <v>45.919183040330921</v>
      </c>
      <c r="I71" s="41">
        <f t="shared" si="3"/>
        <v>25</v>
      </c>
    </row>
    <row r="72" spans="1:9" ht="24.75" customHeight="1">
      <c r="A72" s="121" t="s">
        <v>35</v>
      </c>
      <c r="B72" s="191">
        <v>43.643707509356517</v>
      </c>
      <c r="C72" s="41">
        <f t="shared" si="4"/>
        <v>8</v>
      </c>
      <c r="D72" s="191">
        <v>58.238228571428564</v>
      </c>
      <c r="E72" s="41">
        <f t="shared" si="5"/>
        <v>5</v>
      </c>
      <c r="F72" s="191">
        <v>52.813199999999995</v>
      </c>
      <c r="G72" s="41">
        <f t="shared" si="6"/>
        <v>7</v>
      </c>
      <c r="H72" s="191">
        <v>53.867497168742922</v>
      </c>
      <c r="I72" s="41">
        <f t="shared" si="3"/>
        <v>9</v>
      </c>
    </row>
    <row r="73" spans="1:9" ht="24.75" customHeight="1">
      <c r="A73" s="121" t="s">
        <v>36</v>
      </c>
      <c r="B73" s="191">
        <v>48.456163872376244</v>
      </c>
      <c r="C73" s="41">
        <f t="shared" si="4"/>
        <v>2</v>
      </c>
      <c r="D73" s="191">
        <v>57.75151515151515</v>
      </c>
      <c r="E73" s="41">
        <f t="shared" si="5"/>
        <v>6</v>
      </c>
      <c r="F73" s="191">
        <v>45.604027420736934</v>
      </c>
      <c r="G73" s="41">
        <f t="shared" si="6"/>
        <v>20</v>
      </c>
      <c r="H73" s="191">
        <v>50.535434956105348</v>
      </c>
      <c r="I73" s="41">
        <f t="shared" si="3"/>
        <v>17</v>
      </c>
    </row>
    <row r="74" spans="1:9" ht="24.75" customHeight="1">
      <c r="A74" s="578" t="s">
        <v>467</v>
      </c>
    </row>
    <row r="75" spans="1:9" ht="24.75" customHeight="1">
      <c r="A75" s="53" t="s">
        <v>375</v>
      </c>
    </row>
    <row r="77" spans="1:9" ht="24.75" customHeight="1">
      <c r="A77" s="571" t="s">
        <v>751</v>
      </c>
      <c r="B77" s="7"/>
      <c r="C77" s="7"/>
      <c r="D77" s="7"/>
      <c r="E77" s="7"/>
      <c r="F77" s="7"/>
      <c r="G77" s="7"/>
      <c r="H77" s="7"/>
      <c r="I77" s="420" t="s">
        <v>0</v>
      </c>
    </row>
    <row r="78" spans="1:9" ht="24.75" customHeight="1">
      <c r="A78" s="641" t="s">
        <v>73</v>
      </c>
      <c r="B78" s="613" t="s">
        <v>368</v>
      </c>
      <c r="C78" s="613"/>
      <c r="D78" s="613" t="s">
        <v>369</v>
      </c>
      <c r="E78" s="613"/>
      <c r="F78" s="613" t="s">
        <v>370</v>
      </c>
      <c r="G78" s="613"/>
      <c r="H78" s="613" t="s">
        <v>371</v>
      </c>
      <c r="I78" s="613"/>
    </row>
    <row r="79" spans="1:9" ht="24.75" customHeight="1">
      <c r="A79" s="641"/>
      <c r="B79" s="551" t="s">
        <v>77</v>
      </c>
      <c r="C79" s="544" t="s">
        <v>3</v>
      </c>
      <c r="D79" s="551" t="s">
        <v>77</v>
      </c>
      <c r="E79" s="544" t="s">
        <v>3</v>
      </c>
      <c r="F79" s="551" t="s">
        <v>77</v>
      </c>
      <c r="G79" s="544" t="s">
        <v>3</v>
      </c>
      <c r="H79" s="551" t="s">
        <v>77</v>
      </c>
      <c r="I79" s="544" t="s">
        <v>3</v>
      </c>
    </row>
    <row r="80" spans="1:9" s="563" customFormat="1" ht="24.75" customHeight="1">
      <c r="A80" s="132" t="s">
        <v>95</v>
      </c>
      <c r="B80" s="190">
        <v>61.380011670660416</v>
      </c>
      <c r="C80" s="122" t="s">
        <v>269</v>
      </c>
      <c r="D80" s="190">
        <v>64.256552228875577</v>
      </c>
      <c r="E80" s="122" t="s">
        <v>269</v>
      </c>
      <c r="F80" s="423" t="s">
        <v>85</v>
      </c>
      <c r="G80" s="122" t="s">
        <v>269</v>
      </c>
      <c r="H80" s="190">
        <v>69.437907924709265</v>
      </c>
      <c r="I80" s="122" t="s">
        <v>269</v>
      </c>
    </row>
    <row r="81" spans="1:9" ht="24.75" customHeight="1">
      <c r="A81" s="121" t="s">
        <v>6</v>
      </c>
      <c r="B81" s="191">
        <v>64.900000000000006</v>
      </c>
      <c r="C81" s="28">
        <v>4</v>
      </c>
      <c r="D81" s="191">
        <v>69.508939597315447</v>
      </c>
      <c r="E81" s="41">
        <f>RANK(D81,$D$81:$D$111)</f>
        <v>3</v>
      </c>
      <c r="F81" s="309" t="s">
        <v>85</v>
      </c>
      <c r="G81" s="123" t="s">
        <v>269</v>
      </c>
      <c r="H81" s="191">
        <v>74.021749937857322</v>
      </c>
      <c r="I81" s="41">
        <f t="shared" ref="I81:I111" si="7">RANK(H81,$H$81:$H$111)</f>
        <v>8</v>
      </c>
    </row>
    <row r="82" spans="1:9" ht="24.75" customHeight="1">
      <c r="A82" s="121" t="s">
        <v>7</v>
      </c>
      <c r="B82" s="191">
        <v>62.504734047412725</v>
      </c>
      <c r="C82" s="28">
        <v>16</v>
      </c>
      <c r="D82" s="191">
        <v>65.035129870129865</v>
      </c>
      <c r="E82" s="41">
        <f t="shared" ref="E82:E110" si="8">RANK(D82,$D$81:$D$111)</f>
        <v>17</v>
      </c>
      <c r="F82" s="191">
        <v>71.167988844127677</v>
      </c>
      <c r="G82" s="41">
        <f t="shared" ref="G82:G111" si="9">RANK(F82,$F$82:$F$111)</f>
        <v>16</v>
      </c>
      <c r="H82" s="191">
        <v>69.662060889929734</v>
      </c>
      <c r="I82" s="41">
        <f t="shared" si="7"/>
        <v>19</v>
      </c>
    </row>
    <row r="83" spans="1:9" ht="24.75" customHeight="1">
      <c r="A83" s="121" t="s">
        <v>8</v>
      </c>
      <c r="B83" s="191">
        <v>63.173630335273344</v>
      </c>
      <c r="C83" s="28">
        <v>6</v>
      </c>
      <c r="D83" s="191">
        <v>68.294395516413132</v>
      </c>
      <c r="E83" s="41">
        <f t="shared" si="8"/>
        <v>6</v>
      </c>
      <c r="F83" s="191">
        <v>78.932727272727277</v>
      </c>
      <c r="G83" s="41">
        <f t="shared" si="9"/>
        <v>3</v>
      </c>
      <c r="H83" s="191">
        <v>75.274111282843904</v>
      </c>
      <c r="I83" s="41">
        <f t="shared" si="7"/>
        <v>6</v>
      </c>
    </row>
    <row r="84" spans="1:9" ht="24.75" customHeight="1">
      <c r="A84" s="121" t="s">
        <v>53</v>
      </c>
      <c r="B84" s="191">
        <v>60.185994497161516</v>
      </c>
      <c r="C84" s="28">
        <v>26</v>
      </c>
      <c r="D84" s="191">
        <v>63.424328755892603</v>
      </c>
      <c r="E84" s="41">
        <f t="shared" si="8"/>
        <v>22</v>
      </c>
      <c r="F84" s="191">
        <v>67.927799684542578</v>
      </c>
      <c r="G84" s="41">
        <f t="shared" si="9"/>
        <v>22</v>
      </c>
      <c r="H84" s="191">
        <v>67.850498964413489</v>
      </c>
      <c r="I84" s="41">
        <f t="shared" si="7"/>
        <v>23</v>
      </c>
    </row>
    <row r="85" spans="1:9" ht="24.75" customHeight="1">
      <c r="A85" s="121" t="s">
        <v>10</v>
      </c>
      <c r="B85" s="123" t="s">
        <v>746</v>
      </c>
      <c r="C85" s="123" t="s">
        <v>269</v>
      </c>
      <c r="D85" s="191">
        <v>56.072275176129303</v>
      </c>
      <c r="E85" s="41">
        <f t="shared" si="8"/>
        <v>30</v>
      </c>
      <c r="F85" s="191">
        <v>55.853999999999999</v>
      </c>
      <c r="G85" s="41">
        <f t="shared" si="9"/>
        <v>30</v>
      </c>
      <c r="H85" s="191">
        <v>60.6159972299169</v>
      </c>
      <c r="I85" s="41">
        <f t="shared" si="7"/>
        <v>28</v>
      </c>
    </row>
    <row r="86" spans="1:9" ht="24.75" customHeight="1">
      <c r="A86" s="121" t="s">
        <v>11</v>
      </c>
      <c r="B86" s="191">
        <v>62.568154758673664</v>
      </c>
      <c r="C86" s="28">
        <v>13</v>
      </c>
      <c r="D86" s="191">
        <v>67.30879712746858</v>
      </c>
      <c r="E86" s="41">
        <f t="shared" si="8"/>
        <v>7</v>
      </c>
      <c r="F86" s="191">
        <v>75.457638888888894</v>
      </c>
      <c r="G86" s="41">
        <f t="shared" si="9"/>
        <v>7</v>
      </c>
      <c r="H86" s="191">
        <v>75.980438448566616</v>
      </c>
      <c r="I86" s="41">
        <f t="shared" si="7"/>
        <v>5</v>
      </c>
    </row>
    <row r="87" spans="1:9" ht="24.75" customHeight="1">
      <c r="A87" s="121" t="s">
        <v>12</v>
      </c>
      <c r="B87" s="191">
        <v>60.530658680480563</v>
      </c>
      <c r="C87" s="28">
        <v>24</v>
      </c>
      <c r="D87" s="191">
        <v>58.607841239109391</v>
      </c>
      <c r="E87" s="41">
        <f t="shared" si="8"/>
        <v>27</v>
      </c>
      <c r="F87" s="191">
        <v>60.863204225352113</v>
      </c>
      <c r="G87" s="41">
        <f t="shared" si="9"/>
        <v>28</v>
      </c>
      <c r="H87" s="191">
        <v>63.789169381107492</v>
      </c>
      <c r="I87" s="41">
        <f t="shared" si="7"/>
        <v>26</v>
      </c>
    </row>
    <row r="88" spans="1:9" ht="24.75" customHeight="1">
      <c r="A88" s="121" t="s">
        <v>13</v>
      </c>
      <c r="B88" s="241" t="s">
        <v>1518</v>
      </c>
      <c r="C88" s="28">
        <v>1</v>
      </c>
      <c r="D88" s="191">
        <v>63.051842731675286</v>
      </c>
      <c r="E88" s="41">
        <f t="shared" si="8"/>
        <v>23</v>
      </c>
      <c r="F88" s="191">
        <v>64.972991413676795</v>
      </c>
      <c r="G88" s="41">
        <f t="shared" si="9"/>
        <v>24</v>
      </c>
      <c r="H88" s="191">
        <v>69.804119042484359</v>
      </c>
      <c r="I88" s="41">
        <f t="shared" si="7"/>
        <v>18</v>
      </c>
    </row>
    <row r="89" spans="1:9" ht="24.75" customHeight="1">
      <c r="A89" s="121" t="s">
        <v>14</v>
      </c>
      <c r="B89" s="191">
        <v>63.191483809723728</v>
      </c>
      <c r="C89" s="28">
        <v>5</v>
      </c>
      <c r="D89" s="191">
        <v>66.517318435754191</v>
      </c>
      <c r="E89" s="41">
        <f t="shared" si="8"/>
        <v>10</v>
      </c>
      <c r="F89" s="191">
        <v>75.146844919786105</v>
      </c>
      <c r="G89" s="41">
        <f t="shared" si="9"/>
        <v>8</v>
      </c>
      <c r="H89" s="191">
        <v>74.801225740551587</v>
      </c>
      <c r="I89" s="41">
        <f t="shared" si="7"/>
        <v>7</v>
      </c>
    </row>
    <row r="90" spans="1:9" ht="24.75" customHeight="1">
      <c r="A90" s="121" t="s">
        <v>15</v>
      </c>
      <c r="B90" s="191">
        <v>62.871263825691983</v>
      </c>
      <c r="C90" s="28">
        <v>9</v>
      </c>
      <c r="D90" s="191">
        <v>71.504223227752647</v>
      </c>
      <c r="E90" s="41">
        <f t="shared" si="8"/>
        <v>2</v>
      </c>
      <c r="F90" s="191">
        <v>78.504593175853017</v>
      </c>
      <c r="G90" s="41">
        <f t="shared" si="9"/>
        <v>4</v>
      </c>
      <c r="H90" s="191">
        <v>69.630740740740734</v>
      </c>
      <c r="I90" s="41">
        <f t="shared" si="7"/>
        <v>20</v>
      </c>
    </row>
    <row r="91" spans="1:9" ht="24.75" customHeight="1">
      <c r="A91" s="121" t="s">
        <v>16</v>
      </c>
      <c r="B91" s="191">
        <v>60.402475268344503</v>
      </c>
      <c r="C91" s="28">
        <v>25</v>
      </c>
      <c r="D91" s="191">
        <v>64.332026688907419</v>
      </c>
      <c r="E91" s="41">
        <f t="shared" si="8"/>
        <v>19</v>
      </c>
      <c r="F91" s="191">
        <v>69.683448928121067</v>
      </c>
      <c r="G91" s="41">
        <f t="shared" si="9"/>
        <v>19</v>
      </c>
      <c r="H91" s="191">
        <v>66.640478286384976</v>
      </c>
      <c r="I91" s="41">
        <f t="shared" si="7"/>
        <v>24</v>
      </c>
    </row>
    <row r="92" spans="1:9" ht="24.75" customHeight="1">
      <c r="A92" s="121" t="s">
        <v>17</v>
      </c>
      <c r="B92" s="191">
        <v>58.886105379998469</v>
      </c>
      <c r="C92" s="28">
        <v>28</v>
      </c>
      <c r="D92" s="191">
        <v>64.466589861751146</v>
      </c>
      <c r="E92" s="41">
        <f t="shared" si="8"/>
        <v>18</v>
      </c>
      <c r="F92" s="191">
        <v>72.256944444444443</v>
      </c>
      <c r="G92" s="41">
        <f t="shared" si="9"/>
        <v>14</v>
      </c>
      <c r="H92" s="191">
        <v>70.665450399087803</v>
      </c>
      <c r="I92" s="41">
        <f t="shared" si="7"/>
        <v>15</v>
      </c>
    </row>
    <row r="93" spans="1:9" ht="24.75" customHeight="1">
      <c r="A93" s="121" t="s">
        <v>18</v>
      </c>
      <c r="B93" s="191">
        <v>62.700676571710495</v>
      </c>
      <c r="C93" s="28">
        <v>12</v>
      </c>
      <c r="D93" s="191">
        <v>66.304324801412179</v>
      </c>
      <c r="E93" s="41">
        <f t="shared" si="8"/>
        <v>12</v>
      </c>
      <c r="F93" s="191">
        <v>73.753133689839572</v>
      </c>
      <c r="G93" s="41">
        <f t="shared" si="9"/>
        <v>12</v>
      </c>
      <c r="H93" s="191">
        <v>71.935298869143779</v>
      </c>
      <c r="I93" s="41">
        <f t="shared" si="7"/>
        <v>14</v>
      </c>
    </row>
    <row r="94" spans="1:9" ht="24.75" customHeight="1">
      <c r="A94" s="121" t="s">
        <v>19</v>
      </c>
      <c r="B94" s="191">
        <v>62.541435705083167</v>
      </c>
      <c r="C94" s="28">
        <v>14</v>
      </c>
      <c r="D94" s="191">
        <v>65.466437007874021</v>
      </c>
      <c r="E94" s="41">
        <f t="shared" si="8"/>
        <v>14</v>
      </c>
      <c r="F94" s="191">
        <v>74.028625954198475</v>
      </c>
      <c r="G94" s="41">
        <f t="shared" si="9"/>
        <v>9</v>
      </c>
      <c r="H94" s="191">
        <v>73.242335766423352</v>
      </c>
      <c r="I94" s="41">
        <f t="shared" si="7"/>
        <v>11</v>
      </c>
    </row>
    <row r="95" spans="1:9" ht="24.75" customHeight="1">
      <c r="A95" s="121" t="s">
        <v>20</v>
      </c>
      <c r="B95" s="191">
        <v>69.872413092596986</v>
      </c>
      <c r="C95" s="28">
        <v>3</v>
      </c>
      <c r="D95" s="191">
        <v>68.435816164817751</v>
      </c>
      <c r="E95" s="41">
        <f t="shared" si="8"/>
        <v>5</v>
      </c>
      <c r="F95" s="191">
        <v>72.010480349344988</v>
      </c>
      <c r="G95" s="41">
        <f t="shared" si="9"/>
        <v>15</v>
      </c>
      <c r="H95" s="191">
        <v>68.742914438502666</v>
      </c>
      <c r="I95" s="41">
        <f t="shared" si="7"/>
        <v>21</v>
      </c>
    </row>
    <row r="96" spans="1:9" ht="24.75" customHeight="1">
      <c r="A96" s="121" t="s">
        <v>21</v>
      </c>
      <c r="B96" s="191">
        <v>49.317274241448935</v>
      </c>
      <c r="C96" s="28">
        <v>30</v>
      </c>
      <c r="D96" s="191">
        <v>55.248915187376724</v>
      </c>
      <c r="E96" s="41">
        <f t="shared" si="8"/>
        <v>31</v>
      </c>
      <c r="F96" s="191">
        <v>61.862752293577977</v>
      </c>
      <c r="G96" s="41">
        <f t="shared" si="9"/>
        <v>26</v>
      </c>
      <c r="H96" s="191">
        <v>54.330155577623302</v>
      </c>
      <c r="I96" s="41">
        <f t="shared" si="7"/>
        <v>31</v>
      </c>
    </row>
    <row r="97" spans="1:9" ht="24.75" customHeight="1">
      <c r="A97" s="121" t="s">
        <v>22</v>
      </c>
      <c r="B97" s="191">
        <v>61.273376028258781</v>
      </c>
      <c r="C97" s="28">
        <v>20</v>
      </c>
      <c r="D97" s="191">
        <v>65.036632586469437</v>
      </c>
      <c r="E97" s="41">
        <f t="shared" si="8"/>
        <v>16</v>
      </c>
      <c r="F97" s="191">
        <v>70.296729166666665</v>
      </c>
      <c r="G97" s="41">
        <f t="shared" si="9"/>
        <v>18</v>
      </c>
      <c r="H97" s="191">
        <v>70.043292197452232</v>
      </c>
      <c r="I97" s="41">
        <f t="shared" si="7"/>
        <v>17</v>
      </c>
    </row>
    <row r="98" spans="1:9" ht="24.75" customHeight="1">
      <c r="A98" s="121" t="s">
        <v>23</v>
      </c>
      <c r="B98" s="191">
        <v>61.942879294509474</v>
      </c>
      <c r="C98" s="28">
        <v>19</v>
      </c>
      <c r="D98" s="191">
        <v>63.880615640599004</v>
      </c>
      <c r="E98" s="41">
        <f t="shared" si="8"/>
        <v>21</v>
      </c>
      <c r="F98" s="191">
        <v>70.465766481334384</v>
      </c>
      <c r="G98" s="41">
        <f t="shared" si="9"/>
        <v>17</v>
      </c>
      <c r="H98" s="191">
        <v>70.165125094768769</v>
      </c>
      <c r="I98" s="41">
        <f t="shared" si="7"/>
        <v>16</v>
      </c>
    </row>
    <row r="99" spans="1:9" ht="24.75" customHeight="1">
      <c r="A99" s="121" t="s">
        <v>24</v>
      </c>
      <c r="B99" s="191">
        <v>56.615130361860864</v>
      </c>
      <c r="C99" s="28">
        <v>29</v>
      </c>
      <c r="D99" s="191">
        <v>58.06753472222222</v>
      </c>
      <c r="E99" s="41">
        <f t="shared" si="8"/>
        <v>28</v>
      </c>
      <c r="F99" s="191">
        <v>60.865399841646877</v>
      </c>
      <c r="G99" s="41">
        <f t="shared" si="9"/>
        <v>27</v>
      </c>
      <c r="H99" s="191">
        <v>59.810926193921851</v>
      </c>
      <c r="I99" s="41">
        <f t="shared" si="7"/>
        <v>29</v>
      </c>
    </row>
    <row r="100" spans="1:9" ht="24.75" customHeight="1">
      <c r="A100" s="121" t="s">
        <v>97</v>
      </c>
      <c r="B100" s="191">
        <v>62.702437581461197</v>
      </c>
      <c r="C100" s="28">
        <v>11</v>
      </c>
      <c r="D100" s="191">
        <v>67.123040857334232</v>
      </c>
      <c r="E100" s="41">
        <f t="shared" si="8"/>
        <v>8</v>
      </c>
      <c r="F100" s="191">
        <v>73.515000000000001</v>
      </c>
      <c r="G100" s="41">
        <f t="shared" si="9"/>
        <v>13</v>
      </c>
      <c r="H100" s="191">
        <v>72.236330718165362</v>
      </c>
      <c r="I100" s="41">
        <f t="shared" si="7"/>
        <v>13</v>
      </c>
    </row>
    <row r="101" spans="1:9" ht="24.75" customHeight="1">
      <c r="A101" s="121" t="s">
        <v>74</v>
      </c>
      <c r="B101" s="191">
        <v>60.841687665226161</v>
      </c>
      <c r="C101" s="28">
        <v>23</v>
      </c>
      <c r="D101" s="191">
        <v>62.013712146988766</v>
      </c>
      <c r="E101" s="41">
        <f t="shared" si="8"/>
        <v>25</v>
      </c>
      <c r="F101" s="191">
        <v>66.833803720333549</v>
      </c>
      <c r="G101" s="41">
        <f t="shared" si="9"/>
        <v>23</v>
      </c>
      <c r="H101" s="191">
        <v>65.556295399515733</v>
      </c>
      <c r="I101" s="41">
        <f t="shared" si="7"/>
        <v>25</v>
      </c>
    </row>
    <row r="102" spans="1:9" ht="24.75" customHeight="1">
      <c r="A102" s="121" t="s">
        <v>98</v>
      </c>
      <c r="B102" s="191">
        <v>62.749169200417839</v>
      </c>
      <c r="C102" s="28">
        <v>10</v>
      </c>
      <c r="D102" s="191">
        <v>66.913264781490994</v>
      </c>
      <c r="E102" s="41">
        <f t="shared" si="8"/>
        <v>9</v>
      </c>
      <c r="F102" s="191">
        <v>77.272936955407488</v>
      </c>
      <c r="G102" s="41">
        <f t="shared" si="9"/>
        <v>5</v>
      </c>
      <c r="H102" s="191">
        <v>77.787474849094565</v>
      </c>
      <c r="I102" s="41">
        <f t="shared" si="7"/>
        <v>3</v>
      </c>
    </row>
    <row r="103" spans="1:9" ht="24.75" customHeight="1">
      <c r="A103" s="121" t="s">
        <v>99</v>
      </c>
      <c r="B103" s="191">
        <v>63.086220485699492</v>
      </c>
      <c r="C103" s="28">
        <v>7</v>
      </c>
      <c r="D103" s="191">
        <v>65.658725341426404</v>
      </c>
      <c r="E103" s="41">
        <f t="shared" si="8"/>
        <v>13</v>
      </c>
      <c r="F103" s="191">
        <v>73.904700854700849</v>
      </c>
      <c r="G103" s="41">
        <f t="shared" si="9"/>
        <v>10</v>
      </c>
      <c r="H103" s="191">
        <v>73.373144399460188</v>
      </c>
      <c r="I103" s="41">
        <f t="shared" si="7"/>
        <v>10</v>
      </c>
    </row>
    <row r="104" spans="1:9" ht="24.75" customHeight="1">
      <c r="A104" s="121" t="s">
        <v>29</v>
      </c>
      <c r="B104" s="191">
        <v>62.532891758294433</v>
      </c>
      <c r="C104" s="28">
        <v>15</v>
      </c>
      <c r="D104" s="191">
        <v>62.389983117613951</v>
      </c>
      <c r="E104" s="41">
        <f t="shared" si="8"/>
        <v>24</v>
      </c>
      <c r="F104" s="191">
        <v>69.650594594594594</v>
      </c>
      <c r="G104" s="41">
        <f t="shared" si="9"/>
        <v>20</v>
      </c>
      <c r="H104" s="191">
        <v>68.056361778231988</v>
      </c>
      <c r="I104" s="41">
        <f t="shared" si="7"/>
        <v>22</v>
      </c>
    </row>
    <row r="105" spans="1:9" ht="24.75" customHeight="1">
      <c r="A105" s="121" t="s">
        <v>30</v>
      </c>
      <c r="B105" s="191">
        <v>62.259483162159917</v>
      </c>
      <c r="C105" s="28">
        <v>17</v>
      </c>
      <c r="D105" s="191">
        <v>66.422853688029022</v>
      </c>
      <c r="E105" s="41">
        <f t="shared" si="8"/>
        <v>11</v>
      </c>
      <c r="F105" s="191">
        <v>73.863888888888894</v>
      </c>
      <c r="G105" s="41">
        <f t="shared" si="9"/>
        <v>11</v>
      </c>
      <c r="H105" s="191">
        <v>76.502890624999992</v>
      </c>
      <c r="I105" s="41">
        <f t="shared" si="7"/>
        <v>4</v>
      </c>
    </row>
    <row r="106" spans="1:9" ht="24.75" customHeight="1">
      <c r="A106" s="121" t="s">
        <v>31</v>
      </c>
      <c r="B106" s="191">
        <v>63.046988425674201</v>
      </c>
      <c r="C106" s="28">
        <v>8</v>
      </c>
      <c r="D106" s="191">
        <v>68.920170940170948</v>
      </c>
      <c r="E106" s="41">
        <f t="shared" si="8"/>
        <v>4</v>
      </c>
      <c r="F106" s="191">
        <v>80.104377487208637</v>
      </c>
      <c r="G106" s="41">
        <f t="shared" si="9"/>
        <v>2</v>
      </c>
      <c r="H106" s="191">
        <v>82.763722750139749</v>
      </c>
      <c r="I106" s="41">
        <f t="shared" si="7"/>
        <v>1</v>
      </c>
    </row>
    <row r="107" spans="1:9" ht="24.75" customHeight="1">
      <c r="A107" s="121" t="s">
        <v>32</v>
      </c>
      <c r="B107" s="191">
        <v>62.086950531800099</v>
      </c>
      <c r="C107" s="28">
        <v>18</v>
      </c>
      <c r="D107" s="191">
        <v>65.136694860117103</v>
      </c>
      <c r="E107" s="41">
        <f t="shared" si="8"/>
        <v>15</v>
      </c>
      <c r="F107" s="191">
        <v>68.979821042888005</v>
      </c>
      <c r="G107" s="41">
        <f t="shared" si="9"/>
        <v>21</v>
      </c>
      <c r="H107" s="191">
        <v>72.38935474278918</v>
      </c>
      <c r="I107" s="41">
        <f t="shared" si="7"/>
        <v>12</v>
      </c>
    </row>
    <row r="108" spans="1:9" ht="24.75" customHeight="1">
      <c r="A108" s="121" t="s">
        <v>71</v>
      </c>
      <c r="B108" s="191">
        <v>60.991834577109351</v>
      </c>
      <c r="C108" s="28">
        <v>22</v>
      </c>
      <c r="D108" s="191">
        <v>64.214073550212163</v>
      </c>
      <c r="E108" s="41">
        <f t="shared" si="8"/>
        <v>20</v>
      </c>
      <c r="F108" s="191">
        <v>75.519971969166079</v>
      </c>
      <c r="G108" s="41">
        <f t="shared" si="9"/>
        <v>6</v>
      </c>
      <c r="H108" s="191">
        <v>73.911377655928717</v>
      </c>
      <c r="I108" s="41">
        <f t="shared" si="7"/>
        <v>9</v>
      </c>
    </row>
    <row r="109" spans="1:9" ht="24.75" customHeight="1">
      <c r="A109" s="121" t="s">
        <v>34</v>
      </c>
      <c r="B109" s="191">
        <v>61.147118138747302</v>
      </c>
      <c r="C109" s="28">
        <v>21</v>
      </c>
      <c r="D109" s="191">
        <v>60.277629911280101</v>
      </c>
      <c r="E109" s="41">
        <f t="shared" si="8"/>
        <v>26</v>
      </c>
      <c r="F109" s="191">
        <v>64.501037463976942</v>
      </c>
      <c r="G109" s="41">
        <f t="shared" si="9"/>
        <v>25</v>
      </c>
      <c r="H109" s="191">
        <v>61.57126376507604</v>
      </c>
      <c r="I109" s="41">
        <f t="shared" si="7"/>
        <v>27</v>
      </c>
    </row>
    <row r="110" spans="1:9" ht="24.75" customHeight="1">
      <c r="A110" s="121" t="s">
        <v>35</v>
      </c>
      <c r="B110" s="191">
        <v>71.131669223451127</v>
      </c>
      <c r="C110" s="28">
        <v>2</v>
      </c>
      <c r="D110" s="191">
        <v>74.860125142207053</v>
      </c>
      <c r="E110" s="41">
        <f t="shared" si="8"/>
        <v>1</v>
      </c>
      <c r="F110" s="191">
        <v>86.460597357840328</v>
      </c>
      <c r="G110" s="41">
        <f t="shared" si="9"/>
        <v>1</v>
      </c>
      <c r="H110" s="191">
        <v>79.633163265306123</v>
      </c>
      <c r="I110" s="41">
        <f t="shared" si="7"/>
        <v>2</v>
      </c>
    </row>
    <row r="111" spans="1:9" ht="24.75" customHeight="1">
      <c r="A111" s="121" t="s">
        <v>36</v>
      </c>
      <c r="B111" s="191">
        <v>60.140139611397714</v>
      </c>
      <c r="C111" s="28">
        <v>27</v>
      </c>
      <c r="D111" s="191">
        <v>57.384093023255808</v>
      </c>
      <c r="E111" s="41">
        <f>RANK(D111,$D$81:$D$111)</f>
        <v>29</v>
      </c>
      <c r="F111" s="191">
        <v>59.955315315315318</v>
      </c>
      <c r="G111" s="41">
        <f t="shared" si="9"/>
        <v>29</v>
      </c>
      <c r="H111" s="191">
        <v>58.601622060016226</v>
      </c>
      <c r="I111" s="41">
        <f t="shared" si="7"/>
        <v>30</v>
      </c>
    </row>
    <row r="112" spans="1:9" ht="24.75" customHeight="1">
      <c r="A112" s="578" t="s">
        <v>467</v>
      </c>
      <c r="I112" s="193"/>
    </row>
    <row r="113" spans="1:9" ht="24.75" customHeight="1">
      <c r="A113" s="578" t="s">
        <v>374</v>
      </c>
    </row>
    <row r="114" spans="1:9" ht="24.75" customHeight="1">
      <c r="A114" s="578"/>
    </row>
    <row r="115" spans="1:9" ht="24.75" customHeight="1">
      <c r="A115" s="571" t="s">
        <v>750</v>
      </c>
      <c r="B115" s="7"/>
      <c r="C115" s="7"/>
      <c r="D115" s="7"/>
      <c r="E115" s="7"/>
      <c r="F115" s="7"/>
      <c r="G115" s="7"/>
      <c r="H115" s="7"/>
      <c r="I115" s="420" t="s">
        <v>0</v>
      </c>
    </row>
    <row r="116" spans="1:9" ht="24.75" customHeight="1">
      <c r="A116" s="641" t="s">
        <v>1</v>
      </c>
      <c r="B116" s="613" t="s">
        <v>753</v>
      </c>
      <c r="C116" s="613"/>
      <c r="D116" s="613" t="s">
        <v>369</v>
      </c>
      <c r="E116" s="613"/>
      <c r="F116" s="613" t="s">
        <v>754</v>
      </c>
      <c r="G116" s="613"/>
      <c r="H116" s="613" t="s">
        <v>468</v>
      </c>
      <c r="I116" s="613"/>
    </row>
    <row r="117" spans="1:9" ht="24.75" customHeight="1">
      <c r="A117" s="641"/>
      <c r="B117" s="551" t="s">
        <v>77</v>
      </c>
      <c r="C117" s="544" t="s">
        <v>3</v>
      </c>
      <c r="D117" s="551" t="s">
        <v>77</v>
      </c>
      <c r="E117" s="544" t="s">
        <v>3</v>
      </c>
      <c r="F117" s="551" t="s">
        <v>77</v>
      </c>
      <c r="G117" s="544" t="s">
        <v>3</v>
      </c>
      <c r="H117" s="551" t="s">
        <v>77</v>
      </c>
      <c r="I117" s="544" t="s">
        <v>3</v>
      </c>
    </row>
    <row r="118" spans="1:9" s="563" customFormat="1" ht="24.75" customHeight="1">
      <c r="A118" s="132" t="s">
        <v>95</v>
      </c>
      <c r="B118" s="424">
        <v>34.006039505437606</v>
      </c>
      <c r="C118" s="122" t="s">
        <v>269</v>
      </c>
      <c r="D118" s="190">
        <v>41.045491683300064</v>
      </c>
      <c r="E118" s="122" t="s">
        <v>269</v>
      </c>
      <c r="F118" s="424">
        <v>42.877016721560679</v>
      </c>
      <c r="G118" s="122" t="s">
        <v>269</v>
      </c>
      <c r="H118" s="190">
        <v>29.562834192542862</v>
      </c>
      <c r="I118" s="122" t="s">
        <v>269</v>
      </c>
    </row>
    <row r="119" spans="1:9" ht="24.75" customHeight="1">
      <c r="A119" s="121" t="s">
        <v>6</v>
      </c>
      <c r="B119" s="191">
        <v>35.800539933041115</v>
      </c>
      <c r="C119" s="41">
        <v>19</v>
      </c>
      <c r="D119" s="191">
        <v>42.91857718120805</v>
      </c>
      <c r="E119" s="41">
        <f>RANK(D119,$D$119:$D$149)</f>
        <v>19</v>
      </c>
      <c r="F119" s="191">
        <v>46.302428313097394</v>
      </c>
      <c r="G119" s="41">
        <f>RANK(F119,$F$119:$F$149)</f>
        <v>15</v>
      </c>
      <c r="H119" s="191">
        <v>31.7</v>
      </c>
      <c r="I119" s="41">
        <f>RANK(H119,$H$119:$H$149)</f>
        <v>20</v>
      </c>
    </row>
    <row r="120" spans="1:9" ht="24.75" customHeight="1">
      <c r="A120" s="121" t="s">
        <v>7</v>
      </c>
      <c r="B120" s="191">
        <v>34.000146183423695</v>
      </c>
      <c r="C120" s="41">
        <v>22</v>
      </c>
      <c r="D120" s="191">
        <v>45.275129870129874</v>
      </c>
      <c r="E120" s="41">
        <f t="shared" ref="E120:E149" si="10">RANK(D120,$D$119:$D$149)</f>
        <v>14</v>
      </c>
      <c r="F120" s="191">
        <v>46.929222187790515</v>
      </c>
      <c r="G120" s="41">
        <f t="shared" ref="G120:G148" si="11">RANK(F120,$F$119:$F$149)</f>
        <v>13</v>
      </c>
      <c r="H120" s="191">
        <v>33.59950234192037</v>
      </c>
      <c r="I120" s="41">
        <f t="shared" ref="I120:I149" si="12">RANK(H120,$H$119:$H$149)</f>
        <v>11</v>
      </c>
    </row>
    <row r="121" spans="1:9" ht="24.75" customHeight="1">
      <c r="A121" s="121" t="s">
        <v>8</v>
      </c>
      <c r="B121" s="191">
        <v>37.736390944877584</v>
      </c>
      <c r="C121" s="41">
        <v>16</v>
      </c>
      <c r="D121" s="191">
        <v>46.141232986389113</v>
      </c>
      <c r="E121" s="41">
        <f t="shared" si="10"/>
        <v>11</v>
      </c>
      <c r="F121" s="191">
        <v>48.337707509881419</v>
      </c>
      <c r="G121" s="41">
        <f t="shared" si="11"/>
        <v>11</v>
      </c>
      <c r="H121" s="191">
        <v>37.856182380216381</v>
      </c>
      <c r="I121" s="41">
        <f t="shared" si="12"/>
        <v>8</v>
      </c>
    </row>
    <row r="122" spans="1:9" ht="24.75" customHeight="1">
      <c r="A122" s="121" t="s">
        <v>53</v>
      </c>
      <c r="B122" s="191">
        <v>27.998260768135527</v>
      </c>
      <c r="C122" s="41">
        <v>29</v>
      </c>
      <c r="D122" s="191">
        <v>38.638409510145522</v>
      </c>
      <c r="E122" s="41">
        <f t="shared" si="10"/>
        <v>28</v>
      </c>
      <c r="F122" s="191">
        <v>39.041837539432173</v>
      </c>
      <c r="G122" s="41">
        <f t="shared" si="11"/>
        <v>28</v>
      </c>
      <c r="H122" s="191">
        <v>24.686989267557898</v>
      </c>
      <c r="I122" s="41">
        <f t="shared" si="12"/>
        <v>28</v>
      </c>
    </row>
    <row r="123" spans="1:9" ht="24.75" customHeight="1">
      <c r="A123" s="121" t="s">
        <v>10</v>
      </c>
      <c r="B123" s="123" t="s">
        <v>749</v>
      </c>
      <c r="C123" s="123" t="s">
        <v>269</v>
      </c>
      <c r="D123" s="191">
        <v>28.639991711562367</v>
      </c>
      <c r="E123" s="41">
        <f t="shared" si="10"/>
        <v>30</v>
      </c>
      <c r="F123" s="191">
        <v>30.2082641509434</v>
      </c>
      <c r="G123" s="41">
        <f t="shared" si="11"/>
        <v>31</v>
      </c>
      <c r="H123" s="191">
        <v>17.221710526315789</v>
      </c>
      <c r="I123" s="41">
        <f t="shared" si="12"/>
        <v>31</v>
      </c>
    </row>
    <row r="124" spans="1:9" ht="24.75" customHeight="1">
      <c r="A124" s="121" t="s">
        <v>11</v>
      </c>
      <c r="B124" s="191">
        <v>49.049820998202918</v>
      </c>
      <c r="C124" s="41">
        <v>2</v>
      </c>
      <c r="D124" s="191">
        <v>58.285996409335723</v>
      </c>
      <c r="E124" s="41">
        <f t="shared" si="10"/>
        <v>3</v>
      </c>
      <c r="F124" s="191">
        <v>56.783680555555556</v>
      </c>
      <c r="G124" s="41">
        <f t="shared" si="11"/>
        <v>2</v>
      </c>
      <c r="H124" s="191">
        <v>46.263237774030351</v>
      </c>
      <c r="I124" s="41">
        <f t="shared" si="12"/>
        <v>2</v>
      </c>
    </row>
    <row r="125" spans="1:9" ht="24.75" customHeight="1">
      <c r="A125" s="121" t="s">
        <v>12</v>
      </c>
      <c r="B125" s="191">
        <v>40.210654047047917</v>
      </c>
      <c r="C125" s="41">
        <v>10</v>
      </c>
      <c r="D125" s="191">
        <v>42.59951597289448</v>
      </c>
      <c r="E125" s="41">
        <f t="shared" si="10"/>
        <v>21</v>
      </c>
      <c r="F125" s="191">
        <v>41.385035211267606</v>
      </c>
      <c r="G125" s="41">
        <f t="shared" si="11"/>
        <v>25</v>
      </c>
      <c r="H125" s="191">
        <v>29.857328990228012</v>
      </c>
      <c r="I125" s="41">
        <f t="shared" si="12"/>
        <v>23</v>
      </c>
    </row>
    <row r="126" spans="1:9" ht="24.75" customHeight="1">
      <c r="A126" s="121" t="s">
        <v>13</v>
      </c>
      <c r="B126" s="241" t="s">
        <v>1519</v>
      </c>
      <c r="C126" s="41">
        <v>30</v>
      </c>
      <c r="D126" s="191">
        <v>27.172806369531315</v>
      </c>
      <c r="E126" s="41">
        <f t="shared" si="10"/>
        <v>31</v>
      </c>
      <c r="F126" s="191">
        <v>34.388722784421958</v>
      </c>
      <c r="G126" s="41">
        <f t="shared" si="11"/>
        <v>30</v>
      </c>
      <c r="H126" s="191">
        <v>18.319883545395729</v>
      </c>
      <c r="I126" s="41">
        <f t="shared" si="12"/>
        <v>30</v>
      </c>
    </row>
    <row r="127" spans="1:9" ht="24.75" customHeight="1">
      <c r="A127" s="121" t="s">
        <v>14</v>
      </c>
      <c r="B127" s="191">
        <v>47.064339932672411</v>
      </c>
      <c r="C127" s="41">
        <v>4</v>
      </c>
      <c r="D127" s="191">
        <v>54.813631284916198</v>
      </c>
      <c r="E127" s="41">
        <f t="shared" si="10"/>
        <v>4</v>
      </c>
      <c r="F127" s="191">
        <v>54.166737967914436</v>
      </c>
      <c r="G127" s="41">
        <f t="shared" si="11"/>
        <v>4</v>
      </c>
      <c r="H127" s="191">
        <v>39.143309499489277</v>
      </c>
      <c r="I127" s="41">
        <f t="shared" si="12"/>
        <v>6</v>
      </c>
    </row>
    <row r="128" spans="1:9" ht="24.75" customHeight="1">
      <c r="A128" s="121" t="s">
        <v>15</v>
      </c>
      <c r="B128" s="191">
        <v>48.454398102602084</v>
      </c>
      <c r="C128" s="41">
        <v>3</v>
      </c>
      <c r="D128" s="191">
        <v>59.924132730015081</v>
      </c>
      <c r="E128" s="41">
        <f t="shared" si="10"/>
        <v>1</v>
      </c>
      <c r="F128" s="191">
        <v>56.59514435695538</v>
      </c>
      <c r="G128" s="41">
        <f t="shared" si="11"/>
        <v>3</v>
      </c>
      <c r="H128" s="191">
        <v>46.038518518518522</v>
      </c>
      <c r="I128" s="41">
        <f t="shared" si="12"/>
        <v>3</v>
      </c>
    </row>
    <row r="129" spans="1:9" ht="24.75" customHeight="1">
      <c r="A129" s="121" t="s">
        <v>16</v>
      </c>
      <c r="B129" s="191">
        <v>36.455965411974006</v>
      </c>
      <c r="C129" s="41">
        <v>18</v>
      </c>
      <c r="D129" s="191">
        <v>42.459899916597166</v>
      </c>
      <c r="E129" s="41">
        <f t="shared" si="10"/>
        <v>22</v>
      </c>
      <c r="F129" s="191">
        <v>42.62222572509458</v>
      </c>
      <c r="G129" s="41">
        <f t="shared" si="11"/>
        <v>23</v>
      </c>
      <c r="H129" s="191">
        <v>32.143148474178403</v>
      </c>
      <c r="I129" s="41">
        <f t="shared" si="12"/>
        <v>18</v>
      </c>
    </row>
    <row r="130" spans="1:9" ht="24.75" customHeight="1">
      <c r="A130" s="121" t="s">
        <v>17</v>
      </c>
      <c r="B130" s="191">
        <v>38.897029755101137</v>
      </c>
      <c r="C130" s="41">
        <v>14</v>
      </c>
      <c r="D130" s="191">
        <v>44.183755760368669</v>
      </c>
      <c r="E130" s="41">
        <f t="shared" si="10"/>
        <v>16</v>
      </c>
      <c r="F130" s="191">
        <v>49.030902777777776</v>
      </c>
      <c r="G130" s="41">
        <f t="shared" si="11"/>
        <v>9</v>
      </c>
      <c r="H130" s="191">
        <v>40.473888255416192</v>
      </c>
      <c r="I130" s="41">
        <f t="shared" si="12"/>
        <v>4</v>
      </c>
    </row>
    <row r="131" spans="1:9" ht="24.75" customHeight="1">
      <c r="A131" s="121" t="s">
        <v>18</v>
      </c>
      <c r="B131" s="191">
        <v>34.138641279880872</v>
      </c>
      <c r="C131" s="41">
        <v>21</v>
      </c>
      <c r="D131" s="191">
        <v>41.783097969991175</v>
      </c>
      <c r="E131" s="41">
        <f t="shared" si="10"/>
        <v>23</v>
      </c>
      <c r="F131" s="191">
        <v>42.7499679144385</v>
      </c>
      <c r="G131" s="41">
        <f t="shared" si="11"/>
        <v>22</v>
      </c>
      <c r="H131" s="191">
        <v>30.902584814216475</v>
      </c>
      <c r="I131" s="41">
        <f t="shared" si="12"/>
        <v>22</v>
      </c>
    </row>
    <row r="132" spans="1:9" ht="24.75" customHeight="1">
      <c r="A132" s="121" t="s">
        <v>19</v>
      </c>
      <c r="B132" s="191">
        <v>41.930880799353872</v>
      </c>
      <c r="C132" s="41">
        <v>6</v>
      </c>
      <c r="D132" s="191">
        <v>47.452854330708661</v>
      </c>
      <c r="E132" s="41">
        <f t="shared" si="10"/>
        <v>9</v>
      </c>
      <c r="F132" s="191">
        <v>50.148568702290078</v>
      </c>
      <c r="G132" s="41">
        <f t="shared" si="11"/>
        <v>6</v>
      </c>
      <c r="H132" s="191">
        <v>35.618886861313868</v>
      </c>
      <c r="I132" s="41">
        <f t="shared" si="12"/>
        <v>10</v>
      </c>
    </row>
    <row r="133" spans="1:9" ht="24.75" customHeight="1">
      <c r="A133" s="121" t="s">
        <v>20</v>
      </c>
      <c r="B133" s="191">
        <v>40.604670829523656</v>
      </c>
      <c r="C133" s="41">
        <v>9</v>
      </c>
      <c r="D133" s="191">
        <v>48.81505546751189</v>
      </c>
      <c r="E133" s="41">
        <f t="shared" si="10"/>
        <v>7</v>
      </c>
      <c r="F133" s="191">
        <v>47.698398835516741</v>
      </c>
      <c r="G133" s="41">
        <f t="shared" si="11"/>
        <v>12</v>
      </c>
      <c r="H133" s="191">
        <v>32.616310160427808</v>
      </c>
      <c r="I133" s="41">
        <f t="shared" si="12"/>
        <v>16</v>
      </c>
    </row>
    <row r="134" spans="1:9" ht="24.75" customHeight="1">
      <c r="A134" s="121" t="s">
        <v>21</v>
      </c>
      <c r="B134" s="191">
        <v>33.086865118304985</v>
      </c>
      <c r="C134" s="41">
        <v>26</v>
      </c>
      <c r="D134" s="191">
        <v>40.039368836291914</v>
      </c>
      <c r="E134" s="41">
        <f t="shared" si="10"/>
        <v>25</v>
      </c>
      <c r="F134" s="191">
        <v>40.916807339449541</v>
      </c>
      <c r="G134" s="41">
        <f t="shared" si="11"/>
        <v>26</v>
      </c>
      <c r="H134" s="191">
        <v>32.969943727242637</v>
      </c>
      <c r="I134" s="41">
        <f t="shared" si="12"/>
        <v>15</v>
      </c>
    </row>
    <row r="135" spans="1:9" ht="24.75" customHeight="1">
      <c r="A135" s="121" t="s">
        <v>22</v>
      </c>
      <c r="B135" s="191">
        <v>39.205452482698107</v>
      </c>
      <c r="C135" s="41">
        <v>13</v>
      </c>
      <c r="D135" s="191">
        <v>45.66837067652817</v>
      </c>
      <c r="E135" s="41">
        <f t="shared" si="10"/>
        <v>13</v>
      </c>
      <c r="F135" s="191">
        <v>45.575395833333332</v>
      </c>
      <c r="G135" s="41">
        <f t="shared" si="11"/>
        <v>17</v>
      </c>
      <c r="H135" s="191">
        <v>31.58622611464968</v>
      </c>
      <c r="I135" s="41">
        <f t="shared" si="12"/>
        <v>21</v>
      </c>
    </row>
    <row r="136" spans="1:9" ht="24.75" customHeight="1">
      <c r="A136" s="121" t="s">
        <v>23</v>
      </c>
      <c r="B136" s="191">
        <v>33.719569209063145</v>
      </c>
      <c r="C136" s="41">
        <v>23</v>
      </c>
      <c r="D136" s="191">
        <v>43.602329450915143</v>
      </c>
      <c r="E136" s="41">
        <f t="shared" si="10"/>
        <v>17</v>
      </c>
      <c r="F136" s="191">
        <v>42.97426528991263</v>
      </c>
      <c r="G136" s="41">
        <f t="shared" si="11"/>
        <v>21</v>
      </c>
      <c r="H136" s="191">
        <v>29.600075815011373</v>
      </c>
      <c r="I136" s="41">
        <f t="shared" si="12"/>
        <v>24</v>
      </c>
    </row>
    <row r="137" spans="1:9" ht="24.75" customHeight="1">
      <c r="A137" s="121" t="s">
        <v>24</v>
      </c>
      <c r="B137" s="191">
        <v>30.723918349078424</v>
      </c>
      <c r="C137" s="41">
        <v>27</v>
      </c>
      <c r="D137" s="191">
        <v>38.577604166666667</v>
      </c>
      <c r="E137" s="41">
        <f t="shared" si="10"/>
        <v>29</v>
      </c>
      <c r="F137" s="191">
        <v>37.575851148060174</v>
      </c>
      <c r="G137" s="41">
        <f t="shared" si="11"/>
        <v>29</v>
      </c>
      <c r="H137" s="191">
        <v>25.732778581765558</v>
      </c>
      <c r="I137" s="41">
        <f t="shared" si="12"/>
        <v>27</v>
      </c>
    </row>
    <row r="138" spans="1:9" ht="24.75" customHeight="1">
      <c r="A138" s="121" t="s">
        <v>97</v>
      </c>
      <c r="B138" s="191">
        <v>29.161339519658263</v>
      </c>
      <c r="C138" s="41">
        <v>28</v>
      </c>
      <c r="D138" s="191">
        <v>38.830006697923643</v>
      </c>
      <c r="E138" s="41">
        <f t="shared" si="10"/>
        <v>27</v>
      </c>
      <c r="F138" s="191">
        <v>39.33367088607595</v>
      </c>
      <c r="G138" s="41">
        <f t="shared" si="11"/>
        <v>27</v>
      </c>
      <c r="H138" s="191">
        <v>23.586240193120098</v>
      </c>
      <c r="I138" s="41">
        <f t="shared" si="12"/>
        <v>29</v>
      </c>
    </row>
    <row r="139" spans="1:9" ht="24.75" customHeight="1">
      <c r="A139" s="121" t="s">
        <v>74</v>
      </c>
      <c r="B139" s="191">
        <v>39.773638029979558</v>
      </c>
      <c r="C139" s="41">
        <v>12</v>
      </c>
      <c r="D139" s="191">
        <v>43.182408982647161</v>
      </c>
      <c r="E139" s="41">
        <f t="shared" si="10"/>
        <v>18</v>
      </c>
      <c r="F139" s="191">
        <v>41.892623476587559</v>
      </c>
      <c r="G139" s="41">
        <f t="shared" si="11"/>
        <v>24</v>
      </c>
      <c r="H139" s="191">
        <v>33.147730024213075</v>
      </c>
      <c r="I139" s="41">
        <f t="shared" si="12"/>
        <v>13</v>
      </c>
    </row>
    <row r="140" spans="1:9" ht="24.75" customHeight="1">
      <c r="A140" s="121" t="s">
        <v>98</v>
      </c>
      <c r="B140" s="191">
        <v>35.10919739858393</v>
      </c>
      <c r="C140" s="41">
        <v>20</v>
      </c>
      <c r="D140" s="191">
        <v>44.188174807197939</v>
      </c>
      <c r="E140" s="41">
        <f t="shared" si="10"/>
        <v>15</v>
      </c>
      <c r="F140" s="191">
        <v>46.264069707842133</v>
      </c>
      <c r="G140" s="41">
        <f t="shared" si="11"/>
        <v>16</v>
      </c>
      <c r="H140" s="191">
        <v>33.330583501006039</v>
      </c>
      <c r="I140" s="41">
        <f t="shared" si="12"/>
        <v>12</v>
      </c>
    </row>
    <row r="141" spans="1:9" ht="24.75" customHeight="1">
      <c r="A141" s="121" t="s">
        <v>99</v>
      </c>
      <c r="B141" s="191">
        <v>55.258014768378018</v>
      </c>
      <c r="C141" s="41">
        <v>1</v>
      </c>
      <c r="D141" s="191">
        <v>59.069347496206376</v>
      </c>
      <c r="E141" s="41">
        <f t="shared" si="10"/>
        <v>2</v>
      </c>
      <c r="F141" s="191">
        <v>59.051424501424506</v>
      </c>
      <c r="G141" s="41">
        <f t="shared" si="11"/>
        <v>1</v>
      </c>
      <c r="H141" s="191">
        <v>51.843589743589746</v>
      </c>
      <c r="I141" s="41">
        <f t="shared" si="12"/>
        <v>1</v>
      </c>
    </row>
    <row r="142" spans="1:9" ht="24.75" customHeight="1">
      <c r="A142" s="121" t="s">
        <v>29</v>
      </c>
      <c r="B142" s="191">
        <v>44.855703972722281</v>
      </c>
      <c r="C142" s="41">
        <v>5</v>
      </c>
      <c r="D142" s="191">
        <v>50.039561057962857</v>
      </c>
      <c r="E142" s="41">
        <f t="shared" si="10"/>
        <v>5</v>
      </c>
      <c r="F142" s="191">
        <v>49.527999999999999</v>
      </c>
      <c r="G142" s="41">
        <f t="shared" si="11"/>
        <v>8</v>
      </c>
      <c r="H142" s="191">
        <v>38.895912110373018</v>
      </c>
      <c r="I142" s="41">
        <f t="shared" si="12"/>
        <v>7</v>
      </c>
    </row>
    <row r="143" spans="1:9" ht="24.75" customHeight="1">
      <c r="A143" s="121" t="s">
        <v>30</v>
      </c>
      <c r="B143" s="191">
        <v>40.835290944329934</v>
      </c>
      <c r="C143" s="41">
        <v>8</v>
      </c>
      <c r="D143" s="191">
        <v>47.414752116082227</v>
      </c>
      <c r="E143" s="41">
        <f t="shared" si="10"/>
        <v>10</v>
      </c>
      <c r="F143" s="191">
        <v>46.558055555555555</v>
      </c>
      <c r="G143" s="41">
        <f t="shared" si="11"/>
        <v>14</v>
      </c>
      <c r="H143" s="191">
        <v>32.102929687500001</v>
      </c>
      <c r="I143" s="41">
        <f t="shared" si="12"/>
        <v>19</v>
      </c>
    </row>
    <row r="144" spans="1:9" ht="24.75" customHeight="1">
      <c r="A144" s="121" t="s">
        <v>31</v>
      </c>
      <c r="B144" s="191">
        <v>41.314305638844552</v>
      </c>
      <c r="C144" s="41">
        <v>7</v>
      </c>
      <c r="D144" s="191">
        <v>48.685584045584044</v>
      </c>
      <c r="E144" s="41">
        <f t="shared" si="10"/>
        <v>8</v>
      </c>
      <c r="F144" s="191">
        <v>51.223820352472998</v>
      </c>
      <c r="G144" s="41">
        <f t="shared" si="11"/>
        <v>5</v>
      </c>
      <c r="H144" s="191">
        <v>39.376076020122973</v>
      </c>
      <c r="I144" s="41">
        <f t="shared" si="12"/>
        <v>5</v>
      </c>
    </row>
    <row r="145" spans="1:9" ht="24.75" customHeight="1">
      <c r="A145" s="121" t="s">
        <v>32</v>
      </c>
      <c r="B145" s="191">
        <v>40.193954172353664</v>
      </c>
      <c r="C145" s="41">
        <v>11</v>
      </c>
      <c r="D145" s="191">
        <v>49.717664281067016</v>
      </c>
      <c r="E145" s="41">
        <f t="shared" si="10"/>
        <v>6</v>
      </c>
      <c r="F145" s="191">
        <v>50.100339401419312</v>
      </c>
      <c r="G145" s="41">
        <f t="shared" si="11"/>
        <v>7</v>
      </c>
      <c r="H145" s="191">
        <v>33.042372881355931</v>
      </c>
      <c r="I145" s="41">
        <f t="shared" si="12"/>
        <v>14</v>
      </c>
    </row>
    <row r="146" spans="1:9" ht="24.75" customHeight="1">
      <c r="A146" s="121" t="s">
        <v>71</v>
      </c>
      <c r="B146" s="191">
        <v>33.518225538168743</v>
      </c>
      <c r="C146" s="41">
        <v>25</v>
      </c>
      <c r="D146" s="191">
        <v>41.677015558698727</v>
      </c>
      <c r="E146" s="41">
        <f t="shared" si="10"/>
        <v>24</v>
      </c>
      <c r="F146" s="191">
        <v>44.571198318149968</v>
      </c>
      <c r="G146" s="41">
        <f t="shared" si="11"/>
        <v>18</v>
      </c>
      <c r="H146" s="191">
        <v>29.345990404386566</v>
      </c>
      <c r="I146" s="41">
        <f t="shared" si="12"/>
        <v>25</v>
      </c>
    </row>
    <row r="147" spans="1:9" ht="24.75" customHeight="1">
      <c r="A147" s="121" t="s">
        <v>34</v>
      </c>
      <c r="B147" s="191">
        <v>36.959493129941151</v>
      </c>
      <c r="C147" s="41">
        <v>17</v>
      </c>
      <c r="D147" s="191">
        <v>42.87160963244613</v>
      </c>
      <c r="E147" s="41">
        <f t="shared" si="10"/>
        <v>20</v>
      </c>
      <c r="F147" s="191">
        <v>44.077579250720461</v>
      </c>
      <c r="G147" s="41">
        <f t="shared" si="11"/>
        <v>20</v>
      </c>
      <c r="H147" s="191">
        <v>32.333665443104351</v>
      </c>
      <c r="I147" s="41">
        <f t="shared" si="12"/>
        <v>17</v>
      </c>
    </row>
    <row r="148" spans="1:9" ht="24.75" customHeight="1">
      <c r="A148" s="121" t="s">
        <v>35</v>
      </c>
      <c r="B148" s="191">
        <v>38.845759622646966</v>
      </c>
      <c r="C148" s="41">
        <v>15</v>
      </c>
      <c r="D148" s="191">
        <v>46.129067121729236</v>
      </c>
      <c r="E148" s="41">
        <f t="shared" si="10"/>
        <v>12</v>
      </c>
      <c r="F148" s="191">
        <v>48.697357840321658</v>
      </c>
      <c r="G148" s="41">
        <f t="shared" si="11"/>
        <v>10</v>
      </c>
      <c r="H148" s="191">
        <v>35.680612244897958</v>
      </c>
      <c r="I148" s="41">
        <f t="shared" si="12"/>
        <v>9</v>
      </c>
    </row>
    <row r="149" spans="1:9" ht="24.75" customHeight="1">
      <c r="A149" s="121" t="s">
        <v>36</v>
      </c>
      <c r="B149" s="191">
        <v>33.703100169450963</v>
      </c>
      <c r="C149" s="41">
        <v>24</v>
      </c>
      <c r="D149" s="191">
        <v>38.93804651162791</v>
      </c>
      <c r="E149" s="41">
        <f t="shared" si="10"/>
        <v>26</v>
      </c>
      <c r="F149" s="191">
        <v>44.500360360360361</v>
      </c>
      <c r="G149" s="41">
        <f>RANK(F149,$F$119:$F$149)</f>
        <v>19</v>
      </c>
      <c r="H149" s="191">
        <v>28.069099756690996</v>
      </c>
      <c r="I149" s="41">
        <f t="shared" si="12"/>
        <v>26</v>
      </c>
    </row>
    <row r="150" spans="1:9" ht="24.75" customHeight="1">
      <c r="A150" s="52" t="s">
        <v>755</v>
      </c>
    </row>
    <row r="151" spans="1:9" ht="24.75" customHeight="1">
      <c r="A151" s="578" t="s">
        <v>377</v>
      </c>
    </row>
    <row r="152" spans="1:9" ht="24.75" customHeight="1">
      <c r="A152" s="578" t="s">
        <v>748</v>
      </c>
    </row>
    <row r="153" spans="1:9" ht="24.75" customHeight="1">
      <c r="A153" s="578"/>
    </row>
    <row r="154" spans="1:9" ht="24.75" customHeight="1">
      <c r="A154" s="571" t="s">
        <v>1138</v>
      </c>
      <c r="B154" s="839"/>
      <c r="C154" s="839"/>
      <c r="D154" s="839"/>
      <c r="E154" s="839"/>
      <c r="F154" s="839"/>
      <c r="G154" s="839"/>
      <c r="H154" s="125"/>
      <c r="I154" s="125"/>
    </row>
    <row r="155" spans="1:9" ht="24.75" customHeight="1">
      <c r="A155" s="688" t="s">
        <v>1</v>
      </c>
      <c r="B155" s="689" t="s">
        <v>378</v>
      </c>
      <c r="C155" s="690"/>
      <c r="D155" s="689" t="s">
        <v>379</v>
      </c>
      <c r="E155" s="690"/>
      <c r="F155" s="689" t="s">
        <v>380</v>
      </c>
      <c r="G155" s="690"/>
      <c r="H155" s="633"/>
      <c r="I155" s="633"/>
    </row>
    <row r="156" spans="1:9" ht="24.75" customHeight="1">
      <c r="A156" s="643"/>
      <c r="B156" s="551" t="s">
        <v>373</v>
      </c>
      <c r="C156" s="544" t="s">
        <v>3</v>
      </c>
      <c r="D156" s="551" t="s">
        <v>373</v>
      </c>
      <c r="E156" s="544" t="s">
        <v>3</v>
      </c>
      <c r="F156" s="551" t="s">
        <v>373</v>
      </c>
      <c r="G156" s="544" t="s">
        <v>3</v>
      </c>
      <c r="H156" s="560"/>
      <c r="I156" s="432"/>
    </row>
    <row r="157" spans="1:9" s="563" customFormat="1" ht="24.75" customHeight="1">
      <c r="A157" s="132" t="s">
        <v>95</v>
      </c>
      <c r="B157" s="173">
        <v>34776</v>
      </c>
      <c r="C157" s="121" t="s">
        <v>269</v>
      </c>
      <c r="D157" s="173">
        <v>36355</v>
      </c>
      <c r="E157" s="121" t="s">
        <v>269</v>
      </c>
      <c r="F157" s="173">
        <v>39286</v>
      </c>
      <c r="G157" s="121" t="s">
        <v>269</v>
      </c>
      <c r="H157" s="178"/>
      <c r="I157" s="178"/>
    </row>
    <row r="158" spans="1:9" ht="24.75" customHeight="1">
      <c r="A158" s="121" t="s">
        <v>6</v>
      </c>
      <c r="B158" s="41">
        <v>1871</v>
      </c>
      <c r="C158" s="28">
        <v>7</v>
      </c>
      <c r="D158" s="41">
        <v>1799</v>
      </c>
      <c r="E158" s="28">
        <v>9</v>
      </c>
      <c r="F158" s="41">
        <v>1985</v>
      </c>
      <c r="G158" s="28">
        <v>9</v>
      </c>
      <c r="H158" s="10"/>
      <c r="I158" s="10"/>
    </row>
    <row r="159" spans="1:9" ht="24.75" customHeight="1">
      <c r="A159" s="121" t="s">
        <v>7</v>
      </c>
      <c r="B159" s="41">
        <v>2085</v>
      </c>
      <c r="C159" s="28">
        <v>5</v>
      </c>
      <c r="D159" s="41">
        <v>1884</v>
      </c>
      <c r="E159" s="28">
        <v>7</v>
      </c>
      <c r="F159" s="41">
        <v>2042</v>
      </c>
      <c r="G159" s="28">
        <v>8</v>
      </c>
      <c r="H159" s="10"/>
      <c r="I159" s="10"/>
    </row>
    <row r="160" spans="1:9" ht="24.75" customHeight="1">
      <c r="A160" s="121" t="s">
        <v>8</v>
      </c>
      <c r="B160" s="41">
        <v>1092</v>
      </c>
      <c r="C160" s="28">
        <v>13</v>
      </c>
      <c r="D160" s="41">
        <v>995</v>
      </c>
      <c r="E160" s="28">
        <v>14</v>
      </c>
      <c r="F160" s="41">
        <v>1037</v>
      </c>
      <c r="G160" s="28">
        <v>14</v>
      </c>
      <c r="H160" s="10"/>
      <c r="I160" s="10"/>
    </row>
    <row r="161" spans="1:9" ht="24.75" customHeight="1">
      <c r="A161" s="121" t="s">
        <v>53</v>
      </c>
      <c r="B161" s="41">
        <v>991</v>
      </c>
      <c r="C161" s="28">
        <v>14</v>
      </c>
      <c r="D161" s="41">
        <v>988</v>
      </c>
      <c r="E161" s="28">
        <v>15</v>
      </c>
      <c r="F161" s="41">
        <v>1017</v>
      </c>
      <c r="G161" s="28">
        <v>15</v>
      </c>
      <c r="H161" s="10"/>
      <c r="I161" s="10"/>
    </row>
    <row r="162" spans="1:9" ht="24.75" customHeight="1">
      <c r="A162" s="121" t="s">
        <v>10</v>
      </c>
      <c r="B162" s="123" t="s">
        <v>381</v>
      </c>
      <c r="C162" s="28" t="s">
        <v>1515</v>
      </c>
      <c r="D162" s="41">
        <v>255</v>
      </c>
      <c r="E162" s="28">
        <v>30</v>
      </c>
      <c r="F162" s="41">
        <v>267</v>
      </c>
      <c r="G162" s="28">
        <v>30</v>
      </c>
      <c r="H162" s="10"/>
      <c r="I162" s="10"/>
    </row>
    <row r="163" spans="1:9" ht="24.75" customHeight="1">
      <c r="A163" s="121" t="s">
        <v>11</v>
      </c>
      <c r="B163" s="41">
        <v>392</v>
      </c>
      <c r="C163" s="28">
        <v>26</v>
      </c>
      <c r="D163" s="41">
        <v>368</v>
      </c>
      <c r="E163" s="28">
        <v>28</v>
      </c>
      <c r="F163" s="41">
        <v>389</v>
      </c>
      <c r="G163" s="28">
        <v>28</v>
      </c>
      <c r="H163" s="10"/>
      <c r="I163" s="10"/>
    </row>
    <row r="164" spans="1:9" ht="24.75" customHeight="1">
      <c r="A164" s="121" t="s">
        <v>12</v>
      </c>
      <c r="B164" s="41">
        <v>410</v>
      </c>
      <c r="C164" s="28">
        <v>25</v>
      </c>
      <c r="D164" s="41">
        <v>415</v>
      </c>
      <c r="E164" s="28">
        <v>26</v>
      </c>
      <c r="F164" s="41">
        <v>431</v>
      </c>
      <c r="G164" s="28">
        <v>26</v>
      </c>
      <c r="H164" s="10"/>
      <c r="I164" s="10"/>
    </row>
    <row r="165" spans="1:9" ht="24.75" customHeight="1">
      <c r="A165" s="121" t="s">
        <v>13</v>
      </c>
      <c r="B165" s="123" t="s">
        <v>587</v>
      </c>
      <c r="C165" s="28">
        <v>21</v>
      </c>
      <c r="D165" s="41">
        <v>501</v>
      </c>
      <c r="E165" s="28">
        <v>25</v>
      </c>
      <c r="F165" s="41">
        <v>529</v>
      </c>
      <c r="G165" s="28">
        <v>25</v>
      </c>
      <c r="H165" s="10"/>
      <c r="I165" s="10"/>
    </row>
    <row r="166" spans="1:9" ht="24.75" customHeight="1">
      <c r="A166" s="121" t="s">
        <v>14</v>
      </c>
      <c r="B166" s="41">
        <v>536</v>
      </c>
      <c r="C166" s="28">
        <v>23</v>
      </c>
      <c r="D166" s="41">
        <v>530</v>
      </c>
      <c r="E166" s="28">
        <v>24</v>
      </c>
      <c r="F166" s="41">
        <v>568</v>
      </c>
      <c r="G166" s="28">
        <v>24</v>
      </c>
      <c r="H166" s="10"/>
      <c r="I166" s="10"/>
    </row>
    <row r="167" spans="1:9" ht="24.75" customHeight="1">
      <c r="A167" s="121" t="s">
        <v>15</v>
      </c>
      <c r="B167" s="123" t="s">
        <v>382</v>
      </c>
      <c r="C167" s="28" t="s">
        <v>1516</v>
      </c>
      <c r="D167" s="41">
        <v>893</v>
      </c>
      <c r="E167" s="28">
        <v>17</v>
      </c>
      <c r="F167" s="41">
        <v>923</v>
      </c>
      <c r="G167" s="28">
        <v>17</v>
      </c>
      <c r="H167" s="10"/>
      <c r="I167" s="10"/>
    </row>
    <row r="168" spans="1:9" ht="24.75" customHeight="1">
      <c r="A168" s="121" t="s">
        <v>16</v>
      </c>
      <c r="B168" s="123" t="s">
        <v>586</v>
      </c>
      <c r="C168" s="28">
        <v>1</v>
      </c>
      <c r="D168" s="41">
        <v>2569</v>
      </c>
      <c r="E168" s="28">
        <v>2</v>
      </c>
      <c r="F168" s="41">
        <v>2613</v>
      </c>
      <c r="G168" s="28">
        <v>3</v>
      </c>
      <c r="H168" s="10"/>
      <c r="I168" s="10"/>
    </row>
    <row r="169" spans="1:9" ht="24.75" customHeight="1">
      <c r="A169" s="121" t="s">
        <v>17</v>
      </c>
      <c r="B169" s="123" t="s">
        <v>382</v>
      </c>
      <c r="C169" s="28" t="s">
        <v>1516</v>
      </c>
      <c r="D169" s="41">
        <v>742</v>
      </c>
      <c r="E169" s="28">
        <v>20</v>
      </c>
      <c r="F169" s="41">
        <v>766</v>
      </c>
      <c r="G169" s="28">
        <v>20</v>
      </c>
      <c r="H169" s="10"/>
      <c r="I169" s="10"/>
    </row>
    <row r="170" spans="1:9" ht="24.75" customHeight="1">
      <c r="A170" s="121" t="s">
        <v>18</v>
      </c>
      <c r="B170" s="41">
        <v>1682</v>
      </c>
      <c r="C170" s="28">
        <v>8</v>
      </c>
      <c r="D170" s="41">
        <v>1875</v>
      </c>
      <c r="E170" s="28">
        <v>8</v>
      </c>
      <c r="F170" s="41">
        <v>2125</v>
      </c>
      <c r="G170" s="28">
        <v>7</v>
      </c>
      <c r="H170" s="10"/>
      <c r="I170" s="10"/>
    </row>
    <row r="171" spans="1:9" ht="24.75" customHeight="1">
      <c r="A171" s="121" t="s">
        <v>19</v>
      </c>
      <c r="B171" s="41">
        <v>772</v>
      </c>
      <c r="C171" s="28">
        <v>19</v>
      </c>
      <c r="D171" s="41">
        <v>693</v>
      </c>
      <c r="E171" s="28">
        <v>21</v>
      </c>
      <c r="F171" s="41">
        <v>752</v>
      </c>
      <c r="G171" s="28">
        <v>21</v>
      </c>
      <c r="H171" s="10"/>
      <c r="I171" s="10"/>
    </row>
    <row r="172" spans="1:9" ht="24.75" customHeight="1">
      <c r="A172" s="121" t="s">
        <v>20</v>
      </c>
      <c r="B172" s="41">
        <v>274</v>
      </c>
      <c r="C172" s="28">
        <v>27</v>
      </c>
      <c r="D172" s="41">
        <v>300</v>
      </c>
      <c r="E172" s="28">
        <v>29</v>
      </c>
      <c r="F172" s="41">
        <v>328</v>
      </c>
      <c r="G172" s="28">
        <v>29</v>
      </c>
      <c r="H172" s="10"/>
      <c r="I172" s="10"/>
    </row>
    <row r="173" spans="1:9" ht="24.75" customHeight="1">
      <c r="A173" s="121" t="s">
        <v>21</v>
      </c>
      <c r="B173" s="41">
        <v>1973</v>
      </c>
      <c r="C173" s="28">
        <v>6</v>
      </c>
      <c r="D173" s="41">
        <v>2821</v>
      </c>
      <c r="E173" s="28">
        <v>1</v>
      </c>
      <c r="F173" s="41">
        <v>3322</v>
      </c>
      <c r="G173" s="28">
        <v>1</v>
      </c>
      <c r="H173" s="10"/>
      <c r="I173" s="10"/>
    </row>
    <row r="174" spans="1:9" ht="24.75" customHeight="1">
      <c r="A174" s="121" t="s">
        <v>22</v>
      </c>
      <c r="B174" s="41">
        <v>2166</v>
      </c>
      <c r="C174" s="28">
        <v>2</v>
      </c>
      <c r="D174" s="41">
        <v>2308</v>
      </c>
      <c r="E174" s="28">
        <v>5</v>
      </c>
      <c r="F174" s="41">
        <v>2507</v>
      </c>
      <c r="G174" s="28">
        <v>5</v>
      </c>
      <c r="H174" s="10"/>
      <c r="I174" s="10"/>
    </row>
    <row r="175" spans="1:9" ht="24.75" customHeight="1">
      <c r="A175" s="121" t="s">
        <v>23</v>
      </c>
      <c r="B175" s="41">
        <v>607</v>
      </c>
      <c r="C175" s="28">
        <v>22</v>
      </c>
      <c r="D175" s="41">
        <v>557</v>
      </c>
      <c r="E175" s="28">
        <v>23</v>
      </c>
      <c r="F175" s="41">
        <v>679</v>
      </c>
      <c r="G175" s="28">
        <v>23</v>
      </c>
      <c r="H175" s="10"/>
      <c r="I175" s="10"/>
    </row>
    <row r="176" spans="1:9" ht="24.75" customHeight="1">
      <c r="A176" s="121" t="s">
        <v>24</v>
      </c>
      <c r="B176" s="41">
        <v>117</v>
      </c>
      <c r="C176" s="28">
        <v>28</v>
      </c>
      <c r="D176" s="41">
        <v>136</v>
      </c>
      <c r="E176" s="28">
        <v>31</v>
      </c>
      <c r="F176" s="41">
        <v>137</v>
      </c>
      <c r="G176" s="28">
        <v>31</v>
      </c>
      <c r="H176" s="10"/>
      <c r="I176" s="10"/>
    </row>
    <row r="177" spans="1:9" ht="24.75" customHeight="1">
      <c r="A177" s="121" t="s">
        <v>97</v>
      </c>
      <c r="B177" s="41">
        <v>1475</v>
      </c>
      <c r="C177" s="28">
        <v>11</v>
      </c>
      <c r="D177" s="41">
        <v>1352</v>
      </c>
      <c r="E177" s="28">
        <v>11</v>
      </c>
      <c r="F177" s="41">
        <v>1341</v>
      </c>
      <c r="G177" s="28">
        <v>12</v>
      </c>
      <c r="H177" s="10"/>
      <c r="I177" s="10"/>
    </row>
    <row r="178" spans="1:9" ht="24.75" customHeight="1">
      <c r="A178" s="121" t="s">
        <v>74</v>
      </c>
      <c r="B178" s="41">
        <v>1513</v>
      </c>
      <c r="C178" s="28">
        <v>10</v>
      </c>
      <c r="D178" s="41">
        <v>2359</v>
      </c>
      <c r="E178" s="28">
        <v>4</v>
      </c>
      <c r="F178" s="41">
        <v>2635</v>
      </c>
      <c r="G178" s="28">
        <v>2</v>
      </c>
      <c r="H178" s="10"/>
      <c r="I178" s="10"/>
    </row>
    <row r="179" spans="1:9" ht="24.75" customHeight="1">
      <c r="A179" s="121" t="s">
        <v>98</v>
      </c>
      <c r="B179" s="41">
        <v>1662</v>
      </c>
      <c r="C179" s="28">
        <v>9</v>
      </c>
      <c r="D179" s="41">
        <v>1392</v>
      </c>
      <c r="E179" s="28">
        <v>10</v>
      </c>
      <c r="F179" s="41">
        <v>1637</v>
      </c>
      <c r="G179" s="28">
        <v>10</v>
      </c>
      <c r="H179" s="10"/>
      <c r="I179" s="10"/>
    </row>
    <row r="180" spans="1:9" ht="24.75" customHeight="1">
      <c r="A180" s="121" t="s">
        <v>99</v>
      </c>
      <c r="B180" s="41">
        <v>745</v>
      </c>
      <c r="C180" s="28">
        <v>20</v>
      </c>
      <c r="D180" s="41">
        <v>688</v>
      </c>
      <c r="E180" s="28">
        <v>22</v>
      </c>
      <c r="F180" s="41">
        <v>693</v>
      </c>
      <c r="G180" s="28">
        <v>22</v>
      </c>
      <c r="H180" s="10"/>
      <c r="I180" s="10"/>
    </row>
    <row r="181" spans="1:9" ht="24.75" customHeight="1">
      <c r="A181" s="121" t="s">
        <v>29</v>
      </c>
      <c r="B181" s="41">
        <v>915</v>
      </c>
      <c r="C181" s="28">
        <v>17</v>
      </c>
      <c r="D181" s="41">
        <v>933</v>
      </c>
      <c r="E181" s="28">
        <v>16</v>
      </c>
      <c r="F181" s="41">
        <v>972</v>
      </c>
      <c r="G181" s="28">
        <v>16</v>
      </c>
      <c r="H181" s="10"/>
      <c r="I181" s="10"/>
    </row>
    <row r="182" spans="1:9" ht="24.75" customHeight="1">
      <c r="A182" s="121" t="s">
        <v>30</v>
      </c>
      <c r="B182" s="41">
        <v>2158</v>
      </c>
      <c r="C182" s="28">
        <v>3</v>
      </c>
      <c r="D182" s="41">
        <v>2094</v>
      </c>
      <c r="E182" s="28">
        <v>6</v>
      </c>
      <c r="F182" s="41">
        <v>2218</v>
      </c>
      <c r="G182" s="28">
        <v>6</v>
      </c>
      <c r="H182" s="10"/>
      <c r="I182" s="10"/>
    </row>
    <row r="183" spans="1:9" ht="24.75" customHeight="1">
      <c r="A183" s="121" t="s">
        <v>31</v>
      </c>
      <c r="B183" s="41">
        <v>1371</v>
      </c>
      <c r="C183" s="28">
        <v>12</v>
      </c>
      <c r="D183" s="41">
        <v>1160</v>
      </c>
      <c r="E183" s="28">
        <v>13</v>
      </c>
      <c r="F183" s="41">
        <v>1329</v>
      </c>
      <c r="G183" s="28">
        <v>13</v>
      </c>
      <c r="H183" s="10"/>
      <c r="I183" s="10"/>
    </row>
    <row r="184" spans="1:9" ht="24.75" customHeight="1">
      <c r="A184" s="121" t="s">
        <v>32</v>
      </c>
      <c r="B184" s="41">
        <v>2148</v>
      </c>
      <c r="C184" s="28">
        <v>4</v>
      </c>
      <c r="D184" s="41">
        <v>2397</v>
      </c>
      <c r="E184" s="28">
        <v>3</v>
      </c>
      <c r="F184" s="41">
        <v>2511</v>
      </c>
      <c r="G184" s="28">
        <v>4</v>
      </c>
      <c r="H184" s="10"/>
      <c r="I184" s="10"/>
    </row>
    <row r="185" spans="1:9" ht="24.75" customHeight="1">
      <c r="A185" s="121" t="s">
        <v>71</v>
      </c>
      <c r="B185" s="41">
        <v>842</v>
      </c>
      <c r="C185" s="28">
        <v>18</v>
      </c>
      <c r="D185" s="41">
        <v>816</v>
      </c>
      <c r="E185" s="28">
        <v>19</v>
      </c>
      <c r="F185" s="41">
        <v>853</v>
      </c>
      <c r="G185" s="28">
        <v>19</v>
      </c>
      <c r="H185" s="10"/>
      <c r="I185" s="10"/>
    </row>
    <row r="186" spans="1:9" ht="24.75" customHeight="1">
      <c r="A186" s="121" t="s">
        <v>34</v>
      </c>
      <c r="B186" s="41">
        <v>934</v>
      </c>
      <c r="C186" s="28">
        <v>16</v>
      </c>
      <c r="D186" s="41">
        <v>1272</v>
      </c>
      <c r="E186" s="28">
        <v>12</v>
      </c>
      <c r="F186" s="41">
        <v>1356</v>
      </c>
      <c r="G186" s="28">
        <v>11</v>
      </c>
      <c r="H186" s="10"/>
      <c r="I186" s="10"/>
    </row>
    <row r="187" spans="1:9" ht="24.75" customHeight="1">
      <c r="A187" s="121" t="s">
        <v>35</v>
      </c>
      <c r="B187" s="41">
        <v>942</v>
      </c>
      <c r="C187" s="28">
        <v>15</v>
      </c>
      <c r="D187" s="41">
        <v>887</v>
      </c>
      <c r="E187" s="28">
        <v>18</v>
      </c>
      <c r="F187" s="41">
        <v>911</v>
      </c>
      <c r="G187" s="28">
        <v>18</v>
      </c>
      <c r="H187" s="10"/>
      <c r="I187" s="10"/>
    </row>
    <row r="188" spans="1:9" ht="24.75" customHeight="1">
      <c r="A188" s="417" t="s">
        <v>36</v>
      </c>
      <c r="B188" s="340">
        <v>413</v>
      </c>
      <c r="C188" s="271">
        <v>24</v>
      </c>
      <c r="D188" s="340">
        <v>376</v>
      </c>
      <c r="E188" s="271">
        <v>27</v>
      </c>
      <c r="F188" s="340">
        <v>413</v>
      </c>
      <c r="G188" s="271">
        <v>27</v>
      </c>
      <c r="H188" s="10"/>
      <c r="I188" s="10"/>
    </row>
    <row r="189" spans="1:9" ht="24.75" customHeight="1">
      <c r="A189" s="347" t="s">
        <v>383</v>
      </c>
      <c r="B189" s="419"/>
      <c r="C189" s="419"/>
      <c r="D189" s="419"/>
      <c r="E189" s="419"/>
      <c r="F189" s="419"/>
      <c r="G189" s="419"/>
    </row>
    <row r="190" spans="1:9" ht="24.75" customHeight="1">
      <c r="A190" s="348" t="s">
        <v>384</v>
      </c>
      <c r="B190" s="348"/>
      <c r="C190" s="348"/>
      <c r="D190" s="348"/>
      <c r="E190" s="348"/>
      <c r="F190" s="348"/>
      <c r="G190" s="348"/>
    </row>
    <row r="191" spans="1:9" ht="24.75" customHeight="1">
      <c r="A191" s="348" t="s">
        <v>385</v>
      </c>
      <c r="B191" s="418"/>
      <c r="C191" s="418"/>
      <c r="D191" s="418"/>
      <c r="E191" s="418"/>
      <c r="F191" s="418"/>
      <c r="G191" s="418"/>
    </row>
    <row r="192" spans="1:9" ht="24.75" customHeight="1">
      <c r="A192" s="418" t="s">
        <v>375</v>
      </c>
      <c r="B192" s="418"/>
      <c r="C192" s="418"/>
      <c r="D192" s="418"/>
      <c r="E192" s="418"/>
      <c r="F192" s="418"/>
      <c r="G192" s="418"/>
    </row>
    <row r="194" spans="1:11" ht="24.75" customHeight="1">
      <c r="A194" s="571" t="s">
        <v>756</v>
      </c>
      <c r="B194" s="7"/>
      <c r="C194" s="7"/>
      <c r="D194" s="7"/>
      <c r="E194" s="7"/>
      <c r="F194" s="7"/>
      <c r="G194" s="7"/>
      <c r="H194" s="7"/>
      <c r="I194" s="7"/>
      <c r="K194" s="266" t="s">
        <v>0</v>
      </c>
    </row>
    <row r="195" spans="1:11" ht="24.75" customHeight="1">
      <c r="A195" s="641" t="s">
        <v>73</v>
      </c>
      <c r="B195" s="613" t="s">
        <v>473</v>
      </c>
      <c r="C195" s="613"/>
      <c r="D195" s="613" t="s">
        <v>386</v>
      </c>
      <c r="E195" s="613"/>
      <c r="F195" s="613" t="s">
        <v>387</v>
      </c>
      <c r="G195" s="613"/>
      <c r="H195" s="613" t="s">
        <v>379</v>
      </c>
      <c r="I195" s="613"/>
      <c r="J195" s="613" t="s">
        <v>380</v>
      </c>
      <c r="K195" s="611"/>
    </row>
    <row r="196" spans="1:11" ht="24.75" customHeight="1">
      <c r="A196" s="641"/>
      <c r="B196" s="551" t="s">
        <v>77</v>
      </c>
      <c r="C196" s="544" t="s">
        <v>3</v>
      </c>
      <c r="D196" s="551" t="s">
        <v>77</v>
      </c>
      <c r="E196" s="544" t="s">
        <v>3</v>
      </c>
      <c r="F196" s="551" t="s">
        <v>77</v>
      </c>
      <c r="G196" s="544" t="s">
        <v>3</v>
      </c>
      <c r="H196" s="551" t="s">
        <v>77</v>
      </c>
      <c r="I196" s="544" t="s">
        <v>3</v>
      </c>
      <c r="J196" s="551" t="s">
        <v>77</v>
      </c>
      <c r="K196" s="544" t="s">
        <v>3</v>
      </c>
    </row>
    <row r="197" spans="1:11" s="563" customFormat="1" ht="24.75" customHeight="1">
      <c r="A197" s="132" t="s">
        <v>95</v>
      </c>
      <c r="B197" s="190">
        <v>0.83851689230393955</v>
      </c>
      <c r="C197" s="190" t="s">
        <v>269</v>
      </c>
      <c r="D197" s="190">
        <v>1.5040014421931638</v>
      </c>
      <c r="E197" s="122" t="s">
        <v>269</v>
      </c>
      <c r="F197" s="190">
        <v>1.3661853100718371</v>
      </c>
      <c r="G197" s="122" t="s">
        <v>269</v>
      </c>
      <c r="H197" s="190">
        <v>3.3996040487410424</v>
      </c>
      <c r="I197" s="122" t="s">
        <v>269</v>
      </c>
      <c r="J197" s="190">
        <v>3.1966190827991072</v>
      </c>
      <c r="K197" s="122" t="s">
        <v>269</v>
      </c>
    </row>
    <row r="198" spans="1:11" ht="24.75" customHeight="1">
      <c r="A198" s="121" t="s">
        <v>6</v>
      </c>
      <c r="B198" s="191">
        <v>0.3372853638593622</v>
      </c>
      <c r="C198" s="28">
        <v>24</v>
      </c>
      <c r="D198" s="191">
        <v>0.4754725733503421</v>
      </c>
      <c r="E198" s="28">
        <f>RANK(D198,$D$198:$D$228)</f>
        <v>24</v>
      </c>
      <c r="F198" s="191">
        <v>0.61089428135075519</v>
      </c>
      <c r="G198" s="28">
        <f>RANK(F198,$F$198:$F$228)</f>
        <v>24</v>
      </c>
      <c r="H198" s="191">
        <v>1.1422755032798009</v>
      </c>
      <c r="I198" s="28">
        <f t="shared" ref="I198:I228" si="13">RANK(H198,$H$198:$H$228)</f>
        <v>29</v>
      </c>
      <c r="J198" s="191">
        <v>1.1260556771973724</v>
      </c>
      <c r="K198" s="28">
        <f t="shared" ref="K198:K228" si="14">RANK(J198,$J$198:$J$228)</f>
        <v>29</v>
      </c>
    </row>
    <row r="199" spans="1:11" ht="24.75" customHeight="1">
      <c r="A199" s="121" t="s">
        <v>7</v>
      </c>
      <c r="B199" s="191">
        <v>0.18364480933347699</v>
      </c>
      <c r="C199" s="28">
        <v>27</v>
      </c>
      <c r="D199" s="191">
        <v>0.39530155861757399</v>
      </c>
      <c r="E199" s="28">
        <f>RANK(D199,$D$198:$D$228)</f>
        <v>25</v>
      </c>
      <c r="F199" s="191">
        <v>0.53931802366040404</v>
      </c>
      <c r="G199" s="28">
        <f>RANK(F199,$F$198:$F$228)</f>
        <v>27</v>
      </c>
      <c r="H199" s="191">
        <v>1.0627586978409218</v>
      </c>
      <c r="I199" s="28">
        <f t="shared" si="13"/>
        <v>30</v>
      </c>
      <c r="J199" s="191">
        <v>0.9788688626476072</v>
      </c>
      <c r="K199" s="28">
        <f t="shared" si="14"/>
        <v>30</v>
      </c>
    </row>
    <row r="200" spans="1:11" ht="24.75" customHeight="1">
      <c r="A200" s="121" t="s">
        <v>8</v>
      </c>
      <c r="B200" s="191">
        <v>0.21640763328742868</v>
      </c>
      <c r="C200" s="28">
        <v>26</v>
      </c>
      <c r="D200" s="191">
        <v>0.61754684838160134</v>
      </c>
      <c r="E200" s="28">
        <f>RANK(D200,$D$198:$D$228)</f>
        <v>23</v>
      </c>
      <c r="F200" s="191">
        <v>0.58572949946751862</v>
      </c>
      <c r="G200" s="28">
        <f>RANK(F200,$F$198:$F$228)</f>
        <v>25</v>
      </c>
      <c r="H200" s="191">
        <v>1.2740228892247896</v>
      </c>
      <c r="I200" s="28">
        <f t="shared" si="13"/>
        <v>28</v>
      </c>
      <c r="J200" s="191">
        <v>1.2596006144393241</v>
      </c>
      <c r="K200" s="28">
        <f t="shared" si="14"/>
        <v>28</v>
      </c>
    </row>
    <row r="201" spans="1:11" ht="24.75" customHeight="1">
      <c r="A201" s="121" t="s">
        <v>53</v>
      </c>
      <c r="B201" s="191">
        <v>1.3616268788682582</v>
      </c>
      <c r="C201" s="28">
        <v>6</v>
      </c>
      <c r="D201" s="191">
        <v>2.2709320695102684</v>
      </c>
      <c r="E201" s="28">
        <f>RANK(D201,$D$198:$D$228)</f>
        <v>7</v>
      </c>
      <c r="F201" s="191">
        <v>2.7094363126751793</v>
      </c>
      <c r="G201" s="28">
        <f>RANK(F201,$F$198:$F$228)</f>
        <v>3</v>
      </c>
      <c r="H201" s="191">
        <v>3.8638454461821525</v>
      </c>
      <c r="I201" s="28">
        <f t="shared" si="13"/>
        <v>12</v>
      </c>
      <c r="J201" s="191">
        <v>4.3244771057094402</v>
      </c>
      <c r="K201" s="28">
        <f t="shared" si="14"/>
        <v>8</v>
      </c>
    </row>
    <row r="202" spans="1:11" ht="24.75" customHeight="1">
      <c r="A202" s="121" t="s">
        <v>10</v>
      </c>
      <c r="B202" s="191" t="s">
        <v>388</v>
      </c>
      <c r="C202" s="28" t="s">
        <v>269</v>
      </c>
      <c r="D202" s="191" t="s">
        <v>388</v>
      </c>
      <c r="E202" s="191" t="s">
        <v>595</v>
      </c>
      <c r="F202" s="191" t="s">
        <v>388</v>
      </c>
      <c r="G202" s="191" t="s">
        <v>269</v>
      </c>
      <c r="H202" s="191">
        <v>4.8158640226628897</v>
      </c>
      <c r="I202" s="28">
        <f t="shared" si="13"/>
        <v>3</v>
      </c>
      <c r="J202" s="191">
        <v>4.4052863436123344</v>
      </c>
      <c r="K202" s="28">
        <f t="shared" si="14"/>
        <v>6</v>
      </c>
    </row>
    <row r="203" spans="1:11" ht="24.75" customHeight="1">
      <c r="A203" s="121" t="s">
        <v>11</v>
      </c>
      <c r="B203" s="191">
        <v>0.71979434447300805</v>
      </c>
      <c r="C203" s="28">
        <v>16</v>
      </c>
      <c r="D203" s="191">
        <v>0.8106543138390272</v>
      </c>
      <c r="E203" s="28">
        <f>RANK(D203,$D$198:$D$228)</f>
        <v>20</v>
      </c>
      <c r="F203" s="191">
        <v>1.3250883392226149</v>
      </c>
      <c r="G203" s="28">
        <f t="shared" ref="G203:G228" si="15">RANK(F203,$F$198:$F$228)</f>
        <v>17</v>
      </c>
      <c r="H203" s="191">
        <v>3.9075399009356082</v>
      </c>
      <c r="I203" s="28">
        <f t="shared" si="13"/>
        <v>10</v>
      </c>
      <c r="J203" s="191">
        <v>4.7162270183852915</v>
      </c>
      <c r="K203" s="28">
        <f t="shared" si="14"/>
        <v>4</v>
      </c>
    </row>
    <row r="204" spans="1:11" ht="24.75" customHeight="1">
      <c r="A204" s="121" t="s">
        <v>12</v>
      </c>
      <c r="B204" s="191">
        <v>0.91346153846153799</v>
      </c>
      <c r="C204" s="28">
        <v>11</v>
      </c>
      <c r="D204" s="191">
        <v>2.8106508875739644</v>
      </c>
      <c r="E204" s="28">
        <f>RANK(D204,$D$198:$D$228)</f>
        <v>5</v>
      </c>
      <c r="F204" s="191">
        <v>1.7378711078928313</v>
      </c>
      <c r="G204" s="28">
        <f t="shared" si="15"/>
        <v>7</v>
      </c>
      <c r="H204" s="191">
        <v>4.7468354430379751</v>
      </c>
      <c r="I204" s="28">
        <f t="shared" si="13"/>
        <v>5</v>
      </c>
      <c r="J204" s="191">
        <v>5.3559322033898304</v>
      </c>
      <c r="K204" s="28">
        <f t="shared" si="14"/>
        <v>3</v>
      </c>
    </row>
    <row r="205" spans="1:11" ht="24.75" customHeight="1">
      <c r="A205" s="121" t="s">
        <v>13</v>
      </c>
      <c r="B205" s="191" t="s">
        <v>591</v>
      </c>
      <c r="C205" s="28">
        <v>1</v>
      </c>
      <c r="D205" s="191" t="s">
        <v>588</v>
      </c>
      <c r="E205" s="309" t="s">
        <v>589</v>
      </c>
      <c r="F205" s="191" t="s">
        <v>590</v>
      </c>
      <c r="G205" s="124" t="s">
        <v>589</v>
      </c>
      <c r="H205" s="191">
        <v>7.6</v>
      </c>
      <c r="I205" s="28">
        <f t="shared" si="13"/>
        <v>1</v>
      </c>
      <c r="J205" s="191">
        <v>6.0900716479017403</v>
      </c>
      <c r="K205" s="28">
        <f t="shared" si="14"/>
        <v>2</v>
      </c>
    </row>
    <row r="206" spans="1:11" ht="24.75" customHeight="1">
      <c r="A206" s="121" t="s">
        <v>14</v>
      </c>
      <c r="B206" s="191">
        <v>0.69930069930069927</v>
      </c>
      <c r="C206" s="28">
        <v>17</v>
      </c>
      <c r="D206" s="191">
        <v>0.69643588693158542</v>
      </c>
      <c r="E206" s="28">
        <f>RANK(D206,$D$198:$D$228)</f>
        <v>21</v>
      </c>
      <c r="F206" s="191">
        <v>0.52143684820393976</v>
      </c>
      <c r="G206" s="28">
        <f t="shared" si="15"/>
        <v>28</v>
      </c>
      <c r="H206" s="191">
        <v>1.5255530129672006</v>
      </c>
      <c r="I206" s="28">
        <f t="shared" si="13"/>
        <v>27</v>
      </c>
      <c r="J206" s="191">
        <v>2.5967143614202439</v>
      </c>
      <c r="K206" s="28">
        <f t="shared" si="14"/>
        <v>19</v>
      </c>
    </row>
    <row r="207" spans="1:11" ht="24.75" customHeight="1">
      <c r="A207" s="121" t="s">
        <v>15</v>
      </c>
      <c r="B207" s="191" t="s">
        <v>381</v>
      </c>
      <c r="C207" s="28" t="s">
        <v>269</v>
      </c>
      <c r="D207" s="191" t="s">
        <v>381</v>
      </c>
      <c r="E207" s="191" t="s">
        <v>269</v>
      </c>
      <c r="F207" s="191">
        <v>1.4031805425631432</v>
      </c>
      <c r="G207" s="28">
        <f t="shared" si="15"/>
        <v>14</v>
      </c>
      <c r="H207" s="191">
        <v>3.3007903300790331</v>
      </c>
      <c r="I207" s="28">
        <f t="shared" si="13"/>
        <v>19</v>
      </c>
      <c r="J207" s="191">
        <v>2.402506963788301</v>
      </c>
      <c r="K207" s="28">
        <f t="shared" si="14"/>
        <v>22</v>
      </c>
    </row>
    <row r="208" spans="1:11" ht="24.75" customHeight="1">
      <c r="A208" s="121" t="s">
        <v>16</v>
      </c>
      <c r="B208" s="191" t="s">
        <v>592</v>
      </c>
      <c r="C208" s="28">
        <v>15</v>
      </c>
      <c r="D208" s="191" t="s">
        <v>593</v>
      </c>
      <c r="E208" s="124" t="s">
        <v>594</v>
      </c>
      <c r="F208" s="191">
        <v>1.3344760039177277</v>
      </c>
      <c r="G208" s="28">
        <f t="shared" si="15"/>
        <v>16</v>
      </c>
      <c r="H208" s="191">
        <v>3.1208859289088515</v>
      </c>
      <c r="I208" s="28">
        <f t="shared" si="13"/>
        <v>20</v>
      </c>
      <c r="J208" s="191">
        <v>2.5328330206378986</v>
      </c>
      <c r="K208" s="28">
        <f t="shared" si="14"/>
        <v>20</v>
      </c>
    </row>
    <row r="209" spans="1:11" ht="24.75" customHeight="1">
      <c r="A209" s="121" t="s">
        <v>17</v>
      </c>
      <c r="B209" s="191" t="s">
        <v>381</v>
      </c>
      <c r="C209" s="28" t="s">
        <v>269</v>
      </c>
      <c r="D209" s="191" t="s">
        <v>381</v>
      </c>
      <c r="E209" s="191" t="s">
        <v>269</v>
      </c>
      <c r="F209" s="191">
        <v>0.89847259658580414</v>
      </c>
      <c r="G209" s="28">
        <f t="shared" si="15"/>
        <v>21</v>
      </c>
      <c r="H209" s="191">
        <v>2.8047464940668823</v>
      </c>
      <c r="I209" s="28">
        <f t="shared" si="13"/>
        <v>21</v>
      </c>
      <c r="J209" s="191">
        <v>2.466091245376079</v>
      </c>
      <c r="K209" s="28">
        <f t="shared" si="14"/>
        <v>21</v>
      </c>
    </row>
    <row r="210" spans="1:11" ht="24.75" customHeight="1">
      <c r="A210" s="121" t="s">
        <v>18</v>
      </c>
      <c r="B210" s="191">
        <v>0.82342177493138147</v>
      </c>
      <c r="C210" s="28">
        <v>13</v>
      </c>
      <c r="D210" s="191">
        <v>0.87419751400081958</v>
      </c>
      <c r="E210" s="28">
        <f t="shared" ref="E210:E228" si="16">RANK(D210,$D$198:$D$228)</f>
        <v>17</v>
      </c>
      <c r="F210" s="191">
        <v>1.2007168458781361</v>
      </c>
      <c r="G210" s="28">
        <f t="shared" si="15"/>
        <v>19</v>
      </c>
      <c r="H210" s="191">
        <v>2.3720081571321239</v>
      </c>
      <c r="I210" s="28">
        <f t="shared" si="13"/>
        <v>24</v>
      </c>
      <c r="J210" s="191">
        <v>1.9326500732064422</v>
      </c>
      <c r="K210" s="28">
        <f t="shared" si="14"/>
        <v>27</v>
      </c>
    </row>
    <row r="211" spans="1:11" ht="24.75" customHeight="1">
      <c r="A211" s="121" t="s">
        <v>19</v>
      </c>
      <c r="B211" s="191">
        <v>0.50100200400801598</v>
      </c>
      <c r="C211" s="28">
        <v>18</v>
      </c>
      <c r="D211" s="191">
        <v>0.96481271282633374</v>
      </c>
      <c r="E211" s="28">
        <f t="shared" si="16"/>
        <v>16</v>
      </c>
      <c r="F211" s="191">
        <v>1.6012810248198559</v>
      </c>
      <c r="G211" s="28">
        <f t="shared" si="15"/>
        <v>11</v>
      </c>
      <c r="H211" s="191">
        <v>1.7709563164108619</v>
      </c>
      <c r="I211" s="28">
        <f t="shared" si="13"/>
        <v>26</v>
      </c>
      <c r="J211" s="191">
        <v>1.9433882551753274</v>
      </c>
      <c r="K211" s="28">
        <f t="shared" si="14"/>
        <v>26</v>
      </c>
    </row>
    <row r="212" spans="1:11" ht="24.75" customHeight="1">
      <c r="A212" s="121" t="s">
        <v>20</v>
      </c>
      <c r="B212" s="191">
        <v>2.0187454938716654</v>
      </c>
      <c r="C212" s="28">
        <v>4</v>
      </c>
      <c r="D212" s="191">
        <v>4.4150110375275942</v>
      </c>
      <c r="E212" s="28">
        <f t="shared" si="16"/>
        <v>1</v>
      </c>
      <c r="F212" s="191">
        <v>2.9966703662597114</v>
      </c>
      <c r="G212" s="28">
        <f t="shared" si="15"/>
        <v>1</v>
      </c>
      <c r="H212" s="191">
        <v>4.591836734693878</v>
      </c>
      <c r="I212" s="28">
        <f t="shared" si="13"/>
        <v>7</v>
      </c>
      <c r="J212" s="191">
        <v>3.6654135338345863</v>
      </c>
      <c r="K212" s="28">
        <f t="shared" si="14"/>
        <v>13</v>
      </c>
    </row>
    <row r="213" spans="1:11" ht="24.75" customHeight="1">
      <c r="A213" s="121" t="s">
        <v>21</v>
      </c>
      <c r="B213" s="191">
        <v>1.2744413407821229</v>
      </c>
      <c r="C213" s="28">
        <v>7</v>
      </c>
      <c r="D213" s="191">
        <v>2.1502687835979497</v>
      </c>
      <c r="E213" s="28">
        <f t="shared" si="16"/>
        <v>8</v>
      </c>
      <c r="F213" s="191">
        <v>1.6383012565611579</v>
      </c>
      <c r="G213" s="28">
        <f t="shared" si="15"/>
        <v>10</v>
      </c>
      <c r="H213" s="191">
        <v>3.7850573839021053</v>
      </c>
      <c r="I213" s="28">
        <f t="shared" si="13"/>
        <v>13</v>
      </c>
      <c r="J213" s="191">
        <v>4.2617221628968061</v>
      </c>
      <c r="K213" s="28">
        <f t="shared" si="14"/>
        <v>9</v>
      </c>
    </row>
    <row r="214" spans="1:11" ht="24.75" customHeight="1">
      <c r="A214" s="121" t="s">
        <v>22</v>
      </c>
      <c r="B214" s="191">
        <v>0.4897431158750693</v>
      </c>
      <c r="C214" s="28">
        <v>21</v>
      </c>
      <c r="D214" s="191">
        <v>1.049608872165561</v>
      </c>
      <c r="E214" s="28">
        <f t="shared" si="16"/>
        <v>14</v>
      </c>
      <c r="F214" s="191">
        <v>1.0493179433368311</v>
      </c>
      <c r="G214" s="28">
        <f t="shared" si="15"/>
        <v>20</v>
      </c>
      <c r="H214" s="191">
        <v>3.6896794646002111</v>
      </c>
      <c r="I214" s="28">
        <f t="shared" si="13"/>
        <v>16</v>
      </c>
      <c r="J214" s="191">
        <v>3.4852546916890081</v>
      </c>
      <c r="K214" s="28">
        <f t="shared" si="14"/>
        <v>15</v>
      </c>
    </row>
    <row r="215" spans="1:11" ht="24.75" customHeight="1">
      <c r="A215" s="121" t="s">
        <v>23</v>
      </c>
      <c r="B215" s="191">
        <v>0.76949982511367609</v>
      </c>
      <c r="C215" s="28">
        <v>14</v>
      </c>
      <c r="D215" s="191">
        <v>1.2285927029039463</v>
      </c>
      <c r="E215" s="28">
        <f t="shared" si="16"/>
        <v>13</v>
      </c>
      <c r="F215" s="191">
        <v>1.4023732470334411</v>
      </c>
      <c r="G215" s="28">
        <f t="shared" si="15"/>
        <v>15</v>
      </c>
      <c r="H215" s="191">
        <v>2.7347966894566391</v>
      </c>
      <c r="I215" s="28">
        <f t="shared" si="13"/>
        <v>22</v>
      </c>
      <c r="J215" s="191">
        <v>2.3809523809523809</v>
      </c>
      <c r="K215" s="28">
        <f t="shared" si="14"/>
        <v>23</v>
      </c>
    </row>
    <row r="216" spans="1:11" ht="24.75" customHeight="1">
      <c r="A216" s="121" t="s">
        <v>24</v>
      </c>
      <c r="B216" s="191">
        <v>1.7985611510791366</v>
      </c>
      <c r="C216" s="28">
        <v>5</v>
      </c>
      <c r="D216" s="191">
        <v>3.0520646319569122</v>
      </c>
      <c r="E216" s="28">
        <f t="shared" si="16"/>
        <v>4</v>
      </c>
      <c r="F216" s="191">
        <v>2.1621621621621623</v>
      </c>
      <c r="G216" s="28">
        <f t="shared" si="15"/>
        <v>5</v>
      </c>
      <c r="H216" s="191">
        <v>4.7619047619047619</v>
      </c>
      <c r="I216" s="28">
        <f t="shared" si="13"/>
        <v>4</v>
      </c>
      <c r="J216" s="191">
        <v>3.1602708803611739</v>
      </c>
      <c r="K216" s="28">
        <f t="shared" si="14"/>
        <v>16</v>
      </c>
    </row>
    <row r="217" spans="1:11" ht="24.75" customHeight="1">
      <c r="A217" s="121" t="s">
        <v>97</v>
      </c>
      <c r="B217" s="191">
        <v>0.34285714285714286</v>
      </c>
      <c r="C217" s="28">
        <v>23</v>
      </c>
      <c r="D217" s="191">
        <v>0.32164190534538212</v>
      </c>
      <c r="E217" s="28">
        <f t="shared" si="16"/>
        <v>26</v>
      </c>
      <c r="F217" s="191">
        <v>0.41685965724872626</v>
      </c>
      <c r="G217" s="28">
        <f t="shared" si="15"/>
        <v>29</v>
      </c>
      <c r="H217" s="191">
        <v>0.84243369734789386</v>
      </c>
      <c r="I217" s="28">
        <f t="shared" si="13"/>
        <v>31</v>
      </c>
      <c r="J217" s="191">
        <v>0.84235860409145613</v>
      </c>
      <c r="K217" s="28">
        <f t="shared" si="14"/>
        <v>31</v>
      </c>
    </row>
    <row r="218" spans="1:11" ht="24.75" customHeight="1">
      <c r="A218" s="121" t="s">
        <v>74</v>
      </c>
      <c r="B218" s="191">
        <v>2.2408963585434174</v>
      </c>
      <c r="C218" s="28">
        <v>3</v>
      </c>
      <c r="D218" s="191">
        <v>3.93957345971564</v>
      </c>
      <c r="E218" s="28">
        <f t="shared" si="16"/>
        <v>2</v>
      </c>
      <c r="F218" s="191">
        <v>2.7487630566245191</v>
      </c>
      <c r="G218" s="28">
        <f t="shared" si="15"/>
        <v>2</v>
      </c>
      <c r="H218" s="191">
        <v>7.2006194081211286</v>
      </c>
      <c r="I218" s="28">
        <f t="shared" si="13"/>
        <v>2</v>
      </c>
      <c r="J218" s="191">
        <v>6.866028708133971</v>
      </c>
      <c r="K218" s="28">
        <f t="shared" si="14"/>
        <v>1</v>
      </c>
    </row>
    <row r="219" spans="1:11" ht="24.75" customHeight="1">
      <c r="A219" s="121" t="s">
        <v>98</v>
      </c>
      <c r="B219" s="191">
        <v>0.31085281794837138</v>
      </c>
      <c r="C219" s="28">
        <v>25</v>
      </c>
      <c r="D219" s="191">
        <v>0.66742402726498151</v>
      </c>
      <c r="E219" s="28">
        <f t="shared" si="16"/>
        <v>22</v>
      </c>
      <c r="F219" s="191">
        <v>0.56657223796033995</v>
      </c>
      <c r="G219" s="28">
        <f t="shared" si="15"/>
        <v>26</v>
      </c>
      <c r="H219" s="191">
        <v>2.667922159447583</v>
      </c>
      <c r="I219" s="28">
        <f t="shared" si="13"/>
        <v>23</v>
      </c>
      <c r="J219" s="191">
        <v>2.1730462519936204</v>
      </c>
      <c r="K219" s="28">
        <f t="shared" si="14"/>
        <v>24</v>
      </c>
    </row>
    <row r="220" spans="1:11" ht="24.75" customHeight="1">
      <c r="A220" s="121" t="s">
        <v>99</v>
      </c>
      <c r="B220" s="191">
        <v>0.11918951132300358</v>
      </c>
      <c r="C220" s="28">
        <v>28</v>
      </c>
      <c r="D220" s="191">
        <v>0.84345479082321184</v>
      </c>
      <c r="E220" s="28">
        <f t="shared" si="16"/>
        <v>18</v>
      </c>
      <c r="F220" s="191">
        <v>0.67340067340067344</v>
      </c>
      <c r="G220" s="28">
        <f t="shared" si="15"/>
        <v>23</v>
      </c>
      <c r="H220" s="191">
        <v>3.9632213062777426</v>
      </c>
      <c r="I220" s="28">
        <f t="shared" si="13"/>
        <v>9</v>
      </c>
      <c r="J220" s="191">
        <v>4.5812124016658951</v>
      </c>
      <c r="K220" s="28">
        <f t="shared" si="14"/>
        <v>5</v>
      </c>
    </row>
    <row r="221" spans="1:11" ht="24.75" customHeight="1">
      <c r="A221" s="121" t="s">
        <v>29</v>
      </c>
      <c r="B221" s="191">
        <v>0.43402777777777779</v>
      </c>
      <c r="C221" s="28">
        <v>22</v>
      </c>
      <c r="D221" s="191">
        <v>2.6672496720594667</v>
      </c>
      <c r="E221" s="28">
        <f t="shared" si="16"/>
        <v>6</v>
      </c>
      <c r="F221" s="191">
        <v>1.7034068136272544</v>
      </c>
      <c r="G221" s="28">
        <f t="shared" si="15"/>
        <v>8</v>
      </c>
      <c r="H221" s="191">
        <v>3.6246081504702192</v>
      </c>
      <c r="I221" s="28">
        <f t="shared" si="13"/>
        <v>18</v>
      </c>
      <c r="J221" s="191">
        <v>3.0093289196509176</v>
      </c>
      <c r="K221" s="28">
        <f t="shared" si="14"/>
        <v>18</v>
      </c>
    </row>
    <row r="222" spans="1:11" ht="24.75" customHeight="1">
      <c r="A222" s="121" t="s">
        <v>30</v>
      </c>
      <c r="B222" s="191">
        <v>1.2641324668387786</v>
      </c>
      <c r="C222" s="28">
        <v>8</v>
      </c>
      <c r="D222" s="191">
        <v>1.7535868822591665</v>
      </c>
      <c r="E222" s="28">
        <f t="shared" si="16"/>
        <v>11</v>
      </c>
      <c r="F222" s="191">
        <v>1.8465695841465246</v>
      </c>
      <c r="G222" s="28">
        <f t="shared" si="15"/>
        <v>6</v>
      </c>
      <c r="H222" s="191">
        <v>4.4009779951100247</v>
      </c>
      <c r="I222" s="28">
        <f t="shared" si="13"/>
        <v>8</v>
      </c>
      <c r="J222" s="191">
        <v>3.6850439038433858</v>
      </c>
      <c r="K222" s="28">
        <f t="shared" si="14"/>
        <v>12</v>
      </c>
    </row>
    <row r="223" spans="1:11" ht="24.75" customHeight="1">
      <c r="A223" s="121" t="s">
        <v>31</v>
      </c>
      <c r="B223" s="191">
        <v>0.48978213139672355</v>
      </c>
      <c r="C223" s="28">
        <v>20</v>
      </c>
      <c r="D223" s="191">
        <v>1.0217113665389528</v>
      </c>
      <c r="E223" s="28">
        <f t="shared" si="16"/>
        <v>15</v>
      </c>
      <c r="F223" s="191">
        <v>0.87183958151700092</v>
      </c>
      <c r="G223" s="28">
        <f t="shared" si="15"/>
        <v>22</v>
      </c>
      <c r="H223" s="191">
        <v>4.7034378541745374</v>
      </c>
      <c r="I223" s="28">
        <f t="shared" si="13"/>
        <v>6</v>
      </c>
      <c r="J223" s="191">
        <v>4.358353510895884</v>
      </c>
      <c r="K223" s="28">
        <f t="shared" si="14"/>
        <v>7</v>
      </c>
    </row>
    <row r="224" spans="1:11" ht="24.75" customHeight="1">
      <c r="A224" s="121" t="s">
        <v>32</v>
      </c>
      <c r="B224" s="191">
        <v>0.8719552649038006</v>
      </c>
      <c r="C224" s="28">
        <v>12</v>
      </c>
      <c r="D224" s="191">
        <v>1.5329315995348345</v>
      </c>
      <c r="E224" s="28">
        <f t="shared" si="16"/>
        <v>12</v>
      </c>
      <c r="F224" s="191">
        <v>1.5687907816187701</v>
      </c>
      <c r="G224" s="28">
        <f t="shared" si="15"/>
        <v>13</v>
      </c>
      <c r="H224" s="191">
        <v>3.6985288074299336</v>
      </c>
      <c r="I224" s="28">
        <f t="shared" si="13"/>
        <v>15</v>
      </c>
      <c r="J224" s="191">
        <v>3.132018966808086</v>
      </c>
      <c r="K224" s="28">
        <f t="shared" si="14"/>
        <v>17</v>
      </c>
    </row>
    <row r="225" spans="1:11" ht="24.75" customHeight="1">
      <c r="A225" s="121" t="s">
        <v>71</v>
      </c>
      <c r="B225" s="191">
        <v>1.1329305135951662</v>
      </c>
      <c r="C225" s="28">
        <v>9</v>
      </c>
      <c r="D225" s="191">
        <v>1.9094380796508457</v>
      </c>
      <c r="E225" s="28">
        <f t="shared" si="16"/>
        <v>9</v>
      </c>
      <c r="F225" s="191">
        <v>2.3869801084990958</v>
      </c>
      <c r="G225" s="28">
        <f t="shared" si="15"/>
        <v>4</v>
      </c>
      <c r="H225" s="191">
        <v>3.8938492063492065</v>
      </c>
      <c r="I225" s="28">
        <f t="shared" si="13"/>
        <v>11</v>
      </c>
      <c r="J225" s="191">
        <v>3.5965888023730073</v>
      </c>
      <c r="K225" s="28">
        <f t="shared" si="14"/>
        <v>14</v>
      </c>
    </row>
    <row r="226" spans="1:11" ht="24.75" customHeight="1">
      <c r="A226" s="121" t="s">
        <v>34</v>
      </c>
      <c r="B226" s="191">
        <v>1.0286349735891021</v>
      </c>
      <c r="C226" s="28">
        <v>10</v>
      </c>
      <c r="D226" s="191">
        <v>1.8500720807304181</v>
      </c>
      <c r="E226" s="28">
        <f t="shared" si="16"/>
        <v>10</v>
      </c>
      <c r="F226" s="191">
        <v>1.5700096123037488</v>
      </c>
      <c r="G226" s="28">
        <f t="shared" si="15"/>
        <v>12</v>
      </c>
      <c r="H226" s="191">
        <v>3.744391149620919</v>
      </c>
      <c r="I226" s="28">
        <f t="shared" si="13"/>
        <v>14</v>
      </c>
      <c r="J226" s="191">
        <v>4.097427725927612</v>
      </c>
      <c r="K226" s="28">
        <f t="shared" si="14"/>
        <v>11</v>
      </c>
    </row>
    <row r="227" spans="1:11" ht="24.75" customHeight="1">
      <c r="A227" s="121" t="s">
        <v>35</v>
      </c>
      <c r="B227" s="191">
        <v>0.49321824907521578</v>
      </c>
      <c r="C227" s="28">
        <v>19</v>
      </c>
      <c r="D227" s="191">
        <v>0.82323347816144521</v>
      </c>
      <c r="E227" s="28">
        <f t="shared" si="16"/>
        <v>19</v>
      </c>
      <c r="F227" s="191">
        <v>1.2410797393732547</v>
      </c>
      <c r="G227" s="28">
        <f t="shared" si="15"/>
        <v>18</v>
      </c>
      <c r="H227" s="191">
        <v>2.2763128239801667</v>
      </c>
      <c r="I227" s="28">
        <f t="shared" si="13"/>
        <v>25</v>
      </c>
      <c r="J227" s="191">
        <v>1.9568822553897181</v>
      </c>
      <c r="K227" s="28">
        <f t="shared" si="14"/>
        <v>25</v>
      </c>
    </row>
    <row r="228" spans="1:11" ht="24.75" customHeight="1">
      <c r="A228" s="121" t="s">
        <v>36</v>
      </c>
      <c r="B228" s="191">
        <v>3.0498533724340176</v>
      </c>
      <c r="C228" s="28">
        <v>2</v>
      </c>
      <c r="D228" s="191">
        <v>3.5785288270377733</v>
      </c>
      <c r="E228" s="28">
        <f t="shared" si="16"/>
        <v>3</v>
      </c>
      <c r="F228" s="191">
        <v>1.6679302501895374</v>
      </c>
      <c r="G228" s="28">
        <f t="shared" si="15"/>
        <v>9</v>
      </c>
      <c r="H228" s="191">
        <v>3.6560247167868178</v>
      </c>
      <c r="I228" s="28">
        <f t="shared" si="13"/>
        <v>17</v>
      </c>
      <c r="J228" s="191">
        <v>4.1884816753926701</v>
      </c>
      <c r="K228" s="28">
        <f t="shared" si="14"/>
        <v>10</v>
      </c>
    </row>
    <row r="229" spans="1:11" ht="24.75" customHeight="1">
      <c r="A229" s="578" t="s">
        <v>389</v>
      </c>
    </row>
    <row r="230" spans="1:11" ht="24.75" customHeight="1">
      <c r="A230" s="578" t="s">
        <v>390</v>
      </c>
    </row>
    <row r="231" spans="1:11" ht="24.75" customHeight="1">
      <c r="A231" s="578" t="s">
        <v>1114</v>
      </c>
    </row>
    <row r="233" spans="1:11" ht="24.75" customHeight="1">
      <c r="A233" s="571" t="s">
        <v>1168</v>
      </c>
      <c r="B233" s="7"/>
      <c r="C233" s="7"/>
      <c r="D233" s="7"/>
      <c r="E233" s="7"/>
      <c r="F233" s="7"/>
      <c r="G233" s="7"/>
      <c r="H233" s="7"/>
      <c r="I233" s="7"/>
      <c r="K233" s="266" t="s">
        <v>0</v>
      </c>
    </row>
    <row r="234" spans="1:11" ht="24.75" customHeight="1">
      <c r="A234" s="641" t="s">
        <v>176</v>
      </c>
      <c r="B234" s="613" t="s">
        <v>376</v>
      </c>
      <c r="C234" s="613"/>
      <c r="D234" s="613" t="s">
        <v>368</v>
      </c>
      <c r="E234" s="613"/>
      <c r="F234" s="613" t="s">
        <v>369</v>
      </c>
      <c r="G234" s="613"/>
      <c r="H234" s="691" t="s">
        <v>370</v>
      </c>
      <c r="I234" s="692"/>
      <c r="J234" s="691" t="s">
        <v>468</v>
      </c>
      <c r="K234" s="692"/>
    </row>
    <row r="235" spans="1:11" ht="24.75" customHeight="1">
      <c r="A235" s="641"/>
      <c r="B235" s="551" t="s">
        <v>77</v>
      </c>
      <c r="C235" s="544" t="s">
        <v>3</v>
      </c>
      <c r="D235" s="551" t="s">
        <v>77</v>
      </c>
      <c r="E235" s="544" t="s">
        <v>3</v>
      </c>
      <c r="F235" s="551" t="s">
        <v>77</v>
      </c>
      <c r="G235" s="544" t="s">
        <v>3</v>
      </c>
      <c r="H235" s="551" t="s">
        <v>77</v>
      </c>
      <c r="I235" s="544" t="s">
        <v>3</v>
      </c>
      <c r="J235" s="551" t="s">
        <v>77</v>
      </c>
      <c r="K235" s="544" t="s">
        <v>3</v>
      </c>
    </row>
    <row r="236" spans="1:11" s="304" customFormat="1" ht="24.75" customHeight="1">
      <c r="A236" s="132" t="s">
        <v>95</v>
      </c>
      <c r="B236" s="190">
        <v>4.4800000000000004</v>
      </c>
      <c r="C236" s="122" t="s">
        <v>269</v>
      </c>
      <c r="D236" s="190">
        <v>2.76</v>
      </c>
      <c r="E236" s="122" t="s">
        <v>269</v>
      </c>
      <c r="F236" s="190">
        <v>3.1</v>
      </c>
      <c r="G236" s="122" t="s">
        <v>269</v>
      </c>
      <c r="H236" s="190">
        <v>5.86</v>
      </c>
      <c r="I236" s="122" t="s">
        <v>269</v>
      </c>
      <c r="J236" s="38">
        <v>5.9</v>
      </c>
      <c r="K236" s="122" t="s">
        <v>269</v>
      </c>
    </row>
    <row r="237" spans="1:11" ht="24.75" customHeight="1">
      <c r="A237" s="121" t="s">
        <v>6</v>
      </c>
      <c r="B237" s="191">
        <v>0.34</v>
      </c>
      <c r="C237" s="28">
        <f t="shared" ref="C237:C267" si="17">RANK(B237,$B$237:$B$267)</f>
        <v>2</v>
      </c>
      <c r="D237" s="191">
        <v>0</v>
      </c>
      <c r="E237" s="28">
        <f t="shared" ref="E237:E267" si="18">RANK(D237,$D$237:$D$267)</f>
        <v>5</v>
      </c>
      <c r="F237" s="191">
        <v>0.34</v>
      </c>
      <c r="G237" s="28">
        <f t="shared" ref="G237:G267" si="19">RANK(F237,$F$237:$F$267)</f>
        <v>3</v>
      </c>
      <c r="H237" s="191">
        <v>0.69</v>
      </c>
      <c r="I237" s="28">
        <f t="shared" ref="I237:I267" si="20">RANK(H237,$H$237:$H$267)</f>
        <v>3</v>
      </c>
      <c r="J237" s="192">
        <v>5.3</v>
      </c>
      <c r="K237" s="28">
        <v>9</v>
      </c>
    </row>
    <row r="238" spans="1:11" ht="24.75" customHeight="1">
      <c r="A238" s="121" t="s">
        <v>7</v>
      </c>
      <c r="B238" s="191">
        <v>0</v>
      </c>
      <c r="C238" s="28">
        <f t="shared" si="17"/>
        <v>9</v>
      </c>
      <c r="D238" s="191">
        <v>0</v>
      </c>
      <c r="E238" s="28">
        <f t="shared" si="18"/>
        <v>5</v>
      </c>
      <c r="F238" s="191">
        <v>0</v>
      </c>
      <c r="G238" s="28">
        <f t="shared" si="19"/>
        <v>6</v>
      </c>
      <c r="H238" s="191">
        <v>0</v>
      </c>
      <c r="I238" s="28">
        <f t="shared" si="20"/>
        <v>8</v>
      </c>
      <c r="J238" s="192">
        <v>0</v>
      </c>
      <c r="K238" s="28">
        <v>10</v>
      </c>
    </row>
    <row r="239" spans="1:11" ht="24.75" customHeight="1">
      <c r="A239" s="121" t="s">
        <v>8</v>
      </c>
      <c r="B239" s="191">
        <v>0.34</v>
      </c>
      <c r="C239" s="28">
        <f t="shared" si="17"/>
        <v>2</v>
      </c>
      <c r="D239" s="191">
        <v>0</v>
      </c>
      <c r="E239" s="28">
        <f t="shared" si="18"/>
        <v>5</v>
      </c>
      <c r="F239" s="191">
        <v>0</v>
      </c>
      <c r="G239" s="28">
        <f t="shared" si="19"/>
        <v>6</v>
      </c>
      <c r="H239" s="191">
        <v>0</v>
      </c>
      <c r="I239" s="28">
        <f t="shared" si="20"/>
        <v>8</v>
      </c>
      <c r="J239" s="192">
        <v>0</v>
      </c>
      <c r="K239" s="28">
        <v>10</v>
      </c>
    </row>
    <row r="240" spans="1:11" ht="24.75" customHeight="1">
      <c r="A240" s="121" t="s">
        <v>53</v>
      </c>
      <c r="B240" s="191">
        <v>0.34</v>
      </c>
      <c r="C240" s="28">
        <f t="shared" si="17"/>
        <v>2</v>
      </c>
      <c r="D240" s="191">
        <v>0.34</v>
      </c>
      <c r="E240" s="28">
        <f t="shared" si="18"/>
        <v>2</v>
      </c>
      <c r="F240" s="191">
        <v>0.69</v>
      </c>
      <c r="G240" s="28">
        <f t="shared" si="19"/>
        <v>2</v>
      </c>
      <c r="H240" s="191">
        <v>1.03</v>
      </c>
      <c r="I240" s="28">
        <f t="shared" si="20"/>
        <v>2</v>
      </c>
      <c r="J240" s="192">
        <v>21.1</v>
      </c>
      <c r="K240" s="28">
        <v>3</v>
      </c>
    </row>
    <row r="241" spans="1:11" ht="24.75" customHeight="1">
      <c r="A241" s="121" t="s">
        <v>10</v>
      </c>
      <c r="B241" s="191">
        <v>0.34</v>
      </c>
      <c r="C241" s="28">
        <f t="shared" si="17"/>
        <v>2</v>
      </c>
      <c r="D241" s="191">
        <v>0.34</v>
      </c>
      <c r="E241" s="28">
        <f t="shared" si="18"/>
        <v>2</v>
      </c>
      <c r="F241" s="191">
        <v>0</v>
      </c>
      <c r="G241" s="28">
        <f t="shared" si="19"/>
        <v>6</v>
      </c>
      <c r="H241" s="191">
        <v>0</v>
      </c>
      <c r="I241" s="28">
        <f t="shared" si="20"/>
        <v>8</v>
      </c>
      <c r="J241" s="192">
        <v>0</v>
      </c>
      <c r="K241" s="28">
        <v>10</v>
      </c>
    </row>
    <row r="242" spans="1:11" ht="24.75" customHeight="1">
      <c r="A242" s="121" t="s">
        <v>11</v>
      </c>
      <c r="B242" s="191">
        <v>0</v>
      </c>
      <c r="C242" s="28">
        <f t="shared" si="17"/>
        <v>9</v>
      </c>
      <c r="D242" s="191">
        <v>0</v>
      </c>
      <c r="E242" s="28">
        <f t="shared" si="18"/>
        <v>5</v>
      </c>
      <c r="F242" s="191">
        <v>0</v>
      </c>
      <c r="G242" s="28">
        <f t="shared" si="19"/>
        <v>6</v>
      </c>
      <c r="H242" s="191">
        <v>0</v>
      </c>
      <c r="I242" s="28">
        <f t="shared" si="20"/>
        <v>8</v>
      </c>
      <c r="J242" s="192">
        <v>33.299999999999997</v>
      </c>
      <c r="K242" s="28">
        <v>1</v>
      </c>
    </row>
    <row r="243" spans="1:11" ht="24.75" customHeight="1">
      <c r="A243" s="121" t="s">
        <v>12</v>
      </c>
      <c r="B243" s="191">
        <v>0</v>
      </c>
      <c r="C243" s="28">
        <f t="shared" si="17"/>
        <v>9</v>
      </c>
      <c r="D243" s="191">
        <v>0</v>
      </c>
      <c r="E243" s="28">
        <f t="shared" si="18"/>
        <v>5</v>
      </c>
      <c r="F243" s="191">
        <v>0</v>
      </c>
      <c r="G243" s="28">
        <f t="shared" si="19"/>
        <v>6</v>
      </c>
      <c r="H243" s="191">
        <v>0.34</v>
      </c>
      <c r="I243" s="28">
        <f t="shared" si="20"/>
        <v>4</v>
      </c>
      <c r="J243" s="192">
        <v>0</v>
      </c>
      <c r="K243" s="28">
        <v>10</v>
      </c>
    </row>
    <row r="244" spans="1:11" ht="24.75" customHeight="1">
      <c r="A244" s="121" t="s">
        <v>13</v>
      </c>
      <c r="B244" s="191">
        <v>2.0699999999999998</v>
      </c>
      <c r="C244" s="28">
        <f t="shared" si="17"/>
        <v>1</v>
      </c>
      <c r="D244" s="191">
        <v>1.72</v>
      </c>
      <c r="E244" s="28">
        <f t="shared" si="18"/>
        <v>1</v>
      </c>
      <c r="F244" s="191">
        <v>1.38</v>
      </c>
      <c r="G244" s="28">
        <f t="shared" si="19"/>
        <v>1</v>
      </c>
      <c r="H244" s="191">
        <v>2.76</v>
      </c>
      <c r="I244" s="28">
        <f t="shared" si="20"/>
        <v>1</v>
      </c>
      <c r="J244" s="192">
        <v>12.2</v>
      </c>
      <c r="K244" s="28">
        <v>5</v>
      </c>
    </row>
    <row r="245" spans="1:11" ht="24.75" customHeight="1">
      <c r="A245" s="121" t="s">
        <v>14</v>
      </c>
      <c r="B245" s="191">
        <v>0</v>
      </c>
      <c r="C245" s="28">
        <f t="shared" si="17"/>
        <v>9</v>
      </c>
      <c r="D245" s="191">
        <v>0</v>
      </c>
      <c r="E245" s="28">
        <f t="shared" si="18"/>
        <v>5</v>
      </c>
      <c r="F245" s="191">
        <v>0</v>
      </c>
      <c r="G245" s="28">
        <f t="shared" si="19"/>
        <v>6</v>
      </c>
      <c r="H245" s="191">
        <v>0.34</v>
      </c>
      <c r="I245" s="28">
        <f t="shared" si="20"/>
        <v>4</v>
      </c>
      <c r="J245" s="192">
        <v>0</v>
      </c>
      <c r="K245" s="28">
        <v>10</v>
      </c>
    </row>
    <row r="246" spans="1:11" ht="24.75" customHeight="1">
      <c r="A246" s="121" t="s">
        <v>15</v>
      </c>
      <c r="B246" s="191">
        <v>0</v>
      </c>
      <c r="C246" s="28">
        <f t="shared" si="17"/>
        <v>9</v>
      </c>
      <c r="D246" s="191">
        <v>0</v>
      </c>
      <c r="E246" s="28">
        <f t="shared" si="18"/>
        <v>5</v>
      </c>
      <c r="F246" s="191">
        <v>0</v>
      </c>
      <c r="G246" s="28">
        <f t="shared" si="19"/>
        <v>6</v>
      </c>
      <c r="H246" s="191">
        <v>0</v>
      </c>
      <c r="I246" s="28">
        <f t="shared" si="20"/>
        <v>8</v>
      </c>
      <c r="J246" s="192">
        <v>0</v>
      </c>
      <c r="K246" s="28">
        <v>10</v>
      </c>
    </row>
    <row r="247" spans="1:11" ht="24.75" customHeight="1">
      <c r="A247" s="121" t="s">
        <v>16</v>
      </c>
      <c r="B247" s="191">
        <v>0.34</v>
      </c>
      <c r="C247" s="28">
        <f t="shared" si="17"/>
        <v>2</v>
      </c>
      <c r="D247" s="191">
        <v>0.34</v>
      </c>
      <c r="E247" s="28">
        <f t="shared" si="18"/>
        <v>2</v>
      </c>
      <c r="F247" s="191">
        <v>0</v>
      </c>
      <c r="G247" s="28">
        <f t="shared" si="19"/>
        <v>6</v>
      </c>
      <c r="H247" s="191">
        <v>0.34</v>
      </c>
      <c r="I247" s="28">
        <f t="shared" si="20"/>
        <v>4</v>
      </c>
      <c r="J247" s="192">
        <v>11.1</v>
      </c>
      <c r="K247" s="28">
        <v>6</v>
      </c>
    </row>
    <row r="248" spans="1:11" ht="24.75" customHeight="1">
      <c r="A248" s="121" t="s">
        <v>17</v>
      </c>
      <c r="B248" s="191">
        <v>0</v>
      </c>
      <c r="C248" s="28">
        <f t="shared" si="17"/>
        <v>9</v>
      </c>
      <c r="D248" s="191">
        <v>0</v>
      </c>
      <c r="E248" s="28">
        <f t="shared" si="18"/>
        <v>5</v>
      </c>
      <c r="F248" s="191">
        <v>0</v>
      </c>
      <c r="G248" s="28">
        <f t="shared" si="19"/>
        <v>6</v>
      </c>
      <c r="H248" s="191">
        <v>0</v>
      </c>
      <c r="I248" s="28">
        <f t="shared" si="20"/>
        <v>8</v>
      </c>
      <c r="J248" s="192">
        <v>0</v>
      </c>
      <c r="K248" s="28">
        <v>10</v>
      </c>
    </row>
    <row r="249" spans="1:11" ht="24.75" customHeight="1">
      <c r="A249" s="121" t="s">
        <v>18</v>
      </c>
      <c r="B249" s="191">
        <v>0</v>
      </c>
      <c r="C249" s="28">
        <f t="shared" si="17"/>
        <v>9</v>
      </c>
      <c r="D249" s="191">
        <v>0</v>
      </c>
      <c r="E249" s="28">
        <f t="shared" si="18"/>
        <v>5</v>
      </c>
      <c r="F249" s="191">
        <v>0</v>
      </c>
      <c r="G249" s="28">
        <f t="shared" si="19"/>
        <v>6</v>
      </c>
      <c r="H249" s="191">
        <v>0</v>
      </c>
      <c r="I249" s="28">
        <f t="shared" si="20"/>
        <v>8</v>
      </c>
      <c r="J249" s="192">
        <v>0</v>
      </c>
      <c r="K249" s="28">
        <v>10</v>
      </c>
    </row>
    <row r="250" spans="1:11" ht="24.75" customHeight="1">
      <c r="A250" s="121" t="s">
        <v>19</v>
      </c>
      <c r="B250" s="191">
        <v>0.34</v>
      </c>
      <c r="C250" s="28">
        <f t="shared" si="17"/>
        <v>2</v>
      </c>
      <c r="D250" s="191">
        <v>0</v>
      </c>
      <c r="E250" s="28">
        <f t="shared" si="18"/>
        <v>5</v>
      </c>
      <c r="F250" s="191">
        <v>0</v>
      </c>
      <c r="G250" s="28">
        <f t="shared" si="19"/>
        <v>6</v>
      </c>
      <c r="H250" s="191">
        <v>0</v>
      </c>
      <c r="I250" s="28">
        <f t="shared" si="20"/>
        <v>8</v>
      </c>
      <c r="J250" s="192">
        <v>0</v>
      </c>
      <c r="K250" s="28">
        <v>10</v>
      </c>
    </row>
    <row r="251" spans="1:11" ht="24.75" customHeight="1">
      <c r="A251" s="121" t="s">
        <v>20</v>
      </c>
      <c r="B251" s="191">
        <v>0</v>
      </c>
      <c r="C251" s="28">
        <f t="shared" si="17"/>
        <v>9</v>
      </c>
      <c r="D251" s="191">
        <v>0</v>
      </c>
      <c r="E251" s="28">
        <f t="shared" si="18"/>
        <v>5</v>
      </c>
      <c r="F251" s="191">
        <v>0</v>
      </c>
      <c r="G251" s="28">
        <f t="shared" si="19"/>
        <v>6</v>
      </c>
      <c r="H251" s="191">
        <v>0</v>
      </c>
      <c r="I251" s="28">
        <f t="shared" si="20"/>
        <v>8</v>
      </c>
      <c r="J251" s="192">
        <v>0</v>
      </c>
      <c r="K251" s="28">
        <v>10</v>
      </c>
    </row>
    <row r="252" spans="1:11" ht="24.75" customHeight="1">
      <c r="A252" s="121" t="s">
        <v>21</v>
      </c>
      <c r="B252" s="191">
        <v>0</v>
      </c>
      <c r="C252" s="28">
        <f t="shared" si="17"/>
        <v>9</v>
      </c>
      <c r="D252" s="191">
        <v>0</v>
      </c>
      <c r="E252" s="28">
        <f t="shared" si="18"/>
        <v>5</v>
      </c>
      <c r="F252" s="191">
        <v>0.34</v>
      </c>
      <c r="G252" s="28">
        <f t="shared" si="19"/>
        <v>3</v>
      </c>
      <c r="H252" s="191">
        <v>0</v>
      </c>
      <c r="I252" s="28">
        <f t="shared" si="20"/>
        <v>8</v>
      </c>
      <c r="J252" s="192">
        <v>0</v>
      </c>
      <c r="K252" s="28">
        <v>10</v>
      </c>
    </row>
    <row r="253" spans="1:11" ht="24.75" customHeight="1">
      <c r="A253" s="121" t="s">
        <v>22</v>
      </c>
      <c r="B253" s="191">
        <v>0</v>
      </c>
      <c r="C253" s="28">
        <f t="shared" si="17"/>
        <v>9</v>
      </c>
      <c r="D253" s="191">
        <v>0</v>
      </c>
      <c r="E253" s="28">
        <f t="shared" si="18"/>
        <v>5</v>
      </c>
      <c r="F253" s="191">
        <v>0</v>
      </c>
      <c r="G253" s="28">
        <f t="shared" si="19"/>
        <v>6</v>
      </c>
      <c r="H253" s="191">
        <v>0</v>
      </c>
      <c r="I253" s="28">
        <f t="shared" si="20"/>
        <v>8</v>
      </c>
      <c r="J253" s="192">
        <v>0</v>
      </c>
      <c r="K253" s="28">
        <v>10</v>
      </c>
    </row>
    <row r="254" spans="1:11" ht="24.75" customHeight="1">
      <c r="A254" s="121" t="s">
        <v>23</v>
      </c>
      <c r="B254" s="191">
        <v>0</v>
      </c>
      <c r="C254" s="28">
        <f t="shared" si="17"/>
        <v>9</v>
      </c>
      <c r="D254" s="191">
        <v>0</v>
      </c>
      <c r="E254" s="28">
        <f t="shared" si="18"/>
        <v>5</v>
      </c>
      <c r="F254" s="191">
        <v>0</v>
      </c>
      <c r="G254" s="28">
        <f t="shared" si="19"/>
        <v>6</v>
      </c>
      <c r="H254" s="191">
        <v>0.34</v>
      </c>
      <c r="I254" s="28">
        <f t="shared" si="20"/>
        <v>4</v>
      </c>
      <c r="J254" s="192">
        <v>25</v>
      </c>
      <c r="K254" s="28">
        <v>2</v>
      </c>
    </row>
    <row r="255" spans="1:11" ht="24.75" customHeight="1">
      <c r="A255" s="121" t="s">
        <v>24</v>
      </c>
      <c r="B255" s="191">
        <v>0</v>
      </c>
      <c r="C255" s="28">
        <f t="shared" si="17"/>
        <v>9</v>
      </c>
      <c r="D255" s="191">
        <v>0</v>
      </c>
      <c r="E255" s="28">
        <f t="shared" si="18"/>
        <v>5</v>
      </c>
      <c r="F255" s="191">
        <v>0</v>
      </c>
      <c r="G255" s="28">
        <f t="shared" si="19"/>
        <v>6</v>
      </c>
      <c r="H255" s="191">
        <v>0</v>
      </c>
      <c r="I255" s="28">
        <f t="shared" si="20"/>
        <v>8</v>
      </c>
      <c r="J255" s="192">
        <v>0</v>
      </c>
      <c r="K255" s="28">
        <v>10</v>
      </c>
    </row>
    <row r="256" spans="1:11" ht="24.75" customHeight="1">
      <c r="A256" s="121" t="s">
        <v>97</v>
      </c>
      <c r="B256" s="191">
        <v>0</v>
      </c>
      <c r="C256" s="28">
        <f t="shared" si="17"/>
        <v>9</v>
      </c>
      <c r="D256" s="191">
        <v>0</v>
      </c>
      <c r="E256" s="28">
        <f t="shared" si="18"/>
        <v>5</v>
      </c>
      <c r="F256" s="191">
        <v>0</v>
      </c>
      <c r="G256" s="28">
        <f t="shared" si="19"/>
        <v>6</v>
      </c>
      <c r="H256" s="191">
        <v>0</v>
      </c>
      <c r="I256" s="28">
        <f t="shared" si="20"/>
        <v>8</v>
      </c>
      <c r="J256" s="192">
        <v>16.7</v>
      </c>
      <c r="K256" s="28">
        <v>4</v>
      </c>
    </row>
    <row r="257" spans="1:11" ht="24.75" customHeight="1">
      <c r="A257" s="121" t="s">
        <v>74</v>
      </c>
      <c r="B257" s="191">
        <v>0</v>
      </c>
      <c r="C257" s="28">
        <f t="shared" si="17"/>
        <v>9</v>
      </c>
      <c r="D257" s="191">
        <v>0</v>
      </c>
      <c r="E257" s="28">
        <f t="shared" si="18"/>
        <v>5</v>
      </c>
      <c r="F257" s="191">
        <v>0</v>
      </c>
      <c r="G257" s="28">
        <f t="shared" si="19"/>
        <v>6</v>
      </c>
      <c r="H257" s="191">
        <v>0</v>
      </c>
      <c r="I257" s="28">
        <f t="shared" si="20"/>
        <v>8</v>
      </c>
      <c r="J257" s="192">
        <v>10</v>
      </c>
      <c r="K257" s="28">
        <v>8</v>
      </c>
    </row>
    <row r="258" spans="1:11" ht="24.75" customHeight="1">
      <c r="A258" s="121" t="s">
        <v>98</v>
      </c>
      <c r="B258" s="191">
        <v>0</v>
      </c>
      <c r="C258" s="28">
        <f t="shared" si="17"/>
        <v>9</v>
      </c>
      <c r="D258" s="191">
        <v>0</v>
      </c>
      <c r="E258" s="28">
        <f t="shared" si="18"/>
        <v>5</v>
      </c>
      <c r="F258" s="191">
        <v>0</v>
      </c>
      <c r="G258" s="28">
        <f t="shared" si="19"/>
        <v>6</v>
      </c>
      <c r="H258" s="191">
        <v>0</v>
      </c>
      <c r="I258" s="28">
        <f t="shared" si="20"/>
        <v>8</v>
      </c>
      <c r="J258" s="192">
        <v>0</v>
      </c>
      <c r="K258" s="28">
        <v>10</v>
      </c>
    </row>
    <row r="259" spans="1:11" ht="24.75" customHeight="1">
      <c r="A259" s="121" t="s">
        <v>99</v>
      </c>
      <c r="B259" s="191">
        <v>0</v>
      </c>
      <c r="C259" s="28">
        <f t="shared" si="17"/>
        <v>9</v>
      </c>
      <c r="D259" s="191">
        <v>0</v>
      </c>
      <c r="E259" s="28">
        <f t="shared" si="18"/>
        <v>5</v>
      </c>
      <c r="F259" s="191">
        <v>0</v>
      </c>
      <c r="G259" s="28">
        <f t="shared" si="19"/>
        <v>6</v>
      </c>
      <c r="H259" s="191">
        <v>0</v>
      </c>
      <c r="I259" s="28">
        <f t="shared" si="20"/>
        <v>8</v>
      </c>
      <c r="J259" s="192">
        <v>0</v>
      </c>
      <c r="K259" s="28">
        <v>10</v>
      </c>
    </row>
    <row r="260" spans="1:11" ht="24.75" customHeight="1">
      <c r="A260" s="121" t="s">
        <v>29</v>
      </c>
      <c r="B260" s="191">
        <v>0</v>
      </c>
      <c r="C260" s="28">
        <f t="shared" si="17"/>
        <v>9</v>
      </c>
      <c r="D260" s="191">
        <v>0</v>
      </c>
      <c r="E260" s="28">
        <f t="shared" si="18"/>
        <v>5</v>
      </c>
      <c r="F260" s="191">
        <v>0</v>
      </c>
      <c r="G260" s="28">
        <f t="shared" si="19"/>
        <v>6</v>
      </c>
      <c r="H260" s="191">
        <v>0</v>
      </c>
      <c r="I260" s="28">
        <f t="shared" si="20"/>
        <v>8</v>
      </c>
      <c r="J260" s="192">
        <v>0</v>
      </c>
      <c r="K260" s="28">
        <v>10</v>
      </c>
    </row>
    <row r="261" spans="1:11" ht="24.75" customHeight="1">
      <c r="A261" s="121" t="s">
        <v>30</v>
      </c>
      <c r="B261" s="191">
        <v>0.34</v>
      </c>
      <c r="C261" s="28">
        <f t="shared" si="17"/>
        <v>2</v>
      </c>
      <c r="D261" s="191">
        <v>0</v>
      </c>
      <c r="E261" s="28">
        <f t="shared" si="18"/>
        <v>5</v>
      </c>
      <c r="F261" s="191">
        <v>0</v>
      </c>
      <c r="G261" s="28">
        <f t="shared" si="19"/>
        <v>6</v>
      </c>
      <c r="H261" s="191">
        <v>0</v>
      </c>
      <c r="I261" s="28">
        <f t="shared" si="20"/>
        <v>8</v>
      </c>
      <c r="J261" s="192">
        <v>0</v>
      </c>
      <c r="K261" s="28">
        <v>10</v>
      </c>
    </row>
    <row r="262" spans="1:11" ht="24.75" customHeight="1">
      <c r="A262" s="121" t="s">
        <v>31</v>
      </c>
      <c r="B262" s="191">
        <v>0</v>
      </c>
      <c r="C262" s="28">
        <f t="shared" si="17"/>
        <v>9</v>
      </c>
      <c r="D262" s="191">
        <v>0</v>
      </c>
      <c r="E262" s="28">
        <f t="shared" si="18"/>
        <v>5</v>
      </c>
      <c r="F262" s="191">
        <v>0</v>
      </c>
      <c r="G262" s="28">
        <f t="shared" si="19"/>
        <v>6</v>
      </c>
      <c r="H262" s="191">
        <v>0</v>
      </c>
      <c r="I262" s="28">
        <f t="shared" si="20"/>
        <v>8</v>
      </c>
      <c r="J262" s="192">
        <v>11.1</v>
      </c>
      <c r="K262" s="28">
        <v>6</v>
      </c>
    </row>
    <row r="263" spans="1:11" ht="24.75" customHeight="1">
      <c r="A263" s="121" t="s">
        <v>32</v>
      </c>
      <c r="B263" s="191">
        <v>0</v>
      </c>
      <c r="C263" s="28">
        <f t="shared" si="17"/>
        <v>9</v>
      </c>
      <c r="D263" s="191">
        <v>0</v>
      </c>
      <c r="E263" s="28">
        <f t="shared" si="18"/>
        <v>5</v>
      </c>
      <c r="F263" s="191">
        <v>0</v>
      </c>
      <c r="G263" s="28">
        <f t="shared" si="19"/>
        <v>6</v>
      </c>
      <c r="H263" s="191">
        <v>0</v>
      </c>
      <c r="I263" s="28">
        <f t="shared" si="20"/>
        <v>8</v>
      </c>
      <c r="J263" s="192">
        <v>0</v>
      </c>
      <c r="K263" s="28">
        <v>10</v>
      </c>
    </row>
    <row r="264" spans="1:11" ht="24.75" customHeight="1">
      <c r="A264" s="121" t="s">
        <v>71</v>
      </c>
      <c r="B264" s="191">
        <v>0</v>
      </c>
      <c r="C264" s="28">
        <f t="shared" si="17"/>
        <v>9</v>
      </c>
      <c r="D264" s="191">
        <v>0</v>
      </c>
      <c r="E264" s="28">
        <f t="shared" si="18"/>
        <v>5</v>
      </c>
      <c r="F264" s="191">
        <v>0.34</v>
      </c>
      <c r="G264" s="28">
        <f t="shared" si="19"/>
        <v>3</v>
      </c>
      <c r="H264" s="191">
        <v>0</v>
      </c>
      <c r="I264" s="28">
        <f t="shared" si="20"/>
        <v>8</v>
      </c>
      <c r="J264" s="192">
        <v>0</v>
      </c>
      <c r="K264" s="28">
        <v>10</v>
      </c>
    </row>
    <row r="265" spans="1:11" ht="24.75" customHeight="1">
      <c r="A265" s="121" t="s">
        <v>34</v>
      </c>
      <c r="B265" s="191">
        <v>0</v>
      </c>
      <c r="C265" s="28">
        <f t="shared" si="17"/>
        <v>9</v>
      </c>
      <c r="D265" s="191">
        <v>0</v>
      </c>
      <c r="E265" s="28">
        <f t="shared" si="18"/>
        <v>5</v>
      </c>
      <c r="F265" s="191">
        <v>0</v>
      </c>
      <c r="G265" s="28">
        <f t="shared" si="19"/>
        <v>6</v>
      </c>
      <c r="H265" s="191">
        <v>0</v>
      </c>
      <c r="I265" s="28">
        <f t="shared" si="20"/>
        <v>8</v>
      </c>
      <c r="J265" s="192">
        <v>0</v>
      </c>
      <c r="K265" s="28">
        <v>10</v>
      </c>
    </row>
    <row r="266" spans="1:11" ht="24.75" customHeight="1">
      <c r="A266" s="121" t="s">
        <v>35</v>
      </c>
      <c r="B266" s="191">
        <v>0</v>
      </c>
      <c r="C266" s="28">
        <f t="shared" si="17"/>
        <v>9</v>
      </c>
      <c r="D266" s="191">
        <v>0</v>
      </c>
      <c r="E266" s="28">
        <f t="shared" si="18"/>
        <v>5</v>
      </c>
      <c r="F266" s="191">
        <v>0</v>
      </c>
      <c r="G266" s="28">
        <f t="shared" si="19"/>
        <v>6</v>
      </c>
      <c r="H266" s="191">
        <v>0</v>
      </c>
      <c r="I266" s="28">
        <f t="shared" si="20"/>
        <v>8</v>
      </c>
      <c r="J266" s="192">
        <v>0</v>
      </c>
      <c r="K266" s="28">
        <v>10</v>
      </c>
    </row>
    <row r="267" spans="1:11" ht="24.75" customHeight="1">
      <c r="A267" s="417" t="s">
        <v>36</v>
      </c>
      <c r="B267" s="425">
        <v>0</v>
      </c>
      <c r="C267" s="28">
        <f t="shared" si="17"/>
        <v>9</v>
      </c>
      <c r="D267" s="191">
        <v>0</v>
      </c>
      <c r="E267" s="28">
        <f t="shared" si="18"/>
        <v>5</v>
      </c>
      <c r="F267" s="191">
        <v>0</v>
      </c>
      <c r="G267" s="28">
        <f t="shared" si="19"/>
        <v>6</v>
      </c>
      <c r="H267" s="191">
        <v>0</v>
      </c>
      <c r="I267" s="28">
        <f t="shared" si="20"/>
        <v>8</v>
      </c>
      <c r="J267" s="192">
        <v>0</v>
      </c>
      <c r="K267" s="28">
        <v>10</v>
      </c>
    </row>
    <row r="268" spans="1:11" ht="24.75" customHeight="1">
      <c r="A268" s="426" t="s">
        <v>1113</v>
      </c>
      <c r="B268" s="383"/>
    </row>
  </sheetData>
  <mergeCells count="37">
    <mergeCell ref="J195:K195"/>
    <mergeCell ref="J234:K234"/>
    <mergeCell ref="A234:A235"/>
    <mergeCell ref="B234:C234"/>
    <mergeCell ref="D234:E234"/>
    <mergeCell ref="F234:G234"/>
    <mergeCell ref="H234:I234"/>
    <mergeCell ref="H155:I155"/>
    <mergeCell ref="A195:A196"/>
    <mergeCell ref="B195:C195"/>
    <mergeCell ref="D195:E195"/>
    <mergeCell ref="F195:G195"/>
    <mergeCell ref="H195:I195"/>
    <mergeCell ref="A155:A156"/>
    <mergeCell ref="B155:C155"/>
    <mergeCell ref="D155:E155"/>
    <mergeCell ref="F155:G155"/>
    <mergeCell ref="H78:I78"/>
    <mergeCell ref="A116:A117"/>
    <mergeCell ref="B116:C116"/>
    <mergeCell ref="D116:E116"/>
    <mergeCell ref="F116:G116"/>
    <mergeCell ref="H116:I116"/>
    <mergeCell ref="A78:A79"/>
    <mergeCell ref="B78:C78"/>
    <mergeCell ref="D78:E78"/>
    <mergeCell ref="F78:G78"/>
    <mergeCell ref="H40:I40"/>
    <mergeCell ref="A2:A3"/>
    <mergeCell ref="B2:C2"/>
    <mergeCell ref="D2:E2"/>
    <mergeCell ref="F2:G2"/>
    <mergeCell ref="H2:I2"/>
    <mergeCell ref="A40:A41"/>
    <mergeCell ref="B40:C40"/>
    <mergeCell ref="D40:E40"/>
    <mergeCell ref="F40:G40"/>
  </mergeCells>
  <hyperlinks>
    <hyperlink ref="A194:I194" location="فهرست!A357" display="6درصد منتخبین زنان شوراهاي اسلامي تشكيل شده  در هر استان "/>
    <hyperlink ref="A233" location="فهرست!A352" display="7- نسبت منتخبن زن در دوره‌های انتخابات مجلس شورای اسلامی"/>
    <hyperlink ref="A194" location="فهرست!A351" display="6- نسبت منتخبین زن در شوراهاي اسلامي تشكيل شده به کل منتخبین "/>
    <hyperlink ref="A154:G154" location="فهرست!A362" display=" 5تعداد شوراهاي اسلامي(۱)   "/>
    <hyperlink ref="A1" location="فهرست!A346" display="1- نسبت دارندگان حق راي در دوره‌های انتخابات رياست جمهوري به کل جمعیت"/>
    <hyperlink ref="A39" location="فهرست!A347" display="2- نسبت راي دهندگان در دوره‌های انتخابات رياست جمهوري به کل جمعیت"/>
    <hyperlink ref="A77" location="فهرست!A348" display="3- نسبت دارندگان حق راي در دوره‌های انتخابات مجلس شورای اسلامی به کل جمعیت"/>
    <hyperlink ref="A115" location="فهرست!A349" display="4- نسبت راي دهندگان در دوره‌های انتخابات رياست جمهوري به کل جمعیت"/>
    <hyperlink ref="A154" location="فهرست!A350" display=" 5تعداد شوراهاي اسلامي(۱)"/>
  </hyperlinks>
  <pageMargins left="0.7" right="0.7" top="0.75" bottom="0.75" header="0.3" footer="0.3"/>
  <pageSetup paperSize="9" orientation="portrait" r:id="rId1"/>
  <ignoredErrors>
    <ignoredError sqref="C43:C46 E43:E46 G43:G73 I43:I73 C48:C73 E48:E73" evalError="1"/>
    <ignoredError sqref="F80:F8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12"/>
  <sheetViews>
    <sheetView rightToLeft="1" zoomScale="115" zoomScaleNormal="115" workbookViewId="0"/>
  </sheetViews>
  <sheetFormatPr defaultColWidth="9.140625" defaultRowHeight="13.5" thickBottom="1"/>
  <cols>
    <col min="1" max="1" width="134.42578125" style="713" customWidth="1"/>
    <col min="2" max="16384" width="9.140625" style="694"/>
  </cols>
  <sheetData>
    <row r="1" spans="1:2" ht="60" customHeight="1" thickBot="1">
      <c r="A1" s="731" t="s">
        <v>398</v>
      </c>
    </row>
    <row r="2" spans="1:2" ht="38.25" customHeight="1" thickBot="1">
      <c r="A2" s="711" t="s">
        <v>46</v>
      </c>
    </row>
    <row r="3" spans="1:2" ht="31.5" customHeight="1" thickBot="1">
      <c r="A3" s="712" t="s">
        <v>1201</v>
      </c>
    </row>
    <row r="4" spans="1:2" ht="30" customHeight="1" thickBot="1">
      <c r="A4" s="712" t="s">
        <v>1202</v>
      </c>
    </row>
    <row r="5" spans="1:2" thickBot="1">
      <c r="A5" s="713" t="s">
        <v>1203</v>
      </c>
    </row>
    <row r="6" spans="1:2" ht="26.25" thickBot="1">
      <c r="A6" s="712" t="s">
        <v>1204</v>
      </c>
    </row>
    <row r="7" spans="1:2" ht="26.25" thickBot="1">
      <c r="A7" s="712" t="s">
        <v>1205</v>
      </c>
    </row>
    <row r="8" spans="1:2" ht="36.75" customHeight="1" thickBot="1">
      <c r="A8" s="711" t="s">
        <v>47</v>
      </c>
    </row>
    <row r="9" spans="1:2" ht="48.75" customHeight="1" thickBot="1">
      <c r="A9" s="712" t="s">
        <v>1206</v>
      </c>
    </row>
    <row r="10" spans="1:2" ht="33.75" customHeight="1" thickBot="1">
      <c r="A10" s="712" t="s">
        <v>1207</v>
      </c>
      <c r="B10" s="714"/>
    </row>
    <row r="11" spans="1:2" ht="32.25" customHeight="1" thickBot="1">
      <c r="A11" s="712" t="s">
        <v>1208</v>
      </c>
      <c r="B11" s="714"/>
    </row>
    <row r="12" spans="1:2" ht="34.5" customHeight="1" thickBot="1">
      <c r="A12" s="712" t="s">
        <v>1209</v>
      </c>
      <c r="B12" s="714"/>
    </row>
    <row r="13" spans="1:2" ht="36" customHeight="1" thickBot="1">
      <c r="A13" s="711" t="s">
        <v>150</v>
      </c>
    </row>
    <row r="14" spans="1:2" ht="48.75" customHeight="1" thickBot="1">
      <c r="A14" s="715" t="s">
        <v>1210</v>
      </c>
    </row>
    <row r="15" spans="1:2" ht="52.5" customHeight="1" thickBot="1">
      <c r="A15" s="715" t="s">
        <v>1211</v>
      </c>
    </row>
    <row r="16" spans="1:2" ht="57" customHeight="1" thickBot="1">
      <c r="A16" s="715" t="s">
        <v>1212</v>
      </c>
    </row>
    <row r="17" spans="1:1" ht="51.75" customHeight="1" thickBot="1">
      <c r="A17" s="716" t="s">
        <v>1213</v>
      </c>
    </row>
    <row r="18" spans="1:1" ht="44.25" customHeight="1" thickBot="1">
      <c r="A18" s="717" t="s">
        <v>1214</v>
      </c>
    </row>
    <row r="19" spans="1:1" ht="30.75" customHeight="1" thickBot="1">
      <c r="A19" s="715" t="s">
        <v>1215</v>
      </c>
    </row>
    <row r="20" spans="1:1" ht="30" customHeight="1" thickBot="1">
      <c r="A20" s="716" t="s">
        <v>1216</v>
      </c>
    </row>
    <row r="21" spans="1:1" ht="26.25" customHeight="1" thickBot="1">
      <c r="A21" s="715" t="s">
        <v>1217</v>
      </c>
    </row>
    <row r="22" spans="1:1" ht="30" customHeight="1" thickBot="1">
      <c r="A22" s="716" t="s">
        <v>1218</v>
      </c>
    </row>
    <row r="23" spans="1:1" ht="29.25" customHeight="1" thickBot="1">
      <c r="A23" s="716" t="s">
        <v>1219</v>
      </c>
    </row>
    <row r="24" spans="1:1" ht="29.25" customHeight="1" thickBot="1">
      <c r="A24" s="716" t="s">
        <v>1220</v>
      </c>
    </row>
    <row r="25" spans="1:1" ht="29.25" customHeight="1" thickBot="1">
      <c r="A25" s="715" t="s">
        <v>1221</v>
      </c>
    </row>
    <row r="26" spans="1:1" ht="29.25" customHeight="1" thickBot="1">
      <c r="A26" s="715" t="s">
        <v>1222</v>
      </c>
    </row>
    <row r="27" spans="1:1" ht="29.25" customHeight="1" thickBot="1">
      <c r="A27" s="718" t="s">
        <v>1223</v>
      </c>
    </row>
    <row r="28" spans="1:1" ht="39.75" customHeight="1" thickBot="1">
      <c r="A28" s="719" t="s">
        <v>151</v>
      </c>
    </row>
    <row r="29" spans="1:1" ht="46.5" customHeight="1" thickBot="1">
      <c r="A29" s="716" t="s">
        <v>1224</v>
      </c>
    </row>
    <row r="30" spans="1:1" ht="41.25" customHeight="1" thickBot="1">
      <c r="A30" s="715" t="s">
        <v>1225</v>
      </c>
    </row>
    <row r="31" spans="1:1" ht="40.5" customHeight="1" thickBot="1">
      <c r="A31" s="715" t="s">
        <v>1226</v>
      </c>
    </row>
    <row r="32" spans="1:1" ht="57.75" customHeight="1" thickBot="1">
      <c r="A32" s="715" t="s">
        <v>1227</v>
      </c>
    </row>
    <row r="33" spans="1:11" ht="33.75" customHeight="1" thickBot="1">
      <c r="A33" s="716" t="s">
        <v>1228</v>
      </c>
    </row>
    <row r="34" spans="1:11" ht="41.25" customHeight="1" thickBot="1">
      <c r="A34" s="716" t="s">
        <v>1229</v>
      </c>
    </row>
    <row r="35" spans="1:11" ht="40.5" customHeight="1" thickBot="1">
      <c r="A35" s="716" t="s">
        <v>1230</v>
      </c>
    </row>
    <row r="36" spans="1:11" ht="43.5" customHeight="1" thickBot="1">
      <c r="A36" s="716" t="s">
        <v>1231</v>
      </c>
    </row>
    <row r="37" spans="1:11" thickBot="1">
      <c r="A37" s="720" t="s">
        <v>470</v>
      </c>
    </row>
    <row r="38" spans="1:11" thickBot="1">
      <c r="A38" s="720" t="s">
        <v>469</v>
      </c>
    </row>
    <row r="39" spans="1:11" ht="42" customHeight="1" thickBot="1">
      <c r="A39" s="711" t="s">
        <v>152</v>
      </c>
    </row>
    <row r="40" spans="1:11" ht="31.5" customHeight="1" thickBot="1">
      <c r="A40" s="712" t="s">
        <v>1232</v>
      </c>
      <c r="B40" s="714"/>
      <c r="C40" s="714"/>
      <c r="D40" s="714"/>
      <c r="E40" s="714"/>
      <c r="F40" s="714"/>
      <c r="G40" s="714"/>
      <c r="H40" s="714"/>
      <c r="I40" s="714"/>
      <c r="J40" s="714"/>
      <c r="K40" s="714"/>
    </row>
    <row r="41" spans="1:11" ht="26.25" thickBot="1">
      <c r="A41" s="712" t="s">
        <v>1233</v>
      </c>
      <c r="B41" s="714"/>
      <c r="C41" s="714"/>
      <c r="D41" s="714"/>
      <c r="E41" s="714"/>
      <c r="F41" s="714"/>
      <c r="G41" s="714"/>
      <c r="H41" s="714"/>
      <c r="I41" s="714"/>
      <c r="J41" s="714"/>
      <c r="K41" s="714"/>
    </row>
    <row r="42" spans="1:11" ht="31.5" customHeight="1" thickBot="1">
      <c r="A42" s="712" t="s">
        <v>1234</v>
      </c>
      <c r="B42" s="714"/>
      <c r="C42" s="714"/>
      <c r="D42" s="714"/>
      <c r="E42" s="714"/>
      <c r="F42" s="714"/>
      <c r="G42" s="714"/>
      <c r="H42" s="714"/>
      <c r="I42" s="714"/>
      <c r="J42" s="714"/>
      <c r="K42" s="714"/>
    </row>
    <row r="43" spans="1:11" ht="31.5" customHeight="1" thickBot="1">
      <c r="A43" s="716" t="s">
        <v>1235</v>
      </c>
      <c r="B43" s="714"/>
      <c r="C43" s="714"/>
      <c r="D43" s="714"/>
      <c r="E43" s="714"/>
      <c r="F43" s="714"/>
      <c r="G43" s="714"/>
      <c r="H43" s="714"/>
      <c r="I43" s="714"/>
      <c r="J43" s="714"/>
      <c r="K43" s="714"/>
    </row>
    <row r="44" spans="1:11" ht="31.5" customHeight="1" thickBot="1">
      <c r="A44" s="712" t="s">
        <v>1236</v>
      </c>
      <c r="B44" s="714"/>
      <c r="C44" s="714"/>
      <c r="D44" s="714"/>
      <c r="E44" s="714"/>
      <c r="F44" s="714"/>
      <c r="G44" s="714"/>
      <c r="H44" s="714"/>
      <c r="I44" s="714"/>
      <c r="J44" s="714"/>
      <c r="K44" s="714"/>
    </row>
    <row r="45" spans="1:11" ht="24.75" customHeight="1" thickBot="1">
      <c r="A45" s="712" t="s">
        <v>1237</v>
      </c>
      <c r="B45" s="714"/>
      <c r="C45" s="714"/>
      <c r="D45" s="714"/>
      <c r="E45" s="714"/>
      <c r="F45" s="714"/>
      <c r="G45" s="714"/>
      <c r="H45" s="714"/>
      <c r="I45" s="714"/>
      <c r="J45" s="714"/>
      <c r="K45" s="714"/>
    </row>
    <row r="46" spans="1:11" ht="21" customHeight="1" thickBot="1">
      <c r="A46" s="712" t="s">
        <v>1238</v>
      </c>
      <c r="B46" s="714"/>
      <c r="C46" s="714"/>
      <c r="D46" s="714"/>
      <c r="E46" s="714"/>
      <c r="F46" s="714"/>
      <c r="G46" s="714"/>
      <c r="H46" s="714"/>
      <c r="I46" s="714"/>
      <c r="J46" s="714"/>
      <c r="K46" s="714"/>
    </row>
    <row r="47" spans="1:11" ht="33" customHeight="1" thickBot="1">
      <c r="A47" s="712" t="s">
        <v>1239</v>
      </c>
      <c r="B47" s="714"/>
      <c r="C47" s="714"/>
      <c r="D47" s="714"/>
      <c r="E47" s="714"/>
      <c r="F47" s="714"/>
      <c r="G47" s="714"/>
      <c r="H47" s="714"/>
      <c r="I47" s="714"/>
      <c r="J47" s="714"/>
      <c r="K47" s="714"/>
    </row>
    <row r="48" spans="1:11" ht="21" customHeight="1" thickBot="1">
      <c r="A48" s="712" t="s">
        <v>1240</v>
      </c>
      <c r="B48" s="714"/>
      <c r="C48" s="714"/>
      <c r="D48" s="714"/>
      <c r="E48" s="714"/>
      <c r="F48" s="714"/>
      <c r="G48" s="714"/>
      <c r="H48" s="714"/>
      <c r="I48" s="714"/>
      <c r="J48" s="714"/>
      <c r="K48" s="714"/>
    </row>
    <row r="49" spans="1:11" ht="33" customHeight="1" thickBot="1">
      <c r="A49" s="712" t="s">
        <v>1241</v>
      </c>
      <c r="B49" s="714"/>
      <c r="C49" s="714"/>
      <c r="D49" s="714"/>
      <c r="E49" s="714"/>
      <c r="F49" s="714"/>
      <c r="G49" s="714"/>
      <c r="H49" s="714"/>
      <c r="I49" s="714"/>
      <c r="J49" s="714"/>
      <c r="K49" s="714"/>
    </row>
    <row r="50" spans="1:11" ht="33" customHeight="1" thickBot="1">
      <c r="A50" s="712" t="s">
        <v>1242</v>
      </c>
      <c r="B50" s="714"/>
      <c r="C50" s="714"/>
      <c r="D50" s="714"/>
      <c r="E50" s="714"/>
      <c r="F50" s="714"/>
      <c r="G50" s="714"/>
      <c r="H50" s="714"/>
      <c r="I50" s="714"/>
      <c r="J50" s="714"/>
      <c r="K50" s="714"/>
    </row>
    <row r="51" spans="1:11" ht="21" customHeight="1" thickBot="1">
      <c r="A51" s="712" t="s">
        <v>1243</v>
      </c>
      <c r="B51" s="714"/>
      <c r="C51" s="714"/>
      <c r="D51" s="714"/>
      <c r="E51" s="714"/>
      <c r="F51" s="714"/>
      <c r="G51" s="714"/>
      <c r="H51" s="714"/>
      <c r="I51" s="714"/>
      <c r="J51" s="714"/>
      <c r="K51" s="714"/>
    </row>
    <row r="52" spans="1:11" ht="39.75" customHeight="1" thickBot="1">
      <c r="A52" s="712" t="s">
        <v>1244</v>
      </c>
      <c r="B52" s="714"/>
      <c r="C52" s="714"/>
      <c r="D52" s="714"/>
      <c r="E52" s="714"/>
      <c r="F52" s="714"/>
      <c r="G52" s="714"/>
      <c r="H52" s="714"/>
      <c r="I52" s="714"/>
      <c r="J52" s="714"/>
      <c r="K52" s="714"/>
    </row>
    <row r="53" spans="1:11" ht="30.75" customHeight="1" thickBot="1">
      <c r="A53" s="712" t="s">
        <v>1245</v>
      </c>
      <c r="B53" s="714"/>
      <c r="C53" s="714"/>
      <c r="D53" s="714"/>
      <c r="E53" s="714"/>
      <c r="F53" s="714"/>
      <c r="G53" s="714"/>
      <c r="H53" s="714"/>
      <c r="I53" s="714"/>
      <c r="J53" s="714"/>
      <c r="K53" s="714"/>
    </row>
    <row r="54" spans="1:11" ht="23.25" customHeight="1" thickBot="1">
      <c r="A54" s="712" t="s">
        <v>1246</v>
      </c>
      <c r="B54" s="714"/>
      <c r="C54" s="714"/>
      <c r="D54" s="714"/>
      <c r="E54" s="714"/>
      <c r="F54" s="714"/>
      <c r="G54" s="714"/>
      <c r="H54" s="714"/>
      <c r="I54" s="714"/>
      <c r="J54" s="714"/>
      <c r="K54" s="714"/>
    </row>
    <row r="55" spans="1:11" ht="33" customHeight="1" thickBot="1">
      <c r="A55" s="712" t="s">
        <v>1247</v>
      </c>
      <c r="B55" s="714"/>
      <c r="C55" s="714"/>
      <c r="D55" s="714"/>
      <c r="E55" s="714"/>
      <c r="F55" s="714"/>
      <c r="G55" s="714"/>
      <c r="H55" s="714"/>
      <c r="I55" s="714"/>
      <c r="J55" s="714"/>
      <c r="K55" s="714"/>
    </row>
    <row r="56" spans="1:11" ht="26.25" thickBot="1">
      <c r="A56" s="712" t="s">
        <v>1248</v>
      </c>
      <c r="B56" s="714"/>
      <c r="C56" s="714"/>
      <c r="D56" s="714"/>
      <c r="E56" s="714"/>
      <c r="F56" s="714"/>
      <c r="G56" s="714"/>
      <c r="H56" s="714"/>
      <c r="I56" s="714"/>
      <c r="J56" s="714"/>
      <c r="K56" s="714"/>
    </row>
    <row r="57" spans="1:11" thickBot="1">
      <c r="A57" s="712" t="s">
        <v>1249</v>
      </c>
    </row>
    <row r="58" spans="1:11" ht="26.25" thickBot="1">
      <c r="A58" s="721" t="s">
        <v>1250</v>
      </c>
    </row>
    <row r="59" spans="1:11" ht="39" thickBot="1">
      <c r="A59" s="712" t="s">
        <v>1251</v>
      </c>
    </row>
    <row r="60" spans="1:11" ht="44.25" customHeight="1" thickBot="1">
      <c r="A60" s="712" t="s">
        <v>1252</v>
      </c>
    </row>
    <row r="61" spans="1:11" thickBot="1">
      <c r="A61" s="712" t="s">
        <v>1253</v>
      </c>
    </row>
    <row r="62" spans="1:11" thickBot="1">
      <c r="A62" s="712" t="s">
        <v>1254</v>
      </c>
    </row>
    <row r="63" spans="1:11" thickBot="1">
      <c r="A63" s="712" t="s">
        <v>1255</v>
      </c>
    </row>
    <row r="64" spans="1:11" thickBot="1">
      <c r="A64" s="712" t="s">
        <v>1256</v>
      </c>
    </row>
    <row r="65" spans="1:1" ht="21.75" customHeight="1" thickBot="1">
      <c r="A65" s="712" t="s">
        <v>1257</v>
      </c>
    </row>
    <row r="66" spans="1:1" thickBot="1">
      <c r="A66" s="712" t="s">
        <v>1258</v>
      </c>
    </row>
    <row r="67" spans="1:1" thickBot="1">
      <c r="A67" s="712" t="s">
        <v>1259</v>
      </c>
    </row>
    <row r="68" spans="1:1" thickBot="1">
      <c r="A68" s="712" t="s">
        <v>1260</v>
      </c>
    </row>
    <row r="69" spans="1:1" ht="26.25" thickBot="1">
      <c r="A69" s="712" t="s">
        <v>1261</v>
      </c>
    </row>
    <row r="70" spans="1:1" thickBot="1">
      <c r="A70" s="712" t="s">
        <v>1262</v>
      </c>
    </row>
    <row r="71" spans="1:1" thickBot="1">
      <c r="A71" s="712" t="s">
        <v>1263</v>
      </c>
    </row>
    <row r="72" spans="1:1" thickBot="1">
      <c r="A72" s="722"/>
    </row>
    <row r="73" spans="1:1" ht="42" customHeight="1" thickBot="1">
      <c r="A73" s="711" t="s">
        <v>153</v>
      </c>
    </row>
    <row r="74" spans="1:1" ht="22.5" customHeight="1" thickBot="1">
      <c r="A74" s="723" t="s">
        <v>1264</v>
      </c>
    </row>
    <row r="75" spans="1:1" ht="22.5" customHeight="1" thickBot="1">
      <c r="A75" s="723" t="s">
        <v>1265</v>
      </c>
    </row>
    <row r="76" spans="1:1" ht="22.5" customHeight="1" thickBot="1">
      <c r="A76" s="723" t="s">
        <v>1266</v>
      </c>
    </row>
    <row r="77" spans="1:1" ht="51" customHeight="1" thickBot="1">
      <c r="A77" s="712" t="s">
        <v>1267</v>
      </c>
    </row>
    <row r="78" spans="1:1" ht="48" customHeight="1" thickBot="1">
      <c r="A78" s="723" t="s">
        <v>1268</v>
      </c>
    </row>
    <row r="79" spans="1:1" ht="39" thickBot="1">
      <c r="A79" s="712" t="s">
        <v>1269</v>
      </c>
    </row>
    <row r="80" spans="1:1" ht="33.75" customHeight="1" thickBot="1">
      <c r="A80" s="723" t="s">
        <v>1270</v>
      </c>
    </row>
    <row r="81" spans="1:1" ht="82.5" customHeight="1" thickBot="1">
      <c r="A81" s="723" t="s">
        <v>1271</v>
      </c>
    </row>
    <row r="82" spans="1:1" ht="22.5" customHeight="1" thickBot="1">
      <c r="A82" s="723" t="s">
        <v>1272</v>
      </c>
    </row>
    <row r="83" spans="1:1" ht="22.5" customHeight="1" thickBot="1">
      <c r="A83" s="723" t="s">
        <v>1273</v>
      </c>
    </row>
    <row r="84" spans="1:1" ht="22.5" customHeight="1" thickBot="1">
      <c r="A84" s="723" t="s">
        <v>1274</v>
      </c>
    </row>
    <row r="85" spans="1:1" thickBot="1">
      <c r="A85" s="723" t="s">
        <v>1275</v>
      </c>
    </row>
    <row r="86" spans="1:1" thickBot="1">
      <c r="A86" s="723" t="s">
        <v>1276</v>
      </c>
    </row>
    <row r="87" spans="1:1" thickBot="1">
      <c r="A87" s="723" t="s">
        <v>1277</v>
      </c>
    </row>
    <row r="88" spans="1:1" thickBot="1">
      <c r="A88" s="723" t="s">
        <v>1278</v>
      </c>
    </row>
    <row r="89" spans="1:1" thickBot="1">
      <c r="A89" s="723"/>
    </row>
    <row r="90" spans="1:1" ht="42" customHeight="1" thickBot="1">
      <c r="A90" s="711" t="s">
        <v>154</v>
      </c>
    </row>
    <row r="91" spans="1:1" ht="31.5" customHeight="1" thickBot="1">
      <c r="A91" s="716" t="s">
        <v>1279</v>
      </c>
    </row>
    <row r="92" spans="1:1" ht="48" customHeight="1" thickBot="1">
      <c r="A92" s="716" t="s">
        <v>1280</v>
      </c>
    </row>
    <row r="93" spans="1:1" ht="32.25" customHeight="1" thickBot="1">
      <c r="A93" s="716" t="s">
        <v>1281</v>
      </c>
    </row>
    <row r="94" spans="1:1" ht="32.25" customHeight="1" thickBot="1">
      <c r="A94" s="716" t="s">
        <v>1282</v>
      </c>
    </row>
    <row r="95" spans="1:1" ht="30.75" customHeight="1" thickBot="1">
      <c r="A95" s="716" t="s">
        <v>1283</v>
      </c>
    </row>
    <row r="96" spans="1:1" ht="33" customHeight="1" thickBot="1">
      <c r="A96" s="716" t="s">
        <v>1284</v>
      </c>
    </row>
    <row r="97" spans="1:1" ht="43.5" customHeight="1" thickBot="1">
      <c r="A97" s="716" t="s">
        <v>1285</v>
      </c>
    </row>
    <row r="98" spans="1:1" ht="48" customHeight="1" thickBot="1">
      <c r="A98" s="716" t="s">
        <v>1286</v>
      </c>
    </row>
    <row r="99" spans="1:1" ht="48" customHeight="1" thickBot="1">
      <c r="A99" s="716" t="s">
        <v>1287</v>
      </c>
    </row>
    <row r="100" spans="1:1" ht="42" customHeight="1" thickBot="1">
      <c r="A100" s="711" t="s">
        <v>165</v>
      </c>
    </row>
    <row r="101" spans="1:1" thickBot="1">
      <c r="A101" s="712" t="s">
        <v>1288</v>
      </c>
    </row>
    <row r="102" spans="1:1" ht="16.5" customHeight="1" thickBot="1">
      <c r="A102" s="712" t="s">
        <v>1289</v>
      </c>
    </row>
    <row r="103" spans="1:1" thickBot="1">
      <c r="A103" s="712" t="s">
        <v>1290</v>
      </c>
    </row>
    <row r="104" spans="1:1" thickBot="1">
      <c r="A104" s="712" t="s">
        <v>1291</v>
      </c>
    </row>
    <row r="105" spans="1:1" ht="39" thickBot="1">
      <c r="A105" s="712" t="s">
        <v>1292</v>
      </c>
    </row>
    <row r="106" spans="1:1" thickBot="1">
      <c r="A106" s="712" t="s">
        <v>1293</v>
      </c>
    </row>
    <row r="107" spans="1:1" thickBot="1">
      <c r="A107" s="712" t="s">
        <v>1294</v>
      </c>
    </row>
    <row r="108" spans="1:1" thickBot="1">
      <c r="A108" s="712" t="s">
        <v>1295</v>
      </c>
    </row>
    <row r="109" spans="1:1" ht="26.25" thickBot="1">
      <c r="A109" s="712" t="s">
        <v>1296</v>
      </c>
    </row>
    <row r="110" spans="1:1" thickBot="1">
      <c r="A110" s="712" t="s">
        <v>1297</v>
      </c>
    </row>
    <row r="111" spans="1:1" thickBot="1">
      <c r="A111" s="712" t="s">
        <v>1298</v>
      </c>
    </row>
    <row r="112" spans="1:1" ht="26.25" thickBot="1">
      <c r="A112" s="712" t="s">
        <v>1299</v>
      </c>
    </row>
    <row r="113" spans="1:1" ht="26.25" thickBot="1">
      <c r="A113" s="712" t="s">
        <v>1300</v>
      </c>
    </row>
    <row r="114" spans="1:1" thickBot="1">
      <c r="A114" s="712" t="s">
        <v>1301</v>
      </c>
    </row>
    <row r="115" spans="1:1" thickBot="1">
      <c r="A115" s="712" t="s">
        <v>1302</v>
      </c>
    </row>
    <row r="116" spans="1:1" ht="26.25" thickBot="1">
      <c r="A116" s="712" t="s">
        <v>1303</v>
      </c>
    </row>
    <row r="117" spans="1:1" ht="26.25" thickBot="1">
      <c r="A117" s="712" t="s">
        <v>1304</v>
      </c>
    </row>
    <row r="118" spans="1:1" ht="26.25" thickBot="1">
      <c r="A118" s="712" t="s">
        <v>1305</v>
      </c>
    </row>
    <row r="119" spans="1:1" ht="26.25" thickBot="1">
      <c r="A119" s="712" t="s">
        <v>1306</v>
      </c>
    </row>
    <row r="120" spans="1:1" ht="42" customHeight="1" thickBot="1">
      <c r="A120" s="711" t="s">
        <v>164</v>
      </c>
    </row>
    <row r="121" spans="1:1" ht="33" customHeight="1" thickBot="1">
      <c r="A121" s="716" t="s">
        <v>1307</v>
      </c>
    </row>
    <row r="122" spans="1:1" ht="33" customHeight="1" thickBot="1">
      <c r="A122" s="716" t="s">
        <v>1308</v>
      </c>
    </row>
    <row r="123" spans="1:1" ht="21" customHeight="1" thickBot="1">
      <c r="A123" s="716" t="s">
        <v>1309</v>
      </c>
    </row>
    <row r="124" spans="1:1" ht="21" customHeight="1" thickBot="1">
      <c r="A124" s="716" t="s">
        <v>1310</v>
      </c>
    </row>
    <row r="125" spans="1:1" ht="33.75" customHeight="1" thickBot="1">
      <c r="A125" s="716" t="s">
        <v>1311</v>
      </c>
    </row>
    <row r="126" spans="1:1" ht="21" customHeight="1" thickBot="1">
      <c r="A126" s="716" t="s">
        <v>1312</v>
      </c>
    </row>
    <row r="127" spans="1:1" ht="20.25" customHeight="1" thickBot="1">
      <c r="A127" s="716" t="s">
        <v>1313</v>
      </c>
    </row>
    <row r="128" spans="1:1" ht="20.25" customHeight="1" thickBot="1">
      <c r="A128" s="716" t="s">
        <v>1314</v>
      </c>
    </row>
    <row r="129" spans="1:1" ht="20.25" customHeight="1" thickBot="1">
      <c r="A129" s="716" t="s">
        <v>1315</v>
      </c>
    </row>
    <row r="130" spans="1:1" ht="20.25" customHeight="1" thickBot="1">
      <c r="A130" s="716" t="s">
        <v>1316</v>
      </c>
    </row>
    <row r="131" spans="1:1" ht="26.25" thickBot="1">
      <c r="A131" s="716" t="s">
        <v>1317</v>
      </c>
    </row>
    <row r="132" spans="1:1" ht="26.25" thickBot="1">
      <c r="A132" s="716" t="s">
        <v>1318</v>
      </c>
    </row>
    <row r="133" spans="1:1" ht="20.25" customHeight="1" thickBot="1">
      <c r="A133" s="716" t="s">
        <v>1319</v>
      </c>
    </row>
    <row r="134" spans="1:1" ht="20.25" customHeight="1" thickBot="1">
      <c r="A134" s="716" t="s">
        <v>1320</v>
      </c>
    </row>
    <row r="135" spans="1:1" ht="20.25" customHeight="1" thickBot="1">
      <c r="A135" s="716" t="s">
        <v>1321</v>
      </c>
    </row>
    <row r="136" spans="1:1" ht="20.25" customHeight="1" thickBot="1">
      <c r="A136" s="716" t="s">
        <v>1322</v>
      </c>
    </row>
    <row r="137" spans="1:1" ht="20.25" customHeight="1" thickBot="1">
      <c r="A137" s="716" t="s">
        <v>1323</v>
      </c>
    </row>
    <row r="138" spans="1:1" ht="26.25" thickBot="1">
      <c r="A138" s="716" t="s">
        <v>1324</v>
      </c>
    </row>
    <row r="139" spans="1:1" ht="39.75" customHeight="1" thickBot="1">
      <c r="A139" s="711" t="s">
        <v>163</v>
      </c>
    </row>
    <row r="140" spans="1:1" thickBot="1">
      <c r="A140" s="712" t="s">
        <v>1325</v>
      </c>
    </row>
    <row r="141" spans="1:1" thickBot="1">
      <c r="A141" s="712" t="s">
        <v>1326</v>
      </c>
    </row>
    <row r="142" spans="1:1" ht="26.25" thickBot="1">
      <c r="A142" s="712" t="s">
        <v>1327</v>
      </c>
    </row>
    <row r="143" spans="1:1" thickBot="1">
      <c r="A143" s="712" t="s">
        <v>1328</v>
      </c>
    </row>
    <row r="144" spans="1:1" ht="26.25" thickBot="1">
      <c r="A144" s="712" t="s">
        <v>1329</v>
      </c>
    </row>
    <row r="145" spans="1:1" ht="26.25" thickBot="1">
      <c r="A145" s="712" t="s">
        <v>1330</v>
      </c>
    </row>
    <row r="146" spans="1:1" thickBot="1">
      <c r="A146" s="712" t="s">
        <v>1331</v>
      </c>
    </row>
    <row r="147" spans="1:1" thickBot="1">
      <c r="A147" s="712" t="s">
        <v>1332</v>
      </c>
    </row>
    <row r="148" spans="1:1" thickBot="1">
      <c r="A148" s="712" t="s">
        <v>1333</v>
      </c>
    </row>
    <row r="149" spans="1:1" thickBot="1">
      <c r="A149" s="712" t="s">
        <v>1334</v>
      </c>
    </row>
    <row r="150" spans="1:1" thickBot="1">
      <c r="A150" s="712" t="s">
        <v>1335</v>
      </c>
    </row>
    <row r="151" spans="1:1" thickBot="1">
      <c r="A151" s="712" t="s">
        <v>1336</v>
      </c>
    </row>
    <row r="152" spans="1:1" ht="26.25" thickBot="1">
      <c r="A152" s="712" t="s">
        <v>1337</v>
      </c>
    </row>
    <row r="153" spans="1:1" ht="39.75" customHeight="1" thickBot="1">
      <c r="A153" s="711" t="s">
        <v>778</v>
      </c>
    </row>
    <row r="154" spans="1:1" ht="39.75" customHeight="1" thickBot="1">
      <c r="A154" s="716" t="s">
        <v>1338</v>
      </c>
    </row>
    <row r="155" spans="1:1" ht="63.75" customHeight="1" thickBot="1">
      <c r="A155" s="716" t="s">
        <v>1339</v>
      </c>
    </row>
    <row r="156" spans="1:1" ht="22.5" customHeight="1" thickBot="1">
      <c r="A156" s="716" t="s">
        <v>1340</v>
      </c>
    </row>
    <row r="157" spans="1:1" ht="22.5" customHeight="1" thickBot="1">
      <c r="A157" s="716" t="s">
        <v>1341</v>
      </c>
    </row>
    <row r="158" spans="1:1" ht="51.75" customHeight="1" thickBot="1">
      <c r="A158" s="716" t="s">
        <v>1342</v>
      </c>
    </row>
    <row r="159" spans="1:1" ht="35.25" customHeight="1" thickBot="1">
      <c r="A159" s="724" t="s">
        <v>1343</v>
      </c>
    </row>
    <row r="160" spans="1:1" ht="49.5" customHeight="1" thickBot="1">
      <c r="A160" s="711" t="s">
        <v>333</v>
      </c>
    </row>
    <row r="161" spans="1:1" ht="39" thickBot="1">
      <c r="A161" s="712" t="s">
        <v>1344</v>
      </c>
    </row>
    <row r="162" spans="1:1" ht="33.75" customHeight="1" thickBot="1">
      <c r="A162" s="712" t="s">
        <v>1345</v>
      </c>
    </row>
    <row r="163" spans="1:1" ht="26.25" thickBot="1">
      <c r="A163" s="712" t="s">
        <v>1346</v>
      </c>
    </row>
    <row r="164" spans="1:1" thickBot="1">
      <c r="A164" s="712" t="s">
        <v>1347</v>
      </c>
    </row>
    <row r="165" spans="1:1" ht="26.25" thickBot="1">
      <c r="A165" s="712" t="s">
        <v>1348</v>
      </c>
    </row>
    <row r="166" spans="1:1" ht="26.25" thickBot="1">
      <c r="A166" s="712" t="s">
        <v>1349</v>
      </c>
    </row>
    <row r="167" spans="1:1" ht="26.25" thickBot="1">
      <c r="A167" s="712" t="s">
        <v>1350</v>
      </c>
    </row>
    <row r="168" spans="1:1" ht="26.25" thickBot="1">
      <c r="A168" s="712" t="s">
        <v>1351</v>
      </c>
    </row>
    <row r="169" spans="1:1" thickBot="1">
      <c r="A169" s="712" t="s">
        <v>1352</v>
      </c>
    </row>
    <row r="170" spans="1:1" ht="58.5" customHeight="1" thickBot="1">
      <c r="A170" s="712" t="s">
        <v>1353</v>
      </c>
    </row>
    <row r="171" spans="1:1" ht="39" thickBot="1">
      <c r="A171" s="712" t="s">
        <v>1354</v>
      </c>
    </row>
    <row r="172" spans="1:1" ht="26.25" thickBot="1">
      <c r="A172" s="712" t="s">
        <v>1355</v>
      </c>
    </row>
    <row r="173" spans="1:1" ht="26.25" thickBot="1">
      <c r="A173" s="712" t="s">
        <v>1356</v>
      </c>
    </row>
    <row r="174" spans="1:1" thickBot="1">
      <c r="A174" s="712" t="s">
        <v>1357</v>
      </c>
    </row>
    <row r="175" spans="1:1" thickBot="1">
      <c r="A175" s="712" t="s">
        <v>1358</v>
      </c>
    </row>
    <row r="176" spans="1:1" ht="26.25" thickBot="1">
      <c r="A176" s="712" t="s">
        <v>1359</v>
      </c>
    </row>
    <row r="177" spans="1:1" thickBot="1">
      <c r="A177" s="712" t="s">
        <v>1360</v>
      </c>
    </row>
    <row r="178" spans="1:1" ht="26.25" thickBot="1">
      <c r="A178" s="712" t="s">
        <v>1361</v>
      </c>
    </row>
    <row r="179" spans="1:1" thickBot="1">
      <c r="A179" s="712" t="s">
        <v>1362</v>
      </c>
    </row>
    <row r="180" spans="1:1" ht="26.25" thickBot="1">
      <c r="A180" s="712" t="s">
        <v>1363</v>
      </c>
    </row>
    <row r="181" spans="1:1" ht="39.75" customHeight="1" thickBot="1">
      <c r="A181" s="711" t="s">
        <v>332</v>
      </c>
    </row>
    <row r="182" spans="1:1" ht="34.5" customHeight="1" thickBot="1">
      <c r="A182" s="716" t="s">
        <v>1364</v>
      </c>
    </row>
    <row r="183" spans="1:1" ht="25.5" customHeight="1" thickBot="1">
      <c r="A183" s="716" t="s">
        <v>1365</v>
      </c>
    </row>
    <row r="184" spans="1:1" ht="33.75" customHeight="1" thickBot="1">
      <c r="A184" s="716" t="s">
        <v>1366</v>
      </c>
    </row>
    <row r="185" spans="1:1" ht="39" thickBot="1">
      <c r="A185" s="716" t="s">
        <v>1367</v>
      </c>
    </row>
    <row r="186" spans="1:1" ht="33.75" customHeight="1" thickBot="1">
      <c r="A186" s="716" t="s">
        <v>1368</v>
      </c>
    </row>
    <row r="187" spans="1:1" ht="19.5" customHeight="1" thickBot="1">
      <c r="A187" s="716" t="s">
        <v>1369</v>
      </c>
    </row>
    <row r="188" spans="1:1" ht="19.5" customHeight="1" thickBot="1">
      <c r="A188" s="716" t="s">
        <v>1370</v>
      </c>
    </row>
    <row r="189" spans="1:1" ht="19.5" customHeight="1" thickBot="1">
      <c r="A189" s="716" t="s">
        <v>1371</v>
      </c>
    </row>
    <row r="190" spans="1:1" ht="39" thickBot="1">
      <c r="A190" s="715" t="s">
        <v>1372</v>
      </c>
    </row>
    <row r="191" spans="1:1" ht="22.5" customHeight="1" thickBot="1">
      <c r="A191" s="716" t="s">
        <v>1373</v>
      </c>
    </row>
    <row r="192" spans="1:1" ht="39.75" customHeight="1" thickBot="1">
      <c r="A192" s="711" t="s">
        <v>331</v>
      </c>
    </row>
    <row r="193" spans="1:1" ht="26.25" thickBot="1">
      <c r="A193" s="716" t="s">
        <v>1374</v>
      </c>
    </row>
    <row r="194" spans="1:1" ht="26.25" thickBot="1">
      <c r="A194" s="716" t="s">
        <v>1375</v>
      </c>
    </row>
    <row r="195" spans="1:1" ht="26.25" customHeight="1" thickBot="1">
      <c r="A195" s="716" t="s">
        <v>1376</v>
      </c>
    </row>
    <row r="196" spans="1:1" ht="34.5" customHeight="1" thickBot="1">
      <c r="A196" s="716" t="s">
        <v>1377</v>
      </c>
    </row>
    <row r="197" spans="1:1" ht="51" customHeight="1" thickBot="1">
      <c r="A197" s="716" t="s">
        <v>1378</v>
      </c>
    </row>
    <row r="198" spans="1:1" ht="28.5" customHeight="1" thickBot="1">
      <c r="A198" s="716" t="s">
        <v>1379</v>
      </c>
    </row>
    <row r="199" spans="1:1" ht="28.5" customHeight="1" thickBot="1">
      <c r="A199" s="716" t="s">
        <v>1380</v>
      </c>
    </row>
    <row r="200" spans="1:1" ht="28.5" customHeight="1" thickBot="1">
      <c r="A200" s="716" t="s">
        <v>1381</v>
      </c>
    </row>
    <row r="201" spans="1:1" ht="42.75" customHeight="1" thickBot="1">
      <c r="A201" s="716" t="s">
        <v>1382</v>
      </c>
    </row>
    <row r="202" spans="1:1" ht="34.5" customHeight="1" thickBot="1">
      <c r="A202" s="716" t="s">
        <v>1383</v>
      </c>
    </row>
    <row r="203" spans="1:1" ht="26.25" thickBot="1">
      <c r="A203" s="716" t="s">
        <v>1384</v>
      </c>
    </row>
    <row r="204" spans="1:1" ht="39" customHeight="1" thickBot="1">
      <c r="A204" s="725" t="s">
        <v>1385</v>
      </c>
    </row>
    <row r="205" spans="1:1" ht="35.25" customHeight="1" thickBot="1">
      <c r="A205" s="716" t="s">
        <v>1386</v>
      </c>
    </row>
    <row r="206" spans="1:1" ht="39" customHeight="1" thickBot="1">
      <c r="A206" s="716" t="s">
        <v>1387</v>
      </c>
    </row>
    <row r="207" spans="1:1" ht="39.75" customHeight="1" thickBot="1">
      <c r="A207" s="711" t="s">
        <v>334</v>
      </c>
    </row>
    <row r="208" spans="1:1" thickBot="1">
      <c r="A208" s="712" t="s">
        <v>1388</v>
      </c>
    </row>
    <row r="209" spans="1:1" thickBot="1">
      <c r="A209" s="712" t="s">
        <v>1389</v>
      </c>
    </row>
    <row r="210" spans="1:1" thickBot="1">
      <c r="A210" s="712" t="s">
        <v>1390</v>
      </c>
    </row>
    <row r="211" spans="1:1" thickBot="1">
      <c r="A211" s="712" t="s">
        <v>1391</v>
      </c>
    </row>
    <row r="212" spans="1:1" ht="77.25" thickBot="1">
      <c r="A212" s="712" t="s">
        <v>1392</v>
      </c>
    </row>
    <row r="213" spans="1:1" ht="39" thickBot="1">
      <c r="A213" s="712" t="s">
        <v>1393</v>
      </c>
    </row>
    <row r="214" spans="1:1" ht="39" thickBot="1">
      <c r="A214" s="712" t="s">
        <v>1394</v>
      </c>
    </row>
    <row r="215" spans="1:1" thickBot="1">
      <c r="A215" s="712" t="s">
        <v>1395</v>
      </c>
    </row>
    <row r="216" spans="1:1" thickBot="1">
      <c r="A216" s="712" t="s">
        <v>1396</v>
      </c>
    </row>
    <row r="217" spans="1:1" thickBot="1">
      <c r="A217" s="712" t="s">
        <v>1397</v>
      </c>
    </row>
    <row r="218" spans="1:1" thickBot="1">
      <c r="A218" s="712" t="s">
        <v>1398</v>
      </c>
    </row>
    <row r="219" spans="1:1" ht="39.75" customHeight="1" thickBot="1">
      <c r="A219" s="711" t="s">
        <v>335</v>
      </c>
    </row>
    <row r="220" spans="1:1" ht="26.25" thickBot="1">
      <c r="A220" s="712" t="s">
        <v>1399</v>
      </c>
    </row>
    <row r="221" spans="1:1" ht="26.25" thickBot="1">
      <c r="A221" s="712" t="s">
        <v>1400</v>
      </c>
    </row>
    <row r="222" spans="1:1" thickBot="1">
      <c r="A222" s="712" t="s">
        <v>1401</v>
      </c>
    </row>
    <row r="223" spans="1:1" thickBot="1">
      <c r="A223" s="721" t="s">
        <v>1402</v>
      </c>
    </row>
    <row r="224" spans="1:1" thickBot="1">
      <c r="A224" s="721" t="s">
        <v>1403</v>
      </c>
    </row>
    <row r="225" spans="1:1" ht="26.25" thickBot="1">
      <c r="A225" s="712" t="s">
        <v>1404</v>
      </c>
    </row>
    <row r="226" spans="1:1" thickBot="1">
      <c r="A226" s="712" t="s">
        <v>1405</v>
      </c>
    </row>
    <row r="227" spans="1:1" thickBot="1">
      <c r="A227" s="712" t="s">
        <v>1406</v>
      </c>
    </row>
    <row r="228" spans="1:1" thickBot="1">
      <c r="A228" s="712" t="s">
        <v>1407</v>
      </c>
    </row>
    <row r="229" spans="1:1" ht="26.25" thickBot="1">
      <c r="A229" s="712" t="s">
        <v>1408</v>
      </c>
    </row>
    <row r="230" spans="1:1" ht="26.25" thickBot="1">
      <c r="A230" s="712" t="s">
        <v>1409</v>
      </c>
    </row>
    <row r="231" spans="1:1" ht="26.25" thickBot="1">
      <c r="A231" s="712" t="s">
        <v>1410</v>
      </c>
    </row>
    <row r="232" spans="1:1" thickBot="1">
      <c r="A232" s="721" t="s">
        <v>1411</v>
      </c>
    </row>
    <row r="233" spans="1:1" thickBot="1">
      <c r="A233" s="721" t="s">
        <v>1412</v>
      </c>
    </row>
    <row r="234" spans="1:1" thickBot="1">
      <c r="A234" s="721" t="s">
        <v>1413</v>
      </c>
    </row>
    <row r="235" spans="1:1" thickBot="1">
      <c r="A235" s="712" t="s">
        <v>1414</v>
      </c>
    </row>
    <row r="236" spans="1:1" ht="26.25" thickBot="1">
      <c r="A236" s="712" t="s">
        <v>1415</v>
      </c>
    </row>
    <row r="237" spans="1:1" ht="26.25" thickBot="1">
      <c r="A237" s="712" t="s">
        <v>1416</v>
      </c>
    </row>
    <row r="238" spans="1:1" ht="26.25" thickBot="1">
      <c r="A238" s="712" t="s">
        <v>1417</v>
      </c>
    </row>
    <row r="239" spans="1:1" ht="26.25" thickBot="1">
      <c r="A239" s="712" t="s">
        <v>1418</v>
      </c>
    </row>
    <row r="240" spans="1:1" ht="26.25" thickBot="1">
      <c r="A240" s="721" t="s">
        <v>1419</v>
      </c>
    </row>
    <row r="241" spans="1:1" ht="26.25" thickBot="1">
      <c r="A241" s="712" t="s">
        <v>1420</v>
      </c>
    </row>
    <row r="242" spans="1:1" thickBot="1">
      <c r="A242" s="712" t="s">
        <v>1421</v>
      </c>
    </row>
    <row r="243" spans="1:1" ht="39.75" customHeight="1" thickBot="1">
      <c r="A243" s="711" t="s">
        <v>86</v>
      </c>
    </row>
    <row r="244" spans="1:1" thickBot="1">
      <c r="A244" s="712" t="s">
        <v>1422</v>
      </c>
    </row>
    <row r="245" spans="1:1" ht="26.25" thickBot="1">
      <c r="A245" s="712" t="s">
        <v>1423</v>
      </c>
    </row>
    <row r="246" spans="1:1" ht="21.75" customHeight="1" thickBot="1">
      <c r="A246" s="712" t="s">
        <v>1424</v>
      </c>
    </row>
    <row r="247" spans="1:1" ht="26.25" thickBot="1">
      <c r="A247" s="712" t="s">
        <v>1425</v>
      </c>
    </row>
    <row r="248" spans="1:1" ht="26.25" thickBot="1">
      <c r="A248" s="712" t="s">
        <v>1426</v>
      </c>
    </row>
    <row r="249" spans="1:1" thickBot="1">
      <c r="A249" s="712" t="s">
        <v>1427</v>
      </c>
    </row>
    <row r="250" spans="1:1" ht="29.25" customHeight="1" thickBot="1">
      <c r="A250" s="712" t="s">
        <v>1428</v>
      </c>
    </row>
    <row r="251" spans="1:1" thickBot="1">
      <c r="A251" s="712" t="s">
        <v>1429</v>
      </c>
    </row>
    <row r="252" spans="1:1" thickBot="1">
      <c r="A252" s="712" t="s">
        <v>1430</v>
      </c>
    </row>
    <row r="253" spans="1:1" ht="24.75" customHeight="1" thickBot="1">
      <c r="A253" s="712" t="s">
        <v>1431</v>
      </c>
    </row>
    <row r="254" spans="1:1" ht="19.5" customHeight="1" thickBot="1">
      <c r="A254" s="712" t="s">
        <v>1432</v>
      </c>
    </row>
    <row r="255" spans="1:1" ht="19.5" customHeight="1" thickBot="1">
      <c r="A255" s="712" t="s">
        <v>1433</v>
      </c>
    </row>
    <row r="256" spans="1:1" ht="33" customHeight="1" thickBot="1">
      <c r="A256" s="712" t="s">
        <v>1434</v>
      </c>
    </row>
    <row r="257" spans="1:1" ht="58.5" customHeight="1" thickBot="1">
      <c r="A257" s="712" t="s">
        <v>1435</v>
      </c>
    </row>
    <row r="258" spans="1:1" ht="27.75" customHeight="1" thickBot="1">
      <c r="A258" s="712" t="s">
        <v>1436</v>
      </c>
    </row>
    <row r="259" spans="1:1" ht="26.25" thickBot="1">
      <c r="A259" s="712" t="s">
        <v>1437</v>
      </c>
    </row>
    <row r="260" spans="1:1" ht="25.5" customHeight="1" thickBot="1">
      <c r="A260" s="712" t="s">
        <v>1438</v>
      </c>
    </row>
    <row r="261" spans="1:1" ht="24" customHeight="1" thickBot="1">
      <c r="A261" s="712" t="s">
        <v>1439</v>
      </c>
    </row>
    <row r="262" spans="1:1" ht="24" customHeight="1" thickBot="1">
      <c r="A262" s="712" t="s">
        <v>1440</v>
      </c>
    </row>
    <row r="263" spans="1:1" ht="26.25" thickBot="1">
      <c r="A263" s="712" t="s">
        <v>1441</v>
      </c>
    </row>
    <row r="264" spans="1:1" ht="37.5" customHeight="1" thickBot="1">
      <c r="A264" s="712" t="s">
        <v>1442</v>
      </c>
    </row>
    <row r="265" spans="1:1" ht="39.75" customHeight="1" thickBot="1">
      <c r="A265" s="711" t="s">
        <v>87</v>
      </c>
    </row>
    <row r="266" spans="1:1" ht="33.75" customHeight="1" thickBot="1">
      <c r="A266" s="712" t="s">
        <v>1443</v>
      </c>
    </row>
    <row r="267" spans="1:1" ht="23.25" customHeight="1" thickBot="1">
      <c r="A267" s="712" t="s">
        <v>1444</v>
      </c>
    </row>
    <row r="268" spans="1:1" ht="35.25" customHeight="1" thickBot="1">
      <c r="A268" s="712" t="s">
        <v>1445</v>
      </c>
    </row>
    <row r="269" spans="1:1" ht="23.25" customHeight="1" thickBot="1">
      <c r="A269" s="712" t="s">
        <v>1446</v>
      </c>
    </row>
    <row r="270" spans="1:1" ht="39" thickBot="1">
      <c r="A270" s="712" t="s">
        <v>1447</v>
      </c>
    </row>
    <row r="271" spans="1:1" ht="45.75" customHeight="1" thickBot="1">
      <c r="A271" s="712" t="s">
        <v>1448</v>
      </c>
    </row>
    <row r="272" spans="1:1" ht="42" customHeight="1" thickBot="1">
      <c r="A272" s="712" t="s">
        <v>1449</v>
      </c>
    </row>
    <row r="273" spans="1:1" ht="42" customHeight="1" thickBot="1">
      <c r="A273" s="712" t="s">
        <v>1450</v>
      </c>
    </row>
    <row r="274" spans="1:1" ht="42" customHeight="1" thickBot="1">
      <c r="A274" s="712" t="s">
        <v>1451</v>
      </c>
    </row>
    <row r="275" spans="1:1" ht="42" customHeight="1" thickBot="1">
      <c r="A275" s="712" t="s">
        <v>1452</v>
      </c>
    </row>
    <row r="276" spans="1:1" ht="43.5" customHeight="1" thickBot="1">
      <c r="A276" s="712" t="s">
        <v>1453</v>
      </c>
    </row>
    <row r="277" spans="1:1" ht="43.5" customHeight="1" thickBot="1">
      <c r="A277" s="712" t="s">
        <v>1454</v>
      </c>
    </row>
    <row r="278" spans="1:1" ht="43.5" customHeight="1" thickBot="1">
      <c r="A278" s="712" t="s">
        <v>1455</v>
      </c>
    </row>
    <row r="279" spans="1:1" ht="35.25" customHeight="1" thickBot="1">
      <c r="A279" s="712" t="s">
        <v>1456</v>
      </c>
    </row>
    <row r="280" spans="1:1" ht="71.25" customHeight="1" thickBot="1">
      <c r="A280" s="712" t="s">
        <v>1457</v>
      </c>
    </row>
    <row r="281" spans="1:1" ht="42.75" customHeight="1" thickBot="1">
      <c r="A281" s="712" t="s">
        <v>1458</v>
      </c>
    </row>
    <row r="282" spans="1:1" ht="25.5" customHeight="1" thickBot="1">
      <c r="A282" s="712" t="s">
        <v>1459</v>
      </c>
    </row>
    <row r="283" spans="1:1" ht="39.75" customHeight="1" thickBot="1">
      <c r="A283" s="711" t="s">
        <v>234</v>
      </c>
    </row>
    <row r="284" spans="1:1" thickBot="1">
      <c r="A284" s="712" t="s">
        <v>1460</v>
      </c>
    </row>
    <row r="285" spans="1:1" ht="36" customHeight="1" thickBot="1">
      <c r="A285" s="712" t="s">
        <v>1461</v>
      </c>
    </row>
    <row r="286" spans="1:1" ht="26.25" thickBot="1">
      <c r="A286" s="712" t="s">
        <v>1462</v>
      </c>
    </row>
    <row r="287" spans="1:1" ht="22.5" customHeight="1" thickBot="1">
      <c r="A287" s="712" t="s">
        <v>1463</v>
      </c>
    </row>
    <row r="288" spans="1:1" ht="33.75" customHeight="1" thickBot="1">
      <c r="A288" s="712" t="s">
        <v>1464</v>
      </c>
    </row>
    <row r="289" spans="1:1" ht="20.25" customHeight="1" thickBot="1">
      <c r="A289" s="712" t="s">
        <v>1465</v>
      </c>
    </row>
    <row r="290" spans="1:1" ht="20.25" customHeight="1" thickBot="1">
      <c r="A290" s="712" t="s">
        <v>1466</v>
      </c>
    </row>
    <row r="291" spans="1:1" ht="33.75" customHeight="1" thickBot="1">
      <c r="A291" s="712" t="s">
        <v>1467</v>
      </c>
    </row>
    <row r="292" spans="1:1" ht="46.5" customHeight="1" thickBot="1">
      <c r="A292" s="712" t="s">
        <v>1468</v>
      </c>
    </row>
    <row r="293" spans="1:1" ht="21.75" customHeight="1" thickBot="1">
      <c r="A293" s="712" t="s">
        <v>1469</v>
      </c>
    </row>
    <row r="294" spans="1:1" ht="21.75" customHeight="1" thickBot="1">
      <c r="A294" s="712" t="s">
        <v>1470</v>
      </c>
    </row>
    <row r="295" spans="1:1" ht="21.75" customHeight="1" thickBot="1">
      <c r="A295" s="712" t="s">
        <v>1471</v>
      </c>
    </row>
    <row r="296" spans="1:1" ht="21.75" customHeight="1" thickBot="1">
      <c r="A296" s="712" t="s">
        <v>1472</v>
      </c>
    </row>
    <row r="297" spans="1:1" ht="35.25" customHeight="1" thickBot="1">
      <c r="A297" s="712" t="s">
        <v>1473</v>
      </c>
    </row>
    <row r="298" spans="1:1" ht="39.75" customHeight="1" thickBot="1">
      <c r="A298" s="711" t="s">
        <v>340</v>
      </c>
    </row>
    <row r="299" spans="1:1" ht="36.75" customHeight="1" thickBot="1">
      <c r="A299" s="716" t="s">
        <v>1474</v>
      </c>
    </row>
    <row r="300" spans="1:1" ht="33.75" customHeight="1" thickBot="1">
      <c r="A300" s="716" t="s">
        <v>1475</v>
      </c>
    </row>
    <row r="301" spans="1:1" ht="36" customHeight="1" thickBot="1">
      <c r="A301" s="716" t="s">
        <v>1476</v>
      </c>
    </row>
    <row r="302" spans="1:1" ht="31.5" customHeight="1" thickBot="1">
      <c r="A302" s="716" t="s">
        <v>1477</v>
      </c>
    </row>
    <row r="303" spans="1:1" ht="33.75" customHeight="1" thickBot="1">
      <c r="A303" s="716" t="s">
        <v>1478</v>
      </c>
    </row>
    <row r="304" spans="1:1" ht="40.5" customHeight="1" thickBot="1">
      <c r="A304" s="716" t="s">
        <v>1479</v>
      </c>
    </row>
    <row r="305" spans="1:11" ht="26.25" thickBot="1">
      <c r="A305" s="716" t="s">
        <v>1480</v>
      </c>
    </row>
    <row r="306" spans="1:11" ht="26.25" thickBot="1">
      <c r="A306" s="716" t="s">
        <v>1481</v>
      </c>
    </row>
    <row r="307" spans="1:11" ht="25.5" customHeight="1" thickBot="1">
      <c r="A307" s="716" t="s">
        <v>1482</v>
      </c>
    </row>
    <row r="308" spans="1:11" ht="32.25" customHeight="1" thickBot="1">
      <c r="A308" s="716" t="s">
        <v>1483</v>
      </c>
    </row>
    <row r="309" spans="1:11" ht="51.75" thickBot="1">
      <c r="A309" s="716" t="s">
        <v>1484</v>
      </c>
    </row>
    <row r="310" spans="1:11" ht="26.25" thickBot="1">
      <c r="A310" s="716" t="s">
        <v>1485</v>
      </c>
    </row>
    <row r="311" spans="1:11" ht="26.25" thickBot="1">
      <c r="A311" s="716" t="s">
        <v>1486</v>
      </c>
    </row>
    <row r="312" spans="1:11" thickBot="1">
      <c r="A312" s="716" t="s">
        <v>1487</v>
      </c>
    </row>
    <row r="313" spans="1:11" thickBot="1">
      <c r="A313" s="716" t="s">
        <v>1488</v>
      </c>
    </row>
    <row r="314" spans="1:11" ht="39.75" customHeight="1" thickBot="1">
      <c r="A314" s="711" t="s">
        <v>362</v>
      </c>
    </row>
    <row r="315" spans="1:11" ht="17.25" customHeight="1" thickBot="1">
      <c r="A315" s="716" t="s">
        <v>1489</v>
      </c>
    </row>
    <row r="316" spans="1:11" ht="26.25" thickBot="1">
      <c r="A316" s="716" t="s">
        <v>1490</v>
      </c>
    </row>
    <row r="317" spans="1:11" ht="51.75" customHeight="1" thickBot="1">
      <c r="A317" s="716" t="s">
        <v>1491</v>
      </c>
    </row>
    <row r="318" spans="1:11" ht="24" customHeight="1" thickBot="1">
      <c r="A318" s="716" t="s">
        <v>1492</v>
      </c>
    </row>
    <row r="319" spans="1:11" ht="39.75" customHeight="1" thickBot="1">
      <c r="A319" s="716" t="s">
        <v>1493</v>
      </c>
      <c r="B319" s="726"/>
      <c r="C319" s="726"/>
      <c r="D319" s="726"/>
      <c r="E319" s="726"/>
      <c r="F319" s="726"/>
      <c r="G319" s="726"/>
      <c r="H319" s="726"/>
      <c r="I319" s="726"/>
      <c r="J319" s="726"/>
      <c r="K319" s="726"/>
    </row>
    <row r="320" spans="1:11" thickBot="1">
      <c r="A320" s="715" t="s">
        <v>1494</v>
      </c>
    </row>
    <row r="321" spans="1:11" ht="23.25" customHeight="1" thickBot="1">
      <c r="A321" s="715" t="s">
        <v>1495</v>
      </c>
      <c r="B321" s="726"/>
      <c r="C321" s="726"/>
      <c r="D321" s="726"/>
      <c r="E321" s="726"/>
      <c r="F321" s="726"/>
      <c r="G321" s="726"/>
      <c r="H321" s="726"/>
      <c r="I321" s="726"/>
      <c r="J321" s="726"/>
      <c r="K321" s="726"/>
    </row>
    <row r="322" spans="1:11" ht="47.25" customHeight="1" thickBot="1">
      <c r="A322" s="716" t="s">
        <v>1496</v>
      </c>
      <c r="B322" s="726"/>
      <c r="C322" s="726"/>
      <c r="D322" s="726"/>
      <c r="E322" s="726"/>
      <c r="F322" s="726"/>
      <c r="G322" s="726"/>
      <c r="H322" s="726"/>
      <c r="I322" s="726"/>
      <c r="J322" s="726"/>
      <c r="K322" s="726"/>
    </row>
    <row r="323" spans="1:11" ht="39" thickBot="1">
      <c r="A323" s="716" t="s">
        <v>1497</v>
      </c>
      <c r="B323" s="726"/>
      <c r="C323" s="726"/>
      <c r="D323" s="726"/>
      <c r="E323" s="726"/>
      <c r="F323" s="726"/>
      <c r="G323" s="726"/>
      <c r="H323" s="726"/>
      <c r="I323" s="726"/>
      <c r="J323" s="726"/>
      <c r="K323" s="726"/>
    </row>
    <row r="324" spans="1:11" ht="39.75" customHeight="1" thickBot="1">
      <c r="A324" s="711" t="s">
        <v>471</v>
      </c>
    </row>
    <row r="325" spans="1:11" ht="26.25" customHeight="1" thickBot="1">
      <c r="A325" s="716" t="s">
        <v>1498</v>
      </c>
      <c r="B325" s="726"/>
      <c r="C325" s="726"/>
      <c r="D325" s="726"/>
      <c r="E325" s="726"/>
      <c r="F325" s="726"/>
      <c r="G325" s="726"/>
      <c r="H325" s="726"/>
      <c r="I325" s="726"/>
      <c r="J325" s="726"/>
      <c r="K325" s="726"/>
    </row>
    <row r="326" spans="1:11" ht="26.25" thickBot="1">
      <c r="A326" s="716" t="s">
        <v>1499</v>
      </c>
      <c r="B326" s="726"/>
      <c r="C326" s="726"/>
      <c r="D326" s="726"/>
      <c r="E326" s="726"/>
      <c r="F326" s="726"/>
      <c r="G326" s="726"/>
      <c r="H326" s="726"/>
      <c r="I326" s="726"/>
      <c r="J326" s="726"/>
      <c r="K326" s="726"/>
    </row>
    <row r="327" spans="1:11" ht="59.25" customHeight="1" thickBot="1">
      <c r="A327" s="716" t="s">
        <v>1500</v>
      </c>
      <c r="B327" s="726"/>
      <c r="C327" s="726"/>
      <c r="D327" s="726"/>
      <c r="E327" s="726"/>
      <c r="F327" s="726"/>
      <c r="G327" s="726"/>
      <c r="H327" s="726"/>
      <c r="I327" s="726"/>
      <c r="J327" s="726"/>
      <c r="K327" s="726"/>
    </row>
    <row r="328" spans="1:11" ht="77.25" customHeight="1" thickBot="1">
      <c r="A328" s="716" t="s">
        <v>1501</v>
      </c>
      <c r="B328" s="726"/>
      <c r="C328" s="726"/>
      <c r="D328" s="726"/>
      <c r="E328" s="726"/>
      <c r="F328" s="726"/>
      <c r="G328" s="726"/>
      <c r="H328" s="726"/>
      <c r="I328" s="726"/>
      <c r="J328" s="726"/>
      <c r="K328" s="726"/>
    </row>
    <row r="329" spans="1:11" thickBot="1">
      <c r="A329" s="716" t="s">
        <v>1502</v>
      </c>
      <c r="B329" s="726"/>
      <c r="C329" s="726"/>
      <c r="D329" s="726"/>
      <c r="E329" s="726"/>
      <c r="F329" s="726"/>
      <c r="G329" s="726"/>
      <c r="H329" s="726"/>
      <c r="I329" s="726"/>
      <c r="J329" s="726"/>
      <c r="K329" s="726"/>
    </row>
    <row r="330" spans="1:11" thickBot="1">
      <c r="A330" s="716" t="s">
        <v>1503</v>
      </c>
      <c r="B330" s="726"/>
      <c r="C330" s="726"/>
      <c r="D330" s="726"/>
      <c r="E330" s="726"/>
      <c r="F330" s="726"/>
      <c r="G330" s="726"/>
      <c r="H330" s="726"/>
      <c r="I330" s="726"/>
      <c r="J330" s="726"/>
      <c r="K330" s="726"/>
    </row>
    <row r="331" spans="1:11" ht="12.75">
      <c r="A331" s="727" t="s">
        <v>399</v>
      </c>
    </row>
    <row r="332" spans="1:11" ht="12.75">
      <c r="A332" s="725" t="s">
        <v>1091</v>
      </c>
    </row>
    <row r="333" spans="1:11" ht="12.75">
      <c r="A333" s="727" t="s">
        <v>1037</v>
      </c>
    </row>
    <row r="334" spans="1:11" ht="12.75">
      <c r="A334" s="725" t="s">
        <v>400</v>
      </c>
    </row>
    <row r="335" spans="1:11" ht="12.75">
      <c r="A335" s="727" t="s">
        <v>1038</v>
      </c>
    </row>
    <row r="336" spans="1:11" ht="12.75">
      <c r="A336" s="725" t="s">
        <v>1039</v>
      </c>
    </row>
    <row r="337" spans="1:11" thickBot="1">
      <c r="A337" s="725"/>
    </row>
    <row r="338" spans="1:11" ht="39.75" customHeight="1" thickBot="1">
      <c r="A338" s="711" t="s">
        <v>1139</v>
      </c>
    </row>
    <row r="339" spans="1:11" ht="33.75" customHeight="1" thickBot="1">
      <c r="A339" s="716" t="s">
        <v>1504</v>
      </c>
    </row>
    <row r="340" spans="1:11" thickBot="1">
      <c r="A340" s="716" t="s">
        <v>1505</v>
      </c>
      <c r="B340" s="726"/>
      <c r="C340" s="726"/>
      <c r="D340" s="726"/>
      <c r="E340" s="726"/>
      <c r="F340" s="726"/>
      <c r="G340" s="726"/>
      <c r="H340" s="726"/>
      <c r="I340" s="726"/>
      <c r="J340" s="726"/>
      <c r="K340" s="726"/>
    </row>
    <row r="341" spans="1:11" ht="33" customHeight="1" thickBot="1">
      <c r="A341" s="716" t="s">
        <v>1506</v>
      </c>
      <c r="B341" s="726"/>
      <c r="C341" s="726"/>
      <c r="D341" s="726"/>
      <c r="E341" s="726"/>
      <c r="F341" s="726"/>
      <c r="G341" s="726"/>
      <c r="H341" s="726"/>
      <c r="I341" s="726"/>
      <c r="J341" s="726"/>
      <c r="K341" s="726"/>
    </row>
    <row r="342" spans="1:11" ht="58.5" customHeight="1" thickBot="1">
      <c r="A342" s="716" t="s">
        <v>1507</v>
      </c>
      <c r="B342" s="726"/>
      <c r="C342" s="726"/>
      <c r="D342" s="726"/>
      <c r="E342" s="726"/>
      <c r="F342" s="726"/>
      <c r="G342" s="726"/>
      <c r="H342" s="726"/>
      <c r="I342" s="726"/>
      <c r="J342" s="726"/>
      <c r="K342" s="726"/>
    </row>
    <row r="343" spans="1:11" ht="61.5" customHeight="1" thickBot="1">
      <c r="A343" s="716" t="s">
        <v>1508</v>
      </c>
      <c r="B343" s="726"/>
      <c r="C343" s="726"/>
      <c r="D343" s="726"/>
      <c r="E343" s="726"/>
      <c r="F343" s="726"/>
      <c r="G343" s="726"/>
      <c r="H343" s="726"/>
      <c r="I343" s="726"/>
      <c r="J343" s="726"/>
      <c r="K343" s="726"/>
    </row>
    <row r="344" spans="1:11" ht="93.75" customHeight="1" thickBot="1">
      <c r="A344" s="716" t="s">
        <v>1509</v>
      </c>
      <c r="B344" s="726"/>
      <c r="C344" s="726"/>
      <c r="D344" s="726"/>
      <c r="E344" s="726"/>
      <c r="F344" s="726"/>
      <c r="G344" s="726"/>
      <c r="H344" s="726"/>
      <c r="I344" s="726"/>
      <c r="J344" s="726"/>
      <c r="K344" s="726"/>
    </row>
    <row r="345" spans="1:11" ht="34.5" customHeight="1" thickBot="1">
      <c r="A345" s="716" t="s">
        <v>1510</v>
      </c>
      <c r="B345" s="726"/>
      <c r="C345" s="726"/>
      <c r="D345" s="726"/>
      <c r="E345" s="726"/>
      <c r="F345" s="726"/>
      <c r="G345" s="726"/>
      <c r="H345" s="726"/>
      <c r="I345" s="726"/>
      <c r="J345" s="726"/>
      <c r="K345" s="726"/>
    </row>
    <row r="346" spans="1:11" ht="34.5" customHeight="1" thickBot="1">
      <c r="A346" s="728" t="s">
        <v>1511</v>
      </c>
      <c r="B346" s="726"/>
      <c r="C346" s="726"/>
      <c r="D346" s="726"/>
      <c r="E346" s="726"/>
      <c r="F346" s="726"/>
      <c r="G346" s="726"/>
      <c r="H346" s="726"/>
      <c r="I346" s="726"/>
      <c r="J346" s="726"/>
      <c r="K346" s="726"/>
    </row>
    <row r="347" spans="1:11" ht="20.25" customHeight="1" thickBot="1">
      <c r="A347" s="729" t="s">
        <v>1512</v>
      </c>
      <c r="B347" s="726"/>
      <c r="C347" s="726"/>
      <c r="D347" s="726"/>
      <c r="E347" s="726"/>
      <c r="F347" s="726"/>
      <c r="G347" s="726"/>
      <c r="H347" s="726"/>
      <c r="I347" s="726"/>
      <c r="J347" s="726"/>
      <c r="K347" s="726"/>
    </row>
    <row r="348" spans="1:11" ht="12.75">
      <c r="A348" s="702"/>
      <c r="B348" s="726"/>
      <c r="C348" s="726"/>
      <c r="D348" s="726"/>
      <c r="E348" s="726"/>
      <c r="F348" s="726"/>
      <c r="G348" s="726"/>
      <c r="H348" s="726"/>
      <c r="I348" s="726"/>
      <c r="J348" s="726"/>
      <c r="K348" s="726"/>
    </row>
    <row r="349" spans="1:11" ht="12.75">
      <c r="A349" s="702"/>
      <c r="B349" s="726"/>
      <c r="C349" s="726"/>
      <c r="D349" s="726"/>
      <c r="E349" s="726"/>
      <c r="F349" s="726"/>
      <c r="G349" s="726"/>
      <c r="H349" s="726"/>
      <c r="I349" s="726"/>
      <c r="J349" s="726"/>
      <c r="K349" s="726"/>
    </row>
    <row r="350" spans="1:11" ht="12.75">
      <c r="A350" s="702"/>
      <c r="B350" s="726"/>
      <c r="C350" s="726"/>
      <c r="D350" s="726"/>
      <c r="E350" s="726"/>
      <c r="F350" s="726"/>
      <c r="G350" s="726"/>
      <c r="H350" s="726"/>
      <c r="I350" s="726"/>
      <c r="J350" s="726"/>
      <c r="K350" s="726"/>
    </row>
    <row r="351" spans="1:11" ht="12.75">
      <c r="A351" s="714"/>
      <c r="B351" s="726"/>
      <c r="C351" s="726"/>
      <c r="D351" s="726"/>
      <c r="E351" s="726"/>
      <c r="F351" s="726"/>
      <c r="G351" s="726"/>
      <c r="H351" s="726"/>
      <c r="I351" s="726"/>
      <c r="J351" s="726"/>
      <c r="K351" s="726"/>
    </row>
    <row r="352" spans="1:11" ht="12.75">
      <c r="A352" s="714"/>
      <c r="B352" s="726"/>
      <c r="C352" s="726"/>
      <c r="D352" s="726"/>
      <c r="E352" s="726"/>
      <c r="F352" s="726"/>
      <c r="G352" s="726"/>
      <c r="H352" s="726"/>
      <c r="I352" s="726"/>
      <c r="J352" s="726"/>
      <c r="K352" s="726"/>
    </row>
    <row r="353" spans="1:11" ht="12.75">
      <c r="A353" s="714"/>
      <c r="B353" s="726"/>
      <c r="C353" s="726"/>
      <c r="D353" s="726"/>
      <c r="E353" s="726"/>
      <c r="F353" s="726"/>
      <c r="G353" s="726"/>
      <c r="H353" s="726"/>
      <c r="I353" s="726"/>
      <c r="J353" s="726"/>
      <c r="K353" s="726"/>
    </row>
    <row r="354" spans="1:11" ht="12.75">
      <c r="A354" s="714"/>
      <c r="B354" s="726"/>
      <c r="C354" s="726"/>
      <c r="D354" s="726"/>
      <c r="E354" s="726"/>
      <c r="F354" s="726"/>
      <c r="G354" s="726"/>
      <c r="H354" s="726"/>
      <c r="I354" s="726"/>
      <c r="J354" s="726"/>
      <c r="K354" s="726"/>
    </row>
    <row r="355" spans="1:11" ht="12.75">
      <c r="A355" s="714"/>
      <c r="B355" s="726"/>
      <c r="C355" s="726"/>
      <c r="D355" s="726"/>
      <c r="E355" s="726"/>
      <c r="F355" s="726"/>
      <c r="G355" s="726"/>
      <c r="H355" s="726"/>
      <c r="I355" s="726"/>
      <c r="J355" s="726"/>
      <c r="K355" s="726"/>
    </row>
    <row r="356" spans="1:11" ht="12.75">
      <c r="A356" s="714"/>
      <c r="B356" s="726"/>
      <c r="C356" s="726"/>
      <c r="D356" s="726"/>
      <c r="E356" s="726"/>
      <c r="F356" s="726"/>
      <c r="G356" s="726"/>
      <c r="H356" s="726"/>
      <c r="I356" s="726"/>
      <c r="J356" s="726"/>
      <c r="K356" s="726"/>
    </row>
    <row r="357" spans="1:11" ht="12.75">
      <c r="A357" s="714"/>
      <c r="B357" s="726"/>
      <c r="C357" s="726"/>
      <c r="D357" s="726"/>
      <c r="E357" s="726"/>
      <c r="F357" s="726"/>
      <c r="G357" s="726"/>
      <c r="H357" s="726"/>
      <c r="I357" s="726"/>
      <c r="J357" s="726"/>
      <c r="K357" s="726"/>
    </row>
    <row r="358" spans="1:11" ht="12.75">
      <c r="A358" s="714"/>
      <c r="B358" s="726"/>
      <c r="C358" s="726"/>
      <c r="D358" s="726"/>
      <c r="E358" s="726"/>
      <c r="F358" s="726"/>
      <c r="G358" s="726"/>
      <c r="H358" s="726"/>
      <c r="I358" s="726"/>
      <c r="J358" s="726"/>
      <c r="K358" s="726"/>
    </row>
    <row r="359" spans="1:11" ht="12.75">
      <c r="A359" s="714"/>
      <c r="B359" s="726"/>
      <c r="C359" s="726"/>
      <c r="D359" s="726"/>
      <c r="E359" s="726"/>
      <c r="F359" s="726"/>
      <c r="G359" s="726"/>
      <c r="H359" s="726"/>
      <c r="I359" s="726"/>
      <c r="J359" s="726"/>
      <c r="K359" s="726"/>
    </row>
    <row r="360" spans="1:11" ht="12.75">
      <c r="A360" s="714"/>
      <c r="B360" s="726"/>
      <c r="C360" s="726"/>
      <c r="D360" s="726"/>
      <c r="E360" s="726"/>
      <c r="F360" s="726"/>
      <c r="G360" s="726"/>
      <c r="H360" s="726"/>
      <c r="I360" s="726"/>
      <c r="J360" s="726"/>
      <c r="K360" s="726"/>
    </row>
    <row r="361" spans="1:11" ht="12.75">
      <c r="A361" s="714"/>
      <c r="B361" s="726"/>
      <c r="C361" s="726"/>
      <c r="D361" s="726"/>
      <c r="E361" s="726"/>
      <c r="F361" s="726"/>
      <c r="G361" s="726"/>
      <c r="H361" s="726"/>
      <c r="I361" s="726"/>
      <c r="J361" s="726"/>
      <c r="K361" s="726"/>
    </row>
    <row r="362" spans="1:11" ht="12.75">
      <c r="A362" s="714"/>
      <c r="B362" s="726"/>
      <c r="C362" s="726"/>
      <c r="D362" s="726"/>
      <c r="E362" s="726"/>
      <c r="F362" s="726"/>
      <c r="G362" s="726"/>
      <c r="H362" s="726"/>
      <c r="I362" s="726"/>
      <c r="J362" s="726"/>
      <c r="K362" s="726"/>
    </row>
    <row r="363" spans="1:11" ht="12.75">
      <c r="A363" s="714"/>
      <c r="B363" s="726"/>
      <c r="C363" s="726"/>
      <c r="D363" s="726"/>
      <c r="E363" s="726"/>
      <c r="F363" s="726"/>
      <c r="G363" s="726"/>
      <c r="H363" s="726"/>
      <c r="I363" s="726"/>
      <c r="J363" s="726"/>
      <c r="K363" s="726"/>
    </row>
    <row r="364" spans="1:11" ht="12.75">
      <c r="A364" s="714"/>
      <c r="B364" s="726"/>
      <c r="C364" s="726"/>
      <c r="D364" s="726"/>
      <c r="E364" s="726"/>
      <c r="F364" s="726"/>
      <c r="G364" s="726"/>
      <c r="H364" s="726"/>
      <c r="I364" s="726"/>
      <c r="J364" s="726"/>
      <c r="K364" s="726"/>
    </row>
    <row r="365" spans="1:11" ht="12.75">
      <c r="A365" s="714"/>
      <c r="B365" s="726"/>
      <c r="C365" s="726"/>
      <c r="D365" s="726"/>
      <c r="E365" s="726"/>
      <c r="F365" s="726"/>
      <c r="G365" s="726"/>
      <c r="H365" s="726"/>
      <c r="I365" s="726"/>
      <c r="J365" s="726"/>
      <c r="K365" s="726"/>
    </row>
    <row r="366" spans="1:11" ht="12.75">
      <c r="A366" s="694"/>
    </row>
    <row r="367" spans="1:11" ht="12.75">
      <c r="A367" s="714"/>
    </row>
    <row r="368" spans="1:11" ht="12.75">
      <c r="A368" s="714"/>
    </row>
    <row r="369" spans="1:1" ht="12.75">
      <c r="A369" s="714"/>
    </row>
    <row r="370" spans="1:1" ht="12.75">
      <c r="A370" s="714"/>
    </row>
    <row r="371" spans="1:1" ht="12.75">
      <c r="A371" s="714"/>
    </row>
    <row r="372" spans="1:1" ht="12.75">
      <c r="A372" s="714"/>
    </row>
    <row r="373" spans="1:1" ht="12.75">
      <c r="A373" s="714"/>
    </row>
    <row r="374" spans="1:1" ht="12.75">
      <c r="A374" s="730" t="s">
        <v>367</v>
      </c>
    </row>
    <row r="375" spans="1:1" ht="12.75">
      <c r="A375" s="714"/>
    </row>
    <row r="376" spans="1:1" ht="12.75">
      <c r="A376" s="714"/>
    </row>
    <row r="377" spans="1:1" ht="12.75">
      <c r="A377" s="714"/>
    </row>
    <row r="378" spans="1:1" ht="12.75">
      <c r="A378" s="714"/>
    </row>
    <row r="379" spans="1:1" ht="12.75">
      <c r="A379" s="714"/>
    </row>
    <row r="380" spans="1:1" ht="12.75">
      <c r="A380" s="714"/>
    </row>
    <row r="381" spans="1:1" ht="12.75">
      <c r="A381" s="714"/>
    </row>
    <row r="382" spans="1:1" ht="12.75">
      <c r="A382" s="694"/>
    </row>
    <row r="383" spans="1:1" ht="12.75">
      <c r="A383" s="694"/>
    </row>
    <row r="384" spans="1:1" ht="12.75">
      <c r="A384" s="694"/>
    </row>
    <row r="385" spans="1:1" ht="12.75">
      <c r="A385" s="694"/>
    </row>
    <row r="386" spans="1:1" ht="12.75">
      <c r="A386" s="694"/>
    </row>
    <row r="387" spans="1:1" ht="12.75">
      <c r="A387" s="694"/>
    </row>
    <row r="388" spans="1:1" ht="12.75">
      <c r="A388" s="694"/>
    </row>
    <row r="389" spans="1:1" ht="12.75">
      <c r="A389" s="694"/>
    </row>
    <row r="390" spans="1:1" ht="12.75">
      <c r="A390" s="694"/>
    </row>
    <row r="391" spans="1:1" ht="12.75">
      <c r="A391" s="694"/>
    </row>
    <row r="392" spans="1:1" ht="12.75">
      <c r="A392" s="694"/>
    </row>
    <row r="393" spans="1:1" ht="12.75">
      <c r="A393" s="694"/>
    </row>
    <row r="394" spans="1:1" ht="12.75">
      <c r="A394" s="694"/>
    </row>
    <row r="395" spans="1:1" ht="12.75">
      <c r="A395" s="694"/>
    </row>
    <row r="396" spans="1:1" ht="12.75">
      <c r="A396" s="694"/>
    </row>
    <row r="397" spans="1:1" ht="12.75">
      <c r="A397" s="694"/>
    </row>
    <row r="398" spans="1:1" ht="12.75">
      <c r="A398" s="694"/>
    </row>
    <row r="399" spans="1:1" ht="12.75">
      <c r="A399" s="694"/>
    </row>
    <row r="400" spans="1:1" ht="12.75">
      <c r="A400" s="694"/>
    </row>
    <row r="401" spans="1:1" ht="12.75">
      <c r="A401" s="694"/>
    </row>
    <row r="402" spans="1:1" ht="12.75">
      <c r="A402" s="694"/>
    </row>
    <row r="403" spans="1:1" ht="12.75">
      <c r="A403" s="694"/>
    </row>
    <row r="404" spans="1:1" ht="12.75">
      <c r="A404" s="694"/>
    </row>
    <row r="405" spans="1:1" ht="12.75">
      <c r="A405" s="694"/>
    </row>
    <row r="406" spans="1:1" ht="12.75">
      <c r="A406" s="694"/>
    </row>
    <row r="407" spans="1:1" ht="12.75">
      <c r="A407" s="694"/>
    </row>
    <row r="408" spans="1:1" ht="12.75">
      <c r="A408" s="694"/>
    </row>
    <row r="409" spans="1:1" ht="12.75">
      <c r="A409" s="694"/>
    </row>
    <row r="410" spans="1:1" ht="12.75">
      <c r="A410" s="694"/>
    </row>
    <row r="411" spans="1:1" ht="12.75">
      <c r="A411" s="694"/>
    </row>
    <row r="412" spans="1:1" ht="12.75">
      <c r="A412" s="694"/>
    </row>
    <row r="413" spans="1:1" ht="12.75">
      <c r="A413" s="694"/>
    </row>
    <row r="414" spans="1:1" ht="12.75">
      <c r="A414" s="694"/>
    </row>
    <row r="415" spans="1:1" ht="12.75">
      <c r="A415" s="694"/>
    </row>
    <row r="416" spans="1:1" ht="12.75">
      <c r="A416" s="694"/>
    </row>
    <row r="417" spans="1:1" ht="12.75">
      <c r="A417" s="694"/>
    </row>
    <row r="418" spans="1:1" ht="12.75">
      <c r="A418" s="694"/>
    </row>
    <row r="419" spans="1:1" ht="12.75">
      <c r="A419" s="694"/>
    </row>
    <row r="420" spans="1:1" ht="12.75">
      <c r="A420" s="694"/>
    </row>
    <row r="421" spans="1:1" ht="12.75">
      <c r="A421" s="694"/>
    </row>
    <row r="422" spans="1:1" ht="12.75">
      <c r="A422" s="694"/>
    </row>
    <row r="423" spans="1:1" ht="12.75">
      <c r="A423" s="694"/>
    </row>
    <row r="424" spans="1:1" ht="12.75">
      <c r="A424" s="694"/>
    </row>
    <row r="425" spans="1:1" ht="12.75">
      <c r="A425" s="694"/>
    </row>
    <row r="426" spans="1:1" ht="12.75">
      <c r="A426" s="694"/>
    </row>
    <row r="427" spans="1:1" ht="12.75">
      <c r="A427" s="694"/>
    </row>
    <row r="428" spans="1:1" ht="12.75">
      <c r="A428" s="694"/>
    </row>
    <row r="429" spans="1:1" ht="12.75">
      <c r="A429" s="694"/>
    </row>
    <row r="430" spans="1:1" ht="12.75">
      <c r="A430" s="694"/>
    </row>
    <row r="431" spans="1:1" ht="12.75">
      <c r="A431" s="694"/>
    </row>
    <row r="432" spans="1:1" ht="12.75">
      <c r="A432" s="694"/>
    </row>
    <row r="433" spans="1:1" ht="12.75">
      <c r="A433" s="694"/>
    </row>
    <row r="434" spans="1:1" ht="12.75">
      <c r="A434" s="694"/>
    </row>
    <row r="435" spans="1:1" ht="12.75">
      <c r="A435" s="694"/>
    </row>
    <row r="436" spans="1:1" ht="12.75">
      <c r="A436" s="694"/>
    </row>
    <row r="437" spans="1:1" ht="12.75">
      <c r="A437" s="694"/>
    </row>
    <row r="438" spans="1:1" ht="12.75">
      <c r="A438" s="694"/>
    </row>
    <row r="439" spans="1:1" ht="12.75">
      <c r="A439" s="694"/>
    </row>
    <row r="440" spans="1:1" ht="12.75">
      <c r="A440" s="694"/>
    </row>
    <row r="441" spans="1:1" ht="12.75">
      <c r="A441" s="694"/>
    </row>
    <row r="442" spans="1:1" ht="12.75">
      <c r="A442" s="694"/>
    </row>
    <row r="443" spans="1:1" ht="12.75">
      <c r="A443" s="694"/>
    </row>
    <row r="444" spans="1:1" ht="12.75">
      <c r="A444" s="694"/>
    </row>
    <row r="445" spans="1:1" ht="12.75">
      <c r="A445" s="694"/>
    </row>
    <row r="446" spans="1:1" ht="12.75">
      <c r="A446" s="694"/>
    </row>
    <row r="447" spans="1:1" ht="12.75">
      <c r="A447" s="694"/>
    </row>
    <row r="448" spans="1:1" ht="12.75">
      <c r="A448" s="694"/>
    </row>
    <row r="449" spans="1:1" ht="12.75">
      <c r="A449" s="694"/>
    </row>
    <row r="450" spans="1:1" ht="12.75">
      <c r="A450" s="694"/>
    </row>
    <row r="451" spans="1:1" ht="12.75">
      <c r="A451" s="694"/>
    </row>
    <row r="452" spans="1:1" ht="12.75">
      <c r="A452" s="694"/>
    </row>
    <row r="453" spans="1:1" ht="12.75">
      <c r="A453" s="694"/>
    </row>
    <row r="454" spans="1:1" ht="12.75">
      <c r="A454" s="694"/>
    </row>
    <row r="455" spans="1:1" ht="12.75">
      <c r="A455" s="694"/>
    </row>
    <row r="456" spans="1:1" ht="12.75">
      <c r="A456" s="694"/>
    </row>
    <row r="457" spans="1:1" ht="12.75">
      <c r="A457" s="694"/>
    </row>
    <row r="458" spans="1:1" ht="12.75">
      <c r="A458" s="694"/>
    </row>
    <row r="459" spans="1:1" ht="12.75">
      <c r="A459" s="694"/>
    </row>
    <row r="460" spans="1:1" ht="12.75">
      <c r="A460" s="694"/>
    </row>
    <row r="461" spans="1:1" ht="12.75">
      <c r="A461" s="694"/>
    </row>
    <row r="462" spans="1:1" ht="12.75">
      <c r="A462" s="694"/>
    </row>
    <row r="463" spans="1:1" ht="12.75">
      <c r="A463" s="694"/>
    </row>
    <row r="464" spans="1:1" ht="12.75">
      <c r="A464" s="694"/>
    </row>
    <row r="465" spans="1:1" ht="12.75">
      <c r="A465" s="694"/>
    </row>
    <row r="466" spans="1:1" ht="12.75">
      <c r="A466" s="694"/>
    </row>
    <row r="467" spans="1:1" ht="12.75">
      <c r="A467" s="694"/>
    </row>
    <row r="468" spans="1:1" ht="12.75">
      <c r="A468" s="694"/>
    </row>
    <row r="469" spans="1:1" ht="12.75">
      <c r="A469" s="694"/>
    </row>
    <row r="470" spans="1:1" ht="12.75">
      <c r="A470" s="694"/>
    </row>
    <row r="471" spans="1:1" ht="12.75">
      <c r="A471" s="694"/>
    </row>
    <row r="472" spans="1:1" ht="12.75">
      <c r="A472" s="694"/>
    </row>
    <row r="473" spans="1:1" ht="12.75">
      <c r="A473" s="694"/>
    </row>
    <row r="474" spans="1:1" ht="12.75">
      <c r="A474" s="694"/>
    </row>
    <row r="475" spans="1:1" ht="12.75">
      <c r="A475" s="694"/>
    </row>
    <row r="476" spans="1:1" ht="12.75">
      <c r="A476" s="694"/>
    </row>
    <row r="477" spans="1:1" ht="12.75">
      <c r="A477" s="694"/>
    </row>
    <row r="478" spans="1:1" ht="12.75">
      <c r="A478" s="694"/>
    </row>
    <row r="479" spans="1:1" ht="12.75">
      <c r="A479" s="694"/>
    </row>
    <row r="480" spans="1:1" ht="12.75">
      <c r="A480" s="694"/>
    </row>
    <row r="481" spans="1:1" ht="12.75">
      <c r="A481" s="694"/>
    </row>
    <row r="482" spans="1:1" ht="12.75">
      <c r="A482" s="694"/>
    </row>
    <row r="483" spans="1:1" ht="12.75">
      <c r="A483" s="694"/>
    </row>
    <row r="484" spans="1:1" ht="12.75">
      <c r="A484" s="694"/>
    </row>
    <row r="485" spans="1:1" ht="12.75">
      <c r="A485" s="694"/>
    </row>
    <row r="486" spans="1:1" ht="12.75">
      <c r="A486" s="694"/>
    </row>
    <row r="487" spans="1:1" ht="12.75">
      <c r="A487" s="694"/>
    </row>
    <row r="488" spans="1:1" ht="12.75">
      <c r="A488" s="694"/>
    </row>
    <row r="489" spans="1:1" ht="12.75">
      <c r="A489" s="694"/>
    </row>
    <row r="490" spans="1:1" ht="12.75">
      <c r="A490" s="694"/>
    </row>
    <row r="491" spans="1:1" ht="12.75">
      <c r="A491" s="694"/>
    </row>
    <row r="492" spans="1:1" ht="12.75">
      <c r="A492" s="694"/>
    </row>
    <row r="493" spans="1:1" ht="12.75">
      <c r="A493" s="694"/>
    </row>
    <row r="494" spans="1:1" ht="12.75">
      <c r="A494" s="694"/>
    </row>
    <row r="495" spans="1:1" ht="12.75">
      <c r="A495" s="694"/>
    </row>
    <row r="496" spans="1:1" ht="12.75">
      <c r="A496" s="694"/>
    </row>
    <row r="497" spans="1:1" ht="12.75">
      <c r="A497" s="694"/>
    </row>
    <row r="498" spans="1:1" ht="12.75">
      <c r="A498" s="694"/>
    </row>
    <row r="499" spans="1:1" ht="12.75">
      <c r="A499" s="694"/>
    </row>
    <row r="500" spans="1:1" ht="12.75">
      <c r="A500" s="694"/>
    </row>
    <row r="501" spans="1:1" ht="12.75">
      <c r="A501" s="694"/>
    </row>
    <row r="502" spans="1:1" ht="12.75">
      <c r="A502" s="694"/>
    </row>
    <row r="503" spans="1:1" ht="12.75">
      <c r="A503" s="694"/>
    </row>
    <row r="504" spans="1:1" ht="12.75">
      <c r="A504" s="694"/>
    </row>
    <row r="505" spans="1:1" ht="12.75">
      <c r="A505" s="694"/>
    </row>
    <row r="506" spans="1:1" ht="12.75">
      <c r="A506" s="694"/>
    </row>
    <row r="507" spans="1:1" ht="12.75">
      <c r="A507" s="694"/>
    </row>
    <row r="508" spans="1:1" ht="12.75">
      <c r="A508" s="694"/>
    </row>
    <row r="509" spans="1:1" ht="12.75">
      <c r="A509" s="694"/>
    </row>
    <row r="510" spans="1:1" ht="12.75">
      <c r="A510" s="694"/>
    </row>
    <row r="511" spans="1:1" ht="12.75">
      <c r="A511" s="694"/>
    </row>
    <row r="512" spans="1:1" ht="12.75">
      <c r="A512" s="694"/>
    </row>
    <row r="513" spans="1:1" ht="12.75">
      <c r="A513" s="694"/>
    </row>
    <row r="514" spans="1:1" ht="12.75">
      <c r="A514" s="694"/>
    </row>
    <row r="515" spans="1:1" ht="12.75">
      <c r="A515" s="694"/>
    </row>
    <row r="516" spans="1:1" ht="12.75">
      <c r="A516" s="694"/>
    </row>
    <row r="517" spans="1:1" ht="12.75">
      <c r="A517" s="694"/>
    </row>
    <row r="518" spans="1:1" ht="12.75">
      <c r="A518" s="694"/>
    </row>
    <row r="519" spans="1:1" ht="12.75">
      <c r="A519" s="694"/>
    </row>
    <row r="520" spans="1:1" ht="12.75">
      <c r="A520" s="694"/>
    </row>
    <row r="521" spans="1:1" ht="12.75">
      <c r="A521" s="694"/>
    </row>
    <row r="522" spans="1:1" ht="12.75">
      <c r="A522" s="694"/>
    </row>
    <row r="523" spans="1:1" ht="12.75">
      <c r="A523" s="694"/>
    </row>
    <row r="524" spans="1:1" ht="12.75">
      <c r="A524" s="694"/>
    </row>
    <row r="525" spans="1:1" ht="12.75">
      <c r="A525" s="694"/>
    </row>
    <row r="526" spans="1:1" ht="12.75">
      <c r="A526" s="694"/>
    </row>
    <row r="527" spans="1:1" ht="12.75">
      <c r="A527" s="694"/>
    </row>
    <row r="528" spans="1:1" ht="12.75">
      <c r="A528" s="694"/>
    </row>
    <row r="529" spans="1:1" ht="12.75">
      <c r="A529" s="694"/>
    </row>
    <row r="530" spans="1:1" ht="12.75">
      <c r="A530" s="694"/>
    </row>
    <row r="531" spans="1:1" ht="12.75">
      <c r="A531" s="694"/>
    </row>
    <row r="532" spans="1:1" ht="12.75">
      <c r="A532" s="694"/>
    </row>
    <row r="533" spans="1:1" ht="12.75">
      <c r="A533" s="694"/>
    </row>
    <row r="534" spans="1:1" ht="12.75">
      <c r="A534" s="694"/>
    </row>
    <row r="535" spans="1:1" ht="12.75">
      <c r="A535" s="694"/>
    </row>
    <row r="536" spans="1:1" ht="12.75">
      <c r="A536" s="694"/>
    </row>
    <row r="537" spans="1:1" ht="12.75">
      <c r="A537" s="694"/>
    </row>
    <row r="538" spans="1:1" ht="12.75">
      <c r="A538" s="694"/>
    </row>
    <row r="539" spans="1:1" ht="12.75">
      <c r="A539" s="694"/>
    </row>
    <row r="540" spans="1:1" ht="12.75">
      <c r="A540" s="694"/>
    </row>
    <row r="541" spans="1:1" ht="12.75">
      <c r="A541" s="694"/>
    </row>
    <row r="542" spans="1:1" ht="12.75">
      <c r="A542" s="694"/>
    </row>
    <row r="543" spans="1:1" ht="12.75">
      <c r="A543" s="694"/>
    </row>
    <row r="544" spans="1:1" ht="12.75">
      <c r="A544" s="694"/>
    </row>
    <row r="545" spans="1:1" ht="12.75">
      <c r="A545" s="694"/>
    </row>
    <row r="546" spans="1:1" ht="12.75">
      <c r="A546" s="694"/>
    </row>
    <row r="547" spans="1:1" ht="12.75">
      <c r="A547" s="694"/>
    </row>
    <row r="548" spans="1:1" ht="12.75">
      <c r="A548" s="694"/>
    </row>
    <row r="549" spans="1:1" ht="12.75">
      <c r="A549" s="694"/>
    </row>
    <row r="550" spans="1:1" ht="12.75">
      <c r="A550" s="694"/>
    </row>
    <row r="551" spans="1:1" ht="12.75">
      <c r="A551" s="694"/>
    </row>
    <row r="552" spans="1:1" ht="12.75">
      <c r="A552" s="694"/>
    </row>
    <row r="553" spans="1:1" ht="12.75">
      <c r="A553" s="694"/>
    </row>
    <row r="554" spans="1:1" ht="12.75">
      <c r="A554" s="694"/>
    </row>
    <row r="555" spans="1:1" ht="12.75">
      <c r="A555" s="694"/>
    </row>
    <row r="556" spans="1:1" ht="12.75">
      <c r="A556" s="694"/>
    </row>
    <row r="557" spans="1:1" ht="12.75">
      <c r="A557" s="694"/>
    </row>
    <row r="558" spans="1:1" ht="12.75">
      <c r="A558" s="694"/>
    </row>
    <row r="559" spans="1:1" ht="12.75">
      <c r="A559" s="694"/>
    </row>
    <row r="560" spans="1:1" ht="12.75">
      <c r="A560" s="694"/>
    </row>
    <row r="561" spans="1:1" ht="12.75">
      <c r="A561" s="694"/>
    </row>
    <row r="562" spans="1:1" ht="12.75">
      <c r="A562" s="694"/>
    </row>
    <row r="563" spans="1:1" ht="12.75">
      <c r="A563" s="694"/>
    </row>
    <row r="564" spans="1:1" ht="12.75">
      <c r="A564" s="694"/>
    </row>
    <row r="565" spans="1:1" ht="12.75">
      <c r="A565" s="694"/>
    </row>
    <row r="566" spans="1:1" ht="12.75">
      <c r="A566" s="694"/>
    </row>
    <row r="567" spans="1:1" ht="12.75">
      <c r="A567" s="694"/>
    </row>
    <row r="568" spans="1:1" ht="12.75">
      <c r="A568" s="694"/>
    </row>
    <row r="569" spans="1:1" ht="12.75">
      <c r="A569" s="694"/>
    </row>
    <row r="570" spans="1:1" ht="12.75">
      <c r="A570" s="694"/>
    </row>
    <row r="571" spans="1:1" ht="12.75">
      <c r="A571" s="694"/>
    </row>
    <row r="572" spans="1:1" ht="12.75">
      <c r="A572" s="694"/>
    </row>
    <row r="573" spans="1:1" ht="12.75">
      <c r="A573" s="694"/>
    </row>
    <row r="574" spans="1:1" ht="12.75">
      <c r="A574" s="694"/>
    </row>
    <row r="575" spans="1:1" ht="12.75">
      <c r="A575" s="694"/>
    </row>
    <row r="576" spans="1:1" ht="12.75">
      <c r="A576" s="694"/>
    </row>
    <row r="577" spans="1:1" ht="12.75">
      <c r="A577" s="694"/>
    </row>
    <row r="578" spans="1:1" ht="12.75">
      <c r="A578" s="694"/>
    </row>
    <row r="579" spans="1:1" ht="12.75">
      <c r="A579" s="694"/>
    </row>
    <row r="580" spans="1:1" ht="12.75">
      <c r="A580" s="694"/>
    </row>
    <row r="581" spans="1:1" ht="12.75">
      <c r="A581" s="694"/>
    </row>
    <row r="582" spans="1:1" ht="12.75">
      <c r="A582" s="694"/>
    </row>
    <row r="583" spans="1:1" ht="12.75">
      <c r="A583" s="694"/>
    </row>
    <row r="584" spans="1:1" ht="12.75">
      <c r="A584" s="694"/>
    </row>
    <row r="585" spans="1:1" ht="12.75">
      <c r="A585" s="694"/>
    </row>
    <row r="586" spans="1:1" ht="12.75">
      <c r="A586" s="694"/>
    </row>
    <row r="587" spans="1:1" ht="12.75">
      <c r="A587" s="694"/>
    </row>
    <row r="588" spans="1:1" ht="12.75">
      <c r="A588" s="694"/>
    </row>
    <row r="589" spans="1:1" ht="12.75">
      <c r="A589" s="694"/>
    </row>
    <row r="590" spans="1:1" ht="12.75">
      <c r="A590" s="694"/>
    </row>
    <row r="591" spans="1:1" ht="12.75">
      <c r="A591" s="694"/>
    </row>
    <row r="592" spans="1:1" ht="12.75">
      <c r="A592" s="694"/>
    </row>
    <row r="593" spans="1:1" ht="12.75">
      <c r="A593" s="694"/>
    </row>
    <row r="594" spans="1:1" ht="12.75">
      <c r="A594" s="694"/>
    </row>
    <row r="595" spans="1:1" ht="12.75">
      <c r="A595" s="694"/>
    </row>
    <row r="596" spans="1:1" ht="12.75">
      <c r="A596" s="694"/>
    </row>
    <row r="597" spans="1:1" ht="12.75">
      <c r="A597" s="694"/>
    </row>
    <row r="598" spans="1:1" ht="12.75">
      <c r="A598" s="694"/>
    </row>
    <row r="599" spans="1:1" ht="12.75">
      <c r="A599" s="694"/>
    </row>
    <row r="600" spans="1:1" ht="12.75">
      <c r="A600" s="694"/>
    </row>
    <row r="601" spans="1:1" ht="12.75">
      <c r="A601" s="694"/>
    </row>
    <row r="602" spans="1:1" ht="12.75">
      <c r="A602" s="694"/>
    </row>
    <row r="603" spans="1:1" ht="12.75">
      <c r="A603" s="694"/>
    </row>
    <row r="604" spans="1:1" ht="12.75">
      <c r="A604" s="694"/>
    </row>
    <row r="605" spans="1:1" ht="12.75">
      <c r="A605" s="694"/>
    </row>
    <row r="606" spans="1:1" ht="12.75">
      <c r="A606" s="694"/>
    </row>
    <row r="607" spans="1:1" ht="12.75">
      <c r="A607" s="694"/>
    </row>
    <row r="608" spans="1:1" ht="12.75">
      <c r="A608" s="694"/>
    </row>
    <row r="609" spans="1:1" ht="12.75">
      <c r="A609" s="694"/>
    </row>
    <row r="610" spans="1:1" ht="12.75">
      <c r="A610" s="694"/>
    </row>
    <row r="611" spans="1:1" ht="12.75">
      <c r="A611" s="694"/>
    </row>
    <row r="612" spans="1:1" ht="12.75">
      <c r="A612" s="694"/>
    </row>
    <row r="613" spans="1:1" ht="12.75">
      <c r="A613" s="694"/>
    </row>
    <row r="614" spans="1:1" ht="12.75">
      <c r="A614" s="694"/>
    </row>
    <row r="615" spans="1:1" ht="12.75">
      <c r="A615" s="694"/>
    </row>
    <row r="616" spans="1:1" ht="12.75">
      <c r="A616" s="694"/>
    </row>
    <row r="617" spans="1:1" ht="12.75">
      <c r="A617" s="694"/>
    </row>
    <row r="618" spans="1:1" ht="12.75">
      <c r="A618" s="694"/>
    </row>
    <row r="619" spans="1:1" ht="12.75">
      <c r="A619" s="694"/>
    </row>
    <row r="620" spans="1:1" ht="12.75">
      <c r="A620" s="694"/>
    </row>
    <row r="621" spans="1:1" ht="12.75">
      <c r="A621" s="694"/>
    </row>
    <row r="622" spans="1:1" ht="12.75">
      <c r="A622" s="694"/>
    </row>
    <row r="623" spans="1:1" ht="12.75">
      <c r="A623" s="694"/>
    </row>
    <row r="624" spans="1:1" ht="12.75">
      <c r="A624" s="694"/>
    </row>
    <row r="625" spans="1:1" ht="12.75">
      <c r="A625" s="694"/>
    </row>
    <row r="626" spans="1:1" ht="12.75">
      <c r="A626" s="694"/>
    </row>
    <row r="627" spans="1:1" ht="12.75">
      <c r="A627" s="694"/>
    </row>
    <row r="628" spans="1:1" ht="12.75">
      <c r="A628" s="694"/>
    </row>
    <row r="629" spans="1:1" ht="12.75">
      <c r="A629" s="694"/>
    </row>
    <row r="630" spans="1:1" ht="12.75">
      <c r="A630" s="694"/>
    </row>
    <row r="631" spans="1:1" ht="12.75">
      <c r="A631" s="694"/>
    </row>
    <row r="632" spans="1:1" ht="12.75">
      <c r="A632" s="694"/>
    </row>
    <row r="633" spans="1:1" ht="12.75">
      <c r="A633" s="694"/>
    </row>
    <row r="634" spans="1:1" ht="12.75">
      <c r="A634" s="694"/>
    </row>
    <row r="635" spans="1:1" ht="12.75">
      <c r="A635" s="694"/>
    </row>
    <row r="636" spans="1:1" ht="12.75">
      <c r="A636" s="694"/>
    </row>
    <row r="637" spans="1:1" ht="12.75">
      <c r="A637" s="694"/>
    </row>
    <row r="638" spans="1:1" ht="12.75">
      <c r="A638" s="694"/>
    </row>
    <row r="639" spans="1:1" ht="12.75">
      <c r="A639" s="694"/>
    </row>
    <row r="640" spans="1:1" ht="12.75">
      <c r="A640" s="694"/>
    </row>
    <row r="641" spans="1:1" ht="12.75">
      <c r="A641" s="694"/>
    </row>
    <row r="642" spans="1:1" ht="12.75">
      <c r="A642" s="694"/>
    </row>
    <row r="643" spans="1:1" ht="12.75">
      <c r="A643" s="694"/>
    </row>
    <row r="644" spans="1:1" ht="12.75">
      <c r="A644" s="694"/>
    </row>
    <row r="645" spans="1:1" ht="12.75">
      <c r="A645" s="694"/>
    </row>
    <row r="646" spans="1:1" ht="12.75">
      <c r="A646" s="694"/>
    </row>
    <row r="647" spans="1:1" ht="12.75">
      <c r="A647" s="694"/>
    </row>
    <row r="648" spans="1:1" ht="12.75">
      <c r="A648" s="694"/>
    </row>
    <row r="649" spans="1:1" ht="12.75">
      <c r="A649" s="694"/>
    </row>
    <row r="650" spans="1:1" ht="12.75">
      <c r="A650" s="694"/>
    </row>
    <row r="651" spans="1:1" ht="12.75">
      <c r="A651" s="694"/>
    </row>
    <row r="652" spans="1:1" ht="12.75">
      <c r="A652" s="694"/>
    </row>
    <row r="653" spans="1:1" ht="12.75">
      <c r="A653" s="694"/>
    </row>
    <row r="654" spans="1:1" ht="12.75">
      <c r="A654" s="694"/>
    </row>
    <row r="655" spans="1:1" ht="12.75">
      <c r="A655" s="694"/>
    </row>
    <row r="656" spans="1:1" ht="12.75">
      <c r="A656" s="694"/>
    </row>
    <row r="657" spans="1:1" ht="12.75">
      <c r="A657" s="694"/>
    </row>
    <row r="658" spans="1:1" ht="12.75">
      <c r="A658" s="694"/>
    </row>
    <row r="659" spans="1:1" ht="12.75">
      <c r="A659" s="694"/>
    </row>
    <row r="660" spans="1:1" ht="12.75">
      <c r="A660" s="694"/>
    </row>
    <row r="661" spans="1:1" ht="12.75">
      <c r="A661" s="694"/>
    </row>
    <row r="662" spans="1:1" ht="12.75">
      <c r="A662" s="694"/>
    </row>
    <row r="663" spans="1:1" ht="12.75">
      <c r="A663" s="694"/>
    </row>
    <row r="664" spans="1:1" ht="12.75">
      <c r="A664" s="694"/>
    </row>
    <row r="665" spans="1:1" ht="12.75">
      <c r="A665" s="694"/>
    </row>
    <row r="666" spans="1:1" ht="12.75">
      <c r="A666" s="694"/>
    </row>
    <row r="667" spans="1:1" ht="12.75">
      <c r="A667" s="694"/>
    </row>
    <row r="668" spans="1:1" ht="12.75">
      <c r="A668" s="694"/>
    </row>
    <row r="669" spans="1:1" ht="12.75">
      <c r="A669" s="694"/>
    </row>
    <row r="670" spans="1:1" ht="12.75">
      <c r="A670" s="694"/>
    </row>
    <row r="671" spans="1:1" ht="12.75">
      <c r="A671" s="694"/>
    </row>
    <row r="672" spans="1:1" ht="12.75">
      <c r="A672" s="694"/>
    </row>
    <row r="673" spans="1:1" ht="12.75">
      <c r="A673" s="694"/>
    </row>
    <row r="674" spans="1:1" ht="12.75">
      <c r="A674" s="694"/>
    </row>
    <row r="675" spans="1:1" ht="12.75">
      <c r="A675" s="694"/>
    </row>
    <row r="676" spans="1:1" ht="12.75">
      <c r="A676" s="694"/>
    </row>
    <row r="677" spans="1:1" ht="12.75">
      <c r="A677" s="694"/>
    </row>
    <row r="678" spans="1:1" ht="12.75">
      <c r="A678" s="694"/>
    </row>
    <row r="679" spans="1:1" ht="12.75">
      <c r="A679" s="694"/>
    </row>
    <row r="680" spans="1:1" ht="12.75">
      <c r="A680" s="694"/>
    </row>
    <row r="681" spans="1:1" ht="12.75">
      <c r="A681" s="694"/>
    </row>
    <row r="682" spans="1:1" ht="12.75">
      <c r="A682" s="694"/>
    </row>
    <row r="683" spans="1:1" ht="12.75">
      <c r="A683" s="694"/>
    </row>
    <row r="684" spans="1:1" ht="12.75">
      <c r="A684" s="694"/>
    </row>
    <row r="685" spans="1:1" ht="12.75">
      <c r="A685" s="694"/>
    </row>
    <row r="686" spans="1:1" ht="12.75">
      <c r="A686" s="694"/>
    </row>
    <row r="687" spans="1:1" ht="12.75">
      <c r="A687" s="694"/>
    </row>
    <row r="688" spans="1:1" ht="12.75">
      <c r="A688" s="694"/>
    </row>
    <row r="689" spans="1:1" ht="12.75">
      <c r="A689" s="694"/>
    </row>
    <row r="690" spans="1:1" ht="12.75">
      <c r="A690" s="694"/>
    </row>
    <row r="691" spans="1:1" ht="12.75">
      <c r="A691" s="694"/>
    </row>
    <row r="692" spans="1:1" ht="12.75">
      <c r="A692" s="694"/>
    </row>
    <row r="693" spans="1:1" ht="12.75">
      <c r="A693" s="694"/>
    </row>
    <row r="694" spans="1:1" ht="12.75">
      <c r="A694" s="694"/>
    </row>
    <row r="695" spans="1:1" ht="12.75">
      <c r="A695" s="694"/>
    </row>
    <row r="696" spans="1:1" ht="12.75">
      <c r="A696" s="694"/>
    </row>
    <row r="697" spans="1:1" ht="12.75">
      <c r="A697" s="694"/>
    </row>
    <row r="698" spans="1:1" ht="12.75">
      <c r="A698" s="694"/>
    </row>
    <row r="699" spans="1:1" ht="12.75">
      <c r="A699" s="694"/>
    </row>
    <row r="700" spans="1:1" ht="12.75">
      <c r="A700" s="694"/>
    </row>
    <row r="701" spans="1:1" ht="12.75">
      <c r="A701" s="694"/>
    </row>
    <row r="702" spans="1:1" ht="12.75">
      <c r="A702" s="694"/>
    </row>
    <row r="703" spans="1:1" ht="12.75">
      <c r="A703" s="694"/>
    </row>
    <row r="704" spans="1:1" ht="12.75">
      <c r="A704" s="694"/>
    </row>
    <row r="705" spans="1:1" ht="12.75">
      <c r="A705" s="694"/>
    </row>
    <row r="706" spans="1:1" ht="12.75">
      <c r="A706" s="694"/>
    </row>
    <row r="707" spans="1:1" ht="12.75">
      <c r="A707" s="694"/>
    </row>
    <row r="708" spans="1:1" ht="12.75">
      <c r="A708" s="694"/>
    </row>
    <row r="709" spans="1:1" ht="12.75">
      <c r="A709" s="694"/>
    </row>
    <row r="710" spans="1:1" ht="12.75">
      <c r="A710" s="694"/>
    </row>
    <row r="711" spans="1:1" ht="12.75">
      <c r="A711" s="694"/>
    </row>
    <row r="712" spans="1:1" ht="12.75">
      <c r="A712" s="694"/>
    </row>
    <row r="713" spans="1:1" ht="12.75">
      <c r="A713" s="694"/>
    </row>
    <row r="714" spans="1:1" ht="12.75">
      <c r="A714" s="694"/>
    </row>
    <row r="715" spans="1:1" ht="12.75">
      <c r="A715" s="694"/>
    </row>
    <row r="716" spans="1:1" ht="12.75">
      <c r="A716" s="694"/>
    </row>
    <row r="717" spans="1:1" ht="12.75">
      <c r="A717" s="694"/>
    </row>
    <row r="718" spans="1:1" ht="12.75">
      <c r="A718" s="694"/>
    </row>
    <row r="719" spans="1:1" ht="12.75">
      <c r="A719" s="694"/>
    </row>
    <row r="720" spans="1:1" ht="12.75">
      <c r="A720" s="694"/>
    </row>
    <row r="721" spans="1:1" ht="12.75">
      <c r="A721" s="694"/>
    </row>
    <row r="722" spans="1:1" ht="12.75">
      <c r="A722" s="694"/>
    </row>
    <row r="723" spans="1:1" ht="12.75">
      <c r="A723" s="694"/>
    </row>
    <row r="724" spans="1:1" ht="12.75">
      <c r="A724" s="694"/>
    </row>
    <row r="725" spans="1:1" ht="12.75">
      <c r="A725" s="694"/>
    </row>
    <row r="726" spans="1:1" ht="12.75">
      <c r="A726" s="694"/>
    </row>
    <row r="727" spans="1:1" ht="12.75">
      <c r="A727" s="694"/>
    </row>
    <row r="728" spans="1:1" ht="12.75">
      <c r="A728" s="694"/>
    </row>
    <row r="729" spans="1:1" ht="12.75">
      <c r="A729" s="694"/>
    </row>
    <row r="730" spans="1:1" ht="12.75">
      <c r="A730" s="694"/>
    </row>
    <row r="731" spans="1:1" ht="12.75">
      <c r="A731" s="694"/>
    </row>
    <row r="732" spans="1:1" ht="12.75">
      <c r="A732" s="694"/>
    </row>
    <row r="733" spans="1:1" ht="12.75">
      <c r="A733" s="694"/>
    </row>
    <row r="734" spans="1:1" ht="12.75">
      <c r="A734" s="694"/>
    </row>
    <row r="735" spans="1:1" ht="12.75">
      <c r="A735" s="694"/>
    </row>
    <row r="736" spans="1:1" ht="12.75">
      <c r="A736" s="694"/>
    </row>
    <row r="737" spans="1:1" ht="12.75">
      <c r="A737" s="694"/>
    </row>
    <row r="738" spans="1:1" ht="12.75">
      <c r="A738" s="694"/>
    </row>
    <row r="739" spans="1:1" ht="12.75">
      <c r="A739" s="694"/>
    </row>
    <row r="740" spans="1:1" ht="12.75">
      <c r="A740" s="694"/>
    </row>
    <row r="741" spans="1:1" ht="12.75">
      <c r="A741" s="694"/>
    </row>
    <row r="742" spans="1:1" ht="12.75">
      <c r="A742" s="694"/>
    </row>
    <row r="743" spans="1:1" ht="12.75">
      <c r="A743" s="694"/>
    </row>
    <row r="744" spans="1:1" ht="12.75">
      <c r="A744" s="694"/>
    </row>
    <row r="745" spans="1:1" ht="12.75">
      <c r="A745" s="694"/>
    </row>
    <row r="746" spans="1:1" ht="12.75">
      <c r="A746" s="694"/>
    </row>
    <row r="747" spans="1:1" ht="12.75">
      <c r="A747" s="694"/>
    </row>
    <row r="748" spans="1:1" ht="12.75">
      <c r="A748" s="694"/>
    </row>
    <row r="749" spans="1:1" ht="12.75">
      <c r="A749" s="694"/>
    </row>
    <row r="750" spans="1:1" ht="12.75">
      <c r="A750" s="694"/>
    </row>
    <row r="751" spans="1:1" ht="12.75">
      <c r="A751" s="694"/>
    </row>
    <row r="752" spans="1:1" ht="12.75">
      <c r="A752" s="694"/>
    </row>
    <row r="753" spans="1:1" ht="12.75">
      <c r="A753" s="694"/>
    </row>
    <row r="754" spans="1:1" ht="12.75">
      <c r="A754" s="694"/>
    </row>
    <row r="755" spans="1:1" ht="12.75">
      <c r="A755" s="694"/>
    </row>
    <row r="756" spans="1:1" ht="12.75">
      <c r="A756" s="694"/>
    </row>
    <row r="757" spans="1:1" ht="12.75">
      <c r="A757" s="694"/>
    </row>
    <row r="758" spans="1:1" ht="12.75">
      <c r="A758" s="694"/>
    </row>
    <row r="759" spans="1:1" ht="12.75">
      <c r="A759" s="694"/>
    </row>
    <row r="760" spans="1:1" ht="12.75">
      <c r="A760" s="694"/>
    </row>
    <row r="761" spans="1:1" ht="12.75">
      <c r="A761" s="694"/>
    </row>
    <row r="762" spans="1:1" ht="12.75">
      <c r="A762" s="694"/>
    </row>
    <row r="763" spans="1:1" ht="12.75">
      <c r="A763" s="694"/>
    </row>
    <row r="764" spans="1:1" ht="12.75">
      <c r="A764" s="694"/>
    </row>
    <row r="765" spans="1:1" ht="12.75">
      <c r="A765" s="694"/>
    </row>
    <row r="766" spans="1:1" ht="12.75">
      <c r="A766" s="694"/>
    </row>
    <row r="767" spans="1:1" ht="12.75">
      <c r="A767" s="694"/>
    </row>
    <row r="768" spans="1:1" ht="12.75">
      <c r="A768" s="694"/>
    </row>
    <row r="769" spans="1:1" ht="12.75">
      <c r="A769" s="694"/>
    </row>
    <row r="770" spans="1:1" ht="12.75">
      <c r="A770" s="694"/>
    </row>
    <row r="771" spans="1:1" ht="12.75">
      <c r="A771" s="694"/>
    </row>
    <row r="772" spans="1:1" ht="12.75">
      <c r="A772" s="694"/>
    </row>
    <row r="773" spans="1:1" ht="12.75">
      <c r="A773" s="694"/>
    </row>
    <row r="774" spans="1:1" ht="12.75">
      <c r="A774" s="694"/>
    </row>
    <row r="775" spans="1:1" ht="12.75">
      <c r="A775" s="694"/>
    </row>
    <row r="776" spans="1:1" ht="12.75">
      <c r="A776" s="694"/>
    </row>
    <row r="777" spans="1:1" ht="12.75">
      <c r="A777" s="694"/>
    </row>
    <row r="778" spans="1:1" ht="12.75">
      <c r="A778" s="694"/>
    </row>
    <row r="779" spans="1:1" ht="12.75">
      <c r="A779" s="694"/>
    </row>
    <row r="780" spans="1:1" ht="12.75">
      <c r="A780" s="694"/>
    </row>
    <row r="781" spans="1:1" ht="12.75">
      <c r="A781" s="694"/>
    </row>
    <row r="782" spans="1:1" ht="12.75">
      <c r="A782" s="694"/>
    </row>
    <row r="783" spans="1:1" ht="12.75">
      <c r="A783" s="694"/>
    </row>
    <row r="784" spans="1:1" ht="12.75">
      <c r="A784" s="694"/>
    </row>
    <row r="785" spans="1:1" ht="12.75">
      <c r="A785" s="694"/>
    </row>
    <row r="786" spans="1:1" ht="12.75">
      <c r="A786" s="694"/>
    </row>
    <row r="787" spans="1:1" ht="12.75">
      <c r="A787" s="694"/>
    </row>
    <row r="788" spans="1:1" ht="12.75">
      <c r="A788" s="694"/>
    </row>
    <row r="789" spans="1:1" ht="12.75">
      <c r="A789" s="694"/>
    </row>
    <row r="790" spans="1:1" ht="12.75">
      <c r="A790" s="694"/>
    </row>
    <row r="791" spans="1:1" ht="12.75">
      <c r="A791" s="694"/>
    </row>
    <row r="792" spans="1:1" ht="12.75">
      <c r="A792" s="694"/>
    </row>
    <row r="793" spans="1:1" ht="12.75">
      <c r="A793" s="694"/>
    </row>
    <row r="794" spans="1:1" ht="12.75">
      <c r="A794" s="694"/>
    </row>
    <row r="795" spans="1:1" ht="12.75">
      <c r="A795" s="694"/>
    </row>
    <row r="796" spans="1:1" ht="12.75">
      <c r="A796" s="694"/>
    </row>
    <row r="797" spans="1:1" ht="12.75">
      <c r="A797" s="694"/>
    </row>
    <row r="798" spans="1:1" ht="12.75">
      <c r="A798" s="694"/>
    </row>
    <row r="799" spans="1:1" ht="12.75">
      <c r="A799" s="694"/>
    </row>
    <row r="800" spans="1:1" ht="12.75">
      <c r="A800" s="694"/>
    </row>
    <row r="801" spans="1:1" ht="12.75">
      <c r="A801" s="694"/>
    </row>
    <row r="802" spans="1:1" ht="12.75">
      <c r="A802" s="694"/>
    </row>
    <row r="803" spans="1:1" ht="12.75">
      <c r="A803" s="694"/>
    </row>
    <row r="804" spans="1:1" ht="12.75">
      <c r="A804" s="694"/>
    </row>
    <row r="805" spans="1:1" ht="12.75">
      <c r="A805" s="694"/>
    </row>
    <row r="806" spans="1:1" ht="12.75">
      <c r="A806" s="694"/>
    </row>
    <row r="807" spans="1:1" ht="12.75">
      <c r="A807" s="694"/>
    </row>
    <row r="808" spans="1:1" ht="12.75">
      <c r="A808" s="694"/>
    </row>
    <row r="809" spans="1:1" ht="12.75">
      <c r="A809" s="694"/>
    </row>
    <row r="810" spans="1:1" ht="12.75">
      <c r="A810" s="694"/>
    </row>
    <row r="811" spans="1:1" ht="12.75">
      <c r="A811" s="694"/>
    </row>
    <row r="812" spans="1:1" ht="12.75">
      <c r="A812" s="694"/>
    </row>
    <row r="813" spans="1:1" ht="12.75">
      <c r="A813" s="694"/>
    </row>
    <row r="814" spans="1:1" ht="12.75">
      <c r="A814" s="694"/>
    </row>
    <row r="815" spans="1:1" ht="12.75">
      <c r="A815" s="694"/>
    </row>
    <row r="816" spans="1:1" ht="12.75">
      <c r="A816" s="694"/>
    </row>
    <row r="817" spans="1:1" ht="12.75">
      <c r="A817" s="694"/>
    </row>
    <row r="818" spans="1:1" ht="12.75">
      <c r="A818" s="694"/>
    </row>
    <row r="819" spans="1:1" ht="12.75">
      <c r="A819" s="694"/>
    </row>
    <row r="820" spans="1:1" ht="12.75">
      <c r="A820" s="694"/>
    </row>
    <row r="821" spans="1:1" ht="12.75">
      <c r="A821" s="694"/>
    </row>
    <row r="822" spans="1:1" ht="12.75">
      <c r="A822" s="694"/>
    </row>
    <row r="823" spans="1:1" ht="12.75">
      <c r="A823" s="694"/>
    </row>
    <row r="824" spans="1:1" ht="12.75">
      <c r="A824" s="694"/>
    </row>
    <row r="825" spans="1:1" ht="12.75">
      <c r="A825" s="694"/>
    </row>
    <row r="826" spans="1:1" ht="12.75">
      <c r="A826" s="694"/>
    </row>
    <row r="827" spans="1:1" ht="12.75">
      <c r="A827" s="694"/>
    </row>
    <row r="828" spans="1:1" ht="12.75">
      <c r="A828" s="694"/>
    </row>
    <row r="829" spans="1:1" ht="12.75">
      <c r="A829" s="694"/>
    </row>
    <row r="830" spans="1:1" ht="12.75">
      <c r="A830" s="694"/>
    </row>
    <row r="831" spans="1:1" ht="12.75">
      <c r="A831" s="694"/>
    </row>
    <row r="832" spans="1:1" ht="12.75">
      <c r="A832" s="694"/>
    </row>
    <row r="833" spans="1:1" ht="12.75">
      <c r="A833" s="694"/>
    </row>
    <row r="834" spans="1:1" ht="12.75">
      <c r="A834" s="694"/>
    </row>
    <row r="835" spans="1:1" ht="12.75">
      <c r="A835" s="694"/>
    </row>
    <row r="836" spans="1:1" ht="12.75">
      <c r="A836" s="694"/>
    </row>
    <row r="837" spans="1:1" ht="12.75">
      <c r="A837" s="694"/>
    </row>
    <row r="838" spans="1:1" ht="12.75">
      <c r="A838" s="694"/>
    </row>
    <row r="839" spans="1:1" ht="12.75">
      <c r="A839" s="694"/>
    </row>
    <row r="840" spans="1:1" ht="12.75">
      <c r="A840" s="694"/>
    </row>
    <row r="841" spans="1:1" ht="12.75">
      <c r="A841" s="694"/>
    </row>
    <row r="842" spans="1:1" ht="12.75">
      <c r="A842" s="694"/>
    </row>
    <row r="843" spans="1:1" ht="12.75">
      <c r="A843" s="694"/>
    </row>
    <row r="844" spans="1:1" ht="12.75">
      <c r="A844" s="694"/>
    </row>
    <row r="845" spans="1:1" ht="12.75">
      <c r="A845" s="694"/>
    </row>
    <row r="846" spans="1:1" ht="12.75">
      <c r="A846" s="694"/>
    </row>
    <row r="847" spans="1:1" ht="12.75">
      <c r="A847" s="694"/>
    </row>
    <row r="848" spans="1:1" ht="12.75">
      <c r="A848" s="694"/>
    </row>
    <row r="849" spans="1:1" ht="12.75">
      <c r="A849" s="694"/>
    </row>
    <row r="850" spans="1:1" ht="12.75">
      <c r="A850" s="694"/>
    </row>
    <row r="851" spans="1:1" ht="12.75">
      <c r="A851" s="694"/>
    </row>
    <row r="852" spans="1:1" ht="12.75">
      <c r="A852" s="694"/>
    </row>
    <row r="853" spans="1:1" ht="12.75">
      <c r="A853" s="694"/>
    </row>
    <row r="854" spans="1:1" ht="12.75">
      <c r="A854" s="694"/>
    </row>
    <row r="855" spans="1:1" ht="12.75">
      <c r="A855" s="694"/>
    </row>
    <row r="856" spans="1:1" ht="12.75">
      <c r="A856" s="694"/>
    </row>
    <row r="857" spans="1:1" ht="12.75">
      <c r="A857" s="694"/>
    </row>
    <row r="858" spans="1:1" ht="12.75">
      <c r="A858" s="694"/>
    </row>
    <row r="859" spans="1:1" ht="12.75">
      <c r="A859" s="694"/>
    </row>
    <row r="860" spans="1:1" ht="12.75">
      <c r="A860" s="694"/>
    </row>
    <row r="861" spans="1:1" ht="12.75">
      <c r="A861" s="694"/>
    </row>
    <row r="862" spans="1:1" ht="12.75">
      <c r="A862" s="694"/>
    </row>
    <row r="863" spans="1:1" ht="12.75">
      <c r="A863" s="694"/>
    </row>
    <row r="864" spans="1:1" ht="12.75">
      <c r="A864" s="694"/>
    </row>
    <row r="865" spans="1:1" ht="12.75">
      <c r="A865" s="694"/>
    </row>
    <row r="866" spans="1:1" ht="12.75">
      <c r="A866" s="694"/>
    </row>
    <row r="867" spans="1:1" ht="12.75">
      <c r="A867" s="694"/>
    </row>
    <row r="868" spans="1:1" ht="12.75">
      <c r="A868" s="694"/>
    </row>
    <row r="869" spans="1:1" ht="12.75">
      <c r="A869" s="694"/>
    </row>
    <row r="870" spans="1:1" ht="12.75">
      <c r="A870" s="694"/>
    </row>
    <row r="871" spans="1:1" ht="12.75">
      <c r="A871" s="694"/>
    </row>
    <row r="872" spans="1:1" ht="12.75">
      <c r="A872" s="694"/>
    </row>
    <row r="873" spans="1:1" ht="12.75">
      <c r="A873" s="694"/>
    </row>
    <row r="874" spans="1:1" ht="12.75">
      <c r="A874" s="694"/>
    </row>
    <row r="875" spans="1:1" ht="12.75">
      <c r="A875" s="694"/>
    </row>
    <row r="876" spans="1:1" ht="12.75">
      <c r="A876" s="694"/>
    </row>
    <row r="877" spans="1:1" ht="12.75">
      <c r="A877" s="694"/>
    </row>
    <row r="878" spans="1:1" ht="12.75">
      <c r="A878" s="694"/>
    </row>
    <row r="879" spans="1:1" ht="12.75">
      <c r="A879" s="694"/>
    </row>
    <row r="880" spans="1:1" ht="12.75">
      <c r="A880" s="694"/>
    </row>
    <row r="881" spans="1:1" ht="12.75">
      <c r="A881" s="694"/>
    </row>
    <row r="882" spans="1:1" ht="12.75">
      <c r="A882" s="694"/>
    </row>
    <row r="883" spans="1:1" ht="12.75">
      <c r="A883" s="694"/>
    </row>
    <row r="884" spans="1:1" ht="12.75">
      <c r="A884" s="694"/>
    </row>
    <row r="885" spans="1:1" ht="12.75">
      <c r="A885" s="694"/>
    </row>
    <row r="886" spans="1:1" ht="12.75">
      <c r="A886" s="694"/>
    </row>
    <row r="887" spans="1:1" ht="12.75">
      <c r="A887" s="694"/>
    </row>
    <row r="888" spans="1:1" ht="12.75">
      <c r="A888" s="694"/>
    </row>
    <row r="889" spans="1:1" ht="12.75">
      <c r="A889" s="694"/>
    </row>
    <row r="890" spans="1:1" ht="12.75">
      <c r="A890" s="694"/>
    </row>
    <row r="891" spans="1:1" ht="12.75">
      <c r="A891" s="694"/>
    </row>
    <row r="892" spans="1:1" ht="12.75">
      <c r="A892" s="694"/>
    </row>
    <row r="893" spans="1:1" ht="12.75">
      <c r="A893" s="694"/>
    </row>
    <row r="894" spans="1:1" ht="12.75">
      <c r="A894" s="694"/>
    </row>
    <row r="895" spans="1:1" ht="12.75">
      <c r="A895" s="694"/>
    </row>
    <row r="896" spans="1:1" ht="12.75">
      <c r="A896" s="694"/>
    </row>
    <row r="897" spans="1:1" ht="12.75">
      <c r="A897" s="694"/>
    </row>
    <row r="898" spans="1:1" ht="12.75">
      <c r="A898" s="694"/>
    </row>
    <row r="899" spans="1:1" ht="12.75">
      <c r="A899" s="694"/>
    </row>
    <row r="900" spans="1:1" ht="12.75">
      <c r="A900" s="694"/>
    </row>
    <row r="901" spans="1:1" ht="12.75">
      <c r="A901" s="694"/>
    </row>
    <row r="902" spans="1:1" ht="12.75">
      <c r="A902" s="694"/>
    </row>
    <row r="903" spans="1:1" ht="12.75">
      <c r="A903" s="694"/>
    </row>
    <row r="904" spans="1:1" ht="12.75">
      <c r="A904" s="694"/>
    </row>
    <row r="905" spans="1:1" ht="12.75">
      <c r="A905" s="694"/>
    </row>
    <row r="906" spans="1:1" ht="12.75">
      <c r="A906" s="694"/>
    </row>
    <row r="907" spans="1:1" ht="12.75">
      <c r="A907" s="694"/>
    </row>
    <row r="908" spans="1:1" ht="12.75">
      <c r="A908" s="694"/>
    </row>
    <row r="909" spans="1:1" ht="12.75">
      <c r="A909" s="694"/>
    </row>
    <row r="910" spans="1:1" ht="12.75">
      <c r="A910" s="694"/>
    </row>
    <row r="911" spans="1:1" ht="12.75">
      <c r="A911" s="694"/>
    </row>
    <row r="912" spans="1:1" ht="12.75">
      <c r="A912" s="694"/>
    </row>
    <row r="913" spans="1:1" ht="12.75">
      <c r="A913" s="694"/>
    </row>
    <row r="914" spans="1:1" ht="12.75">
      <c r="A914" s="694"/>
    </row>
    <row r="915" spans="1:1" ht="12.75">
      <c r="A915" s="694"/>
    </row>
    <row r="916" spans="1:1" ht="12.75">
      <c r="A916" s="694"/>
    </row>
    <row r="917" spans="1:1" ht="12.75">
      <c r="A917" s="694"/>
    </row>
    <row r="918" spans="1:1" ht="12.75">
      <c r="A918" s="694"/>
    </row>
    <row r="919" spans="1:1" ht="12.75">
      <c r="A919" s="694"/>
    </row>
    <row r="920" spans="1:1" ht="12.75">
      <c r="A920" s="694"/>
    </row>
    <row r="921" spans="1:1" ht="12.75">
      <c r="A921" s="694"/>
    </row>
    <row r="922" spans="1:1" ht="12.75">
      <c r="A922" s="694"/>
    </row>
    <row r="923" spans="1:1" ht="12.75">
      <c r="A923" s="694"/>
    </row>
    <row r="924" spans="1:1" ht="12.75">
      <c r="A924" s="694"/>
    </row>
    <row r="925" spans="1:1" ht="12.75">
      <c r="A925" s="694"/>
    </row>
    <row r="926" spans="1:1" ht="12.75">
      <c r="A926" s="694"/>
    </row>
    <row r="927" spans="1:1" ht="12.75">
      <c r="A927" s="694"/>
    </row>
    <row r="928" spans="1:1" ht="12.75">
      <c r="A928" s="694"/>
    </row>
    <row r="929" spans="1:1" ht="12.75">
      <c r="A929" s="694"/>
    </row>
    <row r="930" spans="1:1" ht="12.75">
      <c r="A930" s="694"/>
    </row>
    <row r="931" spans="1:1" ht="12.75">
      <c r="A931" s="694"/>
    </row>
    <row r="932" spans="1:1" ht="12.75">
      <c r="A932" s="694"/>
    </row>
    <row r="933" spans="1:1" ht="12.75">
      <c r="A933" s="694"/>
    </row>
    <row r="934" spans="1:1" ht="12.75">
      <c r="A934" s="694"/>
    </row>
    <row r="935" spans="1:1" ht="12.75">
      <c r="A935" s="694"/>
    </row>
    <row r="936" spans="1:1" ht="12.75">
      <c r="A936" s="694"/>
    </row>
    <row r="937" spans="1:1" ht="12.75">
      <c r="A937" s="694"/>
    </row>
    <row r="938" spans="1:1" ht="12.75">
      <c r="A938" s="694"/>
    </row>
    <row r="939" spans="1:1" ht="12.75">
      <c r="A939" s="694"/>
    </row>
    <row r="940" spans="1:1" ht="12.75">
      <c r="A940" s="694"/>
    </row>
    <row r="941" spans="1:1" ht="12.75">
      <c r="A941" s="694"/>
    </row>
    <row r="942" spans="1:1" ht="12.75">
      <c r="A942" s="694"/>
    </row>
    <row r="943" spans="1:1" ht="12.75">
      <c r="A943" s="694"/>
    </row>
    <row r="944" spans="1:1" ht="12.75">
      <c r="A944" s="694"/>
    </row>
    <row r="945" spans="1:1" ht="12.75">
      <c r="A945" s="694"/>
    </row>
    <row r="946" spans="1:1" ht="12.75">
      <c r="A946" s="694"/>
    </row>
    <row r="947" spans="1:1" ht="12.75">
      <c r="A947" s="694"/>
    </row>
    <row r="948" spans="1:1" ht="12.75">
      <c r="A948" s="694"/>
    </row>
    <row r="949" spans="1:1" ht="12.75">
      <c r="A949" s="694"/>
    </row>
    <row r="950" spans="1:1" ht="12.75">
      <c r="A950" s="694"/>
    </row>
    <row r="951" spans="1:1" ht="12.75">
      <c r="A951" s="694"/>
    </row>
    <row r="952" spans="1:1" ht="12.75">
      <c r="A952" s="694"/>
    </row>
    <row r="953" spans="1:1" ht="12.75">
      <c r="A953" s="694"/>
    </row>
    <row r="954" spans="1:1" ht="12.75">
      <c r="A954" s="694"/>
    </row>
    <row r="955" spans="1:1" ht="12.75">
      <c r="A955" s="694"/>
    </row>
    <row r="956" spans="1:1" ht="12.75">
      <c r="A956" s="694"/>
    </row>
    <row r="957" spans="1:1" ht="12.75">
      <c r="A957" s="694"/>
    </row>
    <row r="958" spans="1:1" ht="12.75">
      <c r="A958" s="694"/>
    </row>
    <row r="959" spans="1:1" ht="12.75">
      <c r="A959" s="694"/>
    </row>
    <row r="960" spans="1:1" ht="12.75">
      <c r="A960" s="694"/>
    </row>
    <row r="961" spans="1:1" ht="12.75">
      <c r="A961" s="694"/>
    </row>
    <row r="962" spans="1:1" ht="12.75">
      <c r="A962" s="694"/>
    </row>
    <row r="963" spans="1:1" ht="12.75">
      <c r="A963" s="694"/>
    </row>
    <row r="964" spans="1:1" ht="12.75">
      <c r="A964" s="694"/>
    </row>
    <row r="965" spans="1:1" ht="12.75">
      <c r="A965" s="694"/>
    </row>
    <row r="966" spans="1:1" ht="12.75">
      <c r="A966" s="694"/>
    </row>
    <row r="967" spans="1:1" ht="12.75">
      <c r="A967" s="694"/>
    </row>
    <row r="968" spans="1:1" ht="12.75">
      <c r="A968" s="694"/>
    </row>
    <row r="969" spans="1:1" ht="12.75">
      <c r="A969" s="694"/>
    </row>
    <row r="970" spans="1:1" ht="12.75">
      <c r="A970" s="694"/>
    </row>
    <row r="971" spans="1:1" ht="12.75">
      <c r="A971" s="694"/>
    </row>
    <row r="972" spans="1:1" ht="12.75">
      <c r="A972" s="694"/>
    </row>
    <row r="973" spans="1:1" ht="12.75">
      <c r="A973" s="694"/>
    </row>
    <row r="974" spans="1:1" ht="12.75">
      <c r="A974" s="694"/>
    </row>
    <row r="975" spans="1:1" ht="12.75">
      <c r="A975" s="694"/>
    </row>
    <row r="976" spans="1:1" ht="12.75">
      <c r="A976" s="694"/>
    </row>
    <row r="977" spans="1:1" ht="12.75">
      <c r="A977" s="694"/>
    </row>
    <row r="978" spans="1:1" ht="12.75">
      <c r="A978" s="694"/>
    </row>
    <row r="979" spans="1:1" ht="12.75">
      <c r="A979" s="694"/>
    </row>
    <row r="980" spans="1:1" ht="12.75">
      <c r="A980" s="694"/>
    </row>
    <row r="981" spans="1:1" ht="12.75">
      <c r="A981" s="694"/>
    </row>
    <row r="982" spans="1:1" ht="12.75">
      <c r="A982" s="694"/>
    </row>
    <row r="983" spans="1:1" ht="12.75">
      <c r="A983" s="694"/>
    </row>
    <row r="984" spans="1:1" ht="12.75">
      <c r="A984" s="694"/>
    </row>
    <row r="985" spans="1:1" ht="12.75">
      <c r="A985" s="694"/>
    </row>
    <row r="986" spans="1:1" ht="12.75">
      <c r="A986" s="694"/>
    </row>
    <row r="987" spans="1:1" ht="12.75">
      <c r="A987" s="694"/>
    </row>
    <row r="988" spans="1:1" ht="12.75">
      <c r="A988" s="694"/>
    </row>
    <row r="989" spans="1:1" ht="12.75">
      <c r="A989" s="694"/>
    </row>
    <row r="990" spans="1:1" ht="12.75">
      <c r="A990" s="694"/>
    </row>
    <row r="991" spans="1:1" ht="12.75">
      <c r="A991" s="694"/>
    </row>
    <row r="992" spans="1:1" ht="12.75">
      <c r="A992" s="694"/>
    </row>
    <row r="993" spans="1:1" ht="12.75">
      <c r="A993" s="694"/>
    </row>
    <row r="994" spans="1:1" ht="12.75">
      <c r="A994" s="694"/>
    </row>
    <row r="995" spans="1:1" ht="12.75">
      <c r="A995" s="694"/>
    </row>
    <row r="996" spans="1:1" ht="12.75">
      <c r="A996" s="694"/>
    </row>
    <row r="997" spans="1:1" ht="12.75">
      <c r="A997" s="694"/>
    </row>
    <row r="998" spans="1:1" ht="12.75">
      <c r="A998" s="694"/>
    </row>
    <row r="999" spans="1:1" ht="12.75">
      <c r="A999" s="694"/>
    </row>
    <row r="1000" spans="1:1" ht="12.75">
      <c r="A1000" s="694"/>
    </row>
    <row r="1001" spans="1:1" ht="12.75">
      <c r="A1001" s="694"/>
    </row>
    <row r="1002" spans="1:1" ht="12.75">
      <c r="A1002" s="694"/>
    </row>
    <row r="1003" spans="1:1" ht="12.75">
      <c r="A1003" s="694"/>
    </row>
    <row r="1004" spans="1:1" ht="12.75">
      <c r="A1004" s="694"/>
    </row>
    <row r="1005" spans="1:1" ht="12.75">
      <c r="A1005" s="694"/>
    </row>
    <row r="1006" spans="1:1" ht="12.75">
      <c r="A1006" s="694"/>
    </row>
    <row r="1007" spans="1:1" ht="12.75">
      <c r="A1007" s="694"/>
    </row>
    <row r="1008" spans="1:1" ht="12.75">
      <c r="A1008" s="694"/>
    </row>
    <row r="1009" spans="1:1" ht="12.75">
      <c r="A1009" s="694"/>
    </row>
    <row r="1010" spans="1:1" ht="12.75">
      <c r="A1010" s="694"/>
    </row>
    <row r="1011" spans="1:1" ht="12.75">
      <c r="A1011" s="694"/>
    </row>
    <row r="1012" spans="1:1" ht="12.75">
      <c r="A1012" s="694"/>
    </row>
    <row r="1013" spans="1:1" ht="12.75">
      <c r="A1013" s="694"/>
    </row>
    <row r="1014" spans="1:1" ht="12.75">
      <c r="A1014" s="694"/>
    </row>
    <row r="1015" spans="1:1" ht="12.75">
      <c r="A1015" s="694"/>
    </row>
    <row r="1016" spans="1:1" ht="12.75">
      <c r="A1016" s="694"/>
    </row>
    <row r="1017" spans="1:1" ht="12.75">
      <c r="A1017" s="694"/>
    </row>
    <row r="1018" spans="1:1" ht="12.75">
      <c r="A1018" s="694"/>
    </row>
    <row r="1019" spans="1:1" ht="12.75">
      <c r="A1019" s="694"/>
    </row>
    <row r="1020" spans="1:1" ht="12.75">
      <c r="A1020" s="694"/>
    </row>
    <row r="1021" spans="1:1" ht="12.75">
      <c r="A1021" s="694"/>
    </row>
    <row r="1022" spans="1:1" ht="12.75">
      <c r="A1022" s="694"/>
    </row>
    <row r="1023" spans="1:1" ht="12.75">
      <c r="A1023" s="694"/>
    </row>
    <row r="1024" spans="1:1" ht="12.75">
      <c r="A1024" s="694"/>
    </row>
    <row r="1025" spans="1:1" ht="12.75">
      <c r="A1025" s="694"/>
    </row>
    <row r="1026" spans="1:1" ht="12.75">
      <c r="A1026" s="694"/>
    </row>
    <row r="1027" spans="1:1" ht="12.75">
      <c r="A1027" s="694"/>
    </row>
    <row r="1028" spans="1:1" ht="12.75">
      <c r="A1028" s="694"/>
    </row>
    <row r="1029" spans="1:1" ht="12.75">
      <c r="A1029" s="694"/>
    </row>
    <row r="1030" spans="1:1" ht="12.75">
      <c r="A1030" s="694"/>
    </row>
    <row r="1031" spans="1:1" ht="12.75">
      <c r="A1031" s="694"/>
    </row>
    <row r="1032" spans="1:1" ht="12.75">
      <c r="A1032" s="694"/>
    </row>
    <row r="1033" spans="1:1" ht="12.75">
      <c r="A1033" s="694"/>
    </row>
    <row r="1034" spans="1:1" ht="12.75">
      <c r="A1034" s="694"/>
    </row>
    <row r="1035" spans="1:1" ht="12.75">
      <c r="A1035" s="694"/>
    </row>
    <row r="1036" spans="1:1" ht="12.75">
      <c r="A1036" s="694"/>
    </row>
    <row r="1037" spans="1:1" ht="12.75">
      <c r="A1037" s="694"/>
    </row>
    <row r="1038" spans="1:1" ht="12.75">
      <c r="A1038" s="694"/>
    </row>
    <row r="1039" spans="1:1" ht="12.75">
      <c r="A1039" s="694"/>
    </row>
    <row r="1040" spans="1:1" ht="12.75">
      <c r="A1040" s="694"/>
    </row>
    <row r="1041" spans="1:1" ht="12.75">
      <c r="A1041" s="694"/>
    </row>
    <row r="1042" spans="1:1" ht="12.75">
      <c r="A1042" s="694"/>
    </row>
    <row r="1043" spans="1:1" ht="12.75">
      <c r="A1043" s="694"/>
    </row>
    <row r="1044" spans="1:1" ht="12.75">
      <c r="A1044" s="694"/>
    </row>
    <row r="1045" spans="1:1" ht="12.75">
      <c r="A1045" s="694"/>
    </row>
    <row r="1046" spans="1:1" ht="12.75">
      <c r="A1046" s="694"/>
    </row>
    <row r="1047" spans="1:1" ht="12.75">
      <c r="A1047" s="694"/>
    </row>
    <row r="1048" spans="1:1" ht="12.75">
      <c r="A1048" s="694"/>
    </row>
    <row r="1049" spans="1:1" ht="12.75">
      <c r="A1049" s="694"/>
    </row>
    <row r="1050" spans="1:1" ht="12.75">
      <c r="A1050" s="694"/>
    </row>
    <row r="1051" spans="1:1" ht="12.75">
      <c r="A1051" s="694"/>
    </row>
    <row r="1052" spans="1:1" ht="12.75">
      <c r="A1052" s="694"/>
    </row>
    <row r="1053" spans="1:1" ht="12.75">
      <c r="A1053" s="694"/>
    </row>
    <row r="1054" spans="1:1" ht="12.75">
      <c r="A1054" s="694"/>
    </row>
    <row r="1055" spans="1:1" ht="12.75">
      <c r="A1055" s="694"/>
    </row>
    <row r="1056" spans="1:1" ht="12.75">
      <c r="A1056" s="694"/>
    </row>
    <row r="1057" spans="1:1" ht="12.75">
      <c r="A1057" s="694"/>
    </row>
    <row r="1058" spans="1:1" ht="12.75">
      <c r="A1058" s="694"/>
    </row>
    <row r="1059" spans="1:1" ht="12.75">
      <c r="A1059" s="694"/>
    </row>
    <row r="1060" spans="1:1" ht="12.75">
      <c r="A1060" s="694"/>
    </row>
    <row r="1061" spans="1:1" ht="12.75">
      <c r="A1061" s="694"/>
    </row>
    <row r="1062" spans="1:1" ht="12.75">
      <c r="A1062" s="694"/>
    </row>
    <row r="1063" spans="1:1" ht="12.75">
      <c r="A1063" s="694"/>
    </row>
    <row r="1064" spans="1:1" ht="12.75">
      <c r="A1064" s="694"/>
    </row>
    <row r="1065" spans="1:1" ht="12.75">
      <c r="A1065" s="694"/>
    </row>
    <row r="1066" spans="1:1" ht="12.75">
      <c r="A1066" s="694"/>
    </row>
    <row r="1067" spans="1:1" ht="12.75">
      <c r="A1067" s="694"/>
    </row>
    <row r="1068" spans="1:1" ht="12.75">
      <c r="A1068" s="694"/>
    </row>
    <row r="1069" spans="1:1" ht="12.75">
      <c r="A1069" s="694"/>
    </row>
    <row r="1070" spans="1:1" ht="12.75">
      <c r="A1070" s="694"/>
    </row>
    <row r="1071" spans="1:1" ht="12.75">
      <c r="A1071" s="694"/>
    </row>
    <row r="1072" spans="1:1" ht="12.75">
      <c r="A1072" s="694"/>
    </row>
    <row r="1073" spans="1:1" ht="12.75">
      <c r="A1073" s="694"/>
    </row>
    <row r="1074" spans="1:1" ht="12.75">
      <c r="A1074" s="694"/>
    </row>
    <row r="1075" spans="1:1" ht="12.75">
      <c r="A1075" s="694"/>
    </row>
    <row r="1076" spans="1:1" ht="12.75">
      <c r="A1076" s="694"/>
    </row>
    <row r="1077" spans="1:1" ht="12.75">
      <c r="A1077" s="694"/>
    </row>
    <row r="1078" spans="1:1" ht="12.75">
      <c r="A1078" s="694"/>
    </row>
    <row r="1079" spans="1:1" ht="12.75">
      <c r="A1079" s="694"/>
    </row>
    <row r="1080" spans="1:1" ht="12.75">
      <c r="A1080" s="694"/>
    </row>
    <row r="1081" spans="1:1" ht="12.75">
      <c r="A1081" s="694"/>
    </row>
    <row r="1082" spans="1:1" ht="12.75">
      <c r="A1082" s="694"/>
    </row>
    <row r="1083" spans="1:1" ht="12.75">
      <c r="A1083" s="694"/>
    </row>
    <row r="1084" spans="1:1" ht="12.75">
      <c r="A1084" s="694"/>
    </row>
    <row r="1085" spans="1:1" ht="12.75">
      <c r="A1085" s="694"/>
    </row>
    <row r="1086" spans="1:1" ht="12.75">
      <c r="A1086" s="694"/>
    </row>
    <row r="1087" spans="1:1" ht="12.75">
      <c r="A1087" s="694"/>
    </row>
    <row r="1088" spans="1:1" ht="12.75">
      <c r="A1088" s="694"/>
    </row>
    <row r="1089" spans="1:1" ht="12.75">
      <c r="A1089" s="694"/>
    </row>
    <row r="1090" spans="1:1" ht="12.75">
      <c r="A1090" s="694"/>
    </row>
    <row r="1091" spans="1:1" ht="12.75">
      <c r="A1091" s="694"/>
    </row>
    <row r="1092" spans="1:1" ht="12.75">
      <c r="A1092" s="694"/>
    </row>
    <row r="1093" spans="1:1" ht="12.75">
      <c r="A1093" s="694"/>
    </row>
    <row r="1094" spans="1:1" ht="12.75">
      <c r="A1094" s="694"/>
    </row>
    <row r="1095" spans="1:1" ht="12.75">
      <c r="A1095" s="694"/>
    </row>
    <row r="1096" spans="1:1" ht="12.75">
      <c r="A1096" s="694"/>
    </row>
    <row r="1097" spans="1:1" ht="12.75">
      <c r="A1097" s="694"/>
    </row>
    <row r="1098" spans="1:1" ht="12.75">
      <c r="A1098" s="694"/>
    </row>
    <row r="1099" spans="1:1" ht="12.75">
      <c r="A1099" s="694"/>
    </row>
    <row r="1100" spans="1:1" ht="12.75">
      <c r="A1100" s="694"/>
    </row>
    <row r="1101" spans="1:1" ht="12.75">
      <c r="A1101" s="694"/>
    </row>
    <row r="1102" spans="1:1" ht="12.75">
      <c r="A1102" s="694"/>
    </row>
    <row r="1103" spans="1:1" ht="12.75">
      <c r="A1103" s="694"/>
    </row>
    <row r="1104" spans="1:1" ht="12.75">
      <c r="A1104" s="694"/>
    </row>
    <row r="1105" spans="1:1" ht="12.75">
      <c r="A1105" s="694"/>
    </row>
    <row r="1106" spans="1:1" ht="12.75">
      <c r="A1106" s="694"/>
    </row>
    <row r="1107" spans="1:1" ht="12.75">
      <c r="A1107" s="694"/>
    </row>
    <row r="1108" spans="1:1" ht="12.75">
      <c r="A1108" s="694"/>
    </row>
    <row r="1109" spans="1:1" ht="12.75">
      <c r="A1109" s="694"/>
    </row>
    <row r="1110" spans="1:1" ht="12.75">
      <c r="A1110" s="694"/>
    </row>
    <row r="1111" spans="1:1" ht="12.75">
      <c r="A1111" s="694"/>
    </row>
    <row r="1112" spans="1:1" ht="12.75">
      <c r="A1112" s="694"/>
    </row>
    <row r="1113" spans="1:1" ht="12.75">
      <c r="A1113" s="694"/>
    </row>
    <row r="1114" spans="1:1" ht="12.75">
      <c r="A1114" s="694"/>
    </row>
    <row r="1115" spans="1:1" ht="12.75">
      <c r="A1115" s="694"/>
    </row>
    <row r="1116" spans="1:1" ht="12.75">
      <c r="A1116" s="694"/>
    </row>
    <row r="1117" spans="1:1" ht="12.75">
      <c r="A1117" s="694"/>
    </row>
    <row r="1118" spans="1:1" ht="12.75">
      <c r="A1118" s="694"/>
    </row>
    <row r="1119" spans="1:1" ht="12.75">
      <c r="A1119" s="694"/>
    </row>
    <row r="1120" spans="1:1" ht="12.75">
      <c r="A1120" s="694"/>
    </row>
    <row r="1121" spans="1:1" ht="12.75">
      <c r="A1121" s="694"/>
    </row>
    <row r="1122" spans="1:1" ht="12.75">
      <c r="A1122" s="694"/>
    </row>
    <row r="1123" spans="1:1" ht="12.75">
      <c r="A1123" s="694"/>
    </row>
    <row r="1124" spans="1:1" ht="12.75">
      <c r="A1124" s="694"/>
    </row>
    <row r="1125" spans="1:1" ht="12.75">
      <c r="A1125" s="694"/>
    </row>
    <row r="1126" spans="1:1" ht="12.75">
      <c r="A1126" s="694"/>
    </row>
    <row r="1127" spans="1:1" ht="12.75">
      <c r="A1127" s="694"/>
    </row>
    <row r="1128" spans="1:1" ht="12.75">
      <c r="A1128" s="694"/>
    </row>
    <row r="1129" spans="1:1" ht="12.75">
      <c r="A1129" s="694"/>
    </row>
    <row r="1130" spans="1:1" ht="12.75">
      <c r="A1130" s="694"/>
    </row>
    <row r="1131" spans="1:1" ht="12.75">
      <c r="A1131" s="694"/>
    </row>
    <row r="1132" spans="1:1" ht="12.75">
      <c r="A1132" s="694"/>
    </row>
    <row r="1133" spans="1:1" ht="12.75">
      <c r="A1133" s="694"/>
    </row>
    <row r="1134" spans="1:1" ht="12.75">
      <c r="A1134" s="694"/>
    </row>
    <row r="1135" spans="1:1" ht="12.75">
      <c r="A1135" s="694"/>
    </row>
    <row r="1136" spans="1:1" ht="12.75">
      <c r="A1136" s="694"/>
    </row>
    <row r="1137" spans="1:1" ht="12.75">
      <c r="A1137" s="694"/>
    </row>
    <row r="1138" spans="1:1" ht="12.75">
      <c r="A1138" s="694"/>
    </row>
    <row r="1139" spans="1:1" ht="12.75">
      <c r="A1139" s="694"/>
    </row>
    <row r="1140" spans="1:1" ht="12.75">
      <c r="A1140" s="694"/>
    </row>
    <row r="1141" spans="1:1" ht="12.75">
      <c r="A1141" s="694"/>
    </row>
    <row r="1142" spans="1:1" ht="12.75">
      <c r="A1142" s="694"/>
    </row>
    <row r="1143" spans="1:1" ht="12.75">
      <c r="A1143" s="694"/>
    </row>
    <row r="1144" spans="1:1" ht="12.75">
      <c r="A1144" s="694"/>
    </row>
    <row r="1145" spans="1:1" ht="12.75">
      <c r="A1145" s="694"/>
    </row>
    <row r="1146" spans="1:1" ht="12.75">
      <c r="A1146" s="694"/>
    </row>
    <row r="1147" spans="1:1" ht="12.75">
      <c r="A1147" s="694"/>
    </row>
    <row r="1148" spans="1:1" ht="12.75">
      <c r="A1148" s="694"/>
    </row>
    <row r="1149" spans="1:1" ht="12.75">
      <c r="A1149" s="694"/>
    </row>
    <row r="1150" spans="1:1" ht="12.75">
      <c r="A1150" s="694"/>
    </row>
    <row r="1151" spans="1:1" ht="12.75">
      <c r="A1151" s="694"/>
    </row>
    <row r="1152" spans="1:1" ht="12.75">
      <c r="A1152" s="694"/>
    </row>
    <row r="1153" spans="1:1" ht="12.75">
      <c r="A1153" s="694"/>
    </row>
    <row r="1154" spans="1:1" ht="12.75">
      <c r="A1154" s="694"/>
    </row>
    <row r="1155" spans="1:1" ht="12.75">
      <c r="A1155" s="694"/>
    </row>
    <row r="1156" spans="1:1" ht="12.75">
      <c r="A1156" s="694"/>
    </row>
    <row r="1157" spans="1:1" ht="12.75">
      <c r="A1157" s="694"/>
    </row>
    <row r="1158" spans="1:1" ht="12.75">
      <c r="A1158" s="694"/>
    </row>
    <row r="1159" spans="1:1" ht="12.75">
      <c r="A1159" s="694"/>
    </row>
    <row r="1160" spans="1:1" ht="12.75">
      <c r="A1160" s="694"/>
    </row>
    <row r="1161" spans="1:1" ht="12.75">
      <c r="A1161" s="694"/>
    </row>
    <row r="1162" spans="1:1" ht="12.75">
      <c r="A1162" s="694"/>
    </row>
    <row r="1163" spans="1:1" ht="12.75">
      <c r="A1163" s="694"/>
    </row>
    <row r="1164" spans="1:1" ht="12.75">
      <c r="A1164" s="694"/>
    </row>
    <row r="1165" spans="1:1" ht="12.75">
      <c r="A1165" s="694"/>
    </row>
    <row r="1166" spans="1:1" ht="12.75">
      <c r="A1166" s="694"/>
    </row>
    <row r="1167" spans="1:1" ht="12.75">
      <c r="A1167" s="694"/>
    </row>
    <row r="1168" spans="1:1" ht="12.75">
      <c r="A1168" s="694"/>
    </row>
    <row r="1169" spans="1:1" ht="12.75">
      <c r="A1169" s="694"/>
    </row>
    <row r="1170" spans="1:1" ht="12.75">
      <c r="A1170" s="694"/>
    </row>
    <row r="1171" spans="1:1" ht="12.75">
      <c r="A1171" s="694"/>
    </row>
    <row r="1172" spans="1:1" ht="12.75">
      <c r="A1172" s="694"/>
    </row>
    <row r="1173" spans="1:1" ht="12.75">
      <c r="A1173" s="694"/>
    </row>
    <row r="1174" spans="1:1" ht="12.75">
      <c r="A1174" s="694"/>
    </row>
    <row r="1175" spans="1:1" ht="12.75">
      <c r="A1175" s="694"/>
    </row>
    <row r="1176" spans="1:1" ht="12.75">
      <c r="A1176" s="694"/>
    </row>
    <row r="1177" spans="1:1" ht="12.75">
      <c r="A1177" s="694"/>
    </row>
    <row r="1178" spans="1:1" ht="12.75">
      <c r="A1178" s="694"/>
    </row>
    <row r="1179" spans="1:1" ht="12.75">
      <c r="A1179" s="694"/>
    </row>
    <row r="1180" spans="1:1" ht="12.75">
      <c r="A1180" s="694"/>
    </row>
    <row r="1181" spans="1:1" ht="12.75">
      <c r="A1181" s="694"/>
    </row>
    <row r="1182" spans="1:1" ht="12.75">
      <c r="A1182" s="694"/>
    </row>
    <row r="1183" spans="1:1" ht="12.75">
      <c r="A1183" s="694"/>
    </row>
    <row r="1184" spans="1:1" ht="12.75">
      <c r="A1184" s="694"/>
    </row>
    <row r="1185" spans="1:1" ht="12.75">
      <c r="A1185" s="694"/>
    </row>
    <row r="1186" spans="1:1" ht="12.75">
      <c r="A1186" s="694"/>
    </row>
    <row r="1187" spans="1:1" ht="12.75">
      <c r="A1187" s="694"/>
    </row>
    <row r="1188" spans="1:1" ht="12.75">
      <c r="A1188" s="694"/>
    </row>
    <row r="1189" spans="1:1" ht="12.75">
      <c r="A1189" s="694"/>
    </row>
    <row r="1190" spans="1:1" ht="12.75">
      <c r="A1190" s="694"/>
    </row>
    <row r="1191" spans="1:1" ht="12.75">
      <c r="A1191" s="694"/>
    </row>
    <row r="1192" spans="1:1" ht="12.75">
      <c r="A1192" s="694"/>
    </row>
    <row r="1193" spans="1:1" ht="12.75">
      <c r="A1193" s="694"/>
    </row>
    <row r="1194" spans="1:1" ht="12.75">
      <c r="A1194" s="694"/>
    </row>
    <row r="1195" spans="1:1" ht="12.75">
      <c r="A1195" s="694"/>
    </row>
    <row r="1196" spans="1:1" ht="12.75">
      <c r="A1196" s="694"/>
    </row>
    <row r="1197" spans="1:1" ht="12.75">
      <c r="A1197" s="694"/>
    </row>
    <row r="1198" spans="1:1" ht="12.75">
      <c r="A1198" s="694"/>
    </row>
    <row r="1199" spans="1:1" ht="12.75">
      <c r="A1199" s="694"/>
    </row>
    <row r="1200" spans="1:1" ht="12.75">
      <c r="A1200" s="694"/>
    </row>
    <row r="1201" spans="1:1" ht="12.75">
      <c r="A1201" s="694"/>
    </row>
    <row r="1202" spans="1:1" ht="12.75">
      <c r="A1202" s="694"/>
    </row>
    <row r="1203" spans="1:1" ht="12.75">
      <c r="A1203" s="694"/>
    </row>
    <row r="1204" spans="1:1" ht="12.75">
      <c r="A1204" s="694"/>
    </row>
    <row r="1205" spans="1:1" ht="12.75">
      <c r="A1205" s="694"/>
    </row>
    <row r="1206" spans="1:1" ht="12.75">
      <c r="A1206" s="694"/>
    </row>
    <row r="1207" spans="1:1" ht="12.75">
      <c r="A1207" s="694"/>
    </row>
    <row r="1208" spans="1:1" ht="12.75">
      <c r="A1208" s="694"/>
    </row>
    <row r="1209" spans="1:1" ht="12.75">
      <c r="A1209" s="694"/>
    </row>
    <row r="1210" spans="1:1" ht="12.75">
      <c r="A1210" s="694"/>
    </row>
    <row r="1211" spans="1:1" ht="12.75">
      <c r="A1211" s="694"/>
    </row>
    <row r="1212" spans="1:1" ht="12.75">
      <c r="A1212" s="694"/>
    </row>
    <row r="1213" spans="1:1" ht="12.75">
      <c r="A1213" s="694"/>
    </row>
    <row r="1214" spans="1:1" ht="12.75">
      <c r="A1214" s="694"/>
    </row>
    <row r="1215" spans="1:1" ht="12.75">
      <c r="A1215" s="694"/>
    </row>
    <row r="1216" spans="1:1" ht="12.75">
      <c r="A1216" s="694"/>
    </row>
    <row r="1217" spans="1:1" ht="12.75">
      <c r="A1217" s="694"/>
    </row>
    <row r="1218" spans="1:1" ht="12.75">
      <c r="A1218" s="694"/>
    </row>
    <row r="1219" spans="1:1" ht="12.75">
      <c r="A1219" s="694"/>
    </row>
    <row r="1220" spans="1:1" ht="12.75">
      <c r="A1220" s="694"/>
    </row>
    <row r="1221" spans="1:1" ht="12.75">
      <c r="A1221" s="694"/>
    </row>
    <row r="1222" spans="1:1" ht="12.75">
      <c r="A1222" s="694"/>
    </row>
    <row r="1223" spans="1:1" ht="12.75">
      <c r="A1223" s="694"/>
    </row>
    <row r="1224" spans="1:1" ht="12.75">
      <c r="A1224" s="694"/>
    </row>
    <row r="1225" spans="1:1" ht="12.75">
      <c r="A1225" s="694"/>
    </row>
    <row r="1226" spans="1:1" ht="12.75">
      <c r="A1226" s="694"/>
    </row>
    <row r="1227" spans="1:1" ht="12.75">
      <c r="A1227" s="694"/>
    </row>
    <row r="1228" spans="1:1" ht="12.75">
      <c r="A1228" s="694"/>
    </row>
    <row r="1229" spans="1:1" ht="12.75">
      <c r="A1229" s="694"/>
    </row>
    <row r="1230" spans="1:1" ht="12.75">
      <c r="A1230" s="694"/>
    </row>
    <row r="1231" spans="1:1" ht="12.75">
      <c r="A1231" s="694"/>
    </row>
    <row r="1232" spans="1:1" ht="12.75">
      <c r="A1232" s="694"/>
    </row>
    <row r="1233" spans="1:1" ht="12.75">
      <c r="A1233" s="694"/>
    </row>
    <row r="1234" spans="1:1" ht="12.75">
      <c r="A1234" s="694"/>
    </row>
    <row r="1235" spans="1:1" ht="12.75">
      <c r="A1235" s="694"/>
    </row>
    <row r="1236" spans="1:1" ht="12.75">
      <c r="A1236" s="694"/>
    </row>
    <row r="1237" spans="1:1" ht="12.75">
      <c r="A1237" s="694"/>
    </row>
    <row r="1238" spans="1:1" ht="12.75">
      <c r="A1238" s="694"/>
    </row>
    <row r="1239" spans="1:1" ht="12.75">
      <c r="A1239" s="694"/>
    </row>
    <row r="1240" spans="1:1" ht="12.75">
      <c r="A1240" s="694"/>
    </row>
    <row r="1241" spans="1:1" ht="12.75">
      <c r="A1241" s="694"/>
    </row>
    <row r="1242" spans="1:1" ht="12.75">
      <c r="A1242" s="694"/>
    </row>
    <row r="1243" spans="1:1" ht="12.75">
      <c r="A1243" s="694"/>
    </row>
    <row r="1244" spans="1:1" ht="12.75">
      <c r="A1244" s="694"/>
    </row>
    <row r="1245" spans="1:1" ht="12.75">
      <c r="A1245" s="694"/>
    </row>
    <row r="1246" spans="1:1" ht="12.75">
      <c r="A1246" s="694"/>
    </row>
    <row r="1247" spans="1:1" ht="12.75">
      <c r="A1247" s="694"/>
    </row>
    <row r="1248" spans="1:1" ht="12.75">
      <c r="A1248" s="694"/>
    </row>
    <row r="1249" spans="1:1" ht="12.75">
      <c r="A1249" s="694"/>
    </row>
    <row r="1250" spans="1:1" ht="12.75">
      <c r="A1250" s="694"/>
    </row>
    <row r="1251" spans="1:1" ht="12.75">
      <c r="A1251" s="694"/>
    </row>
    <row r="1252" spans="1:1" ht="12.75">
      <c r="A1252" s="694"/>
    </row>
    <row r="1253" spans="1:1" ht="12.75">
      <c r="A1253" s="694"/>
    </row>
    <row r="1254" spans="1:1" ht="12.75">
      <c r="A1254" s="694"/>
    </row>
    <row r="1255" spans="1:1" ht="12.75">
      <c r="A1255" s="694"/>
    </row>
    <row r="1256" spans="1:1" ht="12.75">
      <c r="A1256" s="694"/>
    </row>
    <row r="1257" spans="1:1" ht="12.75">
      <c r="A1257" s="694"/>
    </row>
    <row r="1258" spans="1:1" ht="12.75">
      <c r="A1258" s="694"/>
    </row>
    <row r="1259" spans="1:1" ht="12.75">
      <c r="A1259" s="694"/>
    </row>
    <row r="1260" spans="1:1" ht="12.75">
      <c r="A1260" s="694"/>
    </row>
    <row r="1261" spans="1:1" ht="12.75">
      <c r="A1261" s="694"/>
    </row>
    <row r="1262" spans="1:1" ht="12.75">
      <c r="A1262" s="694"/>
    </row>
    <row r="1263" spans="1:1" ht="12.75">
      <c r="A1263" s="694"/>
    </row>
    <row r="1264" spans="1:1" ht="12.75">
      <c r="A1264" s="694"/>
    </row>
    <row r="1265" spans="1:1" ht="12.75">
      <c r="A1265" s="694"/>
    </row>
    <row r="1266" spans="1:1" ht="12.75">
      <c r="A1266" s="694"/>
    </row>
    <row r="1267" spans="1:1" ht="12.75">
      <c r="A1267" s="694"/>
    </row>
    <row r="1268" spans="1:1" ht="12.75">
      <c r="A1268" s="694"/>
    </row>
    <row r="1269" spans="1:1" ht="12.75">
      <c r="A1269" s="694"/>
    </row>
    <row r="1270" spans="1:1" ht="12.75">
      <c r="A1270" s="694"/>
    </row>
    <row r="1271" spans="1:1" ht="12.75">
      <c r="A1271" s="694"/>
    </row>
    <row r="1272" spans="1:1" ht="12.75">
      <c r="A1272" s="694"/>
    </row>
    <row r="1273" spans="1:1" ht="12.75">
      <c r="A1273" s="694"/>
    </row>
    <row r="1274" spans="1:1" ht="12.75">
      <c r="A1274" s="694"/>
    </row>
    <row r="1275" spans="1:1" ht="12.75">
      <c r="A1275" s="694"/>
    </row>
    <row r="1276" spans="1:1" ht="12.75">
      <c r="A1276" s="694"/>
    </row>
    <row r="1277" spans="1:1" ht="12.75">
      <c r="A1277" s="694"/>
    </row>
    <row r="1278" spans="1:1" ht="12.75">
      <c r="A1278" s="694"/>
    </row>
    <row r="1279" spans="1:1" ht="12.75">
      <c r="A1279" s="694"/>
    </row>
    <row r="1280" spans="1:1" ht="12.75">
      <c r="A1280" s="694"/>
    </row>
    <row r="1281" spans="1:1" ht="12.75">
      <c r="A1281" s="694"/>
    </row>
    <row r="1282" spans="1:1" ht="12.75">
      <c r="A1282" s="694"/>
    </row>
    <row r="1283" spans="1:1" ht="12.75">
      <c r="A1283" s="694"/>
    </row>
    <row r="1284" spans="1:1" ht="12.75">
      <c r="A1284" s="694"/>
    </row>
    <row r="1285" spans="1:1" ht="12.75">
      <c r="A1285" s="694"/>
    </row>
    <row r="1286" spans="1:1" ht="12.75">
      <c r="A1286" s="694"/>
    </row>
    <row r="1287" spans="1:1" ht="12.75">
      <c r="A1287" s="694"/>
    </row>
    <row r="1288" spans="1:1" ht="12.75">
      <c r="A1288" s="694"/>
    </row>
    <row r="1289" spans="1:1" ht="12.75">
      <c r="A1289" s="694"/>
    </row>
    <row r="1290" spans="1:1" ht="12.75">
      <c r="A1290" s="694"/>
    </row>
    <row r="1291" spans="1:1" ht="12.75">
      <c r="A1291" s="694"/>
    </row>
    <row r="1292" spans="1:1" ht="12.75">
      <c r="A1292" s="694"/>
    </row>
    <row r="1293" spans="1:1" ht="12.75">
      <c r="A1293" s="694"/>
    </row>
    <row r="1294" spans="1:1" ht="12.75">
      <c r="A1294" s="694"/>
    </row>
    <row r="1295" spans="1:1" ht="12.75">
      <c r="A1295" s="694"/>
    </row>
    <row r="1296" spans="1:1" ht="12.75">
      <c r="A1296" s="694"/>
    </row>
    <row r="1297" spans="1:1" ht="12.75">
      <c r="A1297" s="694"/>
    </row>
    <row r="1298" spans="1:1" ht="12.75">
      <c r="A1298" s="694"/>
    </row>
    <row r="1299" spans="1:1" ht="12.75">
      <c r="A1299" s="694"/>
    </row>
    <row r="1300" spans="1:1" ht="12.75">
      <c r="A1300" s="694"/>
    </row>
    <row r="1301" spans="1:1" ht="12.75">
      <c r="A1301" s="694"/>
    </row>
    <row r="1302" spans="1:1" ht="12.75">
      <c r="A1302" s="694"/>
    </row>
    <row r="1303" spans="1:1" ht="12.75">
      <c r="A1303" s="694"/>
    </row>
    <row r="1304" spans="1:1" ht="12.75">
      <c r="A1304" s="694"/>
    </row>
    <row r="1305" spans="1:1" ht="12.75">
      <c r="A1305" s="694"/>
    </row>
    <row r="1306" spans="1:1" ht="12.75">
      <c r="A1306" s="694"/>
    </row>
    <row r="1307" spans="1:1" ht="12.75">
      <c r="A1307" s="694"/>
    </row>
    <row r="1308" spans="1:1" ht="12.75">
      <c r="A1308" s="694"/>
    </row>
    <row r="1309" spans="1:1" ht="12.75">
      <c r="A1309" s="694"/>
    </row>
    <row r="1310" spans="1:1" ht="12.75">
      <c r="A1310" s="694"/>
    </row>
    <row r="1311" spans="1:1" ht="12.75">
      <c r="A1311" s="694"/>
    </row>
    <row r="1312" spans="1:1" ht="12.75">
      <c r="A1312" s="694"/>
    </row>
    <row r="1313" spans="1:1" ht="12.75">
      <c r="A1313" s="694"/>
    </row>
    <row r="1314" spans="1:1" ht="12.75">
      <c r="A1314" s="694"/>
    </row>
    <row r="1315" spans="1:1" ht="12.75">
      <c r="A1315" s="694"/>
    </row>
    <row r="1316" spans="1:1" ht="12.75">
      <c r="A1316" s="694"/>
    </row>
    <row r="1317" spans="1:1" ht="12.75">
      <c r="A1317" s="694"/>
    </row>
    <row r="1318" spans="1:1" ht="12.75">
      <c r="A1318" s="694"/>
    </row>
    <row r="1319" spans="1:1" ht="12.75">
      <c r="A1319" s="694"/>
    </row>
    <row r="1320" spans="1:1" ht="12.75">
      <c r="A1320" s="694"/>
    </row>
    <row r="1321" spans="1:1" ht="12.75">
      <c r="A1321" s="694"/>
    </row>
    <row r="1322" spans="1:1" ht="12.75">
      <c r="A1322" s="694"/>
    </row>
    <row r="1323" spans="1:1" ht="12.75">
      <c r="A1323" s="694"/>
    </row>
    <row r="1324" spans="1:1" ht="12.75">
      <c r="A1324" s="694"/>
    </row>
    <row r="1325" spans="1:1" ht="12.75">
      <c r="A1325" s="694"/>
    </row>
    <row r="1326" spans="1:1" ht="12.75">
      <c r="A1326" s="694"/>
    </row>
    <row r="1327" spans="1:1" ht="12.75">
      <c r="A1327" s="694"/>
    </row>
    <row r="1328" spans="1:1" ht="12.75">
      <c r="A1328" s="694"/>
    </row>
    <row r="1329" spans="1:1" ht="12.75">
      <c r="A1329" s="694"/>
    </row>
    <row r="1330" spans="1:1" ht="12.75">
      <c r="A1330" s="694"/>
    </row>
    <row r="1331" spans="1:1" ht="12.75">
      <c r="A1331" s="694"/>
    </row>
    <row r="1332" spans="1:1" ht="12.75">
      <c r="A1332" s="694"/>
    </row>
    <row r="1333" spans="1:1" ht="12.75">
      <c r="A1333" s="694"/>
    </row>
    <row r="1334" spans="1:1" ht="12.75">
      <c r="A1334" s="694"/>
    </row>
    <row r="1335" spans="1:1" ht="12.75">
      <c r="A1335" s="694"/>
    </row>
    <row r="1336" spans="1:1" ht="12.75">
      <c r="A1336" s="694"/>
    </row>
    <row r="1337" spans="1:1" ht="12.75">
      <c r="A1337" s="694"/>
    </row>
    <row r="1338" spans="1:1" ht="12.75">
      <c r="A1338" s="694"/>
    </row>
    <row r="1339" spans="1:1" ht="12.75">
      <c r="A1339" s="694"/>
    </row>
    <row r="1340" spans="1:1" ht="12.75">
      <c r="A1340" s="694"/>
    </row>
    <row r="1341" spans="1:1" ht="12.75">
      <c r="A1341" s="694"/>
    </row>
    <row r="1342" spans="1:1" ht="12.75">
      <c r="A1342" s="694"/>
    </row>
    <row r="1343" spans="1:1" ht="12.75">
      <c r="A1343" s="694"/>
    </row>
    <row r="1344" spans="1:1" ht="12.75">
      <c r="A1344" s="694"/>
    </row>
    <row r="1345" spans="1:1" ht="12.75">
      <c r="A1345" s="694"/>
    </row>
    <row r="1346" spans="1:1" ht="12.75">
      <c r="A1346" s="694"/>
    </row>
    <row r="1347" spans="1:1" ht="12.75">
      <c r="A1347" s="694"/>
    </row>
    <row r="1348" spans="1:1" ht="12.75">
      <c r="A1348" s="694"/>
    </row>
    <row r="1349" spans="1:1" ht="12.75">
      <c r="A1349" s="694"/>
    </row>
    <row r="1350" spans="1:1" ht="12.75">
      <c r="A1350" s="694"/>
    </row>
    <row r="1351" spans="1:1" ht="12.75">
      <c r="A1351" s="694"/>
    </row>
    <row r="1352" spans="1:1" ht="12.75">
      <c r="A1352" s="694"/>
    </row>
    <row r="1353" spans="1:1" ht="12.75">
      <c r="A1353" s="694"/>
    </row>
    <row r="1354" spans="1:1" ht="12.75">
      <c r="A1354" s="694"/>
    </row>
    <row r="1355" spans="1:1" ht="12.75">
      <c r="A1355" s="694"/>
    </row>
    <row r="1356" spans="1:1" ht="12.75">
      <c r="A1356" s="694"/>
    </row>
    <row r="1357" spans="1:1" ht="12.75">
      <c r="A1357" s="694"/>
    </row>
    <row r="1358" spans="1:1" ht="12.75">
      <c r="A1358" s="694"/>
    </row>
    <row r="1359" spans="1:1" ht="12.75">
      <c r="A1359" s="694"/>
    </row>
    <row r="1360" spans="1:1" ht="12.75">
      <c r="A1360" s="694"/>
    </row>
    <row r="1361" spans="1:1" ht="12.75">
      <c r="A1361" s="694"/>
    </row>
    <row r="1362" spans="1:1" ht="12.75">
      <c r="A1362" s="694"/>
    </row>
    <row r="1363" spans="1:1" ht="12.75">
      <c r="A1363" s="694"/>
    </row>
    <row r="1364" spans="1:1" ht="12.75">
      <c r="A1364" s="694"/>
    </row>
    <row r="1365" spans="1:1" ht="12.75">
      <c r="A1365" s="694"/>
    </row>
    <row r="1366" spans="1:1" ht="12.75">
      <c r="A1366" s="694"/>
    </row>
    <row r="1367" spans="1:1" ht="12.75">
      <c r="A1367" s="694"/>
    </row>
    <row r="1368" spans="1:1" ht="12.75">
      <c r="A1368" s="694"/>
    </row>
    <row r="1369" spans="1:1" ht="12.75">
      <c r="A1369" s="694"/>
    </row>
    <row r="1370" spans="1:1" ht="12.75">
      <c r="A1370" s="694"/>
    </row>
    <row r="1371" spans="1:1" ht="12.75">
      <c r="A1371" s="694"/>
    </row>
    <row r="1372" spans="1:1" ht="12.75">
      <c r="A1372" s="694"/>
    </row>
    <row r="1373" spans="1:1" ht="12.75">
      <c r="A1373" s="694"/>
    </row>
    <row r="1374" spans="1:1" ht="12.75">
      <c r="A1374" s="694"/>
    </row>
    <row r="1375" spans="1:1" ht="12.75">
      <c r="A1375" s="694"/>
    </row>
    <row r="1376" spans="1:1" ht="12.75">
      <c r="A1376" s="694"/>
    </row>
    <row r="1377" spans="1:1" ht="12.75">
      <c r="A1377" s="694"/>
    </row>
    <row r="1378" spans="1:1" ht="12.75">
      <c r="A1378" s="694"/>
    </row>
    <row r="1379" spans="1:1" ht="12.75">
      <c r="A1379" s="694"/>
    </row>
    <row r="1380" spans="1:1" ht="12.75">
      <c r="A1380" s="694"/>
    </row>
    <row r="1381" spans="1:1" ht="12.75">
      <c r="A1381" s="694"/>
    </row>
    <row r="1382" spans="1:1" ht="12.75">
      <c r="A1382" s="694"/>
    </row>
    <row r="1383" spans="1:1" ht="12.75">
      <c r="A1383" s="694"/>
    </row>
    <row r="1384" spans="1:1" ht="12.75">
      <c r="A1384" s="694"/>
    </row>
    <row r="1385" spans="1:1" ht="12.75">
      <c r="A1385" s="694"/>
    </row>
    <row r="1386" spans="1:1" ht="12.75">
      <c r="A1386" s="694"/>
    </row>
    <row r="1387" spans="1:1" ht="12.75">
      <c r="A1387" s="694"/>
    </row>
    <row r="1388" spans="1:1" ht="12.75">
      <c r="A1388" s="694"/>
    </row>
    <row r="1389" spans="1:1" ht="12.75">
      <c r="A1389" s="694"/>
    </row>
    <row r="1390" spans="1:1" ht="12.75">
      <c r="A1390" s="694"/>
    </row>
    <row r="1391" spans="1:1" ht="12.75">
      <c r="A1391" s="694"/>
    </row>
    <row r="1392" spans="1:1" ht="12.75">
      <c r="A1392" s="694"/>
    </row>
    <row r="1393" spans="1:1" ht="12.75">
      <c r="A1393" s="694"/>
    </row>
    <row r="1394" spans="1:1" ht="12.75">
      <c r="A1394" s="694"/>
    </row>
    <row r="1395" spans="1:1" ht="12.75">
      <c r="A1395" s="694"/>
    </row>
    <row r="1396" spans="1:1" ht="12.75">
      <c r="A1396" s="694"/>
    </row>
    <row r="1397" spans="1:1" ht="12.75">
      <c r="A1397" s="694"/>
    </row>
    <row r="1398" spans="1:1" ht="12.75">
      <c r="A1398" s="694"/>
    </row>
    <row r="1399" spans="1:1" ht="12.75">
      <c r="A1399" s="694"/>
    </row>
    <row r="1400" spans="1:1" ht="12.75">
      <c r="A1400" s="694"/>
    </row>
    <row r="1401" spans="1:1" ht="12.75">
      <c r="A1401" s="694"/>
    </row>
    <row r="1402" spans="1:1" ht="12.75">
      <c r="A1402" s="694"/>
    </row>
    <row r="1403" spans="1:1" ht="12.75">
      <c r="A1403" s="694"/>
    </row>
    <row r="1404" spans="1:1" ht="12.75">
      <c r="A1404" s="694"/>
    </row>
    <row r="1405" spans="1:1" ht="12.75">
      <c r="A1405" s="694"/>
    </row>
    <row r="1406" spans="1:1" ht="12.75">
      <c r="A1406" s="694"/>
    </row>
    <row r="1407" spans="1:1" ht="12.75">
      <c r="A1407" s="694"/>
    </row>
    <row r="1408" spans="1:1" ht="12.75">
      <c r="A1408" s="694"/>
    </row>
    <row r="1409" spans="1:1" ht="12.75">
      <c r="A1409" s="694"/>
    </row>
    <row r="1410" spans="1:1" ht="12.75">
      <c r="A1410" s="694"/>
    </row>
    <row r="1411" spans="1:1" ht="12.75">
      <c r="A1411" s="694"/>
    </row>
    <row r="1412" spans="1:1" ht="12.75">
      <c r="A1412" s="694"/>
    </row>
    <row r="1413" spans="1:1" ht="12.75">
      <c r="A1413" s="694"/>
    </row>
    <row r="1414" spans="1:1" ht="12.75">
      <c r="A1414" s="694"/>
    </row>
    <row r="1415" spans="1:1" ht="12.75">
      <c r="A1415" s="694"/>
    </row>
    <row r="1416" spans="1:1" ht="12.75">
      <c r="A1416" s="694"/>
    </row>
    <row r="1417" spans="1:1" ht="12.75">
      <c r="A1417" s="694"/>
    </row>
    <row r="1418" spans="1:1" ht="12.75">
      <c r="A1418" s="694"/>
    </row>
    <row r="1419" spans="1:1" ht="12.75">
      <c r="A1419" s="694"/>
    </row>
    <row r="1420" spans="1:1" ht="12.75">
      <c r="A1420" s="694"/>
    </row>
    <row r="1421" spans="1:1" ht="12.75">
      <c r="A1421" s="694"/>
    </row>
    <row r="1422" spans="1:1" ht="12.75">
      <c r="A1422" s="694"/>
    </row>
    <row r="1423" spans="1:1" ht="12.75">
      <c r="A1423" s="694"/>
    </row>
    <row r="1424" spans="1:1" ht="12.75">
      <c r="A1424" s="694"/>
    </row>
    <row r="1425" spans="1:1" ht="12.75">
      <c r="A1425" s="694"/>
    </row>
    <row r="1426" spans="1:1" ht="12.75">
      <c r="A1426" s="694"/>
    </row>
    <row r="1427" spans="1:1" ht="12.75">
      <c r="A1427" s="694"/>
    </row>
    <row r="1428" spans="1:1" ht="12.75">
      <c r="A1428" s="694"/>
    </row>
    <row r="1429" spans="1:1" ht="12.75">
      <c r="A1429" s="694"/>
    </row>
    <row r="1430" spans="1:1" ht="12.75">
      <c r="A1430" s="694"/>
    </row>
    <row r="1431" spans="1:1" ht="12.75">
      <c r="A1431" s="694"/>
    </row>
    <row r="1432" spans="1:1" ht="12.75">
      <c r="A1432" s="694"/>
    </row>
    <row r="1433" spans="1:1" ht="12.75">
      <c r="A1433" s="694"/>
    </row>
    <row r="1434" spans="1:1" ht="12.75">
      <c r="A1434" s="694"/>
    </row>
    <row r="1435" spans="1:1" ht="12.75">
      <c r="A1435" s="694"/>
    </row>
    <row r="1436" spans="1:1" ht="12.75">
      <c r="A1436" s="694"/>
    </row>
    <row r="1437" spans="1:1" ht="12.75">
      <c r="A1437" s="694"/>
    </row>
    <row r="1438" spans="1:1" ht="12.75">
      <c r="A1438" s="694"/>
    </row>
    <row r="1439" spans="1:1" ht="12.75">
      <c r="A1439" s="694"/>
    </row>
    <row r="1440" spans="1:1" ht="12.75">
      <c r="A1440" s="694"/>
    </row>
    <row r="1441" spans="1:1" ht="12.75">
      <c r="A1441" s="694"/>
    </row>
    <row r="1442" spans="1:1" ht="12.75">
      <c r="A1442" s="694"/>
    </row>
    <row r="1443" spans="1:1" ht="12.75">
      <c r="A1443" s="694"/>
    </row>
    <row r="1444" spans="1:1" ht="12.75">
      <c r="A1444" s="694"/>
    </row>
    <row r="1445" spans="1:1" ht="12.75">
      <c r="A1445" s="694"/>
    </row>
    <row r="1446" spans="1:1" ht="12.75">
      <c r="A1446" s="694"/>
    </row>
    <row r="1447" spans="1:1" ht="12.75">
      <c r="A1447" s="694"/>
    </row>
    <row r="1448" spans="1:1" ht="12.75">
      <c r="A1448" s="694"/>
    </row>
    <row r="1449" spans="1:1" ht="12.75">
      <c r="A1449" s="694"/>
    </row>
    <row r="1450" spans="1:1" ht="12.75">
      <c r="A1450" s="694"/>
    </row>
    <row r="1451" spans="1:1" ht="12.75">
      <c r="A1451" s="694"/>
    </row>
    <row r="1452" spans="1:1" ht="12.75">
      <c r="A1452" s="694"/>
    </row>
    <row r="1453" spans="1:1" ht="12.75">
      <c r="A1453" s="694"/>
    </row>
    <row r="1454" spans="1:1" ht="12.75">
      <c r="A1454" s="694"/>
    </row>
    <row r="1455" spans="1:1" ht="12.75">
      <c r="A1455" s="694"/>
    </row>
    <row r="1456" spans="1:1" ht="12.75">
      <c r="A1456" s="694"/>
    </row>
    <row r="1457" spans="1:1" ht="12.75">
      <c r="A1457" s="694"/>
    </row>
    <row r="1458" spans="1:1" ht="12.75">
      <c r="A1458" s="694"/>
    </row>
    <row r="1459" spans="1:1" ht="12.75">
      <c r="A1459" s="694"/>
    </row>
    <row r="1460" spans="1:1" ht="12.75">
      <c r="A1460" s="694"/>
    </row>
    <row r="1461" spans="1:1" ht="12.75">
      <c r="A1461" s="694"/>
    </row>
    <row r="1462" spans="1:1" ht="12.75">
      <c r="A1462" s="694"/>
    </row>
    <row r="1463" spans="1:1" ht="12.75">
      <c r="A1463" s="694"/>
    </row>
    <row r="1464" spans="1:1" ht="12.75">
      <c r="A1464" s="694"/>
    </row>
    <row r="1465" spans="1:1" ht="12.75">
      <c r="A1465" s="694"/>
    </row>
    <row r="1466" spans="1:1" ht="12.75">
      <c r="A1466" s="694"/>
    </row>
    <row r="1467" spans="1:1" ht="12.75">
      <c r="A1467" s="694"/>
    </row>
    <row r="1468" spans="1:1" ht="12.75">
      <c r="A1468" s="694"/>
    </row>
    <row r="1469" spans="1:1" ht="12.75">
      <c r="A1469" s="694"/>
    </row>
    <row r="1470" spans="1:1" ht="12.75">
      <c r="A1470" s="694"/>
    </row>
    <row r="1471" spans="1:1" ht="12.75">
      <c r="A1471" s="694"/>
    </row>
    <row r="1472" spans="1:1" ht="12.75">
      <c r="A1472" s="694"/>
    </row>
    <row r="1473" spans="1:1" ht="12.75">
      <c r="A1473" s="694"/>
    </row>
    <row r="1474" spans="1:1" ht="12.75">
      <c r="A1474" s="694"/>
    </row>
    <row r="1475" spans="1:1" ht="12.75">
      <c r="A1475" s="694"/>
    </row>
    <row r="1476" spans="1:1" ht="12.75">
      <c r="A1476" s="694"/>
    </row>
    <row r="1477" spans="1:1" ht="12.75">
      <c r="A1477" s="694"/>
    </row>
    <row r="1478" spans="1:1" ht="12.75">
      <c r="A1478" s="694"/>
    </row>
    <row r="1479" spans="1:1" ht="12.75">
      <c r="A1479" s="694"/>
    </row>
    <row r="1480" spans="1:1" ht="12.75">
      <c r="A1480" s="694"/>
    </row>
    <row r="1481" spans="1:1" ht="12.75">
      <c r="A1481" s="694"/>
    </row>
    <row r="1482" spans="1:1" ht="12.75">
      <c r="A1482" s="694"/>
    </row>
    <row r="1483" spans="1:1" ht="12.75">
      <c r="A1483" s="694"/>
    </row>
    <row r="1484" spans="1:1" ht="12.75">
      <c r="A1484" s="694"/>
    </row>
    <row r="1485" spans="1:1" ht="12.75">
      <c r="A1485" s="694"/>
    </row>
    <row r="1486" spans="1:1" ht="12.75">
      <c r="A1486" s="694"/>
    </row>
    <row r="1487" spans="1:1" ht="12.75">
      <c r="A1487" s="694"/>
    </row>
    <row r="1488" spans="1:1" ht="12.75">
      <c r="A1488" s="694"/>
    </row>
    <row r="1489" spans="1:1" ht="12.75">
      <c r="A1489" s="694"/>
    </row>
    <row r="1490" spans="1:1" ht="12.75">
      <c r="A1490" s="694"/>
    </row>
    <row r="1491" spans="1:1" ht="12.75">
      <c r="A1491" s="694"/>
    </row>
    <row r="1492" spans="1:1" ht="12.75">
      <c r="A1492" s="694"/>
    </row>
    <row r="1493" spans="1:1" ht="12.75">
      <c r="A1493" s="694"/>
    </row>
    <row r="1494" spans="1:1" ht="12.75">
      <c r="A1494" s="694"/>
    </row>
    <row r="1495" spans="1:1" ht="12.75">
      <c r="A1495" s="694"/>
    </row>
    <row r="1496" spans="1:1" ht="12.75">
      <c r="A1496" s="694"/>
    </row>
    <row r="1497" spans="1:1" ht="12.75">
      <c r="A1497" s="694"/>
    </row>
    <row r="1498" spans="1:1" ht="12.75">
      <c r="A1498" s="694"/>
    </row>
    <row r="1499" spans="1:1" ht="12.75">
      <c r="A1499" s="694"/>
    </row>
    <row r="1500" spans="1:1" ht="12.75">
      <c r="A1500" s="694"/>
    </row>
    <row r="1501" spans="1:1" ht="12.75">
      <c r="A1501" s="694"/>
    </row>
    <row r="1502" spans="1:1" ht="12.75">
      <c r="A1502" s="694"/>
    </row>
    <row r="1503" spans="1:1" ht="12.75">
      <c r="A1503" s="694"/>
    </row>
    <row r="1504" spans="1:1" ht="12.75">
      <c r="A1504" s="694"/>
    </row>
    <row r="1505" spans="1:1" ht="12.75">
      <c r="A1505" s="694"/>
    </row>
    <row r="1506" spans="1:1" ht="12.75">
      <c r="A1506" s="694"/>
    </row>
    <row r="1507" spans="1:1" ht="12.75">
      <c r="A1507" s="694"/>
    </row>
    <row r="1508" spans="1:1" ht="12.75">
      <c r="A1508" s="694"/>
    </row>
    <row r="1509" spans="1:1" ht="12.75">
      <c r="A1509" s="694"/>
    </row>
    <row r="1510" spans="1:1" ht="12.75">
      <c r="A1510" s="694"/>
    </row>
    <row r="1511" spans="1:1" ht="12.75">
      <c r="A1511" s="694"/>
    </row>
    <row r="1512" spans="1:1" ht="12.75">
      <c r="A1512" s="694"/>
    </row>
    <row r="1513" spans="1:1" ht="12.75">
      <c r="A1513" s="694"/>
    </row>
    <row r="1514" spans="1:1" ht="12.75">
      <c r="A1514" s="694"/>
    </row>
    <row r="1515" spans="1:1" ht="12.75">
      <c r="A1515" s="694"/>
    </row>
    <row r="1516" spans="1:1" ht="12.75">
      <c r="A1516" s="694"/>
    </row>
    <row r="1517" spans="1:1" ht="12.75">
      <c r="A1517" s="694"/>
    </row>
    <row r="1518" spans="1:1" ht="12.75">
      <c r="A1518" s="694"/>
    </row>
    <row r="1519" spans="1:1" ht="12.75">
      <c r="A1519" s="694"/>
    </row>
    <row r="1520" spans="1:1" ht="12.75">
      <c r="A1520" s="694"/>
    </row>
    <row r="1521" spans="1:1" ht="12.75">
      <c r="A1521" s="694"/>
    </row>
    <row r="1522" spans="1:1" ht="12.75">
      <c r="A1522" s="694"/>
    </row>
    <row r="1523" spans="1:1" ht="12.75">
      <c r="A1523" s="694"/>
    </row>
    <row r="1524" spans="1:1" ht="12.75">
      <c r="A1524" s="694"/>
    </row>
    <row r="1525" spans="1:1" ht="12.75">
      <c r="A1525" s="694"/>
    </row>
    <row r="1526" spans="1:1" ht="12.75">
      <c r="A1526" s="694"/>
    </row>
    <row r="1527" spans="1:1" ht="12.75">
      <c r="A1527" s="694"/>
    </row>
    <row r="1528" spans="1:1" ht="12.75">
      <c r="A1528" s="694"/>
    </row>
    <row r="1529" spans="1:1" ht="12.75">
      <c r="A1529" s="694"/>
    </row>
    <row r="1530" spans="1:1" ht="12.75">
      <c r="A1530" s="694"/>
    </row>
    <row r="1531" spans="1:1" ht="12.75">
      <c r="A1531" s="694"/>
    </row>
    <row r="1532" spans="1:1" ht="12.75">
      <c r="A1532" s="694"/>
    </row>
    <row r="1533" spans="1:1" ht="12.75">
      <c r="A1533" s="694"/>
    </row>
    <row r="1534" spans="1:1" ht="12.75">
      <c r="A1534" s="694"/>
    </row>
    <row r="1535" spans="1:1" ht="12.75">
      <c r="A1535" s="694"/>
    </row>
    <row r="1536" spans="1:1" ht="12.75">
      <c r="A1536" s="694"/>
    </row>
    <row r="1537" spans="1:1" ht="12.75">
      <c r="A1537" s="694"/>
    </row>
    <row r="1538" spans="1:1" ht="12.75">
      <c r="A1538" s="694"/>
    </row>
    <row r="1539" spans="1:1" ht="12.75">
      <c r="A1539" s="694"/>
    </row>
    <row r="1540" spans="1:1" ht="12.75">
      <c r="A1540" s="694"/>
    </row>
    <row r="1541" spans="1:1" ht="12.75">
      <c r="A1541" s="694"/>
    </row>
    <row r="1542" spans="1:1" ht="12.75">
      <c r="A1542" s="694"/>
    </row>
    <row r="1543" spans="1:1" ht="12.75">
      <c r="A1543" s="694"/>
    </row>
    <row r="1544" spans="1:1" ht="12.75">
      <c r="A1544" s="694"/>
    </row>
    <row r="1545" spans="1:1" ht="12.75">
      <c r="A1545" s="694"/>
    </row>
    <row r="1546" spans="1:1" ht="12.75">
      <c r="A1546" s="694"/>
    </row>
    <row r="1547" spans="1:1" ht="12.75">
      <c r="A1547" s="694"/>
    </row>
    <row r="1548" spans="1:1" ht="12.75">
      <c r="A1548" s="694"/>
    </row>
    <row r="1549" spans="1:1" ht="12.75">
      <c r="A1549" s="694"/>
    </row>
    <row r="1550" spans="1:1" ht="12.75">
      <c r="A1550" s="694"/>
    </row>
    <row r="1551" spans="1:1" ht="12.75">
      <c r="A1551" s="694"/>
    </row>
    <row r="1552" spans="1:1" ht="12.75">
      <c r="A1552" s="694"/>
    </row>
    <row r="1553" spans="1:1" ht="12.75">
      <c r="A1553" s="694"/>
    </row>
    <row r="1554" spans="1:1" ht="12.75">
      <c r="A1554" s="694"/>
    </row>
    <row r="1555" spans="1:1" ht="12.75">
      <c r="A1555" s="694"/>
    </row>
    <row r="1556" spans="1:1" ht="12.75">
      <c r="A1556" s="694"/>
    </row>
    <row r="1557" spans="1:1" ht="12.75">
      <c r="A1557" s="694"/>
    </row>
    <row r="1558" spans="1:1" ht="12.75">
      <c r="A1558" s="694"/>
    </row>
    <row r="1559" spans="1:1" ht="12.75">
      <c r="A1559" s="694"/>
    </row>
    <row r="1560" spans="1:1" ht="12.75">
      <c r="A1560" s="694"/>
    </row>
    <row r="1561" spans="1:1" ht="12.75">
      <c r="A1561" s="694"/>
    </row>
    <row r="1562" spans="1:1" ht="12.75">
      <c r="A1562" s="694"/>
    </row>
    <row r="1563" spans="1:1" ht="12.75">
      <c r="A1563" s="694"/>
    </row>
    <row r="1564" spans="1:1" ht="12.75">
      <c r="A1564" s="694"/>
    </row>
    <row r="1565" spans="1:1" ht="12.75">
      <c r="A1565" s="694"/>
    </row>
    <row r="1566" spans="1:1" ht="12.75">
      <c r="A1566" s="694"/>
    </row>
    <row r="1567" spans="1:1" ht="12.75">
      <c r="A1567" s="694"/>
    </row>
    <row r="1568" spans="1:1" ht="12.75">
      <c r="A1568" s="694"/>
    </row>
    <row r="1569" spans="1:1" ht="12.75">
      <c r="A1569" s="694"/>
    </row>
    <row r="1570" spans="1:1" ht="12.75">
      <c r="A1570" s="694"/>
    </row>
    <row r="1571" spans="1:1" ht="12.75">
      <c r="A1571" s="694"/>
    </row>
    <row r="1572" spans="1:1" ht="12.75">
      <c r="A1572" s="694"/>
    </row>
    <row r="1573" spans="1:1" ht="12.75">
      <c r="A1573" s="694"/>
    </row>
    <row r="1574" spans="1:1" ht="12.75">
      <c r="A1574" s="694"/>
    </row>
    <row r="1575" spans="1:1" ht="12.75">
      <c r="A1575" s="694"/>
    </row>
    <row r="1576" spans="1:1" ht="12.75">
      <c r="A1576" s="694"/>
    </row>
    <row r="1577" spans="1:1" ht="12.75">
      <c r="A1577" s="694"/>
    </row>
    <row r="1578" spans="1:1" ht="12.75">
      <c r="A1578" s="694"/>
    </row>
    <row r="1579" spans="1:1" ht="12.75">
      <c r="A1579" s="694"/>
    </row>
    <row r="1580" spans="1:1" ht="12.75">
      <c r="A1580" s="694"/>
    </row>
    <row r="1581" spans="1:1" ht="12.75">
      <c r="A1581" s="694"/>
    </row>
    <row r="1582" spans="1:1" ht="12.75">
      <c r="A1582" s="694"/>
    </row>
    <row r="1583" spans="1:1" ht="12.75">
      <c r="A1583" s="694"/>
    </row>
    <row r="1584" spans="1:1" ht="12.75">
      <c r="A1584" s="694"/>
    </row>
    <row r="1585" spans="1:1" ht="12.75">
      <c r="A1585" s="694"/>
    </row>
    <row r="1586" spans="1:1" ht="12.75">
      <c r="A1586" s="694"/>
    </row>
    <row r="1587" spans="1:1" ht="12.75">
      <c r="A1587" s="694"/>
    </row>
    <row r="1588" spans="1:1" ht="12.75">
      <c r="A1588" s="694"/>
    </row>
    <row r="1589" spans="1:1" ht="12.75">
      <c r="A1589" s="694"/>
    </row>
    <row r="1590" spans="1:1" ht="12.75">
      <c r="A1590" s="694"/>
    </row>
    <row r="1591" spans="1:1" ht="12.75">
      <c r="A1591" s="694"/>
    </row>
    <row r="1592" spans="1:1" ht="12.75">
      <c r="A1592" s="694"/>
    </row>
    <row r="1593" spans="1:1" ht="12.75">
      <c r="A1593" s="694"/>
    </row>
    <row r="1594" spans="1:1" ht="12.75">
      <c r="A1594" s="694"/>
    </row>
    <row r="1595" spans="1:1" ht="12.75">
      <c r="A1595" s="694"/>
    </row>
    <row r="1596" spans="1:1" ht="12.75">
      <c r="A1596" s="694"/>
    </row>
    <row r="1597" spans="1:1" ht="12.75">
      <c r="A1597" s="694"/>
    </row>
    <row r="1598" spans="1:1" ht="12.75">
      <c r="A1598" s="694"/>
    </row>
    <row r="1599" spans="1:1" ht="12.75">
      <c r="A1599" s="694"/>
    </row>
    <row r="1600" spans="1:1" ht="12.75">
      <c r="A1600" s="694"/>
    </row>
    <row r="1601" spans="1:1" ht="12.75">
      <c r="A1601" s="694"/>
    </row>
    <row r="1602" spans="1:1" ht="12.75">
      <c r="A1602" s="694"/>
    </row>
    <row r="1603" spans="1:1" ht="12.75">
      <c r="A1603" s="694"/>
    </row>
    <row r="1604" spans="1:1" ht="12.75">
      <c r="A1604" s="694"/>
    </row>
    <row r="1605" spans="1:1" ht="12.75">
      <c r="A1605" s="694"/>
    </row>
    <row r="1606" spans="1:1" ht="12.75">
      <c r="A1606" s="694"/>
    </row>
    <row r="1607" spans="1:1" ht="12.75">
      <c r="A1607" s="694"/>
    </row>
    <row r="1608" spans="1:1" ht="12.75">
      <c r="A1608" s="694"/>
    </row>
    <row r="1609" spans="1:1" ht="12.75">
      <c r="A1609" s="694"/>
    </row>
    <row r="1610" spans="1:1" ht="12.75">
      <c r="A1610" s="694"/>
    </row>
    <row r="1611" spans="1:1" ht="12.75">
      <c r="A1611" s="694"/>
    </row>
    <row r="1612" spans="1:1" ht="12.75">
      <c r="A1612" s="694"/>
    </row>
    <row r="1613" spans="1:1" ht="12.75">
      <c r="A1613" s="694"/>
    </row>
    <row r="1614" spans="1:1" ht="12.75">
      <c r="A1614" s="694"/>
    </row>
    <row r="1615" spans="1:1" ht="12.75">
      <c r="A1615" s="694"/>
    </row>
    <row r="1616" spans="1:1" ht="12.75">
      <c r="A1616" s="694"/>
    </row>
    <row r="1617" spans="1:1" ht="12.75">
      <c r="A1617" s="694"/>
    </row>
    <row r="1618" spans="1:1" ht="12.75">
      <c r="A1618" s="694"/>
    </row>
    <row r="1619" spans="1:1" ht="12.75">
      <c r="A1619" s="694"/>
    </row>
    <row r="1620" spans="1:1" ht="12.75">
      <c r="A1620" s="694"/>
    </row>
    <row r="1621" spans="1:1" ht="12.75">
      <c r="A1621" s="694"/>
    </row>
    <row r="1622" spans="1:1" ht="12.75">
      <c r="A1622" s="694"/>
    </row>
    <row r="1623" spans="1:1" ht="12.75">
      <c r="A1623" s="694"/>
    </row>
    <row r="1624" spans="1:1" ht="12.75">
      <c r="A1624" s="694"/>
    </row>
    <row r="1625" spans="1:1" ht="12.75">
      <c r="A1625" s="694"/>
    </row>
    <row r="1626" spans="1:1" ht="12.75">
      <c r="A1626" s="694"/>
    </row>
    <row r="1627" spans="1:1" ht="12.75">
      <c r="A1627" s="694"/>
    </row>
    <row r="1628" spans="1:1" ht="12.75">
      <c r="A1628" s="694"/>
    </row>
    <row r="1629" spans="1:1" ht="12.75">
      <c r="A1629" s="694"/>
    </row>
    <row r="1630" spans="1:1" ht="12.75">
      <c r="A1630" s="694"/>
    </row>
    <row r="1631" spans="1:1" ht="12.75">
      <c r="A1631" s="694"/>
    </row>
    <row r="1632" spans="1:1" ht="12.75">
      <c r="A1632" s="694"/>
    </row>
    <row r="1633" spans="1:1" ht="12.75">
      <c r="A1633" s="694"/>
    </row>
    <row r="1634" spans="1:1" ht="12.75">
      <c r="A1634" s="694"/>
    </row>
    <row r="1635" spans="1:1" ht="12.75">
      <c r="A1635" s="694"/>
    </row>
    <row r="1636" spans="1:1" ht="12.75">
      <c r="A1636" s="694"/>
    </row>
    <row r="1637" spans="1:1" ht="12.75">
      <c r="A1637" s="694"/>
    </row>
    <row r="1638" spans="1:1" ht="12.75">
      <c r="A1638" s="694"/>
    </row>
    <row r="1639" spans="1:1" ht="12.75">
      <c r="A1639" s="694"/>
    </row>
    <row r="1640" spans="1:1" ht="12.75">
      <c r="A1640" s="694"/>
    </row>
    <row r="1641" spans="1:1" ht="12.75">
      <c r="A1641" s="694"/>
    </row>
    <row r="1642" spans="1:1" ht="12.75">
      <c r="A1642" s="694"/>
    </row>
    <row r="1643" spans="1:1" ht="12.75">
      <c r="A1643" s="694"/>
    </row>
    <row r="1644" spans="1:1" ht="12.75">
      <c r="A1644" s="694"/>
    </row>
    <row r="1645" spans="1:1" ht="12.75">
      <c r="A1645" s="694"/>
    </row>
    <row r="1646" spans="1:1" ht="12.75">
      <c r="A1646" s="694"/>
    </row>
    <row r="1647" spans="1:1" ht="12.75">
      <c r="A1647" s="694"/>
    </row>
    <row r="1648" spans="1:1" ht="12.75">
      <c r="A1648" s="694"/>
    </row>
    <row r="1649" spans="1:1" ht="12.75">
      <c r="A1649" s="694"/>
    </row>
    <row r="1650" spans="1:1" ht="12.75">
      <c r="A1650" s="694"/>
    </row>
    <row r="1651" spans="1:1" ht="12.75">
      <c r="A1651" s="694"/>
    </row>
    <row r="1652" spans="1:1" ht="12.75">
      <c r="A1652" s="694"/>
    </row>
    <row r="1653" spans="1:1" ht="12.75">
      <c r="A1653" s="694"/>
    </row>
    <row r="1654" spans="1:1" ht="12.75">
      <c r="A1654" s="694"/>
    </row>
    <row r="1655" spans="1:1" ht="12.75">
      <c r="A1655" s="694"/>
    </row>
    <row r="1656" spans="1:1" ht="12.75">
      <c r="A1656" s="694"/>
    </row>
    <row r="1657" spans="1:1" ht="12.75">
      <c r="A1657" s="694"/>
    </row>
    <row r="1658" spans="1:1" ht="12.75">
      <c r="A1658" s="694"/>
    </row>
    <row r="1659" spans="1:1" ht="12.75">
      <c r="A1659" s="694"/>
    </row>
    <row r="1660" spans="1:1" ht="12.75">
      <c r="A1660" s="694"/>
    </row>
    <row r="1661" spans="1:1" ht="12.75">
      <c r="A1661" s="694"/>
    </row>
    <row r="1662" spans="1:1" ht="12.75">
      <c r="A1662" s="694"/>
    </row>
    <row r="1663" spans="1:1" ht="12.75">
      <c r="A1663" s="694"/>
    </row>
    <row r="1664" spans="1:1" ht="12.75">
      <c r="A1664" s="694"/>
    </row>
    <row r="1665" spans="1:1" ht="12.75">
      <c r="A1665" s="694"/>
    </row>
    <row r="1666" spans="1:1" ht="12.75">
      <c r="A1666" s="694"/>
    </row>
    <row r="1667" spans="1:1" ht="12.75">
      <c r="A1667" s="694"/>
    </row>
    <row r="1668" spans="1:1" ht="12.75">
      <c r="A1668" s="694"/>
    </row>
    <row r="1669" spans="1:1" ht="12.75">
      <c r="A1669" s="694"/>
    </row>
    <row r="1670" spans="1:1" ht="12.75">
      <c r="A1670" s="694"/>
    </row>
    <row r="1671" spans="1:1" ht="12.75">
      <c r="A1671" s="694"/>
    </row>
    <row r="1672" spans="1:1" ht="12.75">
      <c r="A1672" s="694"/>
    </row>
    <row r="1673" spans="1:1" ht="12.75">
      <c r="A1673" s="694"/>
    </row>
    <row r="1674" spans="1:1" ht="12.75">
      <c r="A1674" s="694"/>
    </row>
    <row r="1675" spans="1:1" ht="12.75">
      <c r="A1675" s="694"/>
    </row>
    <row r="1676" spans="1:1" ht="12.75">
      <c r="A1676" s="694"/>
    </row>
    <row r="1677" spans="1:1" ht="12.75">
      <c r="A1677" s="694"/>
    </row>
    <row r="1678" spans="1:1" ht="12.75">
      <c r="A1678" s="694"/>
    </row>
    <row r="1679" spans="1:1" ht="12.75">
      <c r="A1679" s="694"/>
    </row>
    <row r="1680" spans="1:1" ht="12.75">
      <c r="A1680" s="694"/>
    </row>
    <row r="1681" spans="1:1" ht="12.75">
      <c r="A1681" s="694"/>
    </row>
    <row r="1682" spans="1:1" ht="12.75">
      <c r="A1682" s="694"/>
    </row>
    <row r="1683" spans="1:1" ht="12.75">
      <c r="A1683" s="694"/>
    </row>
    <row r="1684" spans="1:1" ht="12.75">
      <c r="A1684" s="694"/>
    </row>
    <row r="1685" spans="1:1" ht="12.75">
      <c r="A1685" s="694"/>
    </row>
    <row r="1686" spans="1:1" ht="12.75">
      <c r="A1686" s="694"/>
    </row>
    <row r="1687" spans="1:1" ht="12.75">
      <c r="A1687" s="694"/>
    </row>
    <row r="1688" spans="1:1" ht="12.75">
      <c r="A1688" s="694"/>
    </row>
    <row r="1689" spans="1:1" ht="12.75">
      <c r="A1689" s="694"/>
    </row>
    <row r="1690" spans="1:1" ht="12.75">
      <c r="A1690" s="694"/>
    </row>
    <row r="1691" spans="1:1" ht="12.75">
      <c r="A1691" s="694"/>
    </row>
    <row r="1692" spans="1:1" ht="12.75">
      <c r="A1692" s="694"/>
    </row>
    <row r="1693" spans="1:1" ht="12.75">
      <c r="A1693" s="694"/>
    </row>
    <row r="1694" spans="1:1" ht="12.75">
      <c r="A1694" s="694"/>
    </row>
    <row r="1695" spans="1:1" ht="12.75">
      <c r="A1695" s="694"/>
    </row>
    <row r="1696" spans="1:1" ht="12.75">
      <c r="A1696" s="694"/>
    </row>
    <row r="1697" spans="1:1" ht="12.75">
      <c r="A1697" s="694"/>
    </row>
    <row r="1698" spans="1:1" ht="12.75">
      <c r="A1698" s="694"/>
    </row>
    <row r="1699" spans="1:1" ht="12.75">
      <c r="A1699" s="694"/>
    </row>
    <row r="1700" spans="1:1" ht="12.75">
      <c r="A1700" s="694"/>
    </row>
    <row r="1701" spans="1:1" ht="12.75">
      <c r="A1701" s="694"/>
    </row>
    <row r="1702" spans="1:1" ht="12.75">
      <c r="A1702" s="694"/>
    </row>
    <row r="1703" spans="1:1" ht="12.75">
      <c r="A1703" s="694"/>
    </row>
    <row r="1704" spans="1:1" ht="12.75">
      <c r="A1704" s="694"/>
    </row>
    <row r="1705" spans="1:1" ht="12.75">
      <c r="A1705" s="694"/>
    </row>
    <row r="1706" spans="1:1" ht="12.75">
      <c r="A1706" s="694"/>
    </row>
    <row r="1707" spans="1:1" ht="12.75">
      <c r="A1707" s="694"/>
    </row>
    <row r="1708" spans="1:1" ht="12.75">
      <c r="A1708" s="694"/>
    </row>
    <row r="1709" spans="1:1" ht="12.75">
      <c r="A1709" s="694"/>
    </row>
    <row r="1710" spans="1:1" ht="12.75">
      <c r="A1710" s="694"/>
    </row>
    <row r="1711" spans="1:1" ht="12.75">
      <c r="A1711" s="694"/>
    </row>
    <row r="1712" spans="1:1" ht="12.75">
      <c r="A1712" s="694"/>
    </row>
    <row r="1713" spans="1:1" ht="12.75">
      <c r="A1713" s="694"/>
    </row>
    <row r="1714" spans="1:1" ht="12.75">
      <c r="A1714" s="694"/>
    </row>
    <row r="1715" spans="1:1" ht="12.75">
      <c r="A1715" s="694"/>
    </row>
    <row r="1716" spans="1:1" ht="12.75">
      <c r="A1716" s="694"/>
    </row>
    <row r="1717" spans="1:1" ht="12.75">
      <c r="A1717" s="694"/>
    </row>
    <row r="1718" spans="1:1" ht="12.75">
      <c r="A1718" s="694"/>
    </row>
    <row r="1719" spans="1:1" ht="12.75">
      <c r="A1719" s="694"/>
    </row>
    <row r="1720" spans="1:1" ht="12.75">
      <c r="A1720" s="694"/>
    </row>
    <row r="1721" spans="1:1" ht="12.75">
      <c r="A1721" s="694"/>
    </row>
    <row r="1722" spans="1:1" ht="12.75">
      <c r="A1722" s="694"/>
    </row>
    <row r="1723" spans="1:1" ht="12.75">
      <c r="A1723" s="694"/>
    </row>
    <row r="1724" spans="1:1" ht="12.75">
      <c r="A1724" s="694"/>
    </row>
    <row r="1725" spans="1:1" ht="12.75">
      <c r="A1725" s="694"/>
    </row>
    <row r="1726" spans="1:1" ht="12.75">
      <c r="A1726" s="694"/>
    </row>
    <row r="1727" spans="1:1" ht="12.75">
      <c r="A1727" s="694"/>
    </row>
    <row r="1728" spans="1:1" ht="12.75">
      <c r="A1728" s="694"/>
    </row>
    <row r="1729" spans="1:1" ht="12.75">
      <c r="A1729" s="694"/>
    </row>
    <row r="1730" spans="1:1" ht="12.75">
      <c r="A1730" s="694"/>
    </row>
    <row r="1731" spans="1:1" ht="12.75">
      <c r="A1731" s="694"/>
    </row>
    <row r="1732" spans="1:1" ht="12.75">
      <c r="A1732" s="694"/>
    </row>
    <row r="1733" spans="1:1" ht="12.75">
      <c r="A1733" s="694"/>
    </row>
    <row r="1734" spans="1:1" ht="12.75">
      <c r="A1734" s="694"/>
    </row>
    <row r="1735" spans="1:1" ht="12.75">
      <c r="A1735" s="694"/>
    </row>
    <row r="1736" spans="1:1" ht="12.75">
      <c r="A1736" s="694"/>
    </row>
    <row r="1737" spans="1:1" ht="12.75">
      <c r="A1737" s="694"/>
    </row>
    <row r="1738" spans="1:1" ht="12.75">
      <c r="A1738" s="694"/>
    </row>
    <row r="1739" spans="1:1" ht="12.75">
      <c r="A1739" s="694"/>
    </row>
    <row r="1740" spans="1:1" ht="12.75">
      <c r="A1740" s="694"/>
    </row>
    <row r="1741" spans="1:1" ht="12.75">
      <c r="A1741" s="694"/>
    </row>
    <row r="1742" spans="1:1" ht="12.75">
      <c r="A1742" s="694"/>
    </row>
    <row r="1743" spans="1:1" ht="12.75">
      <c r="A1743" s="694"/>
    </row>
    <row r="1744" spans="1:1" ht="12.75">
      <c r="A1744" s="694"/>
    </row>
    <row r="1745" spans="1:1" ht="12.75">
      <c r="A1745" s="694"/>
    </row>
    <row r="1746" spans="1:1" ht="12.75">
      <c r="A1746" s="694"/>
    </row>
    <row r="1747" spans="1:1" ht="12.75">
      <c r="A1747" s="694"/>
    </row>
    <row r="1748" spans="1:1" ht="12.75">
      <c r="A1748" s="694"/>
    </row>
    <row r="1749" spans="1:1" ht="12.75">
      <c r="A1749" s="694"/>
    </row>
    <row r="1750" spans="1:1" ht="12.75">
      <c r="A1750" s="694"/>
    </row>
    <row r="1751" spans="1:1" ht="12.75">
      <c r="A1751" s="694"/>
    </row>
    <row r="1752" spans="1:1" ht="12.75">
      <c r="A1752" s="694"/>
    </row>
    <row r="1753" spans="1:1" ht="12.75">
      <c r="A1753" s="694"/>
    </row>
    <row r="1754" spans="1:1" ht="12.75">
      <c r="A1754" s="694"/>
    </row>
    <row r="1755" spans="1:1" ht="12.75">
      <c r="A1755" s="694"/>
    </row>
    <row r="1756" spans="1:1" ht="12.75">
      <c r="A1756" s="694"/>
    </row>
    <row r="1757" spans="1:1" ht="12.75">
      <c r="A1757" s="694"/>
    </row>
    <row r="1758" spans="1:1" ht="12.75">
      <c r="A1758" s="694"/>
    </row>
    <row r="1759" spans="1:1" ht="12.75">
      <c r="A1759" s="694"/>
    </row>
    <row r="1760" spans="1:1" ht="12.75">
      <c r="A1760" s="694"/>
    </row>
    <row r="1761" spans="1:1" ht="12.75">
      <c r="A1761" s="694"/>
    </row>
    <row r="1762" spans="1:1" ht="12.75">
      <c r="A1762" s="694"/>
    </row>
    <row r="1763" spans="1:1" ht="12.75">
      <c r="A1763" s="694"/>
    </row>
    <row r="1764" spans="1:1" ht="12.75">
      <c r="A1764" s="694"/>
    </row>
    <row r="1765" spans="1:1" ht="12.75">
      <c r="A1765" s="694"/>
    </row>
    <row r="1766" spans="1:1" ht="12.75">
      <c r="A1766" s="694"/>
    </row>
    <row r="1767" spans="1:1" ht="12.75">
      <c r="A1767" s="694"/>
    </row>
    <row r="1768" spans="1:1" ht="12.75">
      <c r="A1768" s="694"/>
    </row>
    <row r="1769" spans="1:1" ht="12.75">
      <c r="A1769" s="694"/>
    </row>
    <row r="1770" spans="1:1" ht="12.75">
      <c r="A1770" s="694"/>
    </row>
    <row r="1771" spans="1:1" ht="12.75">
      <c r="A1771" s="694"/>
    </row>
    <row r="1772" spans="1:1" ht="12.75">
      <c r="A1772" s="694"/>
    </row>
    <row r="1773" spans="1:1" ht="12.75">
      <c r="A1773" s="694"/>
    </row>
    <row r="1774" spans="1:1" ht="12.75">
      <c r="A1774" s="694"/>
    </row>
    <row r="1775" spans="1:1" ht="12.75">
      <c r="A1775" s="694"/>
    </row>
    <row r="1776" spans="1:1" ht="12.75">
      <c r="A1776" s="694"/>
    </row>
    <row r="1777" spans="1:1" ht="12.75">
      <c r="A1777" s="694"/>
    </row>
    <row r="1778" spans="1:1" ht="12.75">
      <c r="A1778" s="694"/>
    </row>
    <row r="1779" spans="1:1" ht="12.75">
      <c r="A1779" s="694"/>
    </row>
    <row r="1780" spans="1:1" ht="12.75">
      <c r="A1780" s="694"/>
    </row>
    <row r="1781" spans="1:1" ht="12.75">
      <c r="A1781" s="694"/>
    </row>
    <row r="1782" spans="1:1" ht="12.75">
      <c r="A1782" s="694"/>
    </row>
    <row r="1783" spans="1:1" ht="12.75">
      <c r="A1783" s="694"/>
    </row>
    <row r="1784" spans="1:1" ht="12.75">
      <c r="A1784" s="694"/>
    </row>
    <row r="1785" spans="1:1" ht="12.75">
      <c r="A1785" s="694"/>
    </row>
    <row r="1786" spans="1:1" ht="12.75">
      <c r="A1786" s="694"/>
    </row>
    <row r="1787" spans="1:1" ht="12.75">
      <c r="A1787" s="694"/>
    </row>
    <row r="1788" spans="1:1" ht="12.75">
      <c r="A1788" s="694"/>
    </row>
    <row r="1789" spans="1:1" ht="12.75">
      <c r="A1789" s="694"/>
    </row>
    <row r="1790" spans="1:1" ht="12.75">
      <c r="A1790" s="694"/>
    </row>
    <row r="1791" spans="1:1" ht="12.75">
      <c r="A1791" s="694"/>
    </row>
    <row r="1792" spans="1:1" ht="12.75">
      <c r="A1792" s="694"/>
    </row>
    <row r="1793" spans="1:1" ht="12.75">
      <c r="A1793" s="694"/>
    </row>
    <row r="1794" spans="1:1" ht="12.75">
      <c r="A1794" s="694"/>
    </row>
    <row r="1795" spans="1:1" ht="12.75">
      <c r="A1795" s="694"/>
    </row>
    <row r="1796" spans="1:1" ht="12.75">
      <c r="A1796" s="694"/>
    </row>
    <row r="1797" spans="1:1" ht="12.75">
      <c r="A1797" s="694"/>
    </row>
    <row r="1798" spans="1:1" ht="12.75">
      <c r="A1798" s="694"/>
    </row>
    <row r="1799" spans="1:1" ht="12.75">
      <c r="A1799" s="694"/>
    </row>
    <row r="1800" spans="1:1" ht="12.75">
      <c r="A1800" s="694"/>
    </row>
    <row r="1801" spans="1:1" ht="12.75">
      <c r="A1801" s="694"/>
    </row>
    <row r="1802" spans="1:1" ht="12.75">
      <c r="A1802" s="694"/>
    </row>
    <row r="1803" spans="1:1" ht="12.75">
      <c r="A1803" s="694"/>
    </row>
    <row r="1804" spans="1:1" ht="12.75">
      <c r="A1804" s="694"/>
    </row>
    <row r="1805" spans="1:1" ht="12.75">
      <c r="A1805" s="694"/>
    </row>
    <row r="1806" spans="1:1" ht="12.75">
      <c r="A1806" s="694"/>
    </row>
    <row r="1807" spans="1:1" ht="12.75">
      <c r="A1807" s="694"/>
    </row>
    <row r="1808" spans="1:1" ht="12.75">
      <c r="A1808" s="694"/>
    </row>
    <row r="1809" spans="1:1" ht="12.75">
      <c r="A1809" s="694"/>
    </row>
    <row r="1810" spans="1:1" ht="12.75">
      <c r="A1810" s="694"/>
    </row>
    <row r="1811" spans="1:1" ht="12.75">
      <c r="A1811" s="694"/>
    </row>
    <row r="1812" spans="1:1" ht="12.75">
      <c r="A1812" s="694"/>
    </row>
    <row r="1813" spans="1:1" ht="12.75">
      <c r="A1813" s="694"/>
    </row>
    <row r="1814" spans="1:1" ht="12.75">
      <c r="A1814" s="694"/>
    </row>
    <row r="1815" spans="1:1" ht="12.75">
      <c r="A1815" s="694"/>
    </row>
    <row r="1816" spans="1:1" ht="12.75">
      <c r="A1816" s="694"/>
    </row>
    <row r="1817" spans="1:1" ht="12.75">
      <c r="A1817" s="694"/>
    </row>
    <row r="1818" spans="1:1" ht="12.75">
      <c r="A1818" s="694"/>
    </row>
    <row r="1819" spans="1:1" ht="12.75">
      <c r="A1819" s="694"/>
    </row>
    <row r="1820" spans="1:1" ht="12.75">
      <c r="A1820" s="694"/>
    </row>
    <row r="1821" spans="1:1" ht="12.75">
      <c r="A1821" s="694"/>
    </row>
    <row r="1822" spans="1:1" ht="12.75">
      <c r="A1822" s="694"/>
    </row>
    <row r="1823" spans="1:1" ht="12.75">
      <c r="A1823" s="694"/>
    </row>
    <row r="1824" spans="1:1" ht="12.75">
      <c r="A1824" s="694"/>
    </row>
    <row r="1825" spans="1:1" ht="12.75">
      <c r="A1825" s="694"/>
    </row>
    <row r="1826" spans="1:1" ht="12.75">
      <c r="A1826" s="694"/>
    </row>
    <row r="1827" spans="1:1" ht="12.75">
      <c r="A1827" s="694"/>
    </row>
    <row r="1828" spans="1:1" ht="12.75">
      <c r="A1828" s="694"/>
    </row>
    <row r="1829" spans="1:1" ht="12.75">
      <c r="A1829" s="694"/>
    </row>
    <row r="1830" spans="1:1" ht="12.75">
      <c r="A1830" s="694"/>
    </row>
    <row r="1831" spans="1:1" ht="12.75">
      <c r="A1831" s="694"/>
    </row>
    <row r="1832" spans="1:1" ht="12.75">
      <c r="A1832" s="694"/>
    </row>
    <row r="1833" spans="1:1" ht="12.75">
      <c r="A1833" s="694"/>
    </row>
    <row r="1834" spans="1:1" ht="12.75">
      <c r="A1834" s="694"/>
    </row>
    <row r="1835" spans="1:1" ht="12.75">
      <c r="A1835" s="694"/>
    </row>
    <row r="1836" spans="1:1" ht="12.75">
      <c r="A1836" s="694"/>
    </row>
    <row r="1837" spans="1:1" ht="12.75">
      <c r="A1837" s="694"/>
    </row>
    <row r="1838" spans="1:1" ht="12.75">
      <c r="A1838" s="694"/>
    </row>
    <row r="1839" spans="1:1" ht="12.75">
      <c r="A1839" s="694"/>
    </row>
    <row r="1840" spans="1:1" ht="12.75">
      <c r="A1840" s="694"/>
    </row>
    <row r="1841" spans="1:1" ht="12.75">
      <c r="A1841" s="694"/>
    </row>
    <row r="1842" spans="1:1" ht="12.75">
      <c r="A1842" s="694"/>
    </row>
    <row r="1843" spans="1:1" ht="12.75">
      <c r="A1843" s="694"/>
    </row>
    <row r="1844" spans="1:1" ht="12.75">
      <c r="A1844" s="694"/>
    </row>
    <row r="1845" spans="1:1" ht="12.75">
      <c r="A1845" s="694"/>
    </row>
    <row r="1846" spans="1:1" ht="12.75">
      <c r="A1846" s="694"/>
    </row>
    <row r="1847" spans="1:1" ht="12.75">
      <c r="A1847" s="694"/>
    </row>
    <row r="1848" spans="1:1" ht="12.75">
      <c r="A1848" s="694"/>
    </row>
    <row r="1849" spans="1:1" ht="12.75">
      <c r="A1849" s="694"/>
    </row>
    <row r="1850" spans="1:1" ht="12.75">
      <c r="A1850" s="694"/>
    </row>
    <row r="1851" spans="1:1" ht="12.75">
      <c r="A1851" s="694"/>
    </row>
    <row r="1852" spans="1:1" ht="12.75">
      <c r="A1852" s="694"/>
    </row>
    <row r="1853" spans="1:1" ht="12.75">
      <c r="A1853" s="694"/>
    </row>
    <row r="1854" spans="1:1" ht="12.75">
      <c r="A1854" s="694"/>
    </row>
    <row r="1855" spans="1:1" ht="12.75">
      <c r="A1855" s="694"/>
    </row>
    <row r="1856" spans="1:1" ht="12.75">
      <c r="A1856" s="694"/>
    </row>
    <row r="1857" spans="1:1" ht="12.75">
      <c r="A1857" s="694"/>
    </row>
    <row r="1858" spans="1:1" ht="12.75">
      <c r="A1858" s="694"/>
    </row>
    <row r="1859" spans="1:1" ht="12.75">
      <c r="A1859" s="694"/>
    </row>
    <row r="1860" spans="1:1" ht="12.75">
      <c r="A1860" s="694"/>
    </row>
    <row r="1861" spans="1:1" ht="12.75">
      <c r="A1861" s="694"/>
    </row>
    <row r="1862" spans="1:1" ht="12.75">
      <c r="A1862" s="694"/>
    </row>
    <row r="1863" spans="1:1" ht="12.75">
      <c r="A1863" s="694"/>
    </row>
    <row r="1864" spans="1:1" ht="12.75">
      <c r="A1864" s="694"/>
    </row>
    <row r="1865" spans="1:1" ht="12.75">
      <c r="A1865" s="694"/>
    </row>
    <row r="1866" spans="1:1" ht="12.75">
      <c r="A1866" s="694"/>
    </row>
    <row r="1867" spans="1:1" ht="12.75">
      <c r="A1867" s="694"/>
    </row>
    <row r="1868" spans="1:1" ht="12.75">
      <c r="A1868" s="694"/>
    </row>
    <row r="1869" spans="1:1" ht="12.75">
      <c r="A1869" s="694"/>
    </row>
    <row r="1870" spans="1:1" ht="12.75">
      <c r="A1870" s="694"/>
    </row>
    <row r="1871" spans="1:1" ht="12.75">
      <c r="A1871" s="694"/>
    </row>
    <row r="1872" spans="1:1" ht="12.75">
      <c r="A1872" s="694"/>
    </row>
    <row r="1873" spans="1:1" ht="12.75">
      <c r="A1873" s="694"/>
    </row>
    <row r="1874" spans="1:1" ht="12.75">
      <c r="A1874" s="694"/>
    </row>
    <row r="1875" spans="1:1" ht="12.75">
      <c r="A1875" s="694"/>
    </row>
    <row r="1876" spans="1:1" ht="12.75">
      <c r="A1876" s="694"/>
    </row>
    <row r="1877" spans="1:1" ht="12.75">
      <c r="A1877" s="694"/>
    </row>
    <row r="1878" spans="1:1" ht="12.75">
      <c r="A1878" s="694"/>
    </row>
    <row r="1879" spans="1:1" ht="12.75">
      <c r="A1879" s="694"/>
    </row>
    <row r="1880" spans="1:1" ht="12.75">
      <c r="A1880" s="694"/>
    </row>
    <row r="1881" spans="1:1" ht="12.75">
      <c r="A1881" s="694"/>
    </row>
    <row r="1882" spans="1:1" ht="12.75">
      <c r="A1882" s="694"/>
    </row>
    <row r="1883" spans="1:1" ht="12.75">
      <c r="A1883" s="694"/>
    </row>
    <row r="1884" spans="1:1" ht="12.75">
      <c r="A1884" s="694"/>
    </row>
    <row r="1885" spans="1:1" ht="12.75">
      <c r="A1885" s="694"/>
    </row>
    <row r="1886" spans="1:1" ht="12.75">
      <c r="A1886" s="694"/>
    </row>
    <row r="1887" spans="1:1" ht="12.75">
      <c r="A1887" s="694"/>
    </row>
    <row r="1888" spans="1:1" ht="12.75">
      <c r="A1888" s="694"/>
    </row>
    <row r="1889" spans="1:1" ht="12.75">
      <c r="A1889" s="694"/>
    </row>
    <row r="1890" spans="1:1" ht="12.75">
      <c r="A1890" s="694"/>
    </row>
    <row r="1891" spans="1:1" ht="12.75">
      <c r="A1891" s="694"/>
    </row>
    <row r="1892" spans="1:1" ht="12.75">
      <c r="A1892" s="694"/>
    </row>
    <row r="1893" spans="1:1" ht="12.75">
      <c r="A1893" s="694"/>
    </row>
    <row r="1894" spans="1:1" ht="12.75">
      <c r="A1894" s="694"/>
    </row>
    <row r="1895" spans="1:1" ht="12.75">
      <c r="A1895" s="694"/>
    </row>
    <row r="1896" spans="1:1" ht="12.75">
      <c r="A1896" s="694"/>
    </row>
    <row r="1897" spans="1:1" ht="12.75">
      <c r="A1897" s="694"/>
    </row>
    <row r="1898" spans="1:1" ht="12.75">
      <c r="A1898" s="694"/>
    </row>
    <row r="1899" spans="1:1" ht="12.75">
      <c r="A1899" s="694"/>
    </row>
    <row r="1900" spans="1:1" ht="12.75">
      <c r="A1900" s="694"/>
    </row>
    <row r="1901" spans="1:1" ht="12.75">
      <c r="A1901" s="694"/>
    </row>
    <row r="1902" spans="1:1" ht="12.75">
      <c r="A1902" s="694"/>
    </row>
    <row r="1903" spans="1:1" ht="12.75">
      <c r="A1903" s="694"/>
    </row>
    <row r="1904" spans="1:1" ht="12.75">
      <c r="A1904" s="694"/>
    </row>
    <row r="1905" spans="1:1" ht="12.75">
      <c r="A1905" s="694"/>
    </row>
    <row r="1906" spans="1:1" ht="12.75">
      <c r="A1906" s="694"/>
    </row>
    <row r="1907" spans="1:1" ht="12.75">
      <c r="A1907" s="694"/>
    </row>
    <row r="1908" spans="1:1" ht="12.75">
      <c r="A1908" s="694"/>
    </row>
    <row r="1909" spans="1:1" ht="12.75">
      <c r="A1909" s="694"/>
    </row>
    <row r="1910" spans="1:1" ht="12.75">
      <c r="A1910" s="694"/>
    </row>
    <row r="1911" spans="1:1" ht="12.75">
      <c r="A1911" s="694"/>
    </row>
    <row r="1912" spans="1:1" ht="12.75">
      <c r="A1912" s="694"/>
    </row>
    <row r="1913" spans="1:1" ht="12.75">
      <c r="A1913" s="694"/>
    </row>
    <row r="1914" spans="1:1" ht="12.75">
      <c r="A1914" s="694"/>
    </row>
    <row r="1915" spans="1:1" ht="12.75">
      <c r="A1915" s="694"/>
    </row>
    <row r="1916" spans="1:1" ht="12.75">
      <c r="A1916" s="694"/>
    </row>
    <row r="1917" spans="1:1" ht="12.75">
      <c r="A1917" s="694"/>
    </row>
    <row r="1918" spans="1:1" ht="12.75">
      <c r="A1918" s="694"/>
    </row>
    <row r="1919" spans="1:1" ht="12.75">
      <c r="A1919" s="694"/>
    </row>
    <row r="1920" spans="1:1" ht="12.75">
      <c r="A1920" s="694"/>
    </row>
    <row r="1921" spans="1:1" ht="12.75">
      <c r="A1921" s="694"/>
    </row>
    <row r="1922" spans="1:1" ht="12.75">
      <c r="A1922" s="694"/>
    </row>
    <row r="1923" spans="1:1" ht="12.75">
      <c r="A1923" s="694"/>
    </row>
    <row r="1924" spans="1:1" ht="12.75">
      <c r="A1924" s="694"/>
    </row>
    <row r="1925" spans="1:1" ht="12.75">
      <c r="A1925" s="694"/>
    </row>
    <row r="1926" spans="1:1" ht="12.75">
      <c r="A1926" s="694"/>
    </row>
    <row r="1927" spans="1:1" ht="12.75">
      <c r="A1927" s="694"/>
    </row>
    <row r="1928" spans="1:1" ht="12.75">
      <c r="A1928" s="694"/>
    </row>
    <row r="1929" spans="1:1" ht="12.75">
      <c r="A1929" s="694"/>
    </row>
    <row r="1930" spans="1:1" ht="12.75">
      <c r="A1930" s="694"/>
    </row>
    <row r="1931" spans="1:1" ht="12.75">
      <c r="A1931" s="694"/>
    </row>
    <row r="1932" spans="1:1" ht="12.75">
      <c r="A1932" s="694"/>
    </row>
    <row r="1933" spans="1:1" ht="12.75">
      <c r="A1933" s="694"/>
    </row>
    <row r="1934" spans="1:1" ht="12.75">
      <c r="A1934" s="694"/>
    </row>
    <row r="1935" spans="1:1" ht="12.75">
      <c r="A1935" s="694"/>
    </row>
    <row r="1936" spans="1:1" ht="12.75">
      <c r="A1936" s="694"/>
    </row>
    <row r="1937" spans="1:1" ht="12.75">
      <c r="A1937" s="694"/>
    </row>
    <row r="1938" spans="1:1" ht="12.75">
      <c r="A1938" s="694"/>
    </row>
    <row r="1939" spans="1:1" ht="12.75">
      <c r="A1939" s="694"/>
    </row>
    <row r="1940" spans="1:1" ht="12.75">
      <c r="A1940" s="694"/>
    </row>
    <row r="1941" spans="1:1" ht="12.75">
      <c r="A1941" s="694"/>
    </row>
    <row r="1942" spans="1:1" ht="12.75">
      <c r="A1942" s="694"/>
    </row>
    <row r="1943" spans="1:1" ht="12.75">
      <c r="A1943" s="694"/>
    </row>
    <row r="1944" spans="1:1" ht="12.75">
      <c r="A1944" s="694"/>
    </row>
    <row r="1945" spans="1:1" ht="12.75">
      <c r="A1945" s="694"/>
    </row>
    <row r="1946" spans="1:1" ht="12.75">
      <c r="A1946" s="694"/>
    </row>
    <row r="1947" spans="1:1" ht="12.75">
      <c r="A1947" s="694"/>
    </row>
    <row r="1948" spans="1:1" ht="12.75">
      <c r="A1948" s="694"/>
    </row>
    <row r="1949" spans="1:1" ht="12.75">
      <c r="A1949" s="694"/>
    </row>
    <row r="1950" spans="1:1" ht="12.75">
      <c r="A1950" s="694"/>
    </row>
    <row r="1951" spans="1:1" ht="12.75">
      <c r="A1951" s="694"/>
    </row>
    <row r="1952" spans="1:1" ht="12.75">
      <c r="A1952" s="694"/>
    </row>
    <row r="1953" spans="1:1" ht="12.75">
      <c r="A1953" s="694"/>
    </row>
    <row r="1954" spans="1:1" ht="12.75">
      <c r="A1954" s="694"/>
    </row>
    <row r="1955" spans="1:1" ht="12.75">
      <c r="A1955" s="694"/>
    </row>
    <row r="1956" spans="1:1" ht="12.75">
      <c r="A1956" s="694"/>
    </row>
    <row r="1957" spans="1:1" ht="12.75">
      <c r="A1957" s="694"/>
    </row>
    <row r="1958" spans="1:1" ht="12.75">
      <c r="A1958" s="694"/>
    </row>
    <row r="1959" spans="1:1" ht="12.75">
      <c r="A1959" s="694"/>
    </row>
    <row r="1960" spans="1:1" ht="12.75">
      <c r="A1960" s="694"/>
    </row>
    <row r="1961" spans="1:1" ht="12.75">
      <c r="A1961" s="694"/>
    </row>
    <row r="1962" spans="1:1" ht="12.75">
      <c r="A1962" s="694"/>
    </row>
    <row r="1963" spans="1:1" ht="12.75">
      <c r="A1963" s="694"/>
    </row>
    <row r="1964" spans="1:1" ht="12.75">
      <c r="A1964" s="694"/>
    </row>
    <row r="1965" spans="1:1" ht="12.75">
      <c r="A1965" s="694"/>
    </row>
    <row r="1966" spans="1:1" ht="12.75">
      <c r="A1966" s="694"/>
    </row>
    <row r="1967" spans="1:1" ht="12.75">
      <c r="A1967" s="694"/>
    </row>
    <row r="1968" spans="1:1" ht="12.75">
      <c r="A1968" s="694"/>
    </row>
    <row r="1969" spans="1:1" ht="12.75">
      <c r="A1969" s="694"/>
    </row>
    <row r="1970" spans="1:1" ht="12.75">
      <c r="A1970" s="694"/>
    </row>
    <row r="1971" spans="1:1" ht="12.75">
      <c r="A1971" s="694"/>
    </row>
    <row r="1972" spans="1:1" ht="12.75">
      <c r="A1972" s="694"/>
    </row>
    <row r="1973" spans="1:1" ht="12.75">
      <c r="A1973" s="694"/>
    </row>
    <row r="1974" spans="1:1" ht="12.75">
      <c r="A1974" s="694"/>
    </row>
    <row r="1975" spans="1:1" ht="12.75">
      <c r="A1975" s="694"/>
    </row>
    <row r="1976" spans="1:1" ht="12.75">
      <c r="A1976" s="694"/>
    </row>
    <row r="1977" spans="1:1" ht="12.75">
      <c r="A1977" s="694"/>
    </row>
    <row r="1978" spans="1:1" ht="12.75">
      <c r="A1978" s="694"/>
    </row>
    <row r="1979" spans="1:1" ht="12.75">
      <c r="A1979" s="694"/>
    </row>
    <row r="1980" spans="1:1" ht="12.75">
      <c r="A1980" s="694"/>
    </row>
    <row r="1981" spans="1:1" ht="12.75">
      <c r="A1981" s="694"/>
    </row>
    <row r="1982" spans="1:1" ht="12.75">
      <c r="A1982" s="694"/>
    </row>
    <row r="1983" spans="1:1" ht="12.75">
      <c r="A1983" s="694"/>
    </row>
    <row r="1984" spans="1:1" ht="12.75">
      <c r="A1984" s="694"/>
    </row>
    <row r="1985" spans="1:1" ht="12.75">
      <c r="A1985" s="694"/>
    </row>
    <row r="1986" spans="1:1" ht="12.75">
      <c r="A1986" s="694"/>
    </row>
    <row r="1987" spans="1:1" ht="12.75">
      <c r="A1987" s="694"/>
    </row>
    <row r="1988" spans="1:1" ht="12.75">
      <c r="A1988" s="694"/>
    </row>
    <row r="1989" spans="1:1" ht="12.75">
      <c r="A1989" s="694"/>
    </row>
    <row r="1990" spans="1:1" ht="12.75">
      <c r="A1990" s="694"/>
    </row>
    <row r="1991" spans="1:1" ht="12.75">
      <c r="A1991" s="694"/>
    </row>
    <row r="1992" spans="1:1" ht="12.75">
      <c r="A1992" s="694"/>
    </row>
    <row r="1993" spans="1:1" ht="12.75">
      <c r="A1993" s="694"/>
    </row>
    <row r="1994" spans="1:1" ht="12.75">
      <c r="A1994" s="694"/>
    </row>
    <row r="1995" spans="1:1" ht="12.75">
      <c r="A1995" s="694"/>
    </row>
    <row r="1996" spans="1:1" ht="12.75">
      <c r="A1996" s="694"/>
    </row>
    <row r="1997" spans="1:1" ht="12.75">
      <c r="A1997" s="694"/>
    </row>
    <row r="1998" spans="1:1" ht="12.75">
      <c r="A1998" s="694"/>
    </row>
    <row r="1999" spans="1:1" ht="12.75">
      <c r="A1999" s="694"/>
    </row>
    <row r="2000" spans="1:1" ht="12.75">
      <c r="A2000" s="694"/>
    </row>
    <row r="2001" spans="1:1" ht="12.75">
      <c r="A2001" s="694"/>
    </row>
    <row r="2002" spans="1:1" ht="12.75">
      <c r="A2002" s="694"/>
    </row>
    <row r="2003" spans="1:1" ht="12.75">
      <c r="A2003" s="694"/>
    </row>
    <row r="2004" spans="1:1" ht="12.75">
      <c r="A2004" s="694"/>
    </row>
    <row r="2005" spans="1:1" ht="12.75">
      <c r="A2005" s="694"/>
    </row>
    <row r="2006" spans="1:1" ht="12.75">
      <c r="A2006" s="694"/>
    </row>
    <row r="2007" spans="1:1" ht="12.75">
      <c r="A2007" s="694"/>
    </row>
    <row r="2008" spans="1:1" ht="12.75">
      <c r="A2008" s="694"/>
    </row>
    <row r="2009" spans="1:1" ht="12.75">
      <c r="A2009" s="694"/>
    </row>
    <row r="2010" spans="1:1" ht="12.75">
      <c r="A2010" s="694"/>
    </row>
    <row r="2011" spans="1:1" ht="12.75">
      <c r="A2011" s="694"/>
    </row>
    <row r="2012" spans="1:1" ht="12.75">
      <c r="A2012" s="694"/>
    </row>
    <row r="2013" spans="1:1" ht="12.75">
      <c r="A2013" s="694"/>
    </row>
    <row r="2014" spans="1:1" ht="12.75">
      <c r="A2014" s="694"/>
    </row>
    <row r="2015" spans="1:1" ht="12.75">
      <c r="A2015" s="694"/>
    </row>
    <row r="2016" spans="1:1" ht="12.75">
      <c r="A2016" s="694"/>
    </row>
    <row r="2017" spans="1:1" ht="12.75">
      <c r="A2017" s="694"/>
    </row>
    <row r="2018" spans="1:1" ht="12.75">
      <c r="A2018" s="694"/>
    </row>
    <row r="2019" spans="1:1" ht="12.75">
      <c r="A2019" s="694"/>
    </row>
    <row r="2020" spans="1:1" ht="12.75">
      <c r="A2020" s="694"/>
    </row>
    <row r="2021" spans="1:1" ht="12.75">
      <c r="A2021" s="694"/>
    </row>
    <row r="2022" spans="1:1" ht="12.75">
      <c r="A2022" s="694"/>
    </row>
    <row r="2023" spans="1:1" ht="12.75">
      <c r="A2023" s="694"/>
    </row>
    <row r="2024" spans="1:1" ht="12.75">
      <c r="A2024" s="694"/>
    </row>
    <row r="2025" spans="1:1" ht="12.75">
      <c r="A2025" s="694"/>
    </row>
    <row r="2026" spans="1:1" ht="12.75">
      <c r="A2026" s="694"/>
    </row>
    <row r="2027" spans="1:1" ht="12.75">
      <c r="A2027" s="694"/>
    </row>
    <row r="2028" spans="1:1" ht="12.75">
      <c r="A2028" s="694"/>
    </row>
    <row r="2029" spans="1:1" ht="12.75">
      <c r="A2029" s="694"/>
    </row>
    <row r="2030" spans="1:1" ht="12.75">
      <c r="A2030" s="694"/>
    </row>
    <row r="2031" spans="1:1" ht="12.75">
      <c r="A2031" s="694"/>
    </row>
    <row r="2032" spans="1:1" ht="12.75">
      <c r="A2032" s="694"/>
    </row>
    <row r="2033" spans="1:1" ht="12.75">
      <c r="A2033" s="694"/>
    </row>
    <row r="2034" spans="1:1" ht="12.75">
      <c r="A2034" s="694"/>
    </row>
    <row r="2035" spans="1:1" ht="12.75">
      <c r="A2035" s="694"/>
    </row>
    <row r="2036" spans="1:1" ht="12.75">
      <c r="A2036" s="694"/>
    </row>
    <row r="2037" spans="1:1" ht="12.75">
      <c r="A2037" s="694"/>
    </row>
    <row r="2038" spans="1:1" ht="12.75">
      <c r="A2038" s="694"/>
    </row>
    <row r="2039" spans="1:1" ht="12.75">
      <c r="A2039" s="694"/>
    </row>
    <row r="2040" spans="1:1" ht="12.75">
      <c r="A2040" s="694"/>
    </row>
    <row r="2041" spans="1:1" ht="12.75">
      <c r="A2041" s="694"/>
    </row>
    <row r="2042" spans="1:1" ht="12.75">
      <c r="A2042" s="694"/>
    </row>
    <row r="2043" spans="1:1" ht="12.75">
      <c r="A2043" s="694"/>
    </row>
    <row r="2044" spans="1:1" ht="12.75">
      <c r="A2044" s="694"/>
    </row>
    <row r="2045" spans="1:1" ht="12.75">
      <c r="A2045" s="694"/>
    </row>
    <row r="2046" spans="1:1" ht="12.75">
      <c r="A2046" s="694"/>
    </row>
    <row r="2047" spans="1:1" ht="12.75">
      <c r="A2047" s="694"/>
    </row>
    <row r="2048" spans="1:1" ht="12.75">
      <c r="A2048" s="694"/>
    </row>
    <row r="2049" spans="1:1" ht="12.75">
      <c r="A2049" s="694"/>
    </row>
    <row r="2050" spans="1:1" ht="12.75">
      <c r="A2050" s="694"/>
    </row>
    <row r="2051" spans="1:1" ht="12.75">
      <c r="A2051" s="694"/>
    </row>
    <row r="2052" spans="1:1" ht="12.75">
      <c r="A2052" s="694"/>
    </row>
    <row r="2053" spans="1:1" ht="12.75">
      <c r="A2053" s="694"/>
    </row>
    <row r="2054" spans="1:1" ht="12.75">
      <c r="A2054" s="694"/>
    </row>
    <row r="2055" spans="1:1" ht="12.75">
      <c r="A2055" s="694"/>
    </row>
    <row r="2056" spans="1:1" ht="12.75">
      <c r="A2056" s="694"/>
    </row>
    <row r="2057" spans="1:1" ht="12.75">
      <c r="A2057" s="694"/>
    </row>
    <row r="2058" spans="1:1" ht="12.75">
      <c r="A2058" s="694"/>
    </row>
    <row r="2059" spans="1:1" ht="12.75">
      <c r="A2059" s="694"/>
    </row>
    <row r="2060" spans="1:1" ht="12.75">
      <c r="A2060" s="694"/>
    </row>
    <row r="2061" spans="1:1" ht="12.75">
      <c r="A2061" s="694"/>
    </row>
    <row r="2062" spans="1:1" ht="12.75">
      <c r="A2062" s="694"/>
    </row>
    <row r="2063" spans="1:1" ht="12.75">
      <c r="A2063" s="694"/>
    </row>
    <row r="2064" spans="1:1" ht="12.75">
      <c r="A2064" s="694"/>
    </row>
    <row r="2065" spans="1:1" ht="12.75">
      <c r="A2065" s="694"/>
    </row>
    <row r="2066" spans="1:1" ht="12.75">
      <c r="A2066" s="694"/>
    </row>
    <row r="2067" spans="1:1" ht="12.75">
      <c r="A2067" s="694"/>
    </row>
    <row r="2068" spans="1:1" ht="12.75">
      <c r="A2068" s="694"/>
    </row>
    <row r="2069" spans="1:1" ht="12.75">
      <c r="A2069" s="694"/>
    </row>
    <row r="2070" spans="1:1" ht="12.75">
      <c r="A2070" s="694"/>
    </row>
    <row r="2071" spans="1:1" ht="12.75">
      <c r="A2071" s="694"/>
    </row>
    <row r="2072" spans="1:1" ht="12.75">
      <c r="A2072" s="694"/>
    </row>
    <row r="2073" spans="1:1" ht="12.75">
      <c r="A2073" s="694"/>
    </row>
    <row r="2074" spans="1:1" ht="12.75">
      <c r="A2074" s="694"/>
    </row>
    <row r="2075" spans="1:1" ht="12.75">
      <c r="A2075" s="694"/>
    </row>
    <row r="2076" spans="1:1" ht="12.75">
      <c r="A2076" s="694"/>
    </row>
    <row r="2077" spans="1:1" ht="12.75">
      <c r="A2077" s="694"/>
    </row>
    <row r="2078" spans="1:1" ht="12.75">
      <c r="A2078" s="694"/>
    </row>
    <row r="2079" spans="1:1" ht="12.75">
      <c r="A2079" s="694"/>
    </row>
    <row r="2080" spans="1:1" ht="12.75">
      <c r="A2080" s="694"/>
    </row>
    <row r="2081" spans="1:1" ht="12.75">
      <c r="A2081" s="694"/>
    </row>
    <row r="2082" spans="1:1" ht="12.75">
      <c r="A2082" s="694"/>
    </row>
    <row r="2083" spans="1:1" ht="12.75">
      <c r="A2083" s="694"/>
    </row>
    <row r="2084" spans="1:1" ht="12.75">
      <c r="A2084" s="694"/>
    </row>
    <row r="2085" spans="1:1" ht="12.75">
      <c r="A2085" s="694"/>
    </row>
    <row r="2086" spans="1:1" ht="12.75">
      <c r="A2086" s="694"/>
    </row>
    <row r="2087" spans="1:1" ht="12.75">
      <c r="A2087" s="694"/>
    </row>
    <row r="2088" spans="1:1" ht="12.75">
      <c r="A2088" s="694"/>
    </row>
    <row r="2089" spans="1:1" ht="12.75">
      <c r="A2089" s="694"/>
    </row>
    <row r="2090" spans="1:1" ht="12.75">
      <c r="A2090" s="694"/>
    </row>
    <row r="2091" spans="1:1" ht="12.75">
      <c r="A2091" s="694"/>
    </row>
    <row r="2092" spans="1:1" ht="12.75">
      <c r="A2092" s="694"/>
    </row>
    <row r="2093" spans="1:1" ht="12.75">
      <c r="A2093" s="694"/>
    </row>
    <row r="2094" spans="1:1" ht="12.75">
      <c r="A2094" s="694"/>
    </row>
    <row r="2095" spans="1:1" ht="12.75">
      <c r="A2095" s="694"/>
    </row>
    <row r="2096" spans="1:1" ht="12.75">
      <c r="A2096" s="694"/>
    </row>
    <row r="2097" spans="1:1" ht="12.75">
      <c r="A2097" s="694"/>
    </row>
    <row r="2098" spans="1:1" ht="12.75">
      <c r="A2098" s="694"/>
    </row>
    <row r="2099" spans="1:1" ht="12.75">
      <c r="A2099" s="694"/>
    </row>
    <row r="2100" spans="1:1" ht="12.75">
      <c r="A2100" s="694"/>
    </row>
    <row r="2101" spans="1:1" ht="12.75">
      <c r="A2101" s="694"/>
    </row>
    <row r="2102" spans="1:1" ht="12.75">
      <c r="A2102" s="694"/>
    </row>
    <row r="2103" spans="1:1" ht="12.75">
      <c r="A2103" s="694"/>
    </row>
    <row r="2104" spans="1:1" ht="12.75">
      <c r="A2104" s="694"/>
    </row>
    <row r="2105" spans="1:1" ht="12.75">
      <c r="A2105" s="694"/>
    </row>
    <row r="2106" spans="1:1" ht="12.75">
      <c r="A2106" s="694"/>
    </row>
    <row r="2107" spans="1:1" ht="12.75">
      <c r="A2107" s="694"/>
    </row>
    <row r="2108" spans="1:1" ht="12.75">
      <c r="A2108" s="694"/>
    </row>
    <row r="2109" spans="1:1" ht="12.75">
      <c r="A2109" s="694"/>
    </row>
    <row r="2110" spans="1:1" ht="12.75">
      <c r="A2110" s="694"/>
    </row>
    <row r="2111" spans="1:1" ht="12.75">
      <c r="A2111" s="694"/>
    </row>
    <row r="2112" spans="1:1" ht="12.75">
      <c r="A2112" s="694"/>
    </row>
    <row r="2113" spans="1:1" ht="12.75">
      <c r="A2113" s="694"/>
    </row>
    <row r="2114" spans="1:1" ht="12.75">
      <c r="A2114" s="694"/>
    </row>
    <row r="2115" spans="1:1" ht="12.75">
      <c r="A2115" s="694"/>
    </row>
    <row r="2116" spans="1:1" ht="12.75">
      <c r="A2116" s="694"/>
    </row>
    <row r="2117" spans="1:1" ht="12.75">
      <c r="A2117" s="694"/>
    </row>
    <row r="2118" spans="1:1" ht="12.75">
      <c r="A2118" s="694"/>
    </row>
    <row r="2119" spans="1:1" ht="12.75">
      <c r="A2119" s="694"/>
    </row>
    <row r="2120" spans="1:1" ht="12.75">
      <c r="A2120" s="694"/>
    </row>
    <row r="2121" spans="1:1" ht="12.75">
      <c r="A2121" s="694"/>
    </row>
    <row r="2122" spans="1:1" ht="12.75">
      <c r="A2122" s="694"/>
    </row>
    <row r="2123" spans="1:1" ht="12.75">
      <c r="A2123" s="694"/>
    </row>
    <row r="2124" spans="1:1" ht="12.75">
      <c r="A2124" s="694"/>
    </row>
    <row r="2125" spans="1:1" ht="12.75">
      <c r="A2125" s="694"/>
    </row>
    <row r="2126" spans="1:1" ht="12.75">
      <c r="A2126" s="694"/>
    </row>
    <row r="2127" spans="1:1" ht="12.75">
      <c r="A2127" s="694"/>
    </row>
    <row r="2128" spans="1:1" ht="12.75">
      <c r="A2128" s="694"/>
    </row>
    <row r="2129" spans="1:1" ht="12.75">
      <c r="A2129" s="694"/>
    </row>
    <row r="2130" spans="1:1" ht="12.75">
      <c r="A2130" s="694"/>
    </row>
    <row r="2131" spans="1:1" ht="12.75">
      <c r="A2131" s="694"/>
    </row>
    <row r="2132" spans="1:1" ht="12.75">
      <c r="A2132" s="694"/>
    </row>
    <row r="2133" spans="1:1" ht="12.75">
      <c r="A2133" s="694"/>
    </row>
    <row r="2134" spans="1:1" ht="12.75">
      <c r="A2134" s="694"/>
    </row>
    <row r="2135" spans="1:1" ht="12.75">
      <c r="A2135" s="694"/>
    </row>
    <row r="2136" spans="1:1" ht="12.75">
      <c r="A2136" s="694"/>
    </row>
    <row r="2137" spans="1:1" ht="12.75">
      <c r="A2137" s="694"/>
    </row>
    <row r="2138" spans="1:1" ht="12.75">
      <c r="A2138" s="694"/>
    </row>
    <row r="2139" spans="1:1" ht="12.75">
      <c r="A2139" s="694"/>
    </row>
    <row r="2140" spans="1:1" ht="12.75">
      <c r="A2140" s="694"/>
    </row>
    <row r="2141" spans="1:1" ht="12.75">
      <c r="A2141" s="694"/>
    </row>
    <row r="2142" spans="1:1" ht="12.75">
      <c r="A2142" s="694"/>
    </row>
    <row r="2143" spans="1:1" ht="12.75">
      <c r="A2143" s="694"/>
    </row>
    <row r="2144" spans="1:1" ht="12.75">
      <c r="A2144" s="694"/>
    </row>
    <row r="2145" spans="1:1" ht="12.75">
      <c r="A2145" s="694"/>
    </row>
    <row r="2146" spans="1:1" ht="12.75">
      <c r="A2146" s="694"/>
    </row>
    <row r="2147" spans="1:1" ht="12.75">
      <c r="A2147" s="694"/>
    </row>
    <row r="2148" spans="1:1" ht="12.75">
      <c r="A2148" s="694"/>
    </row>
    <row r="2149" spans="1:1" ht="12.75">
      <c r="A2149" s="694"/>
    </row>
    <row r="2150" spans="1:1" ht="12.75">
      <c r="A2150" s="694"/>
    </row>
    <row r="2151" spans="1:1" ht="12.75">
      <c r="A2151" s="694"/>
    </row>
    <row r="2152" spans="1:1" ht="12.75">
      <c r="A2152" s="694"/>
    </row>
    <row r="2153" spans="1:1" ht="12.75">
      <c r="A2153" s="694"/>
    </row>
    <row r="2154" spans="1:1" ht="12.75">
      <c r="A2154" s="694"/>
    </row>
    <row r="2155" spans="1:1" ht="12.75">
      <c r="A2155" s="694"/>
    </row>
    <row r="2156" spans="1:1" ht="12.75">
      <c r="A2156" s="694"/>
    </row>
    <row r="2157" spans="1:1" ht="12.75">
      <c r="A2157" s="694"/>
    </row>
    <row r="2158" spans="1:1" ht="12.75">
      <c r="A2158" s="694"/>
    </row>
    <row r="2159" spans="1:1" ht="12.75">
      <c r="A2159" s="694"/>
    </row>
    <row r="2160" spans="1:1" ht="12.75">
      <c r="A2160" s="694"/>
    </row>
    <row r="2161" spans="1:1" ht="12.75">
      <c r="A2161" s="694"/>
    </row>
    <row r="2162" spans="1:1" ht="12.75">
      <c r="A2162" s="694"/>
    </row>
    <row r="2163" spans="1:1" ht="12.75">
      <c r="A2163" s="694"/>
    </row>
    <row r="2164" spans="1:1" ht="12.75">
      <c r="A2164" s="694"/>
    </row>
    <row r="2165" spans="1:1" ht="12.75">
      <c r="A2165" s="694"/>
    </row>
    <row r="2166" spans="1:1" ht="12.75">
      <c r="A2166" s="694"/>
    </row>
    <row r="2167" spans="1:1" ht="12.75">
      <c r="A2167" s="694"/>
    </row>
    <row r="2168" spans="1:1" ht="12.75">
      <c r="A2168" s="694"/>
    </row>
    <row r="2169" spans="1:1" ht="12.75">
      <c r="A2169" s="694"/>
    </row>
    <row r="2170" spans="1:1" ht="12.75">
      <c r="A2170" s="694"/>
    </row>
    <row r="2171" spans="1:1" ht="12.75">
      <c r="A2171" s="694"/>
    </row>
    <row r="2172" spans="1:1" ht="12.75">
      <c r="A2172" s="694"/>
    </row>
    <row r="2173" spans="1:1" ht="12.75">
      <c r="A2173" s="694"/>
    </row>
    <row r="2174" spans="1:1" ht="12.75">
      <c r="A2174" s="694"/>
    </row>
    <row r="2175" spans="1:1" ht="12.75">
      <c r="A2175" s="694"/>
    </row>
    <row r="2176" spans="1:1" ht="12.75">
      <c r="A2176" s="694"/>
    </row>
    <row r="2177" spans="1:1" ht="12.75">
      <c r="A2177" s="694"/>
    </row>
    <row r="2178" spans="1:1" ht="12.75">
      <c r="A2178" s="694"/>
    </row>
    <row r="2179" spans="1:1" ht="12.75">
      <c r="A2179" s="694"/>
    </row>
    <row r="2180" spans="1:1" ht="12.75">
      <c r="A2180" s="694"/>
    </row>
    <row r="2181" spans="1:1" ht="12.75">
      <c r="A2181" s="694"/>
    </row>
    <row r="2182" spans="1:1" ht="12.75">
      <c r="A2182" s="694"/>
    </row>
    <row r="2183" spans="1:1" ht="12.75">
      <c r="A2183" s="694"/>
    </row>
    <row r="2184" spans="1:1" ht="12.75">
      <c r="A2184" s="694"/>
    </row>
    <row r="2185" spans="1:1" ht="12.75">
      <c r="A2185" s="694"/>
    </row>
    <row r="2186" spans="1:1" ht="12.75">
      <c r="A2186" s="694"/>
    </row>
    <row r="2187" spans="1:1" ht="12.75">
      <c r="A2187" s="694"/>
    </row>
    <row r="2188" spans="1:1" ht="12.75">
      <c r="A2188" s="694"/>
    </row>
    <row r="2189" spans="1:1" ht="12.75">
      <c r="A2189" s="694"/>
    </row>
    <row r="2190" spans="1:1" ht="12.75">
      <c r="A2190" s="694"/>
    </row>
    <row r="2191" spans="1:1" ht="12.75">
      <c r="A2191" s="694"/>
    </row>
    <row r="2192" spans="1:1" ht="12.75">
      <c r="A2192" s="694"/>
    </row>
    <row r="2193" spans="1:1" ht="12.75">
      <c r="A2193" s="694"/>
    </row>
    <row r="2194" spans="1:1" ht="12.75">
      <c r="A2194" s="694"/>
    </row>
    <row r="2195" spans="1:1" ht="12.75">
      <c r="A2195" s="694"/>
    </row>
    <row r="2196" spans="1:1" ht="12.75">
      <c r="A2196" s="694"/>
    </row>
    <row r="2197" spans="1:1" ht="12.75">
      <c r="A2197" s="694"/>
    </row>
    <row r="2198" spans="1:1" ht="12.75">
      <c r="A2198" s="694"/>
    </row>
    <row r="2199" spans="1:1" ht="12.75">
      <c r="A2199" s="694"/>
    </row>
    <row r="2200" spans="1:1" ht="12.75">
      <c r="A2200" s="694"/>
    </row>
    <row r="2201" spans="1:1" ht="12.75">
      <c r="A2201" s="694"/>
    </row>
    <row r="2202" spans="1:1" ht="12.75">
      <c r="A2202" s="694"/>
    </row>
    <row r="2203" spans="1:1" ht="12.75">
      <c r="A2203" s="694"/>
    </row>
    <row r="2204" spans="1:1" ht="12.75">
      <c r="A2204" s="694"/>
    </row>
    <row r="2205" spans="1:1" ht="12.75">
      <c r="A2205" s="694"/>
    </row>
    <row r="2206" spans="1:1" ht="12.75">
      <c r="A2206" s="694"/>
    </row>
    <row r="2207" spans="1:1" ht="12.75">
      <c r="A2207" s="694"/>
    </row>
    <row r="2208" spans="1:1" ht="12.75">
      <c r="A2208" s="694"/>
    </row>
    <row r="2209" spans="1:1" ht="12.75">
      <c r="A2209" s="694"/>
    </row>
    <row r="2210" spans="1:1" ht="12.75">
      <c r="A2210" s="694"/>
    </row>
    <row r="2211" spans="1:1" ht="12.75">
      <c r="A2211" s="694"/>
    </row>
    <row r="2212" spans="1:1" ht="12.75">
      <c r="A2212" s="694"/>
    </row>
    <row r="2213" spans="1:1" ht="12.75">
      <c r="A2213" s="694"/>
    </row>
    <row r="2214" spans="1:1" ht="12.75">
      <c r="A2214" s="694"/>
    </row>
    <row r="2215" spans="1:1" ht="12.75">
      <c r="A2215" s="694"/>
    </row>
    <row r="2216" spans="1:1" ht="12.75">
      <c r="A2216" s="694"/>
    </row>
    <row r="2217" spans="1:1" ht="12.75">
      <c r="A2217" s="694"/>
    </row>
    <row r="2218" spans="1:1" ht="12.75">
      <c r="A2218" s="694"/>
    </row>
    <row r="2219" spans="1:1" ht="12.75">
      <c r="A2219" s="694"/>
    </row>
    <row r="2220" spans="1:1" ht="12.75">
      <c r="A2220" s="694"/>
    </row>
    <row r="2221" spans="1:1" ht="12.75">
      <c r="A2221" s="694"/>
    </row>
    <row r="2222" spans="1:1" ht="12.75">
      <c r="A2222" s="694"/>
    </row>
    <row r="2223" spans="1:1" ht="12.75">
      <c r="A2223" s="694"/>
    </row>
    <row r="2224" spans="1:1" ht="12.75">
      <c r="A2224" s="694"/>
    </row>
    <row r="2225" spans="1:1" ht="12.75">
      <c r="A2225" s="694"/>
    </row>
    <row r="2226" spans="1:1" ht="12.75">
      <c r="A2226" s="694"/>
    </row>
    <row r="2227" spans="1:1" ht="12.75">
      <c r="A2227" s="694"/>
    </row>
    <row r="2228" spans="1:1" ht="12.75">
      <c r="A2228" s="694"/>
    </row>
    <row r="2229" spans="1:1" ht="12.75">
      <c r="A2229" s="694"/>
    </row>
    <row r="2230" spans="1:1" ht="12.75">
      <c r="A2230" s="694"/>
    </row>
    <row r="2231" spans="1:1" ht="12.75">
      <c r="A2231" s="694"/>
    </row>
    <row r="2232" spans="1:1" ht="12.75">
      <c r="A2232" s="694"/>
    </row>
    <row r="2233" spans="1:1" ht="12.75">
      <c r="A2233" s="694"/>
    </row>
    <row r="2234" spans="1:1" ht="12.75">
      <c r="A2234" s="694"/>
    </row>
    <row r="2235" spans="1:1" ht="12.75">
      <c r="A2235" s="694"/>
    </row>
    <row r="2236" spans="1:1" ht="12.75">
      <c r="A2236" s="694"/>
    </row>
    <row r="2237" spans="1:1" ht="12.75">
      <c r="A2237" s="694"/>
    </row>
    <row r="2238" spans="1:1" ht="12.75">
      <c r="A2238" s="694"/>
    </row>
    <row r="2239" spans="1:1" ht="12.75">
      <c r="A2239" s="694"/>
    </row>
    <row r="2240" spans="1:1" ht="12.75">
      <c r="A2240" s="694"/>
    </row>
    <row r="2241" spans="1:1" ht="12.75">
      <c r="A2241" s="694"/>
    </row>
    <row r="2242" spans="1:1" ht="12.75">
      <c r="A2242" s="694"/>
    </row>
    <row r="2243" spans="1:1" ht="12.75">
      <c r="A2243" s="694"/>
    </row>
    <row r="2244" spans="1:1" ht="12.75">
      <c r="A2244" s="694"/>
    </row>
    <row r="2245" spans="1:1" ht="12.75">
      <c r="A2245" s="694"/>
    </row>
    <row r="2246" spans="1:1" ht="12.75">
      <c r="A2246" s="694"/>
    </row>
    <row r="2247" spans="1:1" ht="12.75">
      <c r="A2247" s="694"/>
    </row>
    <row r="2248" spans="1:1" ht="12.75">
      <c r="A2248" s="694"/>
    </row>
    <row r="2249" spans="1:1" ht="12.75">
      <c r="A2249" s="694"/>
    </row>
    <row r="2250" spans="1:1" ht="12.75">
      <c r="A2250" s="694"/>
    </row>
    <row r="2251" spans="1:1" ht="12.75">
      <c r="A2251" s="694"/>
    </row>
    <row r="2252" spans="1:1" ht="12.75">
      <c r="A2252" s="694"/>
    </row>
    <row r="2253" spans="1:1" ht="12.75">
      <c r="A2253" s="694"/>
    </row>
    <row r="2254" spans="1:1" ht="12.75">
      <c r="A2254" s="694"/>
    </row>
    <row r="2255" spans="1:1" ht="12.75">
      <c r="A2255" s="694"/>
    </row>
    <row r="2256" spans="1:1" ht="12.75">
      <c r="A2256" s="694"/>
    </row>
    <row r="2257" spans="1:1" ht="12.75">
      <c r="A2257" s="694"/>
    </row>
    <row r="2258" spans="1:1" ht="12.75">
      <c r="A2258" s="694"/>
    </row>
    <row r="2259" spans="1:1" ht="12.75">
      <c r="A2259" s="694"/>
    </row>
    <row r="2260" spans="1:1" ht="12.75">
      <c r="A2260" s="694"/>
    </row>
    <row r="2261" spans="1:1" ht="12.75">
      <c r="A2261" s="694"/>
    </row>
    <row r="2262" spans="1:1" ht="12.75">
      <c r="A2262" s="694"/>
    </row>
    <row r="2263" spans="1:1" ht="12.75">
      <c r="A2263" s="694"/>
    </row>
    <row r="2264" spans="1:1" ht="12.75">
      <c r="A2264" s="694"/>
    </row>
    <row r="2265" spans="1:1" ht="12.75">
      <c r="A2265" s="694"/>
    </row>
    <row r="2266" spans="1:1" ht="12.75">
      <c r="A2266" s="694"/>
    </row>
    <row r="2267" spans="1:1" ht="12.75">
      <c r="A2267" s="694"/>
    </row>
    <row r="2268" spans="1:1" ht="12.75">
      <c r="A2268" s="694"/>
    </row>
    <row r="2269" spans="1:1" ht="12.75">
      <c r="A2269" s="694"/>
    </row>
    <row r="2270" spans="1:1" ht="12.75">
      <c r="A2270" s="694"/>
    </row>
    <row r="2271" spans="1:1" ht="12.75">
      <c r="A2271" s="694"/>
    </row>
    <row r="2272" spans="1:1" ht="12.75">
      <c r="A2272" s="694"/>
    </row>
    <row r="2273" spans="1:1" ht="12.75">
      <c r="A2273" s="694"/>
    </row>
    <row r="2274" spans="1:1" ht="12.75">
      <c r="A2274" s="694"/>
    </row>
    <row r="2275" spans="1:1" ht="12.75">
      <c r="A2275" s="694"/>
    </row>
    <row r="2276" spans="1:1" ht="12.75">
      <c r="A2276" s="694"/>
    </row>
    <row r="2277" spans="1:1" ht="12.75">
      <c r="A2277" s="694"/>
    </row>
    <row r="2278" spans="1:1" ht="12.75">
      <c r="A2278" s="694"/>
    </row>
    <row r="2279" spans="1:1" ht="12.75">
      <c r="A2279" s="694"/>
    </row>
    <row r="2280" spans="1:1" ht="12.75">
      <c r="A2280" s="694"/>
    </row>
    <row r="2281" spans="1:1" ht="12.75">
      <c r="A2281" s="694"/>
    </row>
    <row r="2282" spans="1:1" ht="12.75">
      <c r="A2282" s="694"/>
    </row>
    <row r="2283" spans="1:1" ht="12.75">
      <c r="A2283" s="694"/>
    </row>
    <row r="2284" spans="1:1" ht="12.75">
      <c r="A2284" s="694"/>
    </row>
    <row r="2285" spans="1:1" ht="12.75">
      <c r="A2285" s="694"/>
    </row>
    <row r="2286" spans="1:1" ht="12.75">
      <c r="A2286" s="694"/>
    </row>
    <row r="2287" spans="1:1" ht="12.75">
      <c r="A2287" s="694"/>
    </row>
    <row r="2288" spans="1:1" ht="12.75">
      <c r="A2288" s="694"/>
    </row>
    <row r="2289" spans="1:1" ht="12.75">
      <c r="A2289" s="694"/>
    </row>
    <row r="2290" spans="1:1" ht="12.75">
      <c r="A2290" s="694"/>
    </row>
    <row r="2291" spans="1:1" ht="12.75">
      <c r="A2291" s="694"/>
    </row>
    <row r="2292" spans="1:1" ht="12.75">
      <c r="A2292" s="694"/>
    </row>
    <row r="2293" spans="1:1" ht="12.75">
      <c r="A2293" s="694"/>
    </row>
    <row r="2294" spans="1:1" ht="12.75">
      <c r="A2294" s="694"/>
    </row>
    <row r="2295" spans="1:1" ht="12.75">
      <c r="A2295" s="694"/>
    </row>
    <row r="2296" spans="1:1" ht="12.75">
      <c r="A2296" s="694"/>
    </row>
    <row r="2297" spans="1:1" ht="12.75">
      <c r="A2297" s="694"/>
    </row>
    <row r="2298" spans="1:1" ht="12.75">
      <c r="A2298" s="694"/>
    </row>
    <row r="2299" spans="1:1" ht="12.75">
      <c r="A2299" s="694"/>
    </row>
    <row r="2300" spans="1:1" ht="12.75">
      <c r="A2300" s="694"/>
    </row>
    <row r="2301" spans="1:1" ht="12.75">
      <c r="A2301" s="694"/>
    </row>
    <row r="2302" spans="1:1" ht="12.75">
      <c r="A2302" s="694"/>
    </row>
    <row r="2303" spans="1:1" ht="12.75">
      <c r="A2303" s="694"/>
    </row>
    <row r="2304" spans="1:1" ht="12.75">
      <c r="A2304" s="694"/>
    </row>
    <row r="2305" spans="1:1" ht="12.75">
      <c r="A2305" s="694"/>
    </row>
    <row r="2306" spans="1:1" ht="12.75">
      <c r="A2306" s="694"/>
    </row>
    <row r="2307" spans="1:1" ht="12.75">
      <c r="A2307" s="694"/>
    </row>
    <row r="2308" spans="1:1" ht="12.75">
      <c r="A2308" s="694"/>
    </row>
    <row r="2309" spans="1:1" ht="12.75">
      <c r="A2309" s="694"/>
    </row>
    <row r="2310" spans="1:1" ht="12.75">
      <c r="A2310" s="694"/>
    </row>
    <row r="2311" spans="1:1" ht="12.75">
      <c r="A2311" s="694"/>
    </row>
    <row r="2312" spans="1:1" ht="12.75">
      <c r="A2312" s="694"/>
    </row>
    <row r="2313" spans="1:1" ht="12.75">
      <c r="A2313" s="694"/>
    </row>
    <row r="2314" spans="1:1" ht="12.75">
      <c r="A2314" s="694"/>
    </row>
    <row r="2315" spans="1:1" ht="12.75">
      <c r="A2315" s="694"/>
    </row>
    <row r="2316" spans="1:1" ht="12.75">
      <c r="A2316" s="694"/>
    </row>
    <row r="2317" spans="1:1" ht="12.75">
      <c r="A2317" s="694"/>
    </row>
    <row r="2318" spans="1:1" ht="12.75">
      <c r="A2318" s="694"/>
    </row>
    <row r="2319" spans="1:1" ht="12.75">
      <c r="A2319" s="694"/>
    </row>
    <row r="2320" spans="1:1" ht="12.75">
      <c r="A2320" s="694"/>
    </row>
    <row r="2321" spans="1:1" ht="12.75">
      <c r="A2321" s="694"/>
    </row>
    <row r="2322" spans="1:1" ht="12.75">
      <c r="A2322" s="694"/>
    </row>
    <row r="2323" spans="1:1" ht="12.75">
      <c r="A2323" s="694"/>
    </row>
    <row r="2324" spans="1:1" ht="12.75">
      <c r="A2324" s="694"/>
    </row>
    <row r="2325" spans="1:1" ht="12.75">
      <c r="A2325" s="694"/>
    </row>
    <row r="2326" spans="1:1" ht="12.75">
      <c r="A2326" s="694"/>
    </row>
    <row r="2327" spans="1:1" ht="12.75">
      <c r="A2327" s="694"/>
    </row>
    <row r="2328" spans="1:1" ht="12.75">
      <c r="A2328" s="694"/>
    </row>
    <row r="2329" spans="1:1" ht="12.75">
      <c r="A2329" s="694"/>
    </row>
    <row r="2330" spans="1:1" ht="12.75">
      <c r="A2330" s="694"/>
    </row>
    <row r="2331" spans="1:1" ht="12.75">
      <c r="A2331" s="694"/>
    </row>
    <row r="2332" spans="1:1" ht="12.75">
      <c r="A2332" s="694"/>
    </row>
    <row r="2333" spans="1:1" ht="12.75">
      <c r="A2333" s="694"/>
    </row>
    <row r="2334" spans="1:1" ht="12.75">
      <c r="A2334" s="694"/>
    </row>
    <row r="2335" spans="1:1" ht="12.75">
      <c r="A2335" s="694"/>
    </row>
    <row r="2336" spans="1:1" ht="12.75">
      <c r="A2336" s="694"/>
    </row>
    <row r="2337" spans="1:1" ht="12.75">
      <c r="A2337" s="694"/>
    </row>
    <row r="2338" spans="1:1" ht="12.75">
      <c r="A2338" s="694"/>
    </row>
    <row r="2339" spans="1:1" ht="12.75">
      <c r="A2339" s="694"/>
    </row>
    <row r="2340" spans="1:1" ht="12.75">
      <c r="A2340" s="694"/>
    </row>
    <row r="2341" spans="1:1" ht="12.75">
      <c r="A2341" s="694"/>
    </row>
    <row r="2342" spans="1:1" ht="12.75">
      <c r="A2342" s="694"/>
    </row>
    <row r="2343" spans="1:1" ht="12.75">
      <c r="A2343" s="694"/>
    </row>
    <row r="2344" spans="1:1" ht="12.75">
      <c r="A2344" s="694"/>
    </row>
    <row r="2345" spans="1:1" ht="12.75">
      <c r="A2345" s="694"/>
    </row>
    <row r="2346" spans="1:1" ht="12.75">
      <c r="A2346" s="694"/>
    </row>
    <row r="2347" spans="1:1" ht="12.75">
      <c r="A2347" s="694"/>
    </row>
    <row r="2348" spans="1:1" ht="12.75">
      <c r="A2348" s="694"/>
    </row>
    <row r="2349" spans="1:1" ht="12.75">
      <c r="A2349" s="694"/>
    </row>
    <row r="2350" spans="1:1" ht="12.75">
      <c r="A2350" s="694"/>
    </row>
    <row r="2351" spans="1:1" ht="12.75">
      <c r="A2351" s="694"/>
    </row>
    <row r="2352" spans="1:1" ht="12.75">
      <c r="A2352" s="694"/>
    </row>
    <row r="2353" spans="1:1" ht="12.75">
      <c r="A2353" s="694"/>
    </row>
    <row r="2354" spans="1:1" ht="12.75">
      <c r="A2354" s="694"/>
    </row>
    <row r="2355" spans="1:1" ht="12.75">
      <c r="A2355" s="694"/>
    </row>
    <row r="2356" spans="1:1" ht="12.75">
      <c r="A2356" s="694"/>
    </row>
    <row r="2357" spans="1:1" ht="12.75">
      <c r="A2357" s="694"/>
    </row>
    <row r="2358" spans="1:1" ht="12.75">
      <c r="A2358" s="694"/>
    </row>
    <row r="2359" spans="1:1" ht="12.75">
      <c r="A2359" s="694"/>
    </row>
    <row r="2360" spans="1:1" ht="12.75">
      <c r="A2360" s="694"/>
    </row>
    <row r="2361" spans="1:1" ht="12.75">
      <c r="A2361" s="694"/>
    </row>
    <row r="2362" spans="1:1" ht="12.75">
      <c r="A2362" s="694"/>
    </row>
    <row r="2363" spans="1:1" ht="12.75">
      <c r="A2363" s="694"/>
    </row>
    <row r="2364" spans="1:1" ht="12.75">
      <c r="A2364" s="694"/>
    </row>
    <row r="2365" spans="1:1" ht="12.75">
      <c r="A2365" s="694"/>
    </row>
    <row r="2366" spans="1:1" ht="12.75">
      <c r="A2366" s="694"/>
    </row>
    <row r="2367" spans="1:1" ht="12.75">
      <c r="A2367" s="694"/>
    </row>
    <row r="2368" spans="1:1" ht="12.75">
      <c r="A2368" s="694"/>
    </row>
    <row r="2369" spans="1:1" ht="12.75">
      <c r="A2369" s="694"/>
    </row>
    <row r="2370" spans="1:1" ht="12.75">
      <c r="A2370" s="694"/>
    </row>
    <row r="2371" spans="1:1" ht="12.75">
      <c r="A2371" s="694"/>
    </row>
    <row r="2372" spans="1:1" ht="12.75">
      <c r="A2372" s="694"/>
    </row>
    <row r="2373" spans="1:1" ht="12.75">
      <c r="A2373" s="694"/>
    </row>
    <row r="2374" spans="1:1" ht="12.75">
      <c r="A2374" s="694"/>
    </row>
    <row r="2375" spans="1:1" ht="12.75">
      <c r="A2375" s="694"/>
    </row>
    <row r="2376" spans="1:1" ht="12.75">
      <c r="A2376" s="694"/>
    </row>
    <row r="2377" spans="1:1" ht="12.75">
      <c r="A2377" s="694"/>
    </row>
    <row r="2378" spans="1:1" ht="12.75">
      <c r="A2378" s="694"/>
    </row>
    <row r="2379" spans="1:1" ht="12.75">
      <c r="A2379" s="694"/>
    </row>
    <row r="2380" spans="1:1" ht="12.75">
      <c r="A2380" s="694"/>
    </row>
    <row r="2381" spans="1:1" ht="12.75">
      <c r="A2381" s="694"/>
    </row>
    <row r="2382" spans="1:1" ht="12.75">
      <c r="A2382" s="694"/>
    </row>
    <row r="2383" spans="1:1" ht="12.75">
      <c r="A2383" s="694"/>
    </row>
    <row r="2384" spans="1:1" ht="12.75">
      <c r="A2384" s="694"/>
    </row>
    <row r="2385" spans="1:1" ht="12.75">
      <c r="A2385" s="694"/>
    </row>
    <row r="2386" spans="1:1" ht="12.75">
      <c r="A2386" s="694"/>
    </row>
    <row r="2387" spans="1:1" ht="12.75">
      <c r="A2387" s="694"/>
    </row>
    <row r="2388" spans="1:1" ht="12.75">
      <c r="A2388" s="694"/>
    </row>
    <row r="2389" spans="1:1" ht="12.75">
      <c r="A2389" s="694"/>
    </row>
    <row r="2390" spans="1:1" ht="12.75">
      <c r="A2390" s="694"/>
    </row>
    <row r="2391" spans="1:1" ht="12.75">
      <c r="A2391" s="694"/>
    </row>
    <row r="2392" spans="1:1" ht="12.75">
      <c r="A2392" s="694"/>
    </row>
    <row r="2393" spans="1:1" ht="12.75">
      <c r="A2393" s="694"/>
    </row>
    <row r="2394" spans="1:1" ht="12.75">
      <c r="A2394" s="694"/>
    </row>
    <row r="2395" spans="1:1" ht="12.75">
      <c r="A2395" s="694"/>
    </row>
    <row r="2396" spans="1:1" ht="12.75">
      <c r="A2396" s="694"/>
    </row>
    <row r="2397" spans="1:1" ht="12.75">
      <c r="A2397" s="694"/>
    </row>
    <row r="2398" spans="1:1" ht="12.75">
      <c r="A2398" s="694"/>
    </row>
    <row r="2399" spans="1:1" ht="12.75">
      <c r="A2399" s="694"/>
    </row>
    <row r="2400" spans="1:1" ht="12.75">
      <c r="A2400" s="694"/>
    </row>
    <row r="2401" spans="1:1" ht="12.75">
      <c r="A2401" s="694"/>
    </row>
    <row r="2402" spans="1:1" ht="12.75">
      <c r="A2402" s="694"/>
    </row>
    <row r="2403" spans="1:1" ht="12.75">
      <c r="A2403" s="694"/>
    </row>
    <row r="2404" spans="1:1" ht="12.75">
      <c r="A2404" s="694"/>
    </row>
    <row r="2405" spans="1:1" ht="12.75">
      <c r="A2405" s="694"/>
    </row>
    <row r="2406" spans="1:1" ht="12.75">
      <c r="A2406" s="694"/>
    </row>
    <row r="2407" spans="1:1" ht="12.75">
      <c r="A2407" s="694"/>
    </row>
    <row r="2408" spans="1:1" ht="12.75">
      <c r="A2408" s="694"/>
    </row>
    <row r="2409" spans="1:1" ht="12.75">
      <c r="A2409" s="694"/>
    </row>
    <row r="2410" spans="1:1" ht="12.75">
      <c r="A2410" s="694"/>
    </row>
    <row r="2411" spans="1:1" ht="12.75">
      <c r="A2411" s="694"/>
    </row>
    <row r="2412" spans="1:1" ht="12.75">
      <c r="A2412" s="694"/>
    </row>
    <row r="2413" spans="1:1" ht="12.75">
      <c r="A2413" s="694"/>
    </row>
    <row r="2414" spans="1:1" ht="12.75">
      <c r="A2414" s="694"/>
    </row>
    <row r="2415" spans="1:1" ht="12.75">
      <c r="A2415" s="694"/>
    </row>
    <row r="2416" spans="1:1" ht="12.75">
      <c r="A2416" s="694"/>
    </row>
    <row r="2417" spans="1:1" ht="12.75">
      <c r="A2417" s="694"/>
    </row>
    <row r="2418" spans="1:1" ht="12.75">
      <c r="A2418" s="694"/>
    </row>
    <row r="2419" spans="1:1" ht="12.75">
      <c r="A2419" s="694"/>
    </row>
    <row r="2420" spans="1:1" ht="12.75">
      <c r="A2420" s="694"/>
    </row>
    <row r="2421" spans="1:1" ht="12.75">
      <c r="A2421" s="694"/>
    </row>
    <row r="2422" spans="1:1" ht="12.75">
      <c r="A2422" s="694"/>
    </row>
    <row r="2423" spans="1:1" ht="12.75">
      <c r="A2423" s="694"/>
    </row>
    <row r="2424" spans="1:1" ht="12.75">
      <c r="A2424" s="694"/>
    </row>
    <row r="2425" spans="1:1" ht="12.75">
      <c r="A2425" s="694"/>
    </row>
    <row r="2426" spans="1:1" ht="12.75">
      <c r="A2426" s="694"/>
    </row>
    <row r="2427" spans="1:1" ht="12.75">
      <c r="A2427" s="694"/>
    </row>
    <row r="2428" spans="1:1" ht="12.75">
      <c r="A2428" s="694"/>
    </row>
    <row r="2429" spans="1:1" ht="12.75">
      <c r="A2429" s="694"/>
    </row>
    <row r="2430" spans="1:1" ht="12.75">
      <c r="A2430" s="694"/>
    </row>
    <row r="2431" spans="1:1" ht="12.75">
      <c r="A2431" s="694"/>
    </row>
    <row r="2432" spans="1:1" ht="12.75">
      <c r="A2432" s="694"/>
    </row>
    <row r="2433" spans="1:1" ht="12.75">
      <c r="A2433" s="694"/>
    </row>
    <row r="2434" spans="1:1" ht="12.75">
      <c r="A2434" s="694"/>
    </row>
    <row r="2435" spans="1:1" ht="12.75">
      <c r="A2435" s="694"/>
    </row>
    <row r="2436" spans="1:1" ht="12.75">
      <c r="A2436" s="694"/>
    </row>
    <row r="2437" spans="1:1" ht="12.75">
      <c r="A2437" s="694"/>
    </row>
    <row r="2438" spans="1:1" ht="12.75">
      <c r="A2438" s="694"/>
    </row>
    <row r="2439" spans="1:1" ht="12.75">
      <c r="A2439" s="694"/>
    </row>
    <row r="2440" spans="1:1" ht="12.75">
      <c r="A2440" s="694"/>
    </row>
    <row r="2441" spans="1:1" ht="12.75">
      <c r="A2441" s="694"/>
    </row>
    <row r="2442" spans="1:1" ht="12.75">
      <c r="A2442" s="694"/>
    </row>
    <row r="2443" spans="1:1" ht="12.75">
      <c r="A2443" s="694"/>
    </row>
    <row r="2444" spans="1:1" ht="12.75">
      <c r="A2444" s="694"/>
    </row>
    <row r="2445" spans="1:1" ht="12.75">
      <c r="A2445" s="694"/>
    </row>
    <row r="2446" spans="1:1" ht="12.75">
      <c r="A2446" s="694"/>
    </row>
    <row r="2447" spans="1:1" ht="12.75">
      <c r="A2447" s="694"/>
    </row>
    <row r="2448" spans="1:1" ht="12.75">
      <c r="A2448" s="694"/>
    </row>
    <row r="2449" spans="1:1" ht="12.75">
      <c r="A2449" s="694"/>
    </row>
    <row r="2450" spans="1:1" ht="12.75">
      <c r="A2450" s="694"/>
    </row>
    <row r="2451" spans="1:1" ht="12.75">
      <c r="A2451" s="694"/>
    </row>
    <row r="2452" spans="1:1" ht="12.75">
      <c r="A2452" s="694"/>
    </row>
    <row r="2453" spans="1:1" ht="12.75">
      <c r="A2453" s="694"/>
    </row>
    <row r="2454" spans="1:1" ht="12.75">
      <c r="A2454" s="694"/>
    </row>
    <row r="2455" spans="1:1" ht="12.75">
      <c r="A2455" s="694"/>
    </row>
    <row r="2456" spans="1:1" ht="12.75">
      <c r="A2456" s="694"/>
    </row>
    <row r="2457" spans="1:1" ht="12.75">
      <c r="A2457" s="694"/>
    </row>
    <row r="2458" spans="1:1" ht="12.75">
      <c r="A2458" s="694"/>
    </row>
    <row r="2459" spans="1:1" ht="12.75">
      <c r="A2459" s="694"/>
    </row>
    <row r="2460" spans="1:1" ht="12.75">
      <c r="A2460" s="694"/>
    </row>
    <row r="2461" spans="1:1" ht="12.75">
      <c r="A2461" s="694"/>
    </row>
    <row r="2462" spans="1:1" ht="12.75">
      <c r="A2462" s="694"/>
    </row>
    <row r="2463" spans="1:1" ht="12.75">
      <c r="A2463" s="694"/>
    </row>
    <row r="2464" spans="1:1" ht="12.75">
      <c r="A2464" s="694"/>
    </row>
    <row r="2465" spans="1:1" ht="12.75">
      <c r="A2465" s="694"/>
    </row>
    <row r="2466" spans="1:1" ht="12.75">
      <c r="A2466" s="694"/>
    </row>
    <row r="2467" spans="1:1" ht="12.75">
      <c r="A2467" s="694"/>
    </row>
    <row r="2468" spans="1:1" ht="12.75">
      <c r="A2468" s="694"/>
    </row>
    <row r="2469" spans="1:1" ht="12.75">
      <c r="A2469" s="694"/>
    </row>
    <row r="2470" spans="1:1" ht="12.75">
      <c r="A2470" s="694"/>
    </row>
    <row r="2471" spans="1:1" ht="12.75">
      <c r="A2471" s="694"/>
    </row>
    <row r="2472" spans="1:1" ht="12.75">
      <c r="A2472" s="694"/>
    </row>
    <row r="2473" spans="1:1" ht="12.75">
      <c r="A2473" s="694"/>
    </row>
    <row r="2474" spans="1:1" ht="12.75">
      <c r="A2474" s="694"/>
    </row>
    <row r="2475" spans="1:1" ht="12.75">
      <c r="A2475" s="694"/>
    </row>
    <row r="2476" spans="1:1" ht="12.75">
      <c r="A2476" s="694"/>
    </row>
    <row r="2477" spans="1:1" ht="12.75">
      <c r="A2477" s="694"/>
    </row>
    <row r="2478" spans="1:1" ht="12.75">
      <c r="A2478" s="694"/>
    </row>
    <row r="2479" spans="1:1" ht="12.75">
      <c r="A2479" s="694"/>
    </row>
    <row r="2480" spans="1:1" ht="12.75">
      <c r="A2480" s="694"/>
    </row>
    <row r="2481" spans="1:1" ht="12.75">
      <c r="A2481" s="694"/>
    </row>
    <row r="2482" spans="1:1" ht="12.75">
      <c r="A2482" s="694"/>
    </row>
    <row r="2483" spans="1:1" ht="12.75">
      <c r="A2483" s="694"/>
    </row>
    <row r="2484" spans="1:1" ht="12.75">
      <c r="A2484" s="694"/>
    </row>
    <row r="2485" spans="1:1" ht="12.75">
      <c r="A2485" s="694"/>
    </row>
    <row r="2486" spans="1:1" ht="12.75">
      <c r="A2486" s="694"/>
    </row>
    <row r="2487" spans="1:1" ht="12.75">
      <c r="A2487" s="694"/>
    </row>
    <row r="2488" spans="1:1" ht="12.75">
      <c r="A2488" s="694"/>
    </row>
    <row r="2489" spans="1:1" ht="12.75">
      <c r="A2489" s="694"/>
    </row>
    <row r="2490" spans="1:1" ht="12.75">
      <c r="A2490" s="694"/>
    </row>
    <row r="2491" spans="1:1" ht="12.75">
      <c r="A2491" s="694"/>
    </row>
    <row r="2492" spans="1:1" ht="12.75">
      <c r="A2492" s="694"/>
    </row>
    <row r="2493" spans="1:1" ht="12.75">
      <c r="A2493" s="694"/>
    </row>
    <row r="2494" spans="1:1" ht="12.75">
      <c r="A2494" s="694"/>
    </row>
    <row r="2495" spans="1:1" ht="12.75">
      <c r="A2495" s="694"/>
    </row>
    <row r="2496" spans="1:1" ht="12.75">
      <c r="A2496" s="694"/>
    </row>
    <row r="2497" spans="1:1" ht="12.75">
      <c r="A2497" s="694"/>
    </row>
    <row r="2498" spans="1:1" ht="12.75">
      <c r="A2498" s="694"/>
    </row>
    <row r="2499" spans="1:1" ht="12.75">
      <c r="A2499" s="694"/>
    </row>
    <row r="2500" spans="1:1" ht="12.75">
      <c r="A2500" s="694"/>
    </row>
    <row r="2501" spans="1:1" ht="12.75">
      <c r="A2501" s="694"/>
    </row>
    <row r="2502" spans="1:1" ht="12.75">
      <c r="A2502" s="694"/>
    </row>
    <row r="2503" spans="1:1" ht="12.75">
      <c r="A2503" s="694"/>
    </row>
    <row r="2504" spans="1:1" ht="12.75">
      <c r="A2504" s="694"/>
    </row>
    <row r="2505" spans="1:1" ht="12.75">
      <c r="A2505" s="694"/>
    </row>
    <row r="2506" spans="1:1" ht="12.75">
      <c r="A2506" s="694"/>
    </row>
    <row r="2507" spans="1:1" ht="12.75">
      <c r="A2507" s="694"/>
    </row>
    <row r="2508" spans="1:1" ht="12.75">
      <c r="A2508" s="694"/>
    </row>
    <row r="2509" spans="1:1" ht="12.75">
      <c r="A2509" s="694"/>
    </row>
    <row r="2510" spans="1:1" ht="12.75">
      <c r="A2510" s="694"/>
    </row>
    <row r="2511" spans="1:1" ht="12.75">
      <c r="A2511" s="694"/>
    </row>
    <row r="2512" spans="1:1" ht="12.75">
      <c r="A2512" s="694"/>
    </row>
    <row r="2513" spans="1:1" ht="12.75">
      <c r="A2513" s="694"/>
    </row>
    <row r="2514" spans="1:1" ht="12.75">
      <c r="A2514" s="694"/>
    </row>
    <row r="2515" spans="1:1" ht="12.75">
      <c r="A2515" s="694"/>
    </row>
    <row r="2516" spans="1:1" ht="12.75">
      <c r="A2516" s="694"/>
    </row>
    <row r="2517" spans="1:1" ht="12.75">
      <c r="A2517" s="694"/>
    </row>
    <row r="2518" spans="1:1" ht="12.75">
      <c r="A2518" s="694"/>
    </row>
    <row r="2519" spans="1:1" ht="12.75">
      <c r="A2519" s="694"/>
    </row>
    <row r="2520" spans="1:1" ht="12.75">
      <c r="A2520" s="694"/>
    </row>
    <row r="2521" spans="1:1" ht="12.75">
      <c r="A2521" s="694"/>
    </row>
    <row r="2522" spans="1:1" ht="12.75">
      <c r="A2522" s="694"/>
    </row>
    <row r="2523" spans="1:1" ht="12.75">
      <c r="A2523" s="694"/>
    </row>
    <row r="2524" spans="1:1" ht="12.75">
      <c r="A2524" s="694"/>
    </row>
    <row r="2525" spans="1:1" ht="12.75">
      <c r="A2525" s="694"/>
    </row>
    <row r="2526" spans="1:1" ht="12.75">
      <c r="A2526" s="694"/>
    </row>
    <row r="2527" spans="1:1" ht="12.75">
      <c r="A2527" s="694"/>
    </row>
    <row r="2528" spans="1:1" ht="12.75">
      <c r="A2528" s="694"/>
    </row>
    <row r="2529" spans="1:1" ht="12.75">
      <c r="A2529" s="694"/>
    </row>
    <row r="2530" spans="1:1" ht="12.75">
      <c r="A2530" s="694"/>
    </row>
    <row r="2531" spans="1:1" ht="12.75">
      <c r="A2531" s="694"/>
    </row>
    <row r="2532" spans="1:1" ht="12.75">
      <c r="A2532" s="694"/>
    </row>
    <row r="2533" spans="1:1" ht="12.75">
      <c r="A2533" s="694"/>
    </row>
    <row r="2534" spans="1:1" ht="12.75">
      <c r="A2534" s="694"/>
    </row>
    <row r="2535" spans="1:1" ht="12.75">
      <c r="A2535" s="694"/>
    </row>
    <row r="2536" spans="1:1" ht="12.75">
      <c r="A2536" s="694"/>
    </row>
    <row r="2537" spans="1:1" ht="12.75">
      <c r="A2537" s="694"/>
    </row>
    <row r="2538" spans="1:1" ht="12.75">
      <c r="A2538" s="694"/>
    </row>
    <row r="2539" spans="1:1" ht="12.75">
      <c r="A2539" s="694"/>
    </row>
    <row r="2540" spans="1:1" ht="12.75">
      <c r="A2540" s="694"/>
    </row>
    <row r="2541" spans="1:1" ht="12.75">
      <c r="A2541" s="694"/>
    </row>
    <row r="2542" spans="1:1" ht="12.75">
      <c r="A2542" s="694"/>
    </row>
    <row r="2543" spans="1:1" ht="12.75">
      <c r="A2543" s="694"/>
    </row>
    <row r="2544" spans="1:1" ht="12.75">
      <c r="A2544" s="694"/>
    </row>
    <row r="2545" spans="1:1" ht="12.75">
      <c r="A2545" s="694"/>
    </row>
    <row r="2546" spans="1:1" ht="12.75">
      <c r="A2546" s="694"/>
    </row>
    <row r="2547" spans="1:1" ht="12.75">
      <c r="A2547" s="694"/>
    </row>
    <row r="2548" spans="1:1" ht="12.75">
      <c r="A2548" s="694"/>
    </row>
    <row r="2549" spans="1:1" ht="12.75">
      <c r="A2549" s="694"/>
    </row>
    <row r="2550" spans="1:1" ht="12.75">
      <c r="A2550" s="694"/>
    </row>
    <row r="2551" spans="1:1" ht="12.75">
      <c r="A2551" s="694"/>
    </row>
    <row r="2552" spans="1:1" ht="12.75">
      <c r="A2552" s="694"/>
    </row>
    <row r="2553" spans="1:1" ht="12.75">
      <c r="A2553" s="694"/>
    </row>
    <row r="2554" spans="1:1" ht="12.75">
      <c r="A2554" s="694"/>
    </row>
    <row r="2555" spans="1:1" ht="12.75">
      <c r="A2555" s="694"/>
    </row>
    <row r="2556" spans="1:1" ht="12.75">
      <c r="A2556" s="694"/>
    </row>
    <row r="2557" spans="1:1" ht="12.75">
      <c r="A2557" s="694"/>
    </row>
    <row r="2558" spans="1:1" ht="12.75">
      <c r="A2558" s="694"/>
    </row>
    <row r="2559" spans="1:1" ht="12.75">
      <c r="A2559" s="694"/>
    </row>
    <row r="2560" spans="1:1" ht="12.75">
      <c r="A2560" s="694"/>
    </row>
    <row r="2561" spans="1:1" ht="12.75">
      <c r="A2561" s="694"/>
    </row>
    <row r="2562" spans="1:1" ht="12.75">
      <c r="A2562" s="694"/>
    </row>
    <row r="2563" spans="1:1" ht="12.75">
      <c r="A2563" s="694"/>
    </row>
    <row r="2564" spans="1:1" ht="12.75">
      <c r="A2564" s="694"/>
    </row>
    <row r="2565" spans="1:1" ht="12.75">
      <c r="A2565" s="694"/>
    </row>
    <row r="2566" spans="1:1" ht="12.75">
      <c r="A2566" s="694"/>
    </row>
    <row r="2567" spans="1:1" ht="12.75">
      <c r="A2567" s="694"/>
    </row>
    <row r="2568" spans="1:1" ht="12.75">
      <c r="A2568" s="694"/>
    </row>
    <row r="2569" spans="1:1" ht="12.75">
      <c r="A2569" s="694"/>
    </row>
    <row r="2570" spans="1:1" ht="12.75">
      <c r="A2570" s="694"/>
    </row>
    <row r="2571" spans="1:1" ht="12.75">
      <c r="A2571" s="694"/>
    </row>
    <row r="2572" spans="1:1" ht="12.75">
      <c r="A2572" s="694"/>
    </row>
    <row r="2573" spans="1:1" ht="12.75">
      <c r="A2573" s="694"/>
    </row>
    <row r="2574" spans="1:1" ht="12.75">
      <c r="A2574" s="694"/>
    </row>
    <row r="2575" spans="1:1" ht="12.75">
      <c r="A2575" s="694"/>
    </row>
    <row r="2576" spans="1:1" ht="12.75">
      <c r="A2576" s="694"/>
    </row>
    <row r="2577" spans="1:1" ht="12.75">
      <c r="A2577" s="694"/>
    </row>
    <row r="2578" spans="1:1" ht="12.75">
      <c r="A2578" s="694"/>
    </row>
    <row r="2579" spans="1:1" ht="12.75">
      <c r="A2579" s="694"/>
    </row>
    <row r="2580" spans="1:1" ht="12.75">
      <c r="A2580" s="694"/>
    </row>
    <row r="2581" spans="1:1" ht="12.75">
      <c r="A2581" s="694"/>
    </row>
    <row r="2582" spans="1:1" ht="12.75">
      <c r="A2582" s="694"/>
    </row>
    <row r="2583" spans="1:1" ht="12.75">
      <c r="A2583" s="694"/>
    </row>
    <row r="2584" spans="1:1" ht="12.75">
      <c r="A2584" s="694"/>
    </row>
    <row r="2585" spans="1:1" ht="12.75">
      <c r="A2585" s="694"/>
    </row>
    <row r="2586" spans="1:1" ht="12.75">
      <c r="A2586" s="694"/>
    </row>
    <row r="2587" spans="1:1" ht="12.75">
      <c r="A2587" s="694"/>
    </row>
    <row r="2588" spans="1:1" ht="12.75">
      <c r="A2588" s="694"/>
    </row>
    <row r="2589" spans="1:1" ht="12.75">
      <c r="A2589" s="694"/>
    </row>
    <row r="2590" spans="1:1" ht="12.75">
      <c r="A2590" s="694"/>
    </row>
    <row r="2591" spans="1:1" ht="12.75">
      <c r="A2591" s="694"/>
    </row>
    <row r="2592" spans="1:1" ht="12.75">
      <c r="A2592" s="694"/>
    </row>
    <row r="2593" spans="1:1" ht="12.75">
      <c r="A2593" s="694"/>
    </row>
    <row r="2594" spans="1:1" ht="12.75">
      <c r="A2594" s="694"/>
    </row>
    <row r="2595" spans="1:1" ht="12.75">
      <c r="A2595" s="694"/>
    </row>
    <row r="2596" spans="1:1" ht="12.75">
      <c r="A2596" s="694"/>
    </row>
    <row r="2597" spans="1:1" ht="12.75">
      <c r="A2597" s="694"/>
    </row>
    <row r="2598" spans="1:1" ht="12.75">
      <c r="A2598" s="694"/>
    </row>
    <row r="2599" spans="1:1" ht="12.75">
      <c r="A2599" s="694"/>
    </row>
    <row r="2600" spans="1:1" ht="12.75">
      <c r="A2600" s="694"/>
    </row>
    <row r="2601" spans="1:1" ht="12.75">
      <c r="A2601" s="694"/>
    </row>
    <row r="2602" spans="1:1" ht="12.75">
      <c r="A2602" s="694"/>
    </row>
    <row r="2603" spans="1:1" ht="12.75">
      <c r="A2603" s="694"/>
    </row>
    <row r="2604" spans="1:1" ht="12.75">
      <c r="A2604" s="694"/>
    </row>
    <row r="2605" spans="1:1" ht="12.75">
      <c r="A2605" s="694"/>
    </row>
    <row r="2606" spans="1:1" ht="12.75">
      <c r="A2606" s="694"/>
    </row>
    <row r="2607" spans="1:1" ht="12.75">
      <c r="A2607" s="694"/>
    </row>
    <row r="2608" spans="1:1" ht="12.75">
      <c r="A2608" s="694"/>
    </row>
    <row r="2609" spans="1:1" ht="12.75">
      <c r="A2609" s="694"/>
    </row>
    <row r="2610" spans="1:1" ht="12.75">
      <c r="A2610" s="694"/>
    </row>
    <row r="2611" spans="1:1" ht="12.75">
      <c r="A2611" s="694"/>
    </row>
    <row r="2612" spans="1:1" ht="12.75">
      <c r="A2612" s="694"/>
    </row>
    <row r="2613" spans="1:1" ht="12.75">
      <c r="A2613" s="694"/>
    </row>
    <row r="2614" spans="1:1" ht="12.75">
      <c r="A2614" s="694"/>
    </row>
    <row r="2615" spans="1:1" ht="12.75">
      <c r="A2615" s="694"/>
    </row>
    <row r="2616" spans="1:1" ht="12.75">
      <c r="A2616" s="694"/>
    </row>
    <row r="2617" spans="1:1" ht="12.75">
      <c r="A2617" s="694"/>
    </row>
    <row r="2618" spans="1:1" ht="12.75">
      <c r="A2618" s="694"/>
    </row>
    <row r="2619" spans="1:1" ht="12.75">
      <c r="A2619" s="694"/>
    </row>
    <row r="2620" spans="1:1" ht="12.75">
      <c r="A2620" s="694"/>
    </row>
    <row r="2621" spans="1:1" ht="12.75">
      <c r="A2621" s="694"/>
    </row>
    <row r="2622" spans="1:1" ht="12.75">
      <c r="A2622" s="694"/>
    </row>
    <row r="2623" spans="1:1" ht="12.75">
      <c r="A2623" s="694"/>
    </row>
    <row r="2624" spans="1:1" ht="12.75">
      <c r="A2624" s="694"/>
    </row>
    <row r="2625" spans="1:1" ht="12.75">
      <c r="A2625" s="694"/>
    </row>
    <row r="2626" spans="1:1" ht="12.75">
      <c r="A2626" s="694"/>
    </row>
    <row r="2627" spans="1:1" ht="12.75">
      <c r="A2627" s="694"/>
    </row>
    <row r="2628" spans="1:1" ht="12.75">
      <c r="A2628" s="694"/>
    </row>
    <row r="2629" spans="1:1" ht="12.75">
      <c r="A2629" s="694"/>
    </row>
    <row r="2630" spans="1:1" ht="12.75">
      <c r="A2630" s="694"/>
    </row>
    <row r="2631" spans="1:1" ht="12.75">
      <c r="A2631" s="694"/>
    </row>
    <row r="2632" spans="1:1" ht="12.75">
      <c r="A2632" s="694"/>
    </row>
    <row r="2633" spans="1:1" ht="12.75">
      <c r="A2633" s="694"/>
    </row>
    <row r="2634" spans="1:1" ht="12.75">
      <c r="A2634" s="694"/>
    </row>
    <row r="2635" spans="1:1" ht="12.75">
      <c r="A2635" s="694"/>
    </row>
    <row r="2636" spans="1:1" ht="12.75">
      <c r="A2636" s="694"/>
    </row>
    <row r="2637" spans="1:1" ht="12.75">
      <c r="A2637" s="694"/>
    </row>
    <row r="2638" spans="1:1" ht="12.75">
      <c r="A2638" s="694"/>
    </row>
    <row r="2639" spans="1:1" ht="12.75">
      <c r="A2639" s="694"/>
    </row>
    <row r="2640" spans="1:1" ht="12.75">
      <c r="A2640" s="694"/>
    </row>
    <row r="2641" spans="1:1" ht="12.75">
      <c r="A2641" s="694"/>
    </row>
    <row r="2642" spans="1:1" ht="12.75">
      <c r="A2642" s="694"/>
    </row>
    <row r="2643" spans="1:1" ht="12.75">
      <c r="A2643" s="694"/>
    </row>
    <row r="2644" spans="1:1" ht="12.75">
      <c r="A2644" s="694"/>
    </row>
    <row r="2645" spans="1:1" ht="12.75">
      <c r="A2645" s="694"/>
    </row>
    <row r="2646" spans="1:1" ht="12.75">
      <c r="A2646" s="694"/>
    </row>
    <row r="2647" spans="1:1" ht="12.75">
      <c r="A2647" s="694"/>
    </row>
    <row r="2648" spans="1:1" ht="12.75">
      <c r="A2648" s="694"/>
    </row>
    <row r="2649" spans="1:1" ht="12.75">
      <c r="A2649" s="694"/>
    </row>
    <row r="2650" spans="1:1" ht="12.75">
      <c r="A2650" s="694"/>
    </row>
    <row r="2651" spans="1:1" ht="12.75">
      <c r="A2651" s="694"/>
    </row>
    <row r="2652" spans="1:1" ht="12.75">
      <c r="A2652" s="694"/>
    </row>
    <row r="2653" spans="1:1" ht="12.75">
      <c r="A2653" s="694"/>
    </row>
    <row r="2654" spans="1:1" ht="12.75">
      <c r="A2654" s="694"/>
    </row>
    <row r="2655" spans="1:1" ht="12.75">
      <c r="A2655" s="694"/>
    </row>
    <row r="2656" spans="1:1" ht="12.75">
      <c r="A2656" s="694"/>
    </row>
    <row r="2657" spans="1:1" ht="12.75">
      <c r="A2657" s="694"/>
    </row>
    <row r="2658" spans="1:1" ht="12.75">
      <c r="A2658" s="694"/>
    </row>
    <row r="2659" spans="1:1" ht="12.75">
      <c r="A2659" s="694"/>
    </row>
    <row r="2660" spans="1:1" ht="12.75">
      <c r="A2660" s="694"/>
    </row>
    <row r="2661" spans="1:1" ht="12.75">
      <c r="A2661" s="694"/>
    </row>
    <row r="2662" spans="1:1" ht="12.75">
      <c r="A2662" s="694"/>
    </row>
    <row r="2663" spans="1:1" ht="12.75">
      <c r="A2663" s="694"/>
    </row>
    <row r="2664" spans="1:1" ht="12.75">
      <c r="A2664" s="694"/>
    </row>
    <row r="2665" spans="1:1" ht="12.75">
      <c r="A2665" s="694"/>
    </row>
    <row r="2666" spans="1:1" ht="12.75">
      <c r="A2666" s="694"/>
    </row>
    <row r="2667" spans="1:1" ht="12.75">
      <c r="A2667" s="694"/>
    </row>
    <row r="2668" spans="1:1" ht="12.75">
      <c r="A2668" s="694"/>
    </row>
    <row r="2669" spans="1:1" ht="12.75">
      <c r="A2669" s="694"/>
    </row>
    <row r="2670" spans="1:1" ht="12.75">
      <c r="A2670" s="694"/>
    </row>
    <row r="2671" spans="1:1" ht="12.75">
      <c r="A2671" s="694"/>
    </row>
    <row r="2672" spans="1:1" ht="12.75">
      <c r="A2672" s="694"/>
    </row>
    <row r="2673" spans="1:1" ht="12.75">
      <c r="A2673" s="694"/>
    </row>
    <row r="2674" spans="1:1" ht="12.75">
      <c r="A2674" s="694"/>
    </row>
    <row r="2675" spans="1:1" ht="12.75">
      <c r="A2675" s="694"/>
    </row>
    <row r="2676" spans="1:1" ht="12.75">
      <c r="A2676" s="694"/>
    </row>
    <row r="2677" spans="1:1" ht="12.75">
      <c r="A2677" s="694"/>
    </row>
    <row r="2678" spans="1:1" ht="12.75">
      <c r="A2678" s="694"/>
    </row>
    <row r="2679" spans="1:1" ht="12.75">
      <c r="A2679" s="694"/>
    </row>
    <row r="2680" spans="1:1" ht="12.75">
      <c r="A2680" s="694"/>
    </row>
    <row r="2681" spans="1:1" ht="12.75">
      <c r="A2681" s="694"/>
    </row>
    <row r="2682" spans="1:1" ht="12.75">
      <c r="A2682" s="694"/>
    </row>
    <row r="2683" spans="1:1" ht="12.75">
      <c r="A2683" s="694"/>
    </row>
    <row r="2684" spans="1:1" ht="12.75">
      <c r="A2684" s="694"/>
    </row>
    <row r="2685" spans="1:1" ht="12.75">
      <c r="A2685" s="694"/>
    </row>
    <row r="2686" spans="1:1" ht="12.75">
      <c r="A2686" s="694"/>
    </row>
    <row r="2687" spans="1:1" ht="12.75">
      <c r="A2687" s="694"/>
    </row>
    <row r="2688" spans="1:1" ht="12.75">
      <c r="A2688" s="694"/>
    </row>
    <row r="2689" spans="1:1" ht="12.75">
      <c r="A2689" s="694"/>
    </row>
    <row r="2690" spans="1:1" ht="12.75">
      <c r="A2690" s="694"/>
    </row>
    <row r="2691" spans="1:1" ht="12.75">
      <c r="A2691" s="694"/>
    </row>
    <row r="2692" spans="1:1" ht="12.75">
      <c r="A2692" s="694"/>
    </row>
    <row r="2693" spans="1:1" ht="12.75">
      <c r="A2693" s="694"/>
    </row>
    <row r="2694" spans="1:1" ht="12.75">
      <c r="A2694" s="694"/>
    </row>
    <row r="2695" spans="1:1" ht="12.75">
      <c r="A2695" s="694"/>
    </row>
    <row r="2696" spans="1:1" ht="12.75">
      <c r="A2696" s="694"/>
    </row>
    <row r="2697" spans="1:1" ht="12.75">
      <c r="A2697" s="694"/>
    </row>
    <row r="2698" spans="1:1" ht="12.75">
      <c r="A2698" s="694"/>
    </row>
    <row r="2699" spans="1:1" ht="12.75">
      <c r="A2699" s="694"/>
    </row>
    <row r="2700" spans="1:1" ht="12.75">
      <c r="A2700" s="694"/>
    </row>
    <row r="2701" spans="1:1" ht="12.75">
      <c r="A2701" s="694"/>
    </row>
    <row r="2702" spans="1:1" ht="12.75">
      <c r="A2702" s="694"/>
    </row>
    <row r="2703" spans="1:1" ht="12.75">
      <c r="A2703" s="694"/>
    </row>
    <row r="2704" spans="1:1" ht="12.75">
      <c r="A2704" s="694"/>
    </row>
    <row r="2705" spans="1:1" ht="12.75">
      <c r="A2705" s="694"/>
    </row>
    <row r="2706" spans="1:1" ht="12.75">
      <c r="A2706" s="694"/>
    </row>
    <row r="2707" spans="1:1" ht="12.75">
      <c r="A2707" s="694"/>
    </row>
    <row r="2708" spans="1:1" ht="12.75">
      <c r="A2708" s="694"/>
    </row>
    <row r="2709" spans="1:1" ht="12.75">
      <c r="A2709" s="694"/>
    </row>
    <row r="2710" spans="1:1" ht="12.75">
      <c r="A2710" s="694"/>
    </row>
    <row r="2711" spans="1:1" ht="12.75">
      <c r="A2711" s="694"/>
    </row>
    <row r="2712" spans="1:1" ht="12.75">
      <c r="A2712" s="694"/>
    </row>
    <row r="2713" spans="1:1" ht="12.75">
      <c r="A2713" s="694"/>
    </row>
    <row r="2714" spans="1:1" ht="12.75">
      <c r="A2714" s="694"/>
    </row>
    <row r="2715" spans="1:1" ht="12.75">
      <c r="A2715" s="694"/>
    </row>
    <row r="2716" spans="1:1" ht="12.75">
      <c r="A2716" s="694"/>
    </row>
    <row r="2717" spans="1:1" ht="12.75">
      <c r="A2717" s="694"/>
    </row>
    <row r="2718" spans="1:1" ht="12.75">
      <c r="A2718" s="694"/>
    </row>
    <row r="2719" spans="1:1" ht="12.75">
      <c r="A2719" s="694"/>
    </row>
    <row r="2720" spans="1:1" ht="12.75">
      <c r="A2720" s="694"/>
    </row>
    <row r="2721" spans="1:1" ht="12.75">
      <c r="A2721" s="694"/>
    </row>
    <row r="2722" spans="1:1" ht="12.75">
      <c r="A2722" s="694"/>
    </row>
    <row r="2723" spans="1:1" ht="12.75">
      <c r="A2723" s="694"/>
    </row>
    <row r="2724" spans="1:1" ht="12.75">
      <c r="A2724" s="694"/>
    </row>
    <row r="2725" spans="1:1" ht="12.75">
      <c r="A2725" s="694"/>
    </row>
    <row r="2726" spans="1:1" ht="12.75">
      <c r="A2726" s="694"/>
    </row>
    <row r="2727" spans="1:1" ht="12.75">
      <c r="A2727" s="694"/>
    </row>
    <row r="2728" spans="1:1" ht="12.75">
      <c r="A2728" s="694"/>
    </row>
    <row r="2729" spans="1:1" ht="12.75">
      <c r="A2729" s="694"/>
    </row>
    <row r="2730" spans="1:1" ht="12.75">
      <c r="A2730" s="694"/>
    </row>
    <row r="2731" spans="1:1" ht="12.75">
      <c r="A2731" s="694"/>
    </row>
    <row r="2732" spans="1:1" ht="12.75">
      <c r="A2732" s="694"/>
    </row>
    <row r="2733" spans="1:1" ht="12.75">
      <c r="A2733" s="694"/>
    </row>
    <row r="2734" spans="1:1" ht="12.75">
      <c r="A2734" s="694"/>
    </row>
    <row r="2735" spans="1:1" ht="12.75">
      <c r="A2735" s="694"/>
    </row>
    <row r="2736" spans="1:1" ht="12.75">
      <c r="A2736" s="694"/>
    </row>
    <row r="2737" spans="1:1" ht="12.75">
      <c r="A2737" s="694"/>
    </row>
    <row r="2738" spans="1:1" ht="12.75">
      <c r="A2738" s="694"/>
    </row>
    <row r="2739" spans="1:1" ht="12.75">
      <c r="A2739" s="694"/>
    </row>
    <row r="2740" spans="1:1" ht="12.75">
      <c r="A2740" s="694"/>
    </row>
    <row r="2741" spans="1:1" ht="12.75">
      <c r="A2741" s="694"/>
    </row>
    <row r="2742" spans="1:1" ht="12.75">
      <c r="A2742" s="694"/>
    </row>
    <row r="2743" spans="1:1" ht="12.75">
      <c r="A2743" s="694"/>
    </row>
    <row r="2744" spans="1:1" ht="12.75">
      <c r="A2744" s="694"/>
    </row>
    <row r="2745" spans="1:1" ht="12.75">
      <c r="A2745" s="694"/>
    </row>
    <row r="2746" spans="1:1" ht="12.75">
      <c r="A2746" s="694"/>
    </row>
    <row r="2747" spans="1:1" ht="12.75">
      <c r="A2747" s="694"/>
    </row>
    <row r="2748" spans="1:1" ht="12.75">
      <c r="A2748" s="694"/>
    </row>
    <row r="2749" spans="1:1" ht="12.75">
      <c r="A2749" s="694"/>
    </row>
    <row r="2750" spans="1:1" ht="12.75">
      <c r="A2750" s="694"/>
    </row>
    <row r="2751" spans="1:1" ht="12.75">
      <c r="A2751" s="694"/>
    </row>
    <row r="2752" spans="1:1" ht="12.75">
      <c r="A2752" s="694"/>
    </row>
    <row r="2753" spans="1:1" ht="12.75">
      <c r="A2753" s="694"/>
    </row>
    <row r="2754" spans="1:1" ht="12.75">
      <c r="A2754" s="694"/>
    </row>
    <row r="2755" spans="1:1" ht="12.75">
      <c r="A2755" s="694"/>
    </row>
    <row r="2756" spans="1:1" ht="12.75">
      <c r="A2756" s="694"/>
    </row>
    <row r="2757" spans="1:1" ht="12.75">
      <c r="A2757" s="694"/>
    </row>
    <row r="2758" spans="1:1" ht="12.75">
      <c r="A2758" s="694"/>
    </row>
    <row r="2759" spans="1:1" ht="12.75">
      <c r="A2759" s="694"/>
    </row>
    <row r="2760" spans="1:1" ht="12.75">
      <c r="A2760" s="694"/>
    </row>
    <row r="2761" spans="1:1" ht="12.75">
      <c r="A2761" s="694"/>
    </row>
    <row r="2762" spans="1:1" ht="12.75">
      <c r="A2762" s="694"/>
    </row>
    <row r="2763" spans="1:1" ht="12.75">
      <c r="A2763" s="694"/>
    </row>
    <row r="2764" spans="1:1" ht="12.75">
      <c r="A2764" s="694"/>
    </row>
    <row r="2765" spans="1:1" ht="12.75">
      <c r="A2765" s="694"/>
    </row>
    <row r="2766" spans="1:1" ht="12.75">
      <c r="A2766" s="694"/>
    </row>
    <row r="2767" spans="1:1" ht="12.75">
      <c r="A2767" s="694"/>
    </row>
    <row r="2768" spans="1:1" ht="12.75">
      <c r="A2768" s="694"/>
    </row>
    <row r="2769" spans="1:1" ht="12.75">
      <c r="A2769" s="694"/>
    </row>
    <row r="2770" spans="1:1" ht="12.75">
      <c r="A2770" s="694"/>
    </row>
    <row r="2771" spans="1:1" ht="12.75">
      <c r="A2771" s="694"/>
    </row>
    <row r="2772" spans="1:1" ht="12.75">
      <c r="A2772" s="694"/>
    </row>
    <row r="2773" spans="1:1" ht="12.75">
      <c r="A2773" s="694"/>
    </row>
    <row r="2774" spans="1:1" ht="12.75">
      <c r="A2774" s="694"/>
    </row>
    <row r="2775" spans="1:1" ht="12.75">
      <c r="A2775" s="694"/>
    </row>
    <row r="2776" spans="1:1" ht="12.75">
      <c r="A2776" s="694"/>
    </row>
    <row r="2777" spans="1:1" ht="12.75">
      <c r="A2777" s="694"/>
    </row>
    <row r="2778" spans="1:1" ht="12.75">
      <c r="A2778" s="694"/>
    </row>
    <row r="2779" spans="1:1" ht="12.75">
      <c r="A2779" s="694"/>
    </row>
    <row r="2780" spans="1:1" ht="12.75">
      <c r="A2780" s="694"/>
    </row>
    <row r="2781" spans="1:1" ht="12.75">
      <c r="A2781" s="694"/>
    </row>
    <row r="2782" spans="1:1" ht="12.75">
      <c r="A2782" s="694"/>
    </row>
    <row r="2783" spans="1:1" ht="12.75">
      <c r="A2783" s="694"/>
    </row>
    <row r="2784" spans="1:1" ht="12.75">
      <c r="A2784" s="694"/>
    </row>
    <row r="2785" spans="1:1" ht="12.75">
      <c r="A2785" s="694"/>
    </row>
    <row r="2786" spans="1:1" ht="12.75">
      <c r="A2786" s="694"/>
    </row>
    <row r="2787" spans="1:1" ht="12.75">
      <c r="A2787" s="694"/>
    </row>
    <row r="2788" spans="1:1" ht="12.75">
      <c r="A2788" s="694"/>
    </row>
    <row r="2789" spans="1:1" ht="12.75">
      <c r="A2789" s="694"/>
    </row>
    <row r="2790" spans="1:1" ht="12.75">
      <c r="A2790" s="694"/>
    </row>
    <row r="2791" spans="1:1" ht="12.75">
      <c r="A2791" s="694"/>
    </row>
    <row r="2792" spans="1:1" ht="12.75">
      <c r="A2792" s="694"/>
    </row>
    <row r="2793" spans="1:1" ht="12.75">
      <c r="A2793" s="694"/>
    </row>
    <row r="2794" spans="1:1" ht="12.75">
      <c r="A2794" s="694"/>
    </row>
    <row r="2795" spans="1:1" ht="12.75">
      <c r="A2795" s="694"/>
    </row>
    <row r="2796" spans="1:1" ht="12.75">
      <c r="A2796" s="694"/>
    </row>
    <row r="2797" spans="1:1" ht="12.75">
      <c r="A2797" s="694"/>
    </row>
    <row r="2798" spans="1:1" ht="12.75">
      <c r="A2798" s="694"/>
    </row>
    <row r="2799" spans="1:1" ht="12.75">
      <c r="A2799" s="694"/>
    </row>
    <row r="2800" spans="1:1" ht="12.75">
      <c r="A2800" s="694"/>
    </row>
    <row r="2801" spans="1:1" ht="12.75">
      <c r="A2801" s="694"/>
    </row>
    <row r="2802" spans="1:1" ht="12.75">
      <c r="A2802" s="694"/>
    </row>
    <row r="2803" spans="1:1" ht="12.75">
      <c r="A2803" s="694"/>
    </row>
    <row r="2804" spans="1:1" ht="12.75">
      <c r="A2804" s="694"/>
    </row>
    <row r="2805" spans="1:1" ht="12.75">
      <c r="A2805" s="694"/>
    </row>
    <row r="2806" spans="1:1" ht="12.75">
      <c r="A2806" s="694"/>
    </row>
    <row r="2807" spans="1:1" ht="12.75">
      <c r="A2807" s="694"/>
    </row>
    <row r="2808" spans="1:1" ht="12.75">
      <c r="A2808" s="694"/>
    </row>
    <row r="2809" spans="1:1" ht="12.75">
      <c r="A2809" s="694"/>
    </row>
    <row r="2810" spans="1:1" ht="12.75">
      <c r="A2810" s="694"/>
    </row>
    <row r="2811" spans="1:1" ht="12.75">
      <c r="A2811" s="694"/>
    </row>
    <row r="2812" spans="1:1" ht="12.75">
      <c r="A2812" s="694"/>
    </row>
    <row r="2813" spans="1:1" ht="12.75">
      <c r="A2813" s="694"/>
    </row>
    <row r="2814" spans="1:1" ht="12.75">
      <c r="A2814" s="694"/>
    </row>
    <row r="2815" spans="1:1" ht="12.75">
      <c r="A2815" s="694"/>
    </row>
    <row r="2816" spans="1:1" ht="12.75">
      <c r="A2816" s="694"/>
    </row>
    <row r="2817" spans="1:1" ht="12.75">
      <c r="A2817" s="694"/>
    </row>
    <row r="2818" spans="1:1" ht="12.75">
      <c r="A2818" s="694"/>
    </row>
    <row r="2819" spans="1:1" ht="12.75">
      <c r="A2819" s="694"/>
    </row>
    <row r="2820" spans="1:1" ht="12.75">
      <c r="A2820" s="694"/>
    </row>
    <row r="2821" spans="1:1" ht="12.75">
      <c r="A2821" s="694"/>
    </row>
    <row r="2822" spans="1:1" ht="12.75">
      <c r="A2822" s="694"/>
    </row>
    <row r="2823" spans="1:1" ht="12.75">
      <c r="A2823" s="694"/>
    </row>
    <row r="2824" spans="1:1" ht="12.75">
      <c r="A2824" s="694"/>
    </row>
    <row r="2825" spans="1:1" ht="12.75">
      <c r="A2825" s="694"/>
    </row>
    <row r="2826" spans="1:1" ht="12.75">
      <c r="A2826" s="694"/>
    </row>
    <row r="2827" spans="1:1" ht="12.75">
      <c r="A2827" s="694"/>
    </row>
    <row r="2828" spans="1:1" ht="12.75">
      <c r="A2828" s="694"/>
    </row>
    <row r="2829" spans="1:1" ht="12.75">
      <c r="A2829" s="694"/>
    </row>
    <row r="2830" spans="1:1" ht="12.75">
      <c r="A2830" s="694"/>
    </row>
    <row r="2831" spans="1:1" ht="12.75">
      <c r="A2831" s="694"/>
    </row>
    <row r="2832" spans="1:1" ht="12.75">
      <c r="A2832" s="694"/>
    </row>
    <row r="2833" spans="1:1" ht="12.75">
      <c r="A2833" s="694"/>
    </row>
    <row r="2834" spans="1:1" ht="12.75">
      <c r="A2834" s="694"/>
    </row>
    <row r="2835" spans="1:1" ht="12.75">
      <c r="A2835" s="694"/>
    </row>
    <row r="2836" spans="1:1" ht="12.75">
      <c r="A2836" s="694"/>
    </row>
    <row r="2837" spans="1:1" ht="12.75">
      <c r="A2837" s="694"/>
    </row>
    <row r="2838" spans="1:1" ht="12.75">
      <c r="A2838" s="694"/>
    </row>
    <row r="2839" spans="1:1" ht="12.75">
      <c r="A2839" s="694"/>
    </row>
    <row r="2840" spans="1:1" ht="12.75">
      <c r="A2840" s="694"/>
    </row>
    <row r="2841" spans="1:1" ht="12.75">
      <c r="A2841" s="694"/>
    </row>
    <row r="2842" spans="1:1" ht="12.75">
      <c r="A2842" s="694"/>
    </row>
    <row r="2843" spans="1:1" ht="12.75">
      <c r="A2843" s="694"/>
    </row>
    <row r="2844" spans="1:1" ht="12.75">
      <c r="A2844" s="694"/>
    </row>
    <row r="2845" spans="1:1" ht="12.75">
      <c r="A2845" s="694"/>
    </row>
    <row r="2846" spans="1:1" ht="12.75">
      <c r="A2846" s="694"/>
    </row>
    <row r="2847" spans="1:1" ht="12.75">
      <c r="A2847" s="694"/>
    </row>
    <row r="2848" spans="1:1" ht="12.75">
      <c r="A2848" s="694"/>
    </row>
    <row r="2849" spans="1:1" ht="12.75">
      <c r="A2849" s="694"/>
    </row>
    <row r="2850" spans="1:1" ht="12.75">
      <c r="A2850" s="694"/>
    </row>
    <row r="2851" spans="1:1" ht="12.75">
      <c r="A2851" s="694"/>
    </row>
    <row r="2852" spans="1:1" ht="12.75">
      <c r="A2852" s="694"/>
    </row>
    <row r="2853" spans="1:1" ht="12.75">
      <c r="A2853" s="694"/>
    </row>
    <row r="2854" spans="1:1" ht="12.75">
      <c r="A2854" s="694"/>
    </row>
    <row r="2855" spans="1:1" ht="12.75">
      <c r="A2855" s="694"/>
    </row>
    <row r="2856" spans="1:1" ht="12.75">
      <c r="A2856" s="694"/>
    </row>
    <row r="2857" spans="1:1" ht="12.75">
      <c r="A2857" s="694"/>
    </row>
    <row r="2858" spans="1:1" ht="12.75">
      <c r="A2858" s="694"/>
    </row>
    <row r="2859" spans="1:1" ht="12.75">
      <c r="A2859" s="694"/>
    </row>
    <row r="2860" spans="1:1" ht="12.75">
      <c r="A2860" s="694"/>
    </row>
    <row r="2861" spans="1:1" ht="12.75">
      <c r="A2861" s="694"/>
    </row>
    <row r="2862" spans="1:1" ht="12.75">
      <c r="A2862" s="694"/>
    </row>
    <row r="2863" spans="1:1" ht="12.75">
      <c r="A2863" s="694"/>
    </row>
    <row r="2864" spans="1:1" ht="12.75">
      <c r="A2864" s="694"/>
    </row>
    <row r="2865" spans="1:1" ht="12.75">
      <c r="A2865" s="694"/>
    </row>
    <row r="2866" spans="1:1" ht="12.75">
      <c r="A2866" s="694"/>
    </row>
    <row r="2867" spans="1:1" ht="12.75">
      <c r="A2867" s="694"/>
    </row>
    <row r="2868" spans="1:1" ht="12.75">
      <c r="A2868" s="694"/>
    </row>
    <row r="2869" spans="1:1" ht="12.75">
      <c r="A2869" s="694"/>
    </row>
    <row r="2870" spans="1:1" ht="12.75">
      <c r="A2870" s="694"/>
    </row>
    <row r="2871" spans="1:1" ht="12.75">
      <c r="A2871" s="694"/>
    </row>
    <row r="2872" spans="1:1" ht="12.75">
      <c r="A2872" s="694"/>
    </row>
    <row r="2873" spans="1:1" ht="12.75">
      <c r="A2873" s="694"/>
    </row>
    <row r="2874" spans="1:1" ht="12.75">
      <c r="A2874" s="694"/>
    </row>
    <row r="2875" spans="1:1" ht="12.75">
      <c r="A2875" s="694"/>
    </row>
    <row r="2876" spans="1:1" ht="12.75">
      <c r="A2876" s="694"/>
    </row>
    <row r="2877" spans="1:1" ht="12.75">
      <c r="A2877" s="694"/>
    </row>
    <row r="2878" spans="1:1" ht="12.75">
      <c r="A2878" s="694"/>
    </row>
    <row r="2879" spans="1:1" ht="12.75">
      <c r="A2879" s="694"/>
    </row>
    <row r="2880" spans="1:1" ht="12.75">
      <c r="A2880" s="694"/>
    </row>
    <row r="2881" spans="1:1" ht="12.75">
      <c r="A2881" s="694"/>
    </row>
    <row r="2882" spans="1:1" ht="12.75">
      <c r="A2882" s="694"/>
    </row>
    <row r="2883" spans="1:1" ht="12.75">
      <c r="A2883" s="694"/>
    </row>
    <row r="2884" spans="1:1" ht="12.75">
      <c r="A2884" s="694"/>
    </row>
    <row r="2885" spans="1:1" ht="12.75">
      <c r="A2885" s="694"/>
    </row>
    <row r="2886" spans="1:1" ht="12.75">
      <c r="A2886" s="694"/>
    </row>
    <row r="2887" spans="1:1" ht="12.75">
      <c r="A2887" s="694"/>
    </row>
    <row r="2888" spans="1:1" ht="12.75">
      <c r="A2888" s="694"/>
    </row>
    <row r="2889" spans="1:1" ht="12.75">
      <c r="A2889" s="694"/>
    </row>
    <row r="2890" spans="1:1" ht="12.75">
      <c r="A2890" s="694"/>
    </row>
    <row r="2891" spans="1:1" ht="12.75">
      <c r="A2891" s="694"/>
    </row>
    <row r="2892" spans="1:1" ht="12.75">
      <c r="A2892" s="694"/>
    </row>
    <row r="2893" spans="1:1" ht="12.75">
      <c r="A2893" s="694"/>
    </row>
    <row r="2894" spans="1:1" ht="12.75">
      <c r="A2894" s="694"/>
    </row>
    <row r="2895" spans="1:1" ht="12.75">
      <c r="A2895" s="694"/>
    </row>
    <row r="2896" spans="1:1" ht="12.75">
      <c r="A2896" s="694"/>
    </row>
    <row r="2897" spans="1:1" ht="12.75">
      <c r="A2897" s="694"/>
    </row>
    <row r="2898" spans="1:1" ht="12.75">
      <c r="A2898" s="694"/>
    </row>
    <row r="2899" spans="1:1" ht="12.75">
      <c r="A2899" s="694"/>
    </row>
    <row r="2900" spans="1:1" ht="12.75">
      <c r="A2900" s="694"/>
    </row>
    <row r="2901" spans="1:1" ht="12.75">
      <c r="A2901" s="694"/>
    </row>
    <row r="2902" spans="1:1" ht="12.75">
      <c r="A2902" s="694"/>
    </row>
    <row r="2903" spans="1:1" ht="12.75">
      <c r="A2903" s="694"/>
    </row>
    <row r="2904" spans="1:1" ht="12.75">
      <c r="A2904" s="694"/>
    </row>
    <row r="2905" spans="1:1" ht="12.75">
      <c r="A2905" s="694"/>
    </row>
    <row r="2906" spans="1:1" ht="12.75">
      <c r="A2906" s="694"/>
    </row>
    <row r="2907" spans="1:1" ht="12.75">
      <c r="A2907" s="694"/>
    </row>
    <row r="2908" spans="1:1" ht="12.75">
      <c r="A2908" s="694"/>
    </row>
    <row r="2909" spans="1:1" ht="12.75">
      <c r="A2909" s="694"/>
    </row>
    <row r="2910" spans="1:1" ht="12.75">
      <c r="A2910" s="694"/>
    </row>
    <row r="2911" spans="1:1" ht="12.75">
      <c r="A2911" s="694"/>
    </row>
    <row r="2912" spans="1:1" ht="12.75">
      <c r="A2912" s="694"/>
    </row>
    <row r="2913" spans="1:1" ht="12.75">
      <c r="A2913" s="694"/>
    </row>
    <row r="2914" spans="1:1" ht="12.75">
      <c r="A2914" s="694"/>
    </row>
    <row r="2915" spans="1:1" ht="12.75">
      <c r="A2915" s="694"/>
    </row>
    <row r="2916" spans="1:1" ht="12.75">
      <c r="A2916" s="694"/>
    </row>
    <row r="2917" spans="1:1" ht="12.75">
      <c r="A2917" s="694"/>
    </row>
    <row r="2918" spans="1:1" ht="12.75">
      <c r="A2918" s="694"/>
    </row>
    <row r="2919" spans="1:1" ht="12.75">
      <c r="A2919" s="694"/>
    </row>
    <row r="2920" spans="1:1" ht="12.75">
      <c r="A2920" s="694"/>
    </row>
    <row r="2921" spans="1:1" ht="12.75">
      <c r="A2921" s="694"/>
    </row>
    <row r="2922" spans="1:1" ht="12.75">
      <c r="A2922" s="694"/>
    </row>
    <row r="2923" spans="1:1" ht="12.75">
      <c r="A2923" s="694"/>
    </row>
    <row r="2924" spans="1:1" ht="12.75">
      <c r="A2924" s="694"/>
    </row>
    <row r="2925" spans="1:1" ht="12.75">
      <c r="A2925" s="694"/>
    </row>
    <row r="2926" spans="1:1" ht="12.75">
      <c r="A2926" s="694"/>
    </row>
    <row r="2927" spans="1:1" ht="12.75">
      <c r="A2927" s="694"/>
    </row>
    <row r="2928" spans="1:1" ht="12.75">
      <c r="A2928" s="694"/>
    </row>
    <row r="2929" spans="1:1" ht="12.75">
      <c r="A2929" s="694"/>
    </row>
    <row r="2930" spans="1:1" ht="12.75">
      <c r="A2930" s="694"/>
    </row>
    <row r="2931" spans="1:1" ht="12.75">
      <c r="A2931" s="694"/>
    </row>
    <row r="2932" spans="1:1" ht="12.75">
      <c r="A2932" s="694"/>
    </row>
    <row r="2933" spans="1:1" ht="12.75">
      <c r="A2933" s="694"/>
    </row>
    <row r="2934" spans="1:1" ht="12.75">
      <c r="A2934" s="694"/>
    </row>
    <row r="2935" spans="1:1" ht="12.75">
      <c r="A2935" s="694"/>
    </row>
    <row r="2936" spans="1:1" ht="12.75">
      <c r="A2936" s="694"/>
    </row>
    <row r="2937" spans="1:1" ht="12.75">
      <c r="A2937" s="694"/>
    </row>
    <row r="2938" spans="1:1" ht="12.75">
      <c r="A2938" s="694"/>
    </row>
    <row r="2939" spans="1:1" ht="12.75">
      <c r="A2939" s="694"/>
    </row>
    <row r="2940" spans="1:1" ht="12.75">
      <c r="A2940" s="694"/>
    </row>
    <row r="2941" spans="1:1" ht="12.75">
      <c r="A2941" s="694"/>
    </row>
    <row r="2942" spans="1:1" ht="12.75">
      <c r="A2942" s="694"/>
    </row>
    <row r="2943" spans="1:1" ht="12.75">
      <c r="A2943" s="694"/>
    </row>
    <row r="2944" spans="1:1" ht="12.75">
      <c r="A2944" s="694"/>
    </row>
    <row r="2945" spans="1:1" ht="12.75">
      <c r="A2945" s="694"/>
    </row>
    <row r="2946" spans="1:1" ht="12.75">
      <c r="A2946" s="694"/>
    </row>
    <row r="2947" spans="1:1" ht="12.75">
      <c r="A2947" s="694"/>
    </row>
    <row r="2948" spans="1:1" ht="12.75">
      <c r="A2948" s="694"/>
    </row>
    <row r="2949" spans="1:1" ht="12.75">
      <c r="A2949" s="694"/>
    </row>
    <row r="2950" spans="1:1" ht="12.75">
      <c r="A2950" s="694"/>
    </row>
    <row r="2951" spans="1:1" ht="12.75">
      <c r="A2951" s="694"/>
    </row>
    <row r="2952" spans="1:1" ht="12.75">
      <c r="A2952" s="694"/>
    </row>
    <row r="2953" spans="1:1" ht="12.75">
      <c r="A2953" s="694"/>
    </row>
    <row r="2954" spans="1:1" ht="12.75">
      <c r="A2954" s="694"/>
    </row>
    <row r="2955" spans="1:1" ht="12.75">
      <c r="A2955" s="694"/>
    </row>
    <row r="2956" spans="1:1" ht="12.75">
      <c r="A2956" s="694"/>
    </row>
    <row r="2957" spans="1:1" ht="12.75">
      <c r="A2957" s="694"/>
    </row>
    <row r="2958" spans="1:1" ht="12.75">
      <c r="A2958" s="694"/>
    </row>
    <row r="2959" spans="1:1" ht="12.75">
      <c r="A2959" s="694"/>
    </row>
    <row r="2960" spans="1:1" ht="12.75">
      <c r="A2960" s="694"/>
    </row>
    <row r="2961" spans="1:1" ht="12.75">
      <c r="A2961" s="694"/>
    </row>
    <row r="2962" spans="1:1" ht="12.75">
      <c r="A2962" s="694"/>
    </row>
    <row r="2963" spans="1:1" ht="12.75">
      <c r="A2963" s="694"/>
    </row>
    <row r="2964" spans="1:1" ht="12.75">
      <c r="A2964" s="694"/>
    </row>
    <row r="2965" spans="1:1" ht="12.75">
      <c r="A2965" s="694"/>
    </row>
    <row r="2966" spans="1:1" ht="12.75">
      <c r="A2966" s="694"/>
    </row>
    <row r="2967" spans="1:1" ht="12.75">
      <c r="A2967" s="694"/>
    </row>
    <row r="2968" spans="1:1" ht="12.75">
      <c r="A2968" s="694"/>
    </row>
    <row r="2969" spans="1:1" ht="12.75">
      <c r="A2969" s="694"/>
    </row>
    <row r="2970" spans="1:1" ht="12.75">
      <c r="A2970" s="694"/>
    </row>
    <row r="2971" spans="1:1" ht="12.75">
      <c r="A2971" s="694"/>
    </row>
    <row r="2972" spans="1:1" ht="12.75">
      <c r="A2972" s="694"/>
    </row>
    <row r="2973" spans="1:1" ht="12.75">
      <c r="A2973" s="694"/>
    </row>
    <row r="2974" spans="1:1" ht="12.75">
      <c r="A2974" s="694"/>
    </row>
    <row r="2975" spans="1:1" ht="12.75">
      <c r="A2975" s="694"/>
    </row>
    <row r="2976" spans="1:1" ht="12.75">
      <c r="A2976" s="694"/>
    </row>
    <row r="2977" spans="1:1" ht="12.75">
      <c r="A2977" s="694"/>
    </row>
    <row r="2978" spans="1:1" ht="12.75">
      <c r="A2978" s="694"/>
    </row>
    <row r="2979" spans="1:1" ht="12.75">
      <c r="A2979" s="694"/>
    </row>
    <row r="2980" spans="1:1" ht="12.75">
      <c r="A2980" s="694"/>
    </row>
    <row r="2981" spans="1:1" ht="12.75">
      <c r="A2981" s="694"/>
    </row>
    <row r="2982" spans="1:1" ht="12.75">
      <c r="A2982" s="694"/>
    </row>
    <row r="2983" spans="1:1" ht="12.75">
      <c r="A2983" s="694"/>
    </row>
    <row r="2984" spans="1:1" ht="12.75">
      <c r="A2984" s="694"/>
    </row>
    <row r="2985" spans="1:1" ht="12.75">
      <c r="A2985" s="694"/>
    </row>
    <row r="2986" spans="1:1" ht="12.75">
      <c r="A2986" s="694"/>
    </row>
    <row r="2987" spans="1:1" ht="12.75">
      <c r="A2987" s="694"/>
    </row>
    <row r="2988" spans="1:1" ht="12.75">
      <c r="A2988" s="694"/>
    </row>
    <row r="2989" spans="1:1" ht="12.75">
      <c r="A2989" s="694"/>
    </row>
    <row r="2990" spans="1:1" ht="12.75">
      <c r="A2990" s="694"/>
    </row>
    <row r="2991" spans="1:1" ht="12.75">
      <c r="A2991" s="694"/>
    </row>
    <row r="2992" spans="1:1" ht="12.75">
      <c r="A2992" s="694"/>
    </row>
    <row r="2993" spans="1:1" ht="12.75">
      <c r="A2993" s="694"/>
    </row>
    <row r="2994" spans="1:1" ht="12.75">
      <c r="A2994" s="694"/>
    </row>
    <row r="2995" spans="1:1" ht="12.75">
      <c r="A2995" s="694"/>
    </row>
    <row r="2996" spans="1:1" ht="12.75">
      <c r="A2996" s="694"/>
    </row>
    <row r="2997" spans="1:1" ht="12.75">
      <c r="A2997" s="694"/>
    </row>
    <row r="2998" spans="1:1" ht="12.75">
      <c r="A2998" s="694"/>
    </row>
    <row r="2999" spans="1:1" ht="12.75">
      <c r="A2999" s="694"/>
    </row>
    <row r="3000" spans="1:1" ht="12.75">
      <c r="A3000" s="694"/>
    </row>
    <row r="3001" spans="1:1" ht="12.75">
      <c r="A3001" s="694"/>
    </row>
    <row r="3002" spans="1:1" ht="12.75">
      <c r="A3002" s="694"/>
    </row>
    <row r="3003" spans="1:1" ht="12.75">
      <c r="A3003" s="694"/>
    </row>
    <row r="3004" spans="1:1" ht="12.75">
      <c r="A3004" s="694"/>
    </row>
    <row r="3005" spans="1:1" ht="12.75">
      <c r="A3005" s="694"/>
    </row>
    <row r="3006" spans="1:1" ht="12.75">
      <c r="A3006" s="694"/>
    </row>
    <row r="3007" spans="1:1" ht="12.75">
      <c r="A3007" s="694"/>
    </row>
    <row r="3008" spans="1:1" ht="12.75">
      <c r="A3008" s="694"/>
    </row>
    <row r="3009" spans="1:1" ht="12.75">
      <c r="A3009" s="694"/>
    </row>
    <row r="3010" spans="1:1" ht="12.75">
      <c r="A3010" s="694"/>
    </row>
    <row r="3011" spans="1:1" ht="12.75">
      <c r="A3011" s="694"/>
    </row>
    <row r="3012" spans="1:1" ht="12.75">
      <c r="A3012" s="694"/>
    </row>
    <row r="3013" spans="1:1" ht="12.75">
      <c r="A3013" s="694"/>
    </row>
    <row r="3014" spans="1:1" ht="12.75">
      <c r="A3014" s="694"/>
    </row>
    <row r="3015" spans="1:1" ht="12.75">
      <c r="A3015" s="694"/>
    </row>
    <row r="3016" spans="1:1" ht="12.75">
      <c r="A3016" s="694"/>
    </row>
    <row r="3017" spans="1:1" ht="12.75">
      <c r="A3017" s="694"/>
    </row>
    <row r="3018" spans="1:1" ht="12.75">
      <c r="A3018" s="694"/>
    </row>
    <row r="3019" spans="1:1" ht="12.75">
      <c r="A3019" s="694"/>
    </row>
    <row r="3020" spans="1:1" ht="12.75">
      <c r="A3020" s="694"/>
    </row>
    <row r="3021" spans="1:1" ht="12.75">
      <c r="A3021" s="694"/>
    </row>
    <row r="3022" spans="1:1" ht="12.75">
      <c r="A3022" s="694"/>
    </row>
    <row r="3023" spans="1:1" ht="12.75">
      <c r="A3023" s="694"/>
    </row>
    <row r="3024" spans="1:1" ht="12.75">
      <c r="A3024" s="694"/>
    </row>
    <row r="3025" spans="1:1" ht="12.75">
      <c r="A3025" s="694"/>
    </row>
    <row r="3026" spans="1:1" ht="12.75">
      <c r="A3026" s="694"/>
    </row>
    <row r="3027" spans="1:1" ht="12.75">
      <c r="A3027" s="694"/>
    </row>
    <row r="3028" spans="1:1" ht="12.75">
      <c r="A3028" s="694"/>
    </row>
    <row r="3029" spans="1:1" ht="12.75">
      <c r="A3029" s="694"/>
    </row>
    <row r="3030" spans="1:1" ht="12.75">
      <c r="A3030" s="694"/>
    </row>
    <row r="3031" spans="1:1" ht="12.75">
      <c r="A3031" s="694"/>
    </row>
    <row r="3032" spans="1:1" ht="12.75">
      <c r="A3032" s="694"/>
    </row>
    <row r="3033" spans="1:1" ht="12.75">
      <c r="A3033" s="694"/>
    </row>
    <row r="3034" spans="1:1" ht="12.75">
      <c r="A3034" s="694"/>
    </row>
    <row r="3035" spans="1:1" ht="12.75">
      <c r="A3035" s="694"/>
    </row>
    <row r="3036" spans="1:1" ht="12.75">
      <c r="A3036" s="694"/>
    </row>
    <row r="3037" spans="1:1" ht="12.75">
      <c r="A3037" s="694"/>
    </row>
    <row r="3038" spans="1:1" ht="12.75">
      <c r="A3038" s="694"/>
    </row>
    <row r="3039" spans="1:1" ht="12.75">
      <c r="A3039" s="694"/>
    </row>
    <row r="3040" spans="1:1" ht="12.75">
      <c r="A3040" s="694"/>
    </row>
    <row r="3041" spans="1:1" ht="12.75">
      <c r="A3041" s="694"/>
    </row>
    <row r="3042" spans="1:1" ht="12.75">
      <c r="A3042" s="694"/>
    </row>
    <row r="3043" spans="1:1" ht="12.75">
      <c r="A3043" s="694"/>
    </row>
    <row r="3044" spans="1:1" ht="12.75">
      <c r="A3044" s="694"/>
    </row>
    <row r="3045" spans="1:1" ht="12.75">
      <c r="A3045" s="694"/>
    </row>
    <row r="3046" spans="1:1" ht="12.75">
      <c r="A3046" s="694"/>
    </row>
    <row r="3047" spans="1:1" ht="12.75">
      <c r="A3047" s="694"/>
    </row>
    <row r="3048" spans="1:1" ht="12.75">
      <c r="A3048" s="694"/>
    </row>
    <row r="3049" spans="1:1" ht="12.75">
      <c r="A3049" s="694"/>
    </row>
    <row r="3050" spans="1:1" ht="12.75">
      <c r="A3050" s="694"/>
    </row>
    <row r="3051" spans="1:1" ht="12.75">
      <c r="A3051" s="694"/>
    </row>
    <row r="3052" spans="1:1" ht="12.75">
      <c r="A3052" s="694"/>
    </row>
    <row r="3053" spans="1:1" ht="12.75">
      <c r="A3053" s="694"/>
    </row>
    <row r="3054" spans="1:1" ht="12.75">
      <c r="A3054" s="694"/>
    </row>
    <row r="3055" spans="1:1" ht="12.75">
      <c r="A3055" s="694"/>
    </row>
    <row r="3056" spans="1:1" ht="12.75">
      <c r="A3056" s="694"/>
    </row>
    <row r="3057" spans="1:1" ht="12.75">
      <c r="A3057" s="694"/>
    </row>
    <row r="3058" spans="1:1" ht="12.75">
      <c r="A3058" s="694"/>
    </row>
    <row r="3059" spans="1:1" ht="12.75">
      <c r="A3059" s="694"/>
    </row>
    <row r="3060" spans="1:1" ht="12.75">
      <c r="A3060" s="694"/>
    </row>
    <row r="3061" spans="1:1" ht="12.75">
      <c r="A3061" s="694"/>
    </row>
    <row r="3062" spans="1:1" ht="12.75">
      <c r="A3062" s="694"/>
    </row>
    <row r="3063" spans="1:1" ht="12.75">
      <c r="A3063" s="694"/>
    </row>
    <row r="3064" spans="1:1" ht="12.75">
      <c r="A3064" s="694"/>
    </row>
    <row r="3065" spans="1:1" ht="12.75">
      <c r="A3065" s="694"/>
    </row>
    <row r="3066" spans="1:1" ht="12.75">
      <c r="A3066" s="694"/>
    </row>
    <row r="3067" spans="1:1" ht="12.75">
      <c r="A3067" s="694"/>
    </row>
    <row r="3068" spans="1:1" ht="12.75">
      <c r="A3068" s="694"/>
    </row>
    <row r="3069" spans="1:1" ht="12.75">
      <c r="A3069" s="694"/>
    </row>
    <row r="3070" spans="1:1" ht="12.75">
      <c r="A3070" s="694"/>
    </row>
    <row r="3071" spans="1:1" ht="12.75">
      <c r="A3071" s="694"/>
    </row>
    <row r="3072" spans="1:1" ht="12.75">
      <c r="A3072" s="694"/>
    </row>
    <row r="3073" spans="1:1" ht="12.75">
      <c r="A3073" s="694"/>
    </row>
    <row r="3074" spans="1:1" ht="12.75">
      <c r="A3074" s="694"/>
    </row>
    <row r="3075" spans="1:1" ht="12.75">
      <c r="A3075" s="694"/>
    </row>
    <row r="3076" spans="1:1" ht="12.75">
      <c r="A3076" s="694"/>
    </row>
    <row r="3077" spans="1:1" ht="12.75">
      <c r="A3077" s="694"/>
    </row>
    <row r="3078" spans="1:1" ht="12.75">
      <c r="A3078" s="694"/>
    </row>
    <row r="3079" spans="1:1" ht="12.75">
      <c r="A3079" s="694"/>
    </row>
    <row r="3080" spans="1:1" ht="12.75">
      <c r="A3080" s="694"/>
    </row>
    <row r="3081" spans="1:1" ht="12.75">
      <c r="A3081" s="694"/>
    </row>
    <row r="3082" spans="1:1" ht="12.75">
      <c r="A3082" s="694"/>
    </row>
    <row r="3083" spans="1:1" ht="12.75">
      <c r="A3083" s="694"/>
    </row>
    <row r="3084" spans="1:1" ht="12.75">
      <c r="A3084" s="694"/>
    </row>
    <row r="3085" spans="1:1" ht="12.75">
      <c r="A3085" s="694"/>
    </row>
    <row r="3086" spans="1:1" ht="12.75">
      <c r="A3086" s="694"/>
    </row>
    <row r="3087" spans="1:1" ht="12.75">
      <c r="A3087" s="694"/>
    </row>
    <row r="3088" spans="1:1" ht="12.75">
      <c r="A3088" s="694"/>
    </row>
    <row r="3089" spans="1:1" ht="12.75">
      <c r="A3089" s="694"/>
    </row>
    <row r="3090" spans="1:1" ht="12.75">
      <c r="A3090" s="694"/>
    </row>
    <row r="3091" spans="1:1" ht="12.75">
      <c r="A3091" s="694"/>
    </row>
    <row r="3092" spans="1:1" ht="12.75">
      <c r="A3092" s="694"/>
    </row>
    <row r="3093" spans="1:1" ht="12.75">
      <c r="A3093" s="694"/>
    </row>
    <row r="3094" spans="1:1" ht="12.75">
      <c r="A3094" s="694"/>
    </row>
    <row r="3095" spans="1:1" ht="12.75">
      <c r="A3095" s="694"/>
    </row>
    <row r="3096" spans="1:1" ht="12.75">
      <c r="A3096" s="694"/>
    </row>
    <row r="3097" spans="1:1" ht="12.75">
      <c r="A3097" s="694"/>
    </row>
    <row r="3098" spans="1:1" ht="12.75">
      <c r="A3098" s="694"/>
    </row>
    <row r="3099" spans="1:1" ht="12.75">
      <c r="A3099" s="694"/>
    </row>
    <row r="3100" spans="1:1" ht="12.75">
      <c r="A3100" s="694"/>
    </row>
    <row r="3101" spans="1:1" ht="12.75">
      <c r="A3101" s="694"/>
    </row>
    <row r="3102" spans="1:1" ht="12.75">
      <c r="A3102" s="694"/>
    </row>
    <row r="3103" spans="1:1" ht="12.75">
      <c r="A3103" s="694"/>
    </row>
    <row r="3104" spans="1:1" ht="12.75">
      <c r="A3104" s="694"/>
    </row>
    <row r="3105" spans="1:1" ht="12.75">
      <c r="A3105" s="694"/>
    </row>
    <row r="3106" spans="1:1" ht="12.75">
      <c r="A3106" s="694"/>
    </row>
    <row r="3107" spans="1:1" ht="12.75">
      <c r="A3107" s="694"/>
    </row>
    <row r="3108" spans="1:1" ht="12.75">
      <c r="A3108" s="694"/>
    </row>
    <row r="3109" spans="1:1" ht="12.75">
      <c r="A3109" s="694"/>
    </row>
    <row r="3110" spans="1:1" ht="12.75">
      <c r="A3110" s="694"/>
    </row>
    <row r="3111" spans="1:1" ht="12.75">
      <c r="A3111" s="694"/>
    </row>
    <row r="3112" spans="1:1" ht="12.75">
      <c r="A3112" s="694"/>
    </row>
    <row r="3113" spans="1:1" ht="12.75">
      <c r="A3113" s="694"/>
    </row>
    <row r="3114" spans="1:1" ht="12.75">
      <c r="A3114" s="694"/>
    </row>
    <row r="3115" spans="1:1" ht="12.75">
      <c r="A3115" s="694"/>
    </row>
    <row r="3116" spans="1:1" ht="12.75">
      <c r="A3116" s="694"/>
    </row>
    <row r="3117" spans="1:1" ht="12.75">
      <c r="A3117" s="694"/>
    </row>
    <row r="3118" spans="1:1" ht="12.75">
      <c r="A3118" s="694"/>
    </row>
    <row r="3119" spans="1:1" ht="12.75">
      <c r="A3119" s="694"/>
    </row>
    <row r="3120" spans="1:1" ht="12.75">
      <c r="A3120" s="694"/>
    </row>
    <row r="3121" spans="1:1" ht="12.75">
      <c r="A3121" s="694"/>
    </row>
    <row r="3122" spans="1:1" ht="12.75">
      <c r="A3122" s="694"/>
    </row>
    <row r="3123" spans="1:1" ht="12.75">
      <c r="A3123" s="694"/>
    </row>
    <row r="3124" spans="1:1" ht="12.75">
      <c r="A3124" s="694"/>
    </row>
    <row r="3125" spans="1:1" ht="12.75">
      <c r="A3125" s="694"/>
    </row>
    <row r="3126" spans="1:1" ht="12.75">
      <c r="A3126" s="694"/>
    </row>
    <row r="3127" spans="1:1" ht="12.75">
      <c r="A3127" s="694"/>
    </row>
    <row r="3128" spans="1:1" ht="12.75">
      <c r="A3128" s="694"/>
    </row>
    <row r="3129" spans="1:1" ht="12.75">
      <c r="A3129" s="694"/>
    </row>
    <row r="3130" spans="1:1" ht="12.75">
      <c r="A3130" s="694"/>
    </row>
    <row r="3131" spans="1:1" ht="12.75">
      <c r="A3131" s="694"/>
    </row>
    <row r="3132" spans="1:1" ht="12.75">
      <c r="A3132" s="694"/>
    </row>
    <row r="3133" spans="1:1" ht="12.75">
      <c r="A3133" s="694"/>
    </row>
    <row r="3134" spans="1:1" ht="12.75">
      <c r="A3134" s="694"/>
    </row>
    <row r="3135" spans="1:1" ht="12.75">
      <c r="A3135" s="694"/>
    </row>
    <row r="3136" spans="1:1" ht="12.75">
      <c r="A3136" s="694"/>
    </row>
    <row r="3137" spans="1:1" ht="12.75">
      <c r="A3137" s="694"/>
    </row>
    <row r="3138" spans="1:1" ht="12.75">
      <c r="A3138" s="694"/>
    </row>
    <row r="3139" spans="1:1" ht="12.75">
      <c r="A3139" s="694"/>
    </row>
    <row r="3140" spans="1:1" ht="12.75">
      <c r="A3140" s="694"/>
    </row>
    <row r="3141" spans="1:1" ht="12.75">
      <c r="A3141" s="694"/>
    </row>
    <row r="3142" spans="1:1" ht="12.75">
      <c r="A3142" s="694"/>
    </row>
    <row r="3143" spans="1:1" ht="12.75">
      <c r="A3143" s="694"/>
    </row>
    <row r="3144" spans="1:1" ht="12.75">
      <c r="A3144" s="694"/>
    </row>
    <row r="3145" spans="1:1" ht="12.75">
      <c r="A3145" s="694"/>
    </row>
    <row r="3146" spans="1:1" ht="12.75">
      <c r="A3146" s="694"/>
    </row>
    <row r="3147" spans="1:1" ht="12.75">
      <c r="A3147" s="694"/>
    </row>
    <row r="3148" spans="1:1" ht="12.75">
      <c r="A3148" s="694"/>
    </row>
    <row r="3149" spans="1:1" ht="12.75">
      <c r="A3149" s="694"/>
    </row>
    <row r="3150" spans="1:1" ht="12.75">
      <c r="A3150" s="694"/>
    </row>
    <row r="3151" spans="1:1" ht="12.75">
      <c r="A3151" s="694"/>
    </row>
    <row r="3152" spans="1:1" ht="12.75">
      <c r="A3152" s="694"/>
    </row>
    <row r="3153" spans="1:1" ht="12.75">
      <c r="A3153" s="694"/>
    </row>
    <row r="3154" spans="1:1" ht="12.75">
      <c r="A3154" s="694"/>
    </row>
    <row r="3155" spans="1:1" ht="12.75">
      <c r="A3155" s="694"/>
    </row>
    <row r="3156" spans="1:1" ht="12.75">
      <c r="A3156" s="694"/>
    </row>
    <row r="3157" spans="1:1" ht="12.75">
      <c r="A3157" s="694"/>
    </row>
    <row r="3158" spans="1:1" ht="12.75">
      <c r="A3158" s="694"/>
    </row>
    <row r="3159" spans="1:1" ht="12.75">
      <c r="A3159" s="694"/>
    </row>
    <row r="3160" spans="1:1" ht="12.75">
      <c r="A3160" s="694"/>
    </row>
    <row r="3161" spans="1:1" ht="12.75">
      <c r="A3161" s="694"/>
    </row>
    <row r="3162" spans="1:1" ht="12.75">
      <c r="A3162" s="694"/>
    </row>
    <row r="3163" spans="1:1" ht="12.75">
      <c r="A3163" s="694"/>
    </row>
    <row r="3164" spans="1:1" ht="12.75">
      <c r="A3164" s="694"/>
    </row>
    <row r="3165" spans="1:1" ht="12.75">
      <c r="A3165" s="694"/>
    </row>
    <row r="3166" spans="1:1" ht="12.75">
      <c r="A3166" s="694"/>
    </row>
    <row r="3167" spans="1:1" ht="12.75">
      <c r="A3167" s="694"/>
    </row>
    <row r="3168" spans="1:1" ht="12.75">
      <c r="A3168" s="694"/>
    </row>
    <row r="3169" spans="1:1" ht="12.75">
      <c r="A3169" s="694"/>
    </row>
    <row r="3170" spans="1:1" ht="12.75">
      <c r="A3170" s="694"/>
    </row>
    <row r="3171" spans="1:1" ht="12.75">
      <c r="A3171" s="694"/>
    </row>
    <row r="3172" spans="1:1" ht="12.75">
      <c r="A3172" s="694"/>
    </row>
    <row r="3173" spans="1:1" ht="12.75">
      <c r="A3173" s="694"/>
    </row>
    <row r="3174" spans="1:1" ht="12.75">
      <c r="A3174" s="694"/>
    </row>
    <row r="3175" spans="1:1" ht="12.75">
      <c r="A3175" s="694"/>
    </row>
    <row r="3176" spans="1:1" ht="12.75">
      <c r="A3176" s="694"/>
    </row>
    <row r="3177" spans="1:1" ht="12.75">
      <c r="A3177" s="694"/>
    </row>
    <row r="3178" spans="1:1" ht="12.75">
      <c r="A3178" s="694"/>
    </row>
    <row r="3179" spans="1:1" ht="12.75">
      <c r="A3179" s="694"/>
    </row>
    <row r="3180" spans="1:1" ht="12.75">
      <c r="A3180" s="694"/>
    </row>
    <row r="3181" spans="1:1" ht="12.75">
      <c r="A3181" s="694"/>
    </row>
    <row r="3182" spans="1:1" ht="12.75">
      <c r="A3182" s="694"/>
    </row>
    <row r="3183" spans="1:1" ht="12.75">
      <c r="A3183" s="694"/>
    </row>
    <row r="3184" spans="1:1" ht="12.75">
      <c r="A3184" s="694"/>
    </row>
    <row r="3185" spans="1:1" ht="12.75">
      <c r="A3185" s="694"/>
    </row>
    <row r="3186" spans="1:1" ht="12.75">
      <c r="A3186" s="694"/>
    </row>
    <row r="3187" spans="1:1" ht="12.75">
      <c r="A3187" s="694"/>
    </row>
    <row r="3188" spans="1:1" ht="12.75">
      <c r="A3188" s="694"/>
    </row>
    <row r="3189" spans="1:1" ht="12.75">
      <c r="A3189" s="694"/>
    </row>
    <row r="3190" spans="1:1" ht="12.75">
      <c r="A3190" s="694"/>
    </row>
    <row r="3191" spans="1:1" ht="12.75">
      <c r="A3191" s="694"/>
    </row>
    <row r="3192" spans="1:1" ht="12.75">
      <c r="A3192" s="694"/>
    </row>
    <row r="3193" spans="1:1" ht="12.75">
      <c r="A3193" s="694"/>
    </row>
    <row r="3194" spans="1:1" ht="12.75">
      <c r="A3194" s="694"/>
    </row>
    <row r="3195" spans="1:1" ht="12.75">
      <c r="A3195" s="694"/>
    </row>
    <row r="3196" spans="1:1" ht="12.75">
      <c r="A3196" s="694"/>
    </row>
    <row r="3197" spans="1:1" ht="12.75">
      <c r="A3197" s="694"/>
    </row>
    <row r="3198" spans="1:1" ht="12.75">
      <c r="A3198" s="694"/>
    </row>
    <row r="3199" spans="1:1" ht="12.75">
      <c r="A3199" s="694"/>
    </row>
    <row r="3200" spans="1:1" ht="12.75">
      <c r="A3200" s="694"/>
    </row>
    <row r="3201" spans="1:1" ht="12.75">
      <c r="A3201" s="694"/>
    </row>
    <row r="3202" spans="1:1" ht="12.75">
      <c r="A3202" s="694"/>
    </row>
    <row r="3203" spans="1:1" ht="12.75">
      <c r="A3203" s="694"/>
    </row>
    <row r="3204" spans="1:1" ht="12.75">
      <c r="A3204" s="694"/>
    </row>
    <row r="3205" spans="1:1" ht="12.75">
      <c r="A3205" s="694"/>
    </row>
    <row r="3206" spans="1:1" ht="12.75">
      <c r="A3206" s="694"/>
    </row>
    <row r="3207" spans="1:1" ht="12.75">
      <c r="A3207" s="694"/>
    </row>
    <row r="3208" spans="1:1" ht="12.75">
      <c r="A3208" s="694"/>
    </row>
    <row r="3209" spans="1:1" ht="12.75">
      <c r="A3209" s="694"/>
    </row>
    <row r="3210" spans="1:1" ht="12.75">
      <c r="A3210" s="694"/>
    </row>
    <row r="3211" spans="1:1" ht="12.75">
      <c r="A3211" s="694"/>
    </row>
    <row r="3212" spans="1:1" ht="12.75">
      <c r="A3212" s="694"/>
    </row>
    <row r="3213" spans="1:1" ht="12.75">
      <c r="A3213" s="694"/>
    </row>
    <row r="3214" spans="1:1" ht="12.75">
      <c r="A3214" s="694"/>
    </row>
    <row r="3215" spans="1:1" ht="12.75">
      <c r="A3215" s="694"/>
    </row>
    <row r="3216" spans="1:1" ht="12.75">
      <c r="A3216" s="694"/>
    </row>
    <row r="3217" spans="1:1" ht="12.75">
      <c r="A3217" s="694"/>
    </row>
    <row r="3218" spans="1:1" ht="12.75">
      <c r="A3218" s="694"/>
    </row>
    <row r="3219" spans="1:1" ht="12.75">
      <c r="A3219" s="694"/>
    </row>
    <row r="3220" spans="1:1" ht="12.75">
      <c r="A3220" s="694"/>
    </row>
    <row r="3221" spans="1:1" ht="12.75">
      <c r="A3221" s="694"/>
    </row>
    <row r="3222" spans="1:1" ht="12.75">
      <c r="A3222" s="694"/>
    </row>
    <row r="3223" spans="1:1" ht="12.75">
      <c r="A3223" s="694"/>
    </row>
    <row r="3224" spans="1:1" ht="12.75">
      <c r="A3224" s="694"/>
    </row>
    <row r="3225" spans="1:1" ht="12.75">
      <c r="A3225" s="694"/>
    </row>
    <row r="3226" spans="1:1" ht="12.75">
      <c r="A3226" s="694"/>
    </row>
    <row r="3227" spans="1:1" ht="12.75">
      <c r="A3227" s="694"/>
    </row>
    <row r="3228" spans="1:1" ht="12.75">
      <c r="A3228" s="694"/>
    </row>
    <row r="3229" spans="1:1" ht="12.75">
      <c r="A3229" s="694"/>
    </row>
    <row r="3230" spans="1:1" ht="12.75">
      <c r="A3230" s="694"/>
    </row>
    <row r="3231" spans="1:1" ht="12.75">
      <c r="A3231" s="694"/>
    </row>
    <row r="3232" spans="1:1" ht="12.75">
      <c r="A3232" s="694"/>
    </row>
    <row r="3233" spans="1:1" ht="12.75">
      <c r="A3233" s="694"/>
    </row>
    <row r="3234" spans="1:1" ht="12.75">
      <c r="A3234" s="694"/>
    </row>
    <row r="3235" spans="1:1" ht="12.75">
      <c r="A3235" s="694"/>
    </row>
    <row r="3236" spans="1:1" ht="12.75">
      <c r="A3236" s="694"/>
    </row>
    <row r="3237" spans="1:1" ht="12.75">
      <c r="A3237" s="694"/>
    </row>
    <row r="3238" spans="1:1" ht="12.75">
      <c r="A3238" s="694"/>
    </row>
    <row r="3239" spans="1:1" ht="12.75">
      <c r="A3239" s="694"/>
    </row>
    <row r="3240" spans="1:1" ht="12.75">
      <c r="A3240" s="694"/>
    </row>
    <row r="3241" spans="1:1" ht="12.75">
      <c r="A3241" s="694"/>
    </row>
    <row r="3242" spans="1:1" ht="12.75">
      <c r="A3242" s="694"/>
    </row>
    <row r="3243" spans="1:1" ht="12.75">
      <c r="A3243" s="694"/>
    </row>
    <row r="3244" spans="1:1" ht="12.75">
      <c r="A3244" s="694"/>
    </row>
    <row r="3245" spans="1:1" ht="12.75">
      <c r="A3245" s="694"/>
    </row>
    <row r="3246" spans="1:1" ht="12.75">
      <c r="A3246" s="694"/>
    </row>
    <row r="3247" spans="1:1" ht="12.75">
      <c r="A3247" s="694"/>
    </row>
    <row r="3248" spans="1:1" ht="12.75">
      <c r="A3248" s="694"/>
    </row>
    <row r="3249" spans="1:1" ht="12.75">
      <c r="A3249" s="694"/>
    </row>
    <row r="3250" spans="1:1" ht="12.75">
      <c r="A3250" s="694"/>
    </row>
    <row r="3251" spans="1:1" ht="12.75">
      <c r="A3251" s="694"/>
    </row>
    <row r="3252" spans="1:1" ht="12.75">
      <c r="A3252" s="694"/>
    </row>
    <row r="3253" spans="1:1" ht="12.75">
      <c r="A3253" s="694"/>
    </row>
    <row r="3254" spans="1:1" ht="12.75">
      <c r="A3254" s="694"/>
    </row>
    <row r="3255" spans="1:1" ht="12.75">
      <c r="A3255" s="694"/>
    </row>
    <row r="3256" spans="1:1" ht="12.75">
      <c r="A3256" s="694"/>
    </row>
    <row r="3257" spans="1:1" ht="12.75">
      <c r="A3257" s="694"/>
    </row>
    <row r="3258" spans="1:1" ht="12.75">
      <c r="A3258" s="694"/>
    </row>
    <row r="3259" spans="1:1" ht="12.75">
      <c r="A3259" s="694"/>
    </row>
    <row r="3260" spans="1:1" ht="12.75">
      <c r="A3260" s="694"/>
    </row>
    <row r="3261" spans="1:1" ht="12.75">
      <c r="A3261" s="694"/>
    </row>
    <row r="3262" spans="1:1" ht="12.75">
      <c r="A3262" s="694"/>
    </row>
    <row r="3263" spans="1:1" ht="12.75">
      <c r="A3263" s="694"/>
    </row>
    <row r="3264" spans="1:1" ht="12.75">
      <c r="A3264" s="694"/>
    </row>
    <row r="3265" spans="1:1" ht="12.75">
      <c r="A3265" s="694"/>
    </row>
    <row r="3266" spans="1:1" ht="12.75">
      <c r="A3266" s="694"/>
    </row>
    <row r="3267" spans="1:1" ht="12.75">
      <c r="A3267" s="694"/>
    </row>
    <row r="3268" spans="1:1" ht="12.75">
      <c r="A3268" s="694"/>
    </row>
    <row r="3269" spans="1:1" ht="12.75">
      <c r="A3269" s="694"/>
    </row>
    <row r="3270" spans="1:1" ht="12.75">
      <c r="A3270" s="694"/>
    </row>
    <row r="3271" spans="1:1" ht="12.75">
      <c r="A3271" s="694"/>
    </row>
    <row r="3272" spans="1:1" ht="12.75">
      <c r="A3272" s="694"/>
    </row>
    <row r="3273" spans="1:1" ht="12.75">
      <c r="A3273" s="694"/>
    </row>
    <row r="3274" spans="1:1" ht="12.75">
      <c r="A3274" s="694"/>
    </row>
    <row r="3275" spans="1:1" ht="12.75">
      <c r="A3275" s="694"/>
    </row>
    <row r="3276" spans="1:1" ht="12.75">
      <c r="A3276" s="694"/>
    </row>
    <row r="3277" spans="1:1" ht="12.75">
      <c r="A3277" s="694"/>
    </row>
    <row r="3278" spans="1:1" ht="12.75">
      <c r="A3278" s="694"/>
    </row>
    <row r="3279" spans="1:1" ht="12.75">
      <c r="A3279" s="694"/>
    </row>
    <row r="3280" spans="1:1" ht="12.75">
      <c r="A3280" s="694"/>
    </row>
    <row r="3281" spans="1:1" ht="12.75">
      <c r="A3281" s="694"/>
    </row>
    <row r="3282" spans="1:1" ht="12.75">
      <c r="A3282" s="694"/>
    </row>
    <row r="3283" spans="1:1" ht="12.75">
      <c r="A3283" s="694"/>
    </row>
    <row r="3284" spans="1:1" ht="12.75">
      <c r="A3284" s="694"/>
    </row>
    <row r="3285" spans="1:1" ht="12.75">
      <c r="A3285" s="694"/>
    </row>
    <row r="3286" spans="1:1" ht="12.75">
      <c r="A3286" s="694"/>
    </row>
    <row r="3287" spans="1:1" ht="12.75">
      <c r="A3287" s="694"/>
    </row>
    <row r="3288" spans="1:1" ht="12.75">
      <c r="A3288" s="694"/>
    </row>
    <row r="3289" spans="1:1" ht="12.75">
      <c r="A3289" s="694"/>
    </row>
    <row r="3290" spans="1:1" ht="12.75">
      <c r="A3290" s="694"/>
    </row>
    <row r="3291" spans="1:1" ht="12.75">
      <c r="A3291" s="694"/>
    </row>
    <row r="3292" spans="1:1" ht="12.75">
      <c r="A3292" s="694"/>
    </row>
    <row r="3293" spans="1:1" ht="12.75">
      <c r="A3293" s="694"/>
    </row>
    <row r="3294" spans="1:1" ht="12.75">
      <c r="A3294" s="694"/>
    </row>
    <row r="3295" spans="1:1" ht="12.75">
      <c r="A3295" s="694"/>
    </row>
    <row r="3296" spans="1:1" ht="12.75">
      <c r="A3296" s="694"/>
    </row>
    <row r="3297" spans="1:1" ht="12.75">
      <c r="A3297" s="694"/>
    </row>
    <row r="3298" spans="1:1" ht="12.75">
      <c r="A3298" s="694"/>
    </row>
    <row r="3299" spans="1:1" ht="12.75">
      <c r="A3299" s="694"/>
    </row>
    <row r="3300" spans="1:1" ht="12.75">
      <c r="A3300" s="694"/>
    </row>
    <row r="3301" spans="1:1" ht="12.75">
      <c r="A3301" s="694"/>
    </row>
    <row r="3302" spans="1:1" ht="12.75">
      <c r="A3302" s="694"/>
    </row>
    <row r="3303" spans="1:1" ht="12.75">
      <c r="A3303" s="694"/>
    </row>
    <row r="3304" spans="1:1" ht="12.75">
      <c r="A3304" s="694"/>
    </row>
    <row r="3305" spans="1:1" ht="12.75">
      <c r="A3305" s="694"/>
    </row>
    <row r="3306" spans="1:1" ht="12.75">
      <c r="A3306" s="694"/>
    </row>
    <row r="3307" spans="1:1" ht="12.75">
      <c r="A3307" s="694"/>
    </row>
    <row r="3308" spans="1:1" ht="12.75">
      <c r="A3308" s="694"/>
    </row>
    <row r="3309" spans="1:1" ht="12.75">
      <c r="A3309" s="694"/>
    </row>
    <row r="3310" spans="1:1" ht="12.75">
      <c r="A3310" s="694"/>
    </row>
    <row r="3311" spans="1:1" ht="12.75">
      <c r="A3311" s="694"/>
    </row>
    <row r="3312" spans="1:1" ht="12.75">
      <c r="A3312" s="694"/>
    </row>
    <row r="3313" spans="1:1" ht="12.75">
      <c r="A3313" s="694"/>
    </row>
    <row r="3314" spans="1:1" ht="12.75">
      <c r="A3314" s="694"/>
    </row>
    <row r="3315" spans="1:1" ht="12.75">
      <c r="A3315" s="694"/>
    </row>
    <row r="3316" spans="1:1" ht="12.75">
      <c r="A3316" s="694"/>
    </row>
    <row r="3317" spans="1:1" ht="12.75">
      <c r="A3317" s="694"/>
    </row>
    <row r="3318" spans="1:1" ht="12.75">
      <c r="A3318" s="694"/>
    </row>
    <row r="3319" spans="1:1" ht="12.75">
      <c r="A3319" s="694"/>
    </row>
    <row r="3320" spans="1:1" ht="12.75">
      <c r="A3320" s="694"/>
    </row>
    <row r="3321" spans="1:1" ht="12.75">
      <c r="A3321" s="694"/>
    </row>
    <row r="3322" spans="1:1" ht="12.75">
      <c r="A3322" s="694"/>
    </row>
    <row r="3323" spans="1:1" ht="12.75">
      <c r="A3323" s="694"/>
    </row>
    <row r="3324" spans="1:1" ht="12.75">
      <c r="A3324" s="694"/>
    </row>
    <row r="3325" spans="1:1" ht="12.75">
      <c r="A3325" s="694"/>
    </row>
    <row r="3326" spans="1:1" ht="12.75">
      <c r="A3326" s="694"/>
    </row>
    <row r="3327" spans="1:1" ht="12.75">
      <c r="A3327" s="694"/>
    </row>
    <row r="3328" spans="1:1" ht="12.75">
      <c r="A3328" s="694"/>
    </row>
    <row r="3329" spans="1:1" ht="12.75">
      <c r="A3329" s="694"/>
    </row>
    <row r="3330" spans="1:1" ht="12.75">
      <c r="A3330" s="694"/>
    </row>
    <row r="3331" spans="1:1" ht="12.75">
      <c r="A3331" s="694"/>
    </row>
    <row r="3332" spans="1:1" ht="12.75">
      <c r="A3332" s="694"/>
    </row>
    <row r="3333" spans="1:1" ht="12.75">
      <c r="A3333" s="694"/>
    </row>
    <row r="3334" spans="1:1" ht="12.75">
      <c r="A3334" s="694"/>
    </row>
    <row r="3335" spans="1:1" ht="12.75">
      <c r="A3335" s="694"/>
    </row>
    <row r="3336" spans="1:1" ht="12.75">
      <c r="A3336" s="694"/>
    </row>
    <row r="3337" spans="1:1" ht="12.75">
      <c r="A3337" s="694"/>
    </row>
    <row r="3338" spans="1:1" ht="12.75">
      <c r="A3338" s="694"/>
    </row>
    <row r="3339" spans="1:1" ht="12.75">
      <c r="A3339" s="694"/>
    </row>
    <row r="3340" spans="1:1" ht="12.75">
      <c r="A3340" s="694"/>
    </row>
    <row r="3341" spans="1:1" ht="12.75">
      <c r="A3341" s="694"/>
    </row>
    <row r="3342" spans="1:1" ht="12.75">
      <c r="A3342" s="694"/>
    </row>
    <row r="3343" spans="1:1" ht="12.75">
      <c r="A3343" s="694"/>
    </row>
    <row r="3344" spans="1:1" ht="12.75">
      <c r="A3344" s="694"/>
    </row>
    <row r="3345" spans="1:1" ht="12.75">
      <c r="A3345" s="694"/>
    </row>
    <row r="3346" spans="1:1" ht="12.75">
      <c r="A3346" s="694"/>
    </row>
    <row r="3347" spans="1:1" ht="12.75">
      <c r="A3347" s="694"/>
    </row>
    <row r="3348" spans="1:1" ht="12.75">
      <c r="A3348" s="694"/>
    </row>
    <row r="3349" spans="1:1" ht="12.75">
      <c r="A3349" s="694"/>
    </row>
    <row r="3350" spans="1:1" ht="12.75">
      <c r="A3350" s="694"/>
    </row>
    <row r="3351" spans="1:1" ht="12.75">
      <c r="A3351" s="694"/>
    </row>
    <row r="3352" spans="1:1" ht="12.75">
      <c r="A3352" s="694"/>
    </row>
    <row r="3353" spans="1:1" ht="12.75">
      <c r="A3353" s="694"/>
    </row>
    <row r="3354" spans="1:1" ht="12.75">
      <c r="A3354" s="694"/>
    </row>
    <row r="3355" spans="1:1" ht="12.75">
      <c r="A3355" s="694"/>
    </row>
    <row r="3356" spans="1:1" ht="12.75">
      <c r="A3356" s="694"/>
    </row>
    <row r="3357" spans="1:1" ht="12.75">
      <c r="A3357" s="694"/>
    </row>
    <row r="3358" spans="1:1" ht="12.75">
      <c r="A3358" s="694"/>
    </row>
    <row r="3359" spans="1:1" ht="12.75">
      <c r="A3359" s="694"/>
    </row>
    <row r="3360" spans="1:1" ht="12.75">
      <c r="A3360" s="694"/>
    </row>
    <row r="3361" spans="1:1" ht="12.75">
      <c r="A3361" s="694"/>
    </row>
    <row r="3362" spans="1:1" ht="12.75">
      <c r="A3362" s="694"/>
    </row>
    <row r="3363" spans="1:1" ht="12.75">
      <c r="A3363" s="694"/>
    </row>
    <row r="3364" spans="1:1" ht="12.75">
      <c r="A3364" s="694"/>
    </row>
    <row r="3365" spans="1:1" ht="12.75">
      <c r="A3365" s="694"/>
    </row>
    <row r="3366" spans="1:1" ht="12.75">
      <c r="A3366" s="694"/>
    </row>
    <row r="3367" spans="1:1" ht="12.75">
      <c r="A3367" s="694"/>
    </row>
    <row r="3368" spans="1:1" ht="12.75">
      <c r="A3368" s="694"/>
    </row>
    <row r="3369" spans="1:1" ht="12.75">
      <c r="A3369" s="694"/>
    </row>
    <row r="3370" spans="1:1" ht="12.75">
      <c r="A3370" s="694"/>
    </row>
    <row r="3371" spans="1:1" ht="12.75">
      <c r="A3371" s="694"/>
    </row>
    <row r="3372" spans="1:1" ht="12.75">
      <c r="A3372" s="694"/>
    </row>
    <row r="3373" spans="1:1" ht="12.75">
      <c r="A3373" s="694"/>
    </row>
    <row r="3374" spans="1:1" ht="12.75">
      <c r="A3374" s="694"/>
    </row>
    <row r="3375" spans="1:1" ht="12.75">
      <c r="A3375" s="694"/>
    </row>
    <row r="3376" spans="1:1" ht="12.75">
      <c r="A3376" s="694"/>
    </row>
    <row r="3377" spans="1:1" ht="12.75">
      <c r="A3377" s="694"/>
    </row>
    <row r="3378" spans="1:1" ht="12.75">
      <c r="A3378" s="694"/>
    </row>
    <row r="3379" spans="1:1" ht="12.75">
      <c r="A3379" s="694"/>
    </row>
    <row r="3380" spans="1:1" ht="12.75">
      <c r="A3380" s="694"/>
    </row>
    <row r="3381" spans="1:1" ht="12.75">
      <c r="A3381" s="694"/>
    </row>
    <row r="3382" spans="1:1" ht="12.75">
      <c r="A3382" s="694"/>
    </row>
    <row r="3383" spans="1:1" ht="12.75">
      <c r="A3383" s="694"/>
    </row>
    <row r="3384" spans="1:1" ht="12.75">
      <c r="A3384" s="694"/>
    </row>
    <row r="3385" spans="1:1" ht="12.75">
      <c r="A3385" s="694"/>
    </row>
    <row r="3386" spans="1:1" ht="12.75">
      <c r="A3386" s="694"/>
    </row>
    <row r="3387" spans="1:1" ht="12.75">
      <c r="A3387" s="694"/>
    </row>
    <row r="3388" spans="1:1" ht="12.75">
      <c r="A3388" s="694"/>
    </row>
    <row r="3389" spans="1:1" ht="12.75">
      <c r="A3389" s="694"/>
    </row>
    <row r="3390" spans="1:1" ht="12.75">
      <c r="A3390" s="694"/>
    </row>
    <row r="3391" spans="1:1" ht="12.75">
      <c r="A3391" s="694"/>
    </row>
    <row r="3392" spans="1:1" ht="12.75">
      <c r="A3392" s="694"/>
    </row>
    <row r="3393" spans="1:1" ht="12.75">
      <c r="A3393" s="694"/>
    </row>
    <row r="3394" spans="1:1" ht="12.75">
      <c r="A3394" s="694"/>
    </row>
    <row r="3395" spans="1:1" ht="12.75">
      <c r="A3395" s="694"/>
    </row>
    <row r="3396" spans="1:1" ht="12.75">
      <c r="A3396" s="694"/>
    </row>
    <row r="3397" spans="1:1" ht="12.75">
      <c r="A3397" s="694"/>
    </row>
    <row r="3398" spans="1:1" ht="12.75">
      <c r="A3398" s="694"/>
    </row>
    <row r="3399" spans="1:1" ht="12.75">
      <c r="A3399" s="694"/>
    </row>
    <row r="3400" spans="1:1" ht="12.75">
      <c r="A3400" s="694"/>
    </row>
    <row r="3401" spans="1:1" ht="12.75">
      <c r="A3401" s="694"/>
    </row>
    <row r="3402" spans="1:1" ht="12.75">
      <c r="A3402" s="694"/>
    </row>
    <row r="3403" spans="1:1" ht="12.75">
      <c r="A3403" s="694"/>
    </row>
    <row r="3404" spans="1:1" ht="12.75">
      <c r="A3404" s="694"/>
    </row>
    <row r="3405" spans="1:1" ht="12.75">
      <c r="A3405" s="694"/>
    </row>
    <row r="3406" spans="1:1" ht="12.75">
      <c r="A3406" s="694"/>
    </row>
    <row r="3407" spans="1:1" ht="12.75">
      <c r="A3407" s="694"/>
    </row>
    <row r="3408" spans="1:1" ht="12.75">
      <c r="A3408" s="694"/>
    </row>
    <row r="3409" spans="1:1" ht="12.75">
      <c r="A3409" s="694"/>
    </row>
    <row r="3410" spans="1:1" ht="12.75">
      <c r="A3410" s="694"/>
    </row>
    <row r="3411" spans="1:1" ht="12.75">
      <c r="A3411" s="694"/>
    </row>
    <row r="3412" spans="1:1" ht="12.75">
      <c r="A3412" s="694"/>
    </row>
    <row r="3413" spans="1:1" ht="12.75">
      <c r="A3413" s="694"/>
    </row>
    <row r="3414" spans="1:1" ht="12.75">
      <c r="A3414" s="694"/>
    </row>
    <row r="3415" spans="1:1" ht="12.75">
      <c r="A3415" s="694"/>
    </row>
    <row r="3416" spans="1:1" ht="12.75">
      <c r="A3416" s="694"/>
    </row>
    <row r="3417" spans="1:1" ht="12.75">
      <c r="A3417" s="694"/>
    </row>
    <row r="3418" spans="1:1" ht="12.75">
      <c r="A3418" s="694"/>
    </row>
    <row r="3419" spans="1:1" ht="12.75">
      <c r="A3419" s="694"/>
    </row>
    <row r="3420" spans="1:1" ht="12.75">
      <c r="A3420" s="694"/>
    </row>
    <row r="3421" spans="1:1" ht="12.75">
      <c r="A3421" s="694"/>
    </row>
    <row r="3422" spans="1:1" ht="12.75">
      <c r="A3422" s="694"/>
    </row>
    <row r="3423" spans="1:1" ht="12.75">
      <c r="A3423" s="694"/>
    </row>
    <row r="3424" spans="1:1" ht="12.75">
      <c r="A3424" s="694"/>
    </row>
    <row r="3425" spans="1:1" ht="12.75">
      <c r="A3425" s="694"/>
    </row>
    <row r="3426" spans="1:1" ht="12.75">
      <c r="A3426" s="694"/>
    </row>
    <row r="3427" spans="1:1" ht="12.75">
      <c r="A3427" s="694"/>
    </row>
    <row r="3428" spans="1:1" ht="12.75">
      <c r="A3428" s="694"/>
    </row>
    <row r="3429" spans="1:1" ht="12.75">
      <c r="A3429" s="694"/>
    </row>
    <row r="3430" spans="1:1" ht="12.75">
      <c r="A3430" s="694"/>
    </row>
    <row r="3431" spans="1:1" ht="12.75">
      <c r="A3431" s="694"/>
    </row>
    <row r="3432" spans="1:1" ht="12.75">
      <c r="A3432" s="694"/>
    </row>
    <row r="3433" spans="1:1" ht="12.75">
      <c r="A3433" s="694"/>
    </row>
    <row r="3434" spans="1:1" ht="12.75">
      <c r="A3434" s="694"/>
    </row>
    <row r="3435" spans="1:1" ht="12.75">
      <c r="A3435" s="694"/>
    </row>
    <row r="3436" spans="1:1" ht="12.75">
      <c r="A3436" s="694"/>
    </row>
    <row r="3437" spans="1:1" ht="12.75">
      <c r="A3437" s="694"/>
    </row>
    <row r="3438" spans="1:1" ht="12.75">
      <c r="A3438" s="694"/>
    </row>
    <row r="3439" spans="1:1" ht="12.75">
      <c r="A3439" s="694"/>
    </row>
    <row r="3440" spans="1:1" ht="12.75">
      <c r="A3440" s="694"/>
    </row>
    <row r="3441" spans="1:1" ht="12.75">
      <c r="A3441" s="694"/>
    </row>
    <row r="3442" spans="1:1" ht="12.75">
      <c r="A3442" s="694"/>
    </row>
    <row r="3443" spans="1:1" ht="12.75">
      <c r="A3443" s="694"/>
    </row>
    <row r="3444" spans="1:1" ht="12.75">
      <c r="A3444" s="694"/>
    </row>
    <row r="3445" spans="1:1" ht="12.75">
      <c r="A3445" s="694"/>
    </row>
    <row r="3446" spans="1:1" ht="12.75">
      <c r="A3446" s="694"/>
    </row>
    <row r="3447" spans="1:1" ht="12.75">
      <c r="A3447" s="694"/>
    </row>
    <row r="3448" spans="1:1" ht="12.75">
      <c r="A3448" s="694"/>
    </row>
    <row r="3449" spans="1:1" ht="12.75">
      <c r="A3449" s="694"/>
    </row>
    <row r="3450" spans="1:1" ht="12.75">
      <c r="A3450" s="694"/>
    </row>
    <row r="3451" spans="1:1" ht="12.75">
      <c r="A3451" s="694"/>
    </row>
    <row r="3452" spans="1:1" ht="12.75">
      <c r="A3452" s="694"/>
    </row>
    <row r="3453" spans="1:1" ht="12.75">
      <c r="A3453" s="694"/>
    </row>
    <row r="3454" spans="1:1" ht="12.75">
      <c r="A3454" s="694"/>
    </row>
    <row r="3455" spans="1:1" ht="12.75">
      <c r="A3455" s="694"/>
    </row>
    <row r="3456" spans="1:1" ht="12.75">
      <c r="A3456" s="694"/>
    </row>
    <row r="3457" spans="1:1" ht="12.75">
      <c r="A3457" s="694"/>
    </row>
    <row r="3458" spans="1:1" ht="12.75">
      <c r="A3458" s="694"/>
    </row>
    <row r="3459" spans="1:1" ht="12.75">
      <c r="A3459" s="694"/>
    </row>
    <row r="3460" spans="1:1" ht="12.75">
      <c r="A3460" s="694"/>
    </row>
    <row r="3461" spans="1:1" ht="12.75">
      <c r="A3461" s="694"/>
    </row>
    <row r="3462" spans="1:1" ht="12.75">
      <c r="A3462" s="694"/>
    </row>
    <row r="3463" spans="1:1" ht="12.75">
      <c r="A3463" s="694"/>
    </row>
    <row r="3464" spans="1:1" ht="12.75">
      <c r="A3464" s="694"/>
    </row>
    <row r="3465" spans="1:1" ht="12.75">
      <c r="A3465" s="694"/>
    </row>
    <row r="3466" spans="1:1" ht="12.75">
      <c r="A3466" s="694"/>
    </row>
    <row r="3467" spans="1:1" ht="12.75">
      <c r="A3467" s="694"/>
    </row>
    <row r="3468" spans="1:1" ht="12.75">
      <c r="A3468" s="694"/>
    </row>
    <row r="3469" spans="1:1" ht="12.75">
      <c r="A3469" s="694"/>
    </row>
    <row r="3470" spans="1:1" ht="12.75">
      <c r="A3470" s="694"/>
    </row>
    <row r="3471" spans="1:1" ht="12.75">
      <c r="A3471" s="694"/>
    </row>
    <row r="3472" spans="1:1" ht="12.75">
      <c r="A3472" s="694"/>
    </row>
    <row r="3473" spans="1:1" ht="12.75">
      <c r="A3473" s="694"/>
    </row>
    <row r="3474" spans="1:1" ht="12.75">
      <c r="A3474" s="694"/>
    </row>
    <row r="3475" spans="1:1" ht="12.75">
      <c r="A3475" s="694"/>
    </row>
    <row r="3476" spans="1:1" ht="12.75">
      <c r="A3476" s="694"/>
    </row>
    <row r="3477" spans="1:1" ht="12.75">
      <c r="A3477" s="694"/>
    </row>
    <row r="3478" spans="1:1" ht="12.75">
      <c r="A3478" s="694"/>
    </row>
    <row r="3479" spans="1:1" ht="12.75">
      <c r="A3479" s="694"/>
    </row>
    <row r="3480" spans="1:1" ht="12.75">
      <c r="A3480" s="694"/>
    </row>
    <row r="3481" spans="1:1" ht="12.75">
      <c r="A3481" s="694"/>
    </row>
    <row r="3482" spans="1:1" ht="12.75">
      <c r="A3482" s="694"/>
    </row>
    <row r="3483" spans="1:1" ht="12.75">
      <c r="A3483" s="694"/>
    </row>
    <row r="3484" spans="1:1" ht="12.75">
      <c r="A3484" s="694"/>
    </row>
    <row r="3485" spans="1:1" ht="12.75">
      <c r="A3485" s="694"/>
    </row>
    <row r="3486" spans="1:1" ht="12.75">
      <c r="A3486" s="694"/>
    </row>
    <row r="3487" spans="1:1" ht="12.75">
      <c r="A3487" s="694"/>
    </row>
    <row r="3488" spans="1:1" ht="12.75">
      <c r="A3488" s="694"/>
    </row>
    <row r="3489" spans="1:1" ht="12.75">
      <c r="A3489" s="694"/>
    </row>
    <row r="3490" spans="1:1" ht="12.75">
      <c r="A3490" s="694"/>
    </row>
    <row r="3491" spans="1:1" ht="12.75">
      <c r="A3491" s="694"/>
    </row>
    <row r="3492" spans="1:1" ht="12.75">
      <c r="A3492" s="694"/>
    </row>
    <row r="3493" spans="1:1" ht="12.75">
      <c r="A3493" s="694"/>
    </row>
    <row r="3494" spans="1:1" ht="12.75">
      <c r="A3494" s="694"/>
    </row>
    <row r="3495" spans="1:1" ht="12.75">
      <c r="A3495" s="694"/>
    </row>
    <row r="3496" spans="1:1" ht="12.75">
      <c r="A3496" s="694"/>
    </row>
    <row r="3497" spans="1:1" ht="12.75">
      <c r="A3497" s="694"/>
    </row>
    <row r="3498" spans="1:1" ht="12.75">
      <c r="A3498" s="694"/>
    </row>
    <row r="3499" spans="1:1" ht="12.75">
      <c r="A3499" s="694"/>
    </row>
    <row r="3500" spans="1:1" ht="12.75">
      <c r="A3500" s="694"/>
    </row>
    <row r="3501" spans="1:1" ht="12.75">
      <c r="A3501" s="694"/>
    </row>
    <row r="3502" spans="1:1" ht="12.75">
      <c r="A3502" s="694"/>
    </row>
    <row r="3503" spans="1:1" ht="12.75">
      <c r="A3503" s="694"/>
    </row>
    <row r="3504" spans="1:1" ht="12.75">
      <c r="A3504" s="694"/>
    </row>
    <row r="3505" spans="1:1" ht="12.75">
      <c r="A3505" s="694"/>
    </row>
    <row r="3506" spans="1:1" ht="12.75">
      <c r="A3506" s="694"/>
    </row>
    <row r="3507" spans="1:1" ht="12.75">
      <c r="A3507" s="694"/>
    </row>
    <row r="3508" spans="1:1" ht="12.75">
      <c r="A3508" s="694"/>
    </row>
    <row r="3509" spans="1:1" ht="12.75">
      <c r="A3509" s="694"/>
    </row>
    <row r="3510" spans="1:1" ht="12.75">
      <c r="A3510" s="694"/>
    </row>
    <row r="3511" spans="1:1" ht="12.75">
      <c r="A3511" s="694"/>
    </row>
    <row r="3512" spans="1:1" ht="12.75">
      <c r="A3512" s="694"/>
    </row>
    <row r="3513" spans="1:1" ht="12.75">
      <c r="A3513" s="694"/>
    </row>
    <row r="3514" spans="1:1" ht="12.75">
      <c r="A3514" s="694"/>
    </row>
    <row r="3515" spans="1:1" ht="12.75">
      <c r="A3515" s="694"/>
    </row>
    <row r="3516" spans="1:1" ht="12.75">
      <c r="A3516" s="694"/>
    </row>
    <row r="3517" spans="1:1" ht="12.75">
      <c r="A3517" s="694"/>
    </row>
    <row r="3518" spans="1:1" ht="12.75">
      <c r="A3518" s="694"/>
    </row>
    <row r="3519" spans="1:1" ht="12.75">
      <c r="A3519" s="694"/>
    </row>
    <row r="3520" spans="1:1" ht="12.75">
      <c r="A3520" s="694"/>
    </row>
    <row r="3521" spans="1:1" ht="12.75">
      <c r="A3521" s="694"/>
    </row>
    <row r="3522" spans="1:1" ht="12.75">
      <c r="A3522" s="694"/>
    </row>
    <row r="3523" spans="1:1" ht="12.75">
      <c r="A3523" s="694"/>
    </row>
    <row r="3524" spans="1:1" ht="12.75">
      <c r="A3524" s="694"/>
    </row>
    <row r="3525" spans="1:1" ht="12.75">
      <c r="A3525" s="694"/>
    </row>
    <row r="3526" spans="1:1" ht="12.75">
      <c r="A3526" s="694"/>
    </row>
    <row r="3527" spans="1:1" ht="12.75">
      <c r="A3527" s="694"/>
    </row>
    <row r="3528" spans="1:1" ht="12.75">
      <c r="A3528" s="694"/>
    </row>
    <row r="3529" spans="1:1" ht="12.75">
      <c r="A3529" s="694"/>
    </row>
    <row r="3530" spans="1:1" ht="12.75">
      <c r="A3530" s="694"/>
    </row>
    <row r="3531" spans="1:1" ht="12.75">
      <c r="A3531" s="694"/>
    </row>
    <row r="3532" spans="1:1" ht="12.75">
      <c r="A3532" s="694"/>
    </row>
    <row r="3533" spans="1:1" ht="12.75">
      <c r="A3533" s="694"/>
    </row>
    <row r="3534" spans="1:1" ht="12.75">
      <c r="A3534" s="694"/>
    </row>
    <row r="3535" spans="1:1" ht="12.75">
      <c r="A3535" s="694"/>
    </row>
    <row r="3536" spans="1:1" ht="12.75">
      <c r="A3536" s="694"/>
    </row>
    <row r="3537" spans="1:1" ht="12.75">
      <c r="A3537" s="694"/>
    </row>
    <row r="3538" spans="1:1" ht="12.75">
      <c r="A3538" s="694"/>
    </row>
    <row r="3539" spans="1:1" ht="12.75">
      <c r="A3539" s="694"/>
    </row>
    <row r="3540" spans="1:1" ht="12.75">
      <c r="A3540" s="694"/>
    </row>
    <row r="3541" spans="1:1" ht="12.75">
      <c r="A3541" s="694"/>
    </row>
    <row r="3542" spans="1:1" ht="12.75">
      <c r="A3542" s="694"/>
    </row>
    <row r="3543" spans="1:1" ht="12.75">
      <c r="A3543" s="694"/>
    </row>
    <row r="3544" spans="1:1" ht="12.75">
      <c r="A3544" s="694"/>
    </row>
    <row r="3545" spans="1:1" ht="12.75">
      <c r="A3545" s="694"/>
    </row>
    <row r="3546" spans="1:1" ht="12.75">
      <c r="A3546" s="694"/>
    </row>
    <row r="3547" spans="1:1" ht="12.75">
      <c r="A3547" s="694"/>
    </row>
    <row r="3548" spans="1:1" ht="12.75">
      <c r="A3548" s="694"/>
    </row>
    <row r="3549" spans="1:1" ht="12.75">
      <c r="A3549" s="694"/>
    </row>
    <row r="3550" spans="1:1" ht="12.75">
      <c r="A3550" s="694"/>
    </row>
    <row r="3551" spans="1:1" ht="12.75">
      <c r="A3551" s="694"/>
    </row>
    <row r="3552" spans="1:1" ht="12.75">
      <c r="A3552" s="694"/>
    </row>
    <row r="3553" spans="1:1" ht="12.75">
      <c r="A3553" s="694"/>
    </row>
    <row r="3554" spans="1:1" ht="12.75">
      <c r="A3554" s="694"/>
    </row>
    <row r="3555" spans="1:1" ht="12.75">
      <c r="A3555" s="694"/>
    </row>
    <row r="3556" spans="1:1" ht="12.75">
      <c r="A3556" s="694"/>
    </row>
    <row r="3557" spans="1:1" ht="12.75">
      <c r="A3557" s="694"/>
    </row>
    <row r="3558" spans="1:1" ht="12.75">
      <c r="A3558" s="694"/>
    </row>
    <row r="3559" spans="1:1" ht="12.75">
      <c r="A3559" s="694"/>
    </row>
    <row r="3560" spans="1:1" ht="12.75">
      <c r="A3560" s="694"/>
    </row>
    <row r="3561" spans="1:1" ht="12.75">
      <c r="A3561" s="694"/>
    </row>
    <row r="3562" spans="1:1" ht="12.75">
      <c r="A3562" s="694"/>
    </row>
    <row r="3563" spans="1:1" ht="12.75">
      <c r="A3563" s="694"/>
    </row>
    <row r="3564" spans="1:1" ht="12.75">
      <c r="A3564" s="694"/>
    </row>
    <row r="3565" spans="1:1" ht="12.75">
      <c r="A3565" s="694"/>
    </row>
    <row r="3566" spans="1:1" ht="12.75">
      <c r="A3566" s="694"/>
    </row>
    <row r="3567" spans="1:1" ht="12.75">
      <c r="A3567" s="694"/>
    </row>
    <row r="3568" spans="1:1" ht="12.75">
      <c r="A3568" s="694"/>
    </row>
    <row r="3569" spans="1:1" ht="12.75">
      <c r="A3569" s="694"/>
    </row>
    <row r="3570" spans="1:1" ht="12.75">
      <c r="A3570" s="694"/>
    </row>
    <row r="3571" spans="1:1" ht="12.75">
      <c r="A3571" s="694"/>
    </row>
    <row r="3572" spans="1:1" ht="12.75">
      <c r="A3572" s="694"/>
    </row>
    <row r="3573" spans="1:1" ht="12.75">
      <c r="A3573" s="694"/>
    </row>
    <row r="3574" spans="1:1" ht="12.75">
      <c r="A3574" s="694"/>
    </row>
    <row r="3575" spans="1:1" ht="12.75">
      <c r="A3575" s="694"/>
    </row>
    <row r="3576" spans="1:1" ht="12.75">
      <c r="A3576" s="694"/>
    </row>
    <row r="3577" spans="1:1" ht="12.75">
      <c r="A3577" s="694"/>
    </row>
    <row r="3578" spans="1:1" ht="12.75">
      <c r="A3578" s="694"/>
    </row>
    <row r="3579" spans="1:1" ht="12.75">
      <c r="A3579" s="694"/>
    </row>
    <row r="3580" spans="1:1" ht="12.75">
      <c r="A3580" s="694"/>
    </row>
    <row r="3581" spans="1:1" ht="12.75">
      <c r="A3581" s="694"/>
    </row>
    <row r="3582" spans="1:1" ht="12.75">
      <c r="A3582" s="694"/>
    </row>
    <row r="3583" spans="1:1" ht="12.75">
      <c r="A3583" s="694"/>
    </row>
    <row r="3584" spans="1:1" ht="12.75">
      <c r="A3584" s="694"/>
    </row>
    <row r="3585" spans="1:1" ht="12.75">
      <c r="A3585" s="694"/>
    </row>
    <row r="3586" spans="1:1" ht="12.75">
      <c r="A3586" s="694"/>
    </row>
    <row r="3587" spans="1:1" ht="12.75">
      <c r="A3587" s="694"/>
    </row>
    <row r="3588" spans="1:1" ht="12.75">
      <c r="A3588" s="694"/>
    </row>
    <row r="3589" spans="1:1" ht="12.75">
      <c r="A3589" s="694"/>
    </row>
    <row r="3590" spans="1:1" ht="12.75">
      <c r="A3590" s="694"/>
    </row>
    <row r="3591" spans="1:1" ht="12.75">
      <c r="A3591" s="694"/>
    </row>
    <row r="3592" spans="1:1" ht="12.75">
      <c r="A3592" s="694"/>
    </row>
    <row r="3593" spans="1:1" ht="12.75">
      <c r="A3593" s="694"/>
    </row>
    <row r="3594" spans="1:1" ht="12.75">
      <c r="A3594" s="694"/>
    </row>
    <row r="3595" spans="1:1" ht="12.75">
      <c r="A3595" s="694"/>
    </row>
    <row r="3596" spans="1:1" ht="12.75">
      <c r="A3596" s="694"/>
    </row>
    <row r="3597" spans="1:1" ht="12.75">
      <c r="A3597" s="694"/>
    </row>
    <row r="3598" spans="1:1" ht="12.75">
      <c r="A3598" s="694"/>
    </row>
    <row r="3599" spans="1:1" ht="12.75">
      <c r="A3599" s="694"/>
    </row>
    <row r="3600" spans="1:1" ht="12.75">
      <c r="A3600" s="694"/>
    </row>
    <row r="3601" spans="1:1" ht="12.75">
      <c r="A3601" s="694"/>
    </row>
    <row r="3602" spans="1:1" ht="12.75">
      <c r="A3602" s="694"/>
    </row>
    <row r="3603" spans="1:1" ht="12.75">
      <c r="A3603" s="694"/>
    </row>
    <row r="3604" spans="1:1" ht="12.75">
      <c r="A3604" s="694"/>
    </row>
    <row r="3605" spans="1:1" ht="12.75">
      <c r="A3605" s="694"/>
    </row>
    <row r="3606" spans="1:1" ht="12.75">
      <c r="A3606" s="694"/>
    </row>
    <row r="3607" spans="1:1" ht="12.75">
      <c r="A3607" s="694"/>
    </row>
    <row r="3608" spans="1:1" ht="12.75">
      <c r="A3608" s="694"/>
    </row>
    <row r="3609" spans="1:1" ht="12.75">
      <c r="A3609" s="694"/>
    </row>
    <row r="3610" spans="1:1" ht="12.75">
      <c r="A3610" s="694"/>
    </row>
    <row r="3611" spans="1:1" ht="12.75">
      <c r="A3611" s="694"/>
    </row>
    <row r="3612" spans="1:1" ht="12.75">
      <c r="A3612" s="694"/>
    </row>
    <row r="3613" spans="1:1" ht="12.75">
      <c r="A3613" s="694"/>
    </row>
    <row r="3614" spans="1:1" ht="12.75">
      <c r="A3614" s="694"/>
    </row>
    <row r="3615" spans="1:1" ht="12.75">
      <c r="A3615" s="694"/>
    </row>
    <row r="3616" spans="1:1" ht="12.75">
      <c r="A3616" s="694"/>
    </row>
    <row r="3617" spans="1:1" ht="12.75">
      <c r="A3617" s="694"/>
    </row>
    <row r="3618" spans="1:1" ht="12.75">
      <c r="A3618" s="694"/>
    </row>
    <row r="3619" spans="1:1" ht="12.75">
      <c r="A3619" s="694"/>
    </row>
    <row r="3620" spans="1:1" ht="12.75">
      <c r="A3620" s="694"/>
    </row>
    <row r="3621" spans="1:1" ht="12.75">
      <c r="A3621" s="694"/>
    </row>
    <row r="3622" spans="1:1" ht="12.75">
      <c r="A3622" s="694"/>
    </row>
    <row r="3623" spans="1:1" ht="12.75">
      <c r="A3623" s="694"/>
    </row>
    <row r="3624" spans="1:1" ht="12.75">
      <c r="A3624" s="694"/>
    </row>
    <row r="3625" spans="1:1" ht="12.75">
      <c r="A3625" s="694"/>
    </row>
    <row r="3626" spans="1:1" ht="12.75">
      <c r="A3626" s="694"/>
    </row>
    <row r="3627" spans="1:1" ht="12.75">
      <c r="A3627" s="694"/>
    </row>
    <row r="3628" spans="1:1" ht="12.75">
      <c r="A3628" s="694"/>
    </row>
    <row r="3629" spans="1:1" ht="12.75">
      <c r="A3629" s="694"/>
    </row>
    <row r="3630" spans="1:1" ht="12.75">
      <c r="A3630" s="694"/>
    </row>
    <row r="3631" spans="1:1" ht="12.75">
      <c r="A3631" s="694"/>
    </row>
    <row r="3632" spans="1:1" ht="12.75">
      <c r="A3632" s="694"/>
    </row>
    <row r="3633" spans="1:1" ht="12.75">
      <c r="A3633" s="694"/>
    </row>
    <row r="3634" spans="1:1" ht="12.75">
      <c r="A3634" s="694"/>
    </row>
    <row r="3635" spans="1:1" ht="12.75">
      <c r="A3635" s="694"/>
    </row>
    <row r="3636" spans="1:1" ht="12.75">
      <c r="A3636" s="694"/>
    </row>
    <row r="3637" spans="1:1" ht="12.75">
      <c r="A3637" s="694"/>
    </row>
    <row r="3638" spans="1:1" ht="12.75">
      <c r="A3638" s="694"/>
    </row>
    <row r="3639" spans="1:1" ht="12.75">
      <c r="A3639" s="694"/>
    </row>
    <row r="3640" spans="1:1" ht="12.75">
      <c r="A3640" s="694"/>
    </row>
    <row r="3641" spans="1:1" ht="12.75">
      <c r="A3641" s="694"/>
    </row>
    <row r="3642" spans="1:1" ht="12.75">
      <c r="A3642" s="694"/>
    </row>
    <row r="3643" spans="1:1" ht="12.75">
      <c r="A3643" s="694"/>
    </row>
    <row r="3644" spans="1:1" ht="12.75">
      <c r="A3644" s="694"/>
    </row>
    <row r="3645" spans="1:1" ht="12.75">
      <c r="A3645" s="694"/>
    </row>
    <row r="3646" spans="1:1" ht="12.75">
      <c r="A3646" s="694"/>
    </row>
    <row r="3647" spans="1:1" ht="12.75">
      <c r="A3647" s="694"/>
    </row>
    <row r="3648" spans="1:1" ht="12.75">
      <c r="A3648" s="694"/>
    </row>
    <row r="3649" spans="1:1" ht="12.75">
      <c r="A3649" s="694"/>
    </row>
    <row r="3650" spans="1:1" ht="12.75">
      <c r="A3650" s="694"/>
    </row>
    <row r="3651" spans="1:1" ht="12.75">
      <c r="A3651" s="694"/>
    </row>
    <row r="3652" spans="1:1" ht="12.75">
      <c r="A3652" s="694"/>
    </row>
    <row r="3653" spans="1:1" ht="12.75">
      <c r="A3653" s="694"/>
    </row>
    <row r="3654" spans="1:1" ht="12.75">
      <c r="A3654" s="694"/>
    </row>
    <row r="3655" spans="1:1" ht="12.75">
      <c r="A3655" s="694"/>
    </row>
    <row r="3656" spans="1:1" ht="12.75">
      <c r="A3656" s="694"/>
    </row>
    <row r="3657" spans="1:1" ht="12.75">
      <c r="A3657" s="694"/>
    </row>
    <row r="3658" spans="1:1" ht="12.75">
      <c r="A3658" s="694"/>
    </row>
    <row r="3659" spans="1:1" ht="12.75">
      <c r="A3659" s="694"/>
    </row>
    <row r="3660" spans="1:1" ht="12.75">
      <c r="A3660" s="694"/>
    </row>
    <row r="3661" spans="1:1" ht="12.75">
      <c r="A3661" s="694"/>
    </row>
    <row r="3662" spans="1:1" ht="12.75">
      <c r="A3662" s="694"/>
    </row>
    <row r="3663" spans="1:1" ht="12.75">
      <c r="A3663" s="694"/>
    </row>
    <row r="3664" spans="1:1" ht="12.75">
      <c r="A3664" s="694"/>
    </row>
    <row r="3665" spans="1:1" ht="12.75">
      <c r="A3665" s="694"/>
    </row>
    <row r="3666" spans="1:1" ht="12.75">
      <c r="A3666" s="694"/>
    </row>
    <row r="3667" spans="1:1" ht="12.75">
      <c r="A3667" s="694"/>
    </row>
    <row r="3668" spans="1:1" ht="12.75">
      <c r="A3668" s="694"/>
    </row>
    <row r="3669" spans="1:1" ht="12.75">
      <c r="A3669" s="694"/>
    </row>
    <row r="3670" spans="1:1" ht="12.75">
      <c r="A3670" s="694"/>
    </row>
    <row r="3671" spans="1:1" ht="12.75">
      <c r="A3671" s="694"/>
    </row>
    <row r="3672" spans="1:1" ht="12.75">
      <c r="A3672" s="694"/>
    </row>
    <row r="3673" spans="1:1" ht="12.75">
      <c r="A3673" s="694"/>
    </row>
    <row r="3674" spans="1:1" ht="12.75">
      <c r="A3674" s="694"/>
    </row>
    <row r="3675" spans="1:1" ht="12.75">
      <c r="A3675" s="694"/>
    </row>
    <row r="3676" spans="1:1" ht="12.75">
      <c r="A3676" s="694"/>
    </row>
    <row r="3677" spans="1:1" ht="12.75">
      <c r="A3677" s="694"/>
    </row>
    <row r="3678" spans="1:1" ht="12.75">
      <c r="A3678" s="694"/>
    </row>
    <row r="3679" spans="1:1" ht="12.75">
      <c r="A3679" s="694"/>
    </row>
    <row r="3680" spans="1:1" ht="12.75">
      <c r="A3680" s="694"/>
    </row>
    <row r="3681" spans="1:1" ht="12.75">
      <c r="A3681" s="694"/>
    </row>
    <row r="3682" spans="1:1" ht="12.75">
      <c r="A3682" s="694"/>
    </row>
    <row r="3683" spans="1:1" ht="12.75">
      <c r="A3683" s="694"/>
    </row>
    <row r="3684" spans="1:1" ht="12.75">
      <c r="A3684" s="694"/>
    </row>
    <row r="3685" spans="1:1" ht="12.75">
      <c r="A3685" s="694"/>
    </row>
    <row r="3686" spans="1:1" ht="12.75">
      <c r="A3686" s="694"/>
    </row>
    <row r="3687" spans="1:1" ht="12.75">
      <c r="A3687" s="694"/>
    </row>
    <row r="3688" spans="1:1" ht="12.75">
      <c r="A3688" s="694"/>
    </row>
    <row r="3689" spans="1:1" ht="12.75">
      <c r="A3689" s="694"/>
    </row>
    <row r="3690" spans="1:1" ht="12.75">
      <c r="A3690" s="694"/>
    </row>
    <row r="3691" spans="1:1" ht="12.75">
      <c r="A3691" s="694"/>
    </row>
    <row r="3692" spans="1:1" ht="12.75">
      <c r="A3692" s="694"/>
    </row>
    <row r="3693" spans="1:1" ht="12.75">
      <c r="A3693" s="694"/>
    </row>
    <row r="3694" spans="1:1" ht="12.75">
      <c r="A3694" s="694"/>
    </row>
    <row r="3695" spans="1:1" ht="12.75">
      <c r="A3695" s="694"/>
    </row>
    <row r="3696" spans="1:1" ht="12.75">
      <c r="A3696" s="694"/>
    </row>
    <row r="3697" spans="1:1" ht="12.75">
      <c r="A3697" s="694"/>
    </row>
    <row r="3698" spans="1:1" ht="12.75">
      <c r="A3698" s="694"/>
    </row>
    <row r="3699" spans="1:1" ht="12.75">
      <c r="A3699" s="694"/>
    </row>
    <row r="3700" spans="1:1" ht="12.75">
      <c r="A3700" s="694"/>
    </row>
    <row r="3701" spans="1:1" ht="12.75">
      <c r="A3701" s="694"/>
    </row>
    <row r="3702" spans="1:1" ht="12.75">
      <c r="A3702" s="694"/>
    </row>
    <row r="3703" spans="1:1" ht="12.75">
      <c r="A3703" s="694"/>
    </row>
    <row r="3704" spans="1:1" ht="12.75">
      <c r="A3704" s="694"/>
    </row>
    <row r="3705" spans="1:1" ht="12.75">
      <c r="A3705" s="694"/>
    </row>
    <row r="3706" spans="1:1" ht="12.75">
      <c r="A3706" s="694"/>
    </row>
    <row r="3707" spans="1:1" ht="12.75">
      <c r="A3707" s="694"/>
    </row>
    <row r="3708" spans="1:1" ht="12.75">
      <c r="A3708" s="694"/>
    </row>
    <row r="3709" spans="1:1" ht="12.75">
      <c r="A3709" s="694"/>
    </row>
    <row r="3710" spans="1:1" ht="12.75">
      <c r="A3710" s="694"/>
    </row>
    <row r="3711" spans="1:1" ht="12.75">
      <c r="A3711" s="694"/>
    </row>
    <row r="3712" spans="1:1" ht="12.75">
      <c r="A3712" s="694"/>
    </row>
    <row r="3713" spans="1:1" ht="12.75">
      <c r="A3713" s="694"/>
    </row>
    <row r="3714" spans="1:1" ht="12.75">
      <c r="A3714" s="694"/>
    </row>
    <row r="3715" spans="1:1" ht="12.75">
      <c r="A3715" s="694"/>
    </row>
    <row r="3716" spans="1:1" ht="12.75">
      <c r="A3716" s="694"/>
    </row>
    <row r="3717" spans="1:1" ht="12.75">
      <c r="A3717" s="694"/>
    </row>
    <row r="3718" spans="1:1" ht="12.75">
      <c r="A3718" s="694"/>
    </row>
    <row r="3719" spans="1:1" ht="12.75">
      <c r="A3719" s="694"/>
    </row>
    <row r="3720" spans="1:1" ht="12.75">
      <c r="A3720" s="694"/>
    </row>
    <row r="3721" spans="1:1" ht="12.75">
      <c r="A3721" s="694"/>
    </row>
    <row r="3722" spans="1:1" ht="12.75">
      <c r="A3722" s="694"/>
    </row>
    <row r="3723" spans="1:1" ht="12.75">
      <c r="A3723" s="694"/>
    </row>
    <row r="3724" spans="1:1" ht="12.75">
      <c r="A3724" s="694"/>
    </row>
    <row r="3725" spans="1:1" ht="12.75">
      <c r="A3725" s="694"/>
    </row>
    <row r="3726" spans="1:1" ht="12.75">
      <c r="A3726" s="694"/>
    </row>
    <row r="3727" spans="1:1" ht="12.75">
      <c r="A3727" s="694"/>
    </row>
    <row r="3728" spans="1:1" ht="12.75">
      <c r="A3728" s="694"/>
    </row>
    <row r="3729" spans="1:1" ht="12.75">
      <c r="A3729" s="694"/>
    </row>
    <row r="3730" spans="1:1" ht="12.75">
      <c r="A3730" s="694"/>
    </row>
    <row r="3731" spans="1:1" ht="12.75">
      <c r="A3731" s="694"/>
    </row>
    <row r="3732" spans="1:1" ht="12.75">
      <c r="A3732" s="694"/>
    </row>
    <row r="3733" spans="1:1" ht="12.75">
      <c r="A3733" s="694"/>
    </row>
    <row r="3734" spans="1:1" ht="12.75">
      <c r="A3734" s="694"/>
    </row>
    <row r="3735" spans="1:1" ht="12.75">
      <c r="A3735" s="694"/>
    </row>
    <row r="3736" spans="1:1" ht="12.75">
      <c r="A3736" s="694"/>
    </row>
    <row r="3737" spans="1:1" ht="12.75">
      <c r="A3737" s="694"/>
    </row>
    <row r="3738" spans="1:1" ht="12.75">
      <c r="A3738" s="694"/>
    </row>
    <row r="3739" spans="1:1" ht="12.75">
      <c r="A3739" s="694"/>
    </row>
    <row r="3740" spans="1:1" ht="12.75">
      <c r="A3740" s="694"/>
    </row>
    <row r="3741" spans="1:1" ht="12.75">
      <c r="A3741" s="694"/>
    </row>
    <row r="3742" spans="1:1" ht="12.75">
      <c r="A3742" s="694"/>
    </row>
    <row r="3743" spans="1:1" ht="12.75">
      <c r="A3743" s="694"/>
    </row>
    <row r="3744" spans="1:1" ht="12.75">
      <c r="A3744" s="694"/>
    </row>
    <row r="3745" spans="1:1" ht="12.75">
      <c r="A3745" s="694"/>
    </row>
    <row r="3746" spans="1:1" ht="12.75">
      <c r="A3746" s="694"/>
    </row>
    <row r="3747" spans="1:1" ht="12.75">
      <c r="A3747" s="694"/>
    </row>
    <row r="3748" spans="1:1" ht="12.75">
      <c r="A3748" s="694"/>
    </row>
    <row r="3749" spans="1:1" ht="12.75">
      <c r="A3749" s="694"/>
    </row>
    <row r="3750" spans="1:1" ht="12.75">
      <c r="A3750" s="694"/>
    </row>
    <row r="3751" spans="1:1" ht="12.75">
      <c r="A3751" s="694"/>
    </row>
    <row r="3752" spans="1:1" ht="12.75">
      <c r="A3752" s="694"/>
    </row>
    <row r="3753" spans="1:1" ht="12.75">
      <c r="A3753" s="694"/>
    </row>
    <row r="3754" spans="1:1" ht="12.75">
      <c r="A3754" s="694"/>
    </row>
    <row r="3755" spans="1:1" ht="12.75">
      <c r="A3755" s="694"/>
    </row>
    <row r="3756" spans="1:1" ht="12.75">
      <c r="A3756" s="694"/>
    </row>
    <row r="3757" spans="1:1" ht="12.75">
      <c r="A3757" s="694"/>
    </row>
    <row r="3758" spans="1:1" ht="12.75">
      <c r="A3758" s="694"/>
    </row>
    <row r="3759" spans="1:1" ht="12.75">
      <c r="A3759" s="694"/>
    </row>
    <row r="3760" spans="1:1" ht="12.75">
      <c r="A3760" s="694"/>
    </row>
    <row r="3761" spans="1:1" ht="12.75">
      <c r="A3761" s="694"/>
    </row>
    <row r="3762" spans="1:1" ht="12.75">
      <c r="A3762" s="694"/>
    </row>
    <row r="3763" spans="1:1" ht="12.75">
      <c r="A3763" s="694"/>
    </row>
    <row r="3764" spans="1:1" ht="12.75">
      <c r="A3764" s="694"/>
    </row>
    <row r="3765" spans="1:1" ht="12.75">
      <c r="A3765" s="694"/>
    </row>
    <row r="3766" spans="1:1" ht="12.75">
      <c r="A3766" s="694"/>
    </row>
    <row r="3767" spans="1:1" ht="12.75">
      <c r="A3767" s="694"/>
    </row>
    <row r="3768" spans="1:1" ht="12.75">
      <c r="A3768" s="694"/>
    </row>
    <row r="3769" spans="1:1" ht="12.75">
      <c r="A3769" s="694"/>
    </row>
    <row r="3770" spans="1:1" ht="12.75">
      <c r="A3770" s="694"/>
    </row>
    <row r="3771" spans="1:1" ht="12.75">
      <c r="A3771" s="694"/>
    </row>
    <row r="3772" spans="1:1" ht="12.75">
      <c r="A3772" s="694"/>
    </row>
    <row r="3773" spans="1:1" ht="12.75">
      <c r="A3773" s="694"/>
    </row>
    <row r="3774" spans="1:1" ht="12.75">
      <c r="A3774" s="694"/>
    </row>
    <row r="3775" spans="1:1" ht="12.75">
      <c r="A3775" s="694"/>
    </row>
    <row r="3776" spans="1:1" ht="12.75">
      <c r="A3776" s="694"/>
    </row>
    <row r="3777" spans="1:1" ht="12.75">
      <c r="A3777" s="694"/>
    </row>
    <row r="3778" spans="1:1" ht="12.75">
      <c r="A3778" s="694"/>
    </row>
    <row r="3779" spans="1:1" ht="12.75">
      <c r="A3779" s="694"/>
    </row>
    <row r="3780" spans="1:1" ht="12.75">
      <c r="A3780" s="694"/>
    </row>
    <row r="3781" spans="1:1" ht="12.75">
      <c r="A3781" s="694"/>
    </row>
    <row r="3782" spans="1:1" ht="12.75">
      <c r="A3782" s="694"/>
    </row>
    <row r="3783" spans="1:1" ht="12.75">
      <c r="A3783" s="694"/>
    </row>
    <row r="3784" spans="1:1" ht="12.75">
      <c r="A3784" s="694"/>
    </row>
    <row r="3785" spans="1:1" ht="12.75">
      <c r="A3785" s="694"/>
    </row>
    <row r="3786" spans="1:1" ht="12.75">
      <c r="A3786" s="694"/>
    </row>
    <row r="3787" spans="1:1" ht="12.75">
      <c r="A3787" s="694"/>
    </row>
    <row r="3788" spans="1:1" ht="12.75">
      <c r="A3788" s="694"/>
    </row>
    <row r="3789" spans="1:1" ht="12.75">
      <c r="A3789" s="694"/>
    </row>
    <row r="3790" spans="1:1" ht="12.75">
      <c r="A3790" s="694"/>
    </row>
    <row r="3791" spans="1:1" ht="12.75">
      <c r="A3791" s="694"/>
    </row>
    <row r="3792" spans="1:1" ht="12.75">
      <c r="A3792" s="694"/>
    </row>
    <row r="3793" spans="1:1" ht="12.75">
      <c r="A3793" s="694"/>
    </row>
    <row r="3794" spans="1:1" ht="12.75">
      <c r="A3794" s="694"/>
    </row>
    <row r="3795" spans="1:1" ht="12.75">
      <c r="A3795" s="694"/>
    </row>
    <row r="3796" spans="1:1" ht="12.75">
      <c r="A3796" s="694"/>
    </row>
    <row r="3797" spans="1:1" ht="12.75">
      <c r="A3797" s="694"/>
    </row>
    <row r="3798" spans="1:1" ht="12.75">
      <c r="A3798" s="694"/>
    </row>
    <row r="3799" spans="1:1" ht="12.75">
      <c r="A3799" s="694"/>
    </row>
    <row r="3800" spans="1:1" ht="12.75">
      <c r="A3800" s="694"/>
    </row>
    <row r="3801" spans="1:1" ht="12.75">
      <c r="A3801" s="694"/>
    </row>
    <row r="3802" spans="1:1" ht="12.75">
      <c r="A3802" s="694"/>
    </row>
    <row r="3803" spans="1:1" ht="12.75">
      <c r="A3803" s="694"/>
    </row>
    <row r="3804" spans="1:1" ht="12.75">
      <c r="A3804" s="694"/>
    </row>
    <row r="3805" spans="1:1" ht="12.75">
      <c r="A3805" s="694"/>
    </row>
    <row r="3806" spans="1:1" ht="12.75">
      <c r="A3806" s="694"/>
    </row>
    <row r="3807" spans="1:1" ht="12.75">
      <c r="A3807" s="694"/>
    </row>
    <row r="3808" spans="1:1" ht="12.75">
      <c r="A3808" s="694"/>
    </row>
    <row r="3809" spans="1:1" ht="12.75">
      <c r="A3809" s="694"/>
    </row>
    <row r="3810" spans="1:1" ht="12.75">
      <c r="A3810" s="694"/>
    </row>
    <row r="3811" spans="1:1" ht="12.75">
      <c r="A3811" s="694"/>
    </row>
    <row r="3812" spans="1:1" ht="12.75">
      <c r="A3812" s="694"/>
    </row>
    <row r="3813" spans="1:1" ht="12.75">
      <c r="A3813" s="694"/>
    </row>
    <row r="3814" spans="1:1" ht="12.75">
      <c r="A3814" s="694"/>
    </row>
    <row r="3815" spans="1:1" ht="12.75">
      <c r="A3815" s="694"/>
    </row>
    <row r="3816" spans="1:1" ht="12.75">
      <c r="A3816" s="694"/>
    </row>
    <row r="3817" spans="1:1" ht="12.75">
      <c r="A3817" s="694"/>
    </row>
    <row r="3818" spans="1:1" ht="12.75">
      <c r="A3818" s="694"/>
    </row>
    <row r="3819" spans="1:1" ht="12.75">
      <c r="A3819" s="694"/>
    </row>
    <row r="3820" spans="1:1" ht="12.75">
      <c r="A3820" s="694"/>
    </row>
    <row r="3821" spans="1:1" ht="12.75">
      <c r="A3821" s="694"/>
    </row>
    <row r="3822" spans="1:1" ht="12.75">
      <c r="A3822" s="694"/>
    </row>
    <row r="3823" spans="1:1" ht="12.75">
      <c r="A3823" s="694"/>
    </row>
    <row r="3824" spans="1:1" ht="12.75">
      <c r="A3824" s="694"/>
    </row>
    <row r="3825" spans="1:1" ht="12.75">
      <c r="A3825" s="694"/>
    </row>
    <row r="3826" spans="1:1" ht="12.75">
      <c r="A3826" s="694"/>
    </row>
    <row r="3827" spans="1:1" ht="12.75">
      <c r="A3827" s="694"/>
    </row>
    <row r="3828" spans="1:1" ht="12.75">
      <c r="A3828" s="694"/>
    </row>
    <row r="3829" spans="1:1" ht="12.75">
      <c r="A3829" s="694"/>
    </row>
    <row r="3830" spans="1:1" ht="12.75">
      <c r="A3830" s="694"/>
    </row>
    <row r="3831" spans="1:1" ht="12.75">
      <c r="A3831" s="694"/>
    </row>
    <row r="3832" spans="1:1" ht="12.75">
      <c r="A3832" s="694"/>
    </row>
    <row r="3833" spans="1:1" ht="12.75">
      <c r="A3833" s="694"/>
    </row>
    <row r="3834" spans="1:1" ht="12.75">
      <c r="A3834" s="694"/>
    </row>
    <row r="3835" spans="1:1" ht="12.75">
      <c r="A3835" s="694"/>
    </row>
    <row r="3836" spans="1:1" ht="12.75">
      <c r="A3836" s="694"/>
    </row>
    <row r="3837" spans="1:1" ht="12.75">
      <c r="A3837" s="694"/>
    </row>
    <row r="3838" spans="1:1" ht="12.75">
      <c r="A3838" s="694"/>
    </row>
    <row r="3839" spans="1:1" ht="12.75">
      <c r="A3839" s="694"/>
    </row>
    <row r="3840" spans="1:1" ht="12.75">
      <c r="A3840" s="694"/>
    </row>
    <row r="3841" spans="1:1" ht="12.75">
      <c r="A3841" s="694"/>
    </row>
    <row r="3842" spans="1:1" ht="12.75">
      <c r="A3842" s="694"/>
    </row>
    <row r="3843" spans="1:1" ht="12.75">
      <c r="A3843" s="694"/>
    </row>
    <row r="3844" spans="1:1" ht="12.75">
      <c r="A3844" s="694"/>
    </row>
    <row r="3845" spans="1:1" ht="12.75">
      <c r="A3845" s="694"/>
    </row>
    <row r="3846" spans="1:1" ht="12.75">
      <c r="A3846" s="694"/>
    </row>
    <row r="3847" spans="1:1" ht="12.75">
      <c r="A3847" s="694"/>
    </row>
    <row r="3848" spans="1:1" ht="12.75">
      <c r="A3848" s="694"/>
    </row>
    <row r="3849" spans="1:1" ht="12.75">
      <c r="A3849" s="694"/>
    </row>
    <row r="3850" spans="1:1" ht="12.75">
      <c r="A3850" s="694"/>
    </row>
    <row r="3851" spans="1:1" ht="12.75">
      <c r="A3851" s="694"/>
    </row>
    <row r="3852" spans="1:1" ht="12.75">
      <c r="A3852" s="694"/>
    </row>
    <row r="3853" spans="1:1" ht="12.75">
      <c r="A3853" s="694"/>
    </row>
    <row r="3854" spans="1:1" ht="12.75">
      <c r="A3854" s="694"/>
    </row>
    <row r="3855" spans="1:1" ht="12.75">
      <c r="A3855" s="694"/>
    </row>
    <row r="3856" spans="1:1" ht="12.75">
      <c r="A3856" s="694"/>
    </row>
    <row r="3857" spans="1:1" ht="12.75">
      <c r="A3857" s="694"/>
    </row>
    <row r="3858" spans="1:1" ht="12.75">
      <c r="A3858" s="694"/>
    </row>
    <row r="3859" spans="1:1" ht="12.75">
      <c r="A3859" s="694"/>
    </row>
    <row r="3860" spans="1:1" ht="12.75">
      <c r="A3860" s="694"/>
    </row>
    <row r="3861" spans="1:1" ht="12.75">
      <c r="A3861" s="694"/>
    </row>
    <row r="3862" spans="1:1" ht="12.75">
      <c r="A3862" s="694"/>
    </row>
    <row r="3863" spans="1:1" ht="12.75">
      <c r="A3863" s="694"/>
    </row>
    <row r="3864" spans="1:1" ht="12.75">
      <c r="A3864" s="694"/>
    </row>
    <row r="3865" spans="1:1" ht="12.75">
      <c r="A3865" s="694"/>
    </row>
    <row r="3866" spans="1:1" ht="12.75">
      <c r="A3866" s="694"/>
    </row>
    <row r="3867" spans="1:1" ht="12.75">
      <c r="A3867" s="694"/>
    </row>
    <row r="3868" spans="1:1" ht="12.75">
      <c r="A3868" s="694"/>
    </row>
    <row r="3869" spans="1:1" ht="12.75">
      <c r="A3869" s="694"/>
    </row>
    <row r="3870" spans="1:1" ht="12.75">
      <c r="A3870" s="694"/>
    </row>
    <row r="3871" spans="1:1" ht="12.75">
      <c r="A3871" s="694"/>
    </row>
    <row r="3872" spans="1:1" ht="12.75">
      <c r="A3872" s="694"/>
    </row>
    <row r="3873" spans="1:1" ht="12.75">
      <c r="A3873" s="694"/>
    </row>
    <row r="3874" spans="1:1" ht="12.75">
      <c r="A3874" s="694"/>
    </row>
    <row r="3875" spans="1:1" ht="12.75">
      <c r="A3875" s="694"/>
    </row>
    <row r="3876" spans="1:1" ht="12.75">
      <c r="A3876" s="694"/>
    </row>
    <row r="3877" spans="1:1" ht="12.75">
      <c r="A3877" s="694"/>
    </row>
    <row r="3878" spans="1:1" ht="12.75">
      <c r="A3878" s="694"/>
    </row>
    <row r="3879" spans="1:1" ht="12.75">
      <c r="A3879" s="694"/>
    </row>
    <row r="3880" spans="1:1" ht="12.75">
      <c r="A3880" s="694"/>
    </row>
    <row r="3881" spans="1:1" ht="12.75">
      <c r="A3881" s="694"/>
    </row>
    <row r="3882" spans="1:1" ht="12.75">
      <c r="A3882" s="694"/>
    </row>
    <row r="3883" spans="1:1" ht="12.75">
      <c r="A3883" s="694"/>
    </row>
    <row r="3884" spans="1:1" ht="12.75">
      <c r="A3884" s="694"/>
    </row>
    <row r="3885" spans="1:1" ht="12.75">
      <c r="A3885" s="694"/>
    </row>
    <row r="3886" spans="1:1" ht="12.75">
      <c r="A3886" s="694"/>
    </row>
    <row r="3887" spans="1:1" ht="12.75">
      <c r="A3887" s="694"/>
    </row>
    <row r="3888" spans="1:1" ht="12.75">
      <c r="A3888" s="694"/>
    </row>
    <row r="3889" spans="1:1" ht="12.75">
      <c r="A3889" s="694"/>
    </row>
    <row r="3890" spans="1:1" ht="12.75">
      <c r="A3890" s="694"/>
    </row>
    <row r="3891" spans="1:1" ht="12.75">
      <c r="A3891" s="694"/>
    </row>
    <row r="3892" spans="1:1" ht="12.75">
      <c r="A3892" s="694"/>
    </row>
    <row r="3893" spans="1:1" ht="12.75">
      <c r="A3893" s="694"/>
    </row>
    <row r="3894" spans="1:1" ht="12.75">
      <c r="A3894" s="694"/>
    </row>
    <row r="3895" spans="1:1" ht="12.75">
      <c r="A3895" s="694"/>
    </row>
    <row r="3896" spans="1:1" ht="12.75">
      <c r="A3896" s="694"/>
    </row>
    <row r="3897" spans="1:1" ht="12.75">
      <c r="A3897" s="694"/>
    </row>
    <row r="3898" spans="1:1" ht="12.75">
      <c r="A3898" s="694"/>
    </row>
    <row r="3899" spans="1:1" ht="12.75">
      <c r="A3899" s="694"/>
    </row>
    <row r="3900" spans="1:1" ht="12.75">
      <c r="A3900" s="694"/>
    </row>
    <row r="3901" spans="1:1" ht="12.75">
      <c r="A3901" s="694"/>
    </row>
    <row r="3902" spans="1:1" ht="12.75">
      <c r="A3902" s="694"/>
    </row>
    <row r="3903" spans="1:1" ht="12.75">
      <c r="A3903" s="694"/>
    </row>
    <row r="3904" spans="1:1" ht="12.75">
      <c r="A3904" s="694"/>
    </row>
    <row r="3905" spans="1:1" ht="12.75">
      <c r="A3905" s="694"/>
    </row>
    <row r="3906" spans="1:1" ht="12.75">
      <c r="A3906" s="694"/>
    </row>
    <row r="3907" spans="1:1" ht="12.75">
      <c r="A3907" s="694"/>
    </row>
    <row r="3908" spans="1:1" ht="12.75">
      <c r="A3908" s="694"/>
    </row>
    <row r="3909" spans="1:1" ht="12.75">
      <c r="A3909" s="694"/>
    </row>
    <row r="3910" spans="1:1" ht="12.75">
      <c r="A3910" s="694"/>
    </row>
    <row r="3911" spans="1:1" ht="12.75">
      <c r="A3911" s="694"/>
    </row>
    <row r="3912" spans="1:1" ht="12.75">
      <c r="A3912" s="694"/>
    </row>
    <row r="3913" spans="1:1" ht="12.75">
      <c r="A3913" s="694"/>
    </row>
    <row r="3914" spans="1:1" ht="12.75">
      <c r="A3914" s="694"/>
    </row>
    <row r="3915" spans="1:1" ht="12.75">
      <c r="A3915" s="694"/>
    </row>
    <row r="3916" spans="1:1" ht="12.75">
      <c r="A3916" s="694"/>
    </row>
    <row r="3917" spans="1:1" ht="12.75">
      <c r="A3917" s="694"/>
    </row>
    <row r="3918" spans="1:1" ht="12.75">
      <c r="A3918" s="694"/>
    </row>
    <row r="3919" spans="1:1" ht="12.75">
      <c r="A3919" s="694"/>
    </row>
    <row r="3920" spans="1:1" ht="12.75">
      <c r="A3920" s="694"/>
    </row>
    <row r="3921" spans="1:1" ht="12.75">
      <c r="A3921" s="694"/>
    </row>
    <row r="3922" spans="1:1" ht="12.75">
      <c r="A3922" s="694"/>
    </row>
    <row r="3923" spans="1:1" ht="12.75">
      <c r="A3923" s="694"/>
    </row>
    <row r="3924" spans="1:1" ht="12.75">
      <c r="A3924" s="694"/>
    </row>
    <row r="3925" spans="1:1" ht="12.75">
      <c r="A3925" s="694"/>
    </row>
    <row r="3926" spans="1:1" ht="12.75">
      <c r="A3926" s="694"/>
    </row>
    <row r="3927" spans="1:1" ht="12.75">
      <c r="A3927" s="694"/>
    </row>
    <row r="3928" spans="1:1" ht="12.75">
      <c r="A3928" s="694"/>
    </row>
    <row r="3929" spans="1:1" ht="12.75">
      <c r="A3929" s="694"/>
    </row>
    <row r="3930" spans="1:1" ht="12.75">
      <c r="A3930" s="694"/>
    </row>
    <row r="3931" spans="1:1" ht="12.75">
      <c r="A3931" s="694"/>
    </row>
    <row r="3932" spans="1:1" ht="12.75">
      <c r="A3932" s="694"/>
    </row>
    <row r="3933" spans="1:1" ht="12.75">
      <c r="A3933" s="694"/>
    </row>
    <row r="3934" spans="1:1" ht="12.75">
      <c r="A3934" s="694"/>
    </row>
    <row r="3935" spans="1:1" ht="12.75">
      <c r="A3935" s="694"/>
    </row>
    <row r="3936" spans="1:1" ht="12.75">
      <c r="A3936" s="694"/>
    </row>
    <row r="3937" spans="1:1" ht="12.75">
      <c r="A3937" s="694"/>
    </row>
    <row r="3938" spans="1:1" ht="12.75">
      <c r="A3938" s="694"/>
    </row>
    <row r="3939" spans="1:1" ht="12.75">
      <c r="A3939" s="694"/>
    </row>
    <row r="3940" spans="1:1" ht="12.75">
      <c r="A3940" s="694"/>
    </row>
    <row r="3941" spans="1:1" ht="12.75">
      <c r="A3941" s="694"/>
    </row>
    <row r="3942" spans="1:1" ht="12.75">
      <c r="A3942" s="694"/>
    </row>
    <row r="3943" spans="1:1" ht="12.75">
      <c r="A3943" s="694"/>
    </row>
    <row r="3944" spans="1:1" ht="12.75">
      <c r="A3944" s="694"/>
    </row>
    <row r="3945" spans="1:1" ht="12.75">
      <c r="A3945" s="694"/>
    </row>
    <row r="3946" spans="1:1" ht="12.75">
      <c r="A3946" s="694"/>
    </row>
    <row r="3947" spans="1:1" ht="12.75">
      <c r="A3947" s="694"/>
    </row>
    <row r="3948" spans="1:1" ht="12.75">
      <c r="A3948" s="694"/>
    </row>
    <row r="3949" spans="1:1" ht="12.75">
      <c r="A3949" s="694"/>
    </row>
    <row r="3950" spans="1:1" ht="12.75">
      <c r="A3950" s="694"/>
    </row>
    <row r="3951" spans="1:1" ht="12.75">
      <c r="A3951" s="694"/>
    </row>
    <row r="3952" spans="1:1" ht="12.75">
      <c r="A3952" s="694"/>
    </row>
    <row r="3953" spans="1:1" ht="12.75">
      <c r="A3953" s="694"/>
    </row>
    <row r="3954" spans="1:1" ht="12.75">
      <c r="A3954" s="694"/>
    </row>
    <row r="3955" spans="1:1" ht="12.75">
      <c r="A3955" s="694"/>
    </row>
    <row r="3956" spans="1:1" ht="12.75">
      <c r="A3956" s="694"/>
    </row>
    <row r="3957" spans="1:1" ht="12.75">
      <c r="A3957" s="694"/>
    </row>
    <row r="3958" spans="1:1" ht="12.75">
      <c r="A3958" s="694"/>
    </row>
    <row r="3959" spans="1:1" ht="12.75">
      <c r="A3959" s="694"/>
    </row>
    <row r="3960" spans="1:1" ht="12.75">
      <c r="A3960" s="694"/>
    </row>
    <row r="3961" spans="1:1" ht="12.75">
      <c r="A3961" s="694"/>
    </row>
    <row r="3962" spans="1:1" ht="12.75">
      <c r="A3962" s="694"/>
    </row>
    <row r="3963" spans="1:1" ht="12.75">
      <c r="A3963" s="694"/>
    </row>
    <row r="3964" spans="1:1" ht="12.75">
      <c r="A3964" s="694"/>
    </row>
    <row r="3965" spans="1:1" ht="12.75">
      <c r="A3965" s="694"/>
    </row>
    <row r="3966" spans="1:1" ht="12.75">
      <c r="A3966" s="694"/>
    </row>
    <row r="3967" spans="1:1" ht="12.75">
      <c r="A3967" s="694"/>
    </row>
    <row r="3968" spans="1:1" ht="12.75">
      <c r="A3968" s="694"/>
    </row>
    <row r="3969" spans="1:1" ht="12.75">
      <c r="A3969" s="694"/>
    </row>
    <row r="3970" spans="1:1" ht="12.75">
      <c r="A3970" s="694"/>
    </row>
    <row r="3971" spans="1:1" ht="12.75">
      <c r="A3971" s="694"/>
    </row>
    <row r="3972" spans="1:1" ht="12.75">
      <c r="A3972" s="694"/>
    </row>
    <row r="3973" spans="1:1" ht="12.75">
      <c r="A3973" s="694"/>
    </row>
    <row r="3974" spans="1:1" ht="12.75">
      <c r="A3974" s="694"/>
    </row>
    <row r="3975" spans="1:1" ht="12.75">
      <c r="A3975" s="694"/>
    </row>
    <row r="3976" spans="1:1" ht="12.75">
      <c r="A3976" s="694"/>
    </row>
    <row r="3977" spans="1:1" ht="12.75">
      <c r="A3977" s="694"/>
    </row>
    <row r="3978" spans="1:1" ht="12.75">
      <c r="A3978" s="694"/>
    </row>
    <row r="3979" spans="1:1" ht="12.75">
      <c r="A3979" s="694"/>
    </row>
    <row r="3980" spans="1:1" ht="12.75">
      <c r="A3980" s="694"/>
    </row>
    <row r="3981" spans="1:1" ht="12.75">
      <c r="A3981" s="694"/>
    </row>
    <row r="3982" spans="1:1" ht="12.75">
      <c r="A3982" s="694"/>
    </row>
    <row r="3983" spans="1:1" ht="12.75">
      <c r="A3983" s="694"/>
    </row>
    <row r="3984" spans="1:1" ht="12.75">
      <c r="A3984" s="694"/>
    </row>
    <row r="3985" spans="1:1" ht="12.75">
      <c r="A3985" s="694"/>
    </row>
    <row r="3986" spans="1:1" ht="12.75">
      <c r="A3986" s="694"/>
    </row>
    <row r="3987" spans="1:1" ht="12.75">
      <c r="A3987" s="694"/>
    </row>
    <row r="3988" spans="1:1" ht="12.75">
      <c r="A3988" s="694"/>
    </row>
    <row r="3989" spans="1:1" ht="12.75">
      <c r="A3989" s="694"/>
    </row>
    <row r="3990" spans="1:1" ht="12.75">
      <c r="A3990" s="694"/>
    </row>
    <row r="3991" spans="1:1" ht="12.75">
      <c r="A3991" s="694"/>
    </row>
    <row r="3992" spans="1:1" ht="12.75">
      <c r="A3992" s="694"/>
    </row>
    <row r="3993" spans="1:1" ht="12.75">
      <c r="A3993" s="694"/>
    </row>
    <row r="3994" spans="1:1" ht="12.75">
      <c r="A3994" s="694"/>
    </row>
    <row r="3995" spans="1:1" ht="12.75">
      <c r="A3995" s="694"/>
    </row>
    <row r="3996" spans="1:1" ht="12.75">
      <c r="A3996" s="694"/>
    </row>
    <row r="3997" spans="1:1" ht="12.75">
      <c r="A3997" s="694"/>
    </row>
    <row r="3998" spans="1:1" ht="12.75">
      <c r="A3998" s="694"/>
    </row>
    <row r="3999" spans="1:1" ht="12.75">
      <c r="A3999" s="694"/>
    </row>
    <row r="4000" spans="1:1" ht="12.75">
      <c r="A4000" s="694"/>
    </row>
    <row r="4001" spans="1:1" ht="12.75">
      <c r="A4001" s="694"/>
    </row>
    <row r="4002" spans="1:1" ht="12.75">
      <c r="A4002" s="694"/>
    </row>
    <row r="4003" spans="1:1" ht="12.75">
      <c r="A4003" s="694"/>
    </row>
    <row r="4004" spans="1:1" ht="12.75">
      <c r="A4004" s="694"/>
    </row>
    <row r="4005" spans="1:1" ht="12.75">
      <c r="A4005" s="694"/>
    </row>
    <row r="4006" spans="1:1" ht="12.75">
      <c r="A4006" s="694"/>
    </row>
    <row r="4007" spans="1:1" ht="12.75">
      <c r="A4007" s="694"/>
    </row>
    <row r="4008" spans="1:1" ht="12.75">
      <c r="A4008" s="694"/>
    </row>
    <row r="4009" spans="1:1" ht="12.75">
      <c r="A4009" s="694"/>
    </row>
    <row r="4010" spans="1:1" ht="12.75">
      <c r="A4010" s="694"/>
    </row>
    <row r="4011" spans="1:1" ht="12.75">
      <c r="A4011" s="694"/>
    </row>
    <row r="4012" spans="1:1" ht="12.75">
      <c r="A4012" s="694"/>
    </row>
    <row r="4013" spans="1:1" ht="12.75">
      <c r="A4013" s="694"/>
    </row>
    <row r="4014" spans="1:1" ht="12.75">
      <c r="A4014" s="694"/>
    </row>
    <row r="4015" spans="1:1" ht="12.75">
      <c r="A4015" s="694"/>
    </row>
    <row r="4016" spans="1:1" ht="12.75">
      <c r="A4016" s="694"/>
    </row>
    <row r="4017" spans="1:1" ht="12.75">
      <c r="A4017" s="694"/>
    </row>
    <row r="4018" spans="1:1" ht="12.75">
      <c r="A4018" s="694"/>
    </row>
    <row r="4019" spans="1:1" ht="12.75">
      <c r="A4019" s="694"/>
    </row>
    <row r="4020" spans="1:1" ht="12.75">
      <c r="A4020" s="694"/>
    </row>
    <row r="4021" spans="1:1" ht="12.75">
      <c r="A4021" s="694"/>
    </row>
    <row r="4022" spans="1:1" ht="12.75">
      <c r="A4022" s="694"/>
    </row>
    <row r="4023" spans="1:1" ht="12.75">
      <c r="A4023" s="694"/>
    </row>
    <row r="4024" spans="1:1" ht="12.75">
      <c r="A4024" s="694"/>
    </row>
    <row r="4025" spans="1:1" ht="12.75">
      <c r="A4025" s="694"/>
    </row>
    <row r="4026" spans="1:1" ht="12.75">
      <c r="A4026" s="694"/>
    </row>
    <row r="4027" spans="1:1" ht="12.75">
      <c r="A4027" s="694"/>
    </row>
    <row r="4028" spans="1:1" ht="12.75">
      <c r="A4028" s="694"/>
    </row>
    <row r="4029" spans="1:1" ht="12.75">
      <c r="A4029" s="694"/>
    </row>
    <row r="4030" spans="1:1" ht="12.75">
      <c r="A4030" s="694"/>
    </row>
    <row r="4031" spans="1:1" ht="12.75">
      <c r="A4031" s="694"/>
    </row>
    <row r="4032" spans="1:1" ht="12.75">
      <c r="A4032" s="694"/>
    </row>
    <row r="4033" spans="1:1" ht="12.75">
      <c r="A4033" s="694"/>
    </row>
    <row r="4034" spans="1:1" ht="12.75">
      <c r="A4034" s="694"/>
    </row>
    <row r="4035" spans="1:1" ht="12.75">
      <c r="A4035" s="694"/>
    </row>
    <row r="4036" spans="1:1" ht="12.75">
      <c r="A4036" s="694"/>
    </row>
    <row r="4037" spans="1:1" ht="12.75">
      <c r="A4037" s="694"/>
    </row>
    <row r="4038" spans="1:1" ht="12.75">
      <c r="A4038" s="694"/>
    </row>
    <row r="4039" spans="1:1" ht="12.75">
      <c r="A4039" s="694"/>
    </row>
    <row r="4040" spans="1:1" ht="12.75">
      <c r="A4040" s="694"/>
    </row>
    <row r="4041" spans="1:1" ht="12.75">
      <c r="A4041" s="694"/>
    </row>
    <row r="4042" spans="1:1" ht="12.75">
      <c r="A4042" s="694"/>
    </row>
    <row r="4043" spans="1:1" ht="12.75">
      <c r="A4043" s="694"/>
    </row>
    <row r="4044" spans="1:1" ht="12.75">
      <c r="A4044" s="694"/>
    </row>
    <row r="4045" spans="1:1" ht="12.75">
      <c r="A4045" s="694"/>
    </row>
    <row r="4046" spans="1:1" ht="12.75">
      <c r="A4046" s="694"/>
    </row>
    <row r="4047" spans="1:1" ht="12.75">
      <c r="A4047" s="694"/>
    </row>
    <row r="4048" spans="1:1" ht="12.75">
      <c r="A4048" s="694"/>
    </row>
    <row r="4049" spans="1:1" ht="12.75">
      <c r="A4049" s="694"/>
    </row>
    <row r="4050" spans="1:1" ht="12.75">
      <c r="A4050" s="694"/>
    </row>
    <row r="4051" spans="1:1" ht="12.75">
      <c r="A4051" s="694"/>
    </row>
    <row r="4052" spans="1:1" ht="12.75">
      <c r="A4052" s="694"/>
    </row>
    <row r="4053" spans="1:1" ht="12.75">
      <c r="A4053" s="694"/>
    </row>
    <row r="4054" spans="1:1" ht="12.75">
      <c r="A4054" s="694"/>
    </row>
    <row r="4055" spans="1:1" ht="12.75">
      <c r="A4055" s="694"/>
    </row>
    <row r="4056" spans="1:1" ht="12.75">
      <c r="A4056" s="694"/>
    </row>
    <row r="4057" spans="1:1" ht="12.75">
      <c r="A4057" s="694"/>
    </row>
    <row r="4058" spans="1:1" ht="12.75">
      <c r="A4058" s="694"/>
    </row>
    <row r="4059" spans="1:1" ht="12.75">
      <c r="A4059" s="694"/>
    </row>
    <row r="4060" spans="1:1" ht="12.75">
      <c r="A4060" s="694"/>
    </row>
    <row r="4061" spans="1:1" ht="12.75">
      <c r="A4061" s="694"/>
    </row>
    <row r="4062" spans="1:1" ht="12.75">
      <c r="A4062" s="694"/>
    </row>
    <row r="4063" spans="1:1" ht="12.75">
      <c r="A4063" s="694"/>
    </row>
    <row r="4064" spans="1:1" ht="12.75">
      <c r="A4064" s="694"/>
    </row>
    <row r="4065" spans="1:1" ht="12.75">
      <c r="A4065" s="694"/>
    </row>
    <row r="4066" spans="1:1" ht="12.75">
      <c r="A4066" s="694"/>
    </row>
    <row r="4067" spans="1:1" ht="12.75">
      <c r="A4067" s="694"/>
    </row>
    <row r="4068" spans="1:1" ht="12.75">
      <c r="A4068" s="694"/>
    </row>
    <row r="4069" spans="1:1" ht="12.75">
      <c r="A4069" s="694"/>
    </row>
    <row r="4070" spans="1:1" ht="12.75">
      <c r="A4070" s="694"/>
    </row>
    <row r="4071" spans="1:1" ht="12.75">
      <c r="A4071" s="694"/>
    </row>
    <row r="4072" spans="1:1" ht="12.75">
      <c r="A4072" s="694"/>
    </row>
    <row r="4073" spans="1:1" ht="12.75">
      <c r="A4073" s="694"/>
    </row>
    <row r="4074" spans="1:1" ht="12.75">
      <c r="A4074" s="694"/>
    </row>
    <row r="4075" spans="1:1" ht="12.75">
      <c r="A4075" s="694"/>
    </row>
    <row r="4076" spans="1:1" ht="12.75">
      <c r="A4076" s="694"/>
    </row>
    <row r="4077" spans="1:1" ht="12.75">
      <c r="A4077" s="694"/>
    </row>
    <row r="4078" spans="1:1" ht="12.75">
      <c r="A4078" s="694"/>
    </row>
    <row r="4079" spans="1:1" ht="12.75">
      <c r="A4079" s="694"/>
    </row>
    <row r="4080" spans="1:1" ht="12.75">
      <c r="A4080" s="694"/>
    </row>
    <row r="4081" spans="1:1" ht="12.75">
      <c r="A4081" s="694"/>
    </row>
    <row r="4082" spans="1:1" ht="12.75">
      <c r="A4082" s="694"/>
    </row>
    <row r="4083" spans="1:1" ht="12.75">
      <c r="A4083" s="694"/>
    </row>
    <row r="4084" spans="1:1" ht="12.75">
      <c r="A4084" s="694"/>
    </row>
    <row r="4085" spans="1:1" ht="12.75">
      <c r="A4085" s="694"/>
    </row>
    <row r="4086" spans="1:1" ht="12.75">
      <c r="A4086" s="694"/>
    </row>
    <row r="4087" spans="1:1" ht="12.75">
      <c r="A4087" s="694"/>
    </row>
    <row r="4088" spans="1:1" ht="12.75">
      <c r="A4088" s="694"/>
    </row>
    <row r="4089" spans="1:1" ht="12.75">
      <c r="A4089" s="694"/>
    </row>
    <row r="4090" spans="1:1" ht="12.75">
      <c r="A4090" s="694"/>
    </row>
    <row r="4091" spans="1:1" ht="12.75">
      <c r="A4091" s="694"/>
    </row>
    <row r="4092" spans="1:1" ht="12.75">
      <c r="A4092" s="694"/>
    </row>
    <row r="4093" spans="1:1" ht="12.75">
      <c r="A4093" s="694"/>
    </row>
    <row r="4094" spans="1:1" ht="12.75">
      <c r="A4094" s="694"/>
    </row>
    <row r="4095" spans="1:1" ht="12.75">
      <c r="A4095" s="694"/>
    </row>
    <row r="4096" spans="1:1" ht="12.75">
      <c r="A4096" s="694"/>
    </row>
    <row r="4097" spans="1:1" ht="12.75">
      <c r="A4097" s="694"/>
    </row>
    <row r="4098" spans="1:1" ht="12.75">
      <c r="A4098" s="694"/>
    </row>
    <row r="4099" spans="1:1" ht="12.75">
      <c r="A4099" s="694"/>
    </row>
    <row r="4100" spans="1:1" ht="12.75">
      <c r="A4100" s="694"/>
    </row>
    <row r="4101" spans="1:1" ht="12.75">
      <c r="A4101" s="694"/>
    </row>
    <row r="4102" spans="1:1" ht="12.75">
      <c r="A4102" s="694"/>
    </row>
    <row r="4103" spans="1:1" ht="12.75">
      <c r="A4103" s="694"/>
    </row>
    <row r="4104" spans="1:1" ht="12.75">
      <c r="A4104" s="694"/>
    </row>
    <row r="4105" spans="1:1" ht="12.75">
      <c r="A4105" s="694"/>
    </row>
    <row r="4106" spans="1:1" ht="12.75">
      <c r="A4106" s="694"/>
    </row>
    <row r="4107" spans="1:1" ht="12.75">
      <c r="A4107" s="694"/>
    </row>
    <row r="4108" spans="1:1" ht="12.75">
      <c r="A4108" s="694"/>
    </row>
    <row r="4109" spans="1:1" ht="12.75">
      <c r="A4109" s="694"/>
    </row>
    <row r="4110" spans="1:1" ht="12.75">
      <c r="A4110" s="694"/>
    </row>
    <row r="4111" spans="1:1" ht="12.75">
      <c r="A4111" s="694"/>
    </row>
    <row r="4112" spans="1:1" ht="12.75">
      <c r="A4112" s="694"/>
    </row>
    <row r="4113" spans="1:1" ht="12.75">
      <c r="A4113" s="694"/>
    </row>
    <row r="4114" spans="1:1" ht="12.75">
      <c r="A4114" s="694"/>
    </row>
    <row r="4115" spans="1:1" ht="12.75">
      <c r="A4115" s="694"/>
    </row>
    <row r="4116" spans="1:1" ht="12.75">
      <c r="A4116" s="694"/>
    </row>
    <row r="4117" spans="1:1" ht="12.75">
      <c r="A4117" s="694"/>
    </row>
    <row r="4118" spans="1:1" ht="12.75">
      <c r="A4118" s="694"/>
    </row>
    <row r="4119" spans="1:1" ht="12.75">
      <c r="A4119" s="694"/>
    </row>
    <row r="4120" spans="1:1" ht="12.75">
      <c r="A4120" s="694"/>
    </row>
    <row r="4121" spans="1:1" ht="12.75">
      <c r="A4121" s="694"/>
    </row>
    <row r="4122" spans="1:1" ht="12.75">
      <c r="A4122" s="694"/>
    </row>
    <row r="4123" spans="1:1" ht="12.75">
      <c r="A4123" s="694"/>
    </row>
    <row r="4124" spans="1:1" ht="12.75">
      <c r="A4124" s="694"/>
    </row>
    <row r="4125" spans="1:1" ht="12.75">
      <c r="A4125" s="694"/>
    </row>
    <row r="4126" spans="1:1" ht="12.75">
      <c r="A4126" s="694"/>
    </row>
    <row r="4127" spans="1:1" ht="12.75">
      <c r="A4127" s="694"/>
    </row>
    <row r="4128" spans="1:1" ht="12.75">
      <c r="A4128" s="694"/>
    </row>
    <row r="4129" spans="1:1" ht="12.75">
      <c r="A4129" s="694"/>
    </row>
    <row r="4130" spans="1:1" ht="12.75">
      <c r="A4130" s="694"/>
    </row>
    <row r="4131" spans="1:1" ht="12.75">
      <c r="A4131" s="694"/>
    </row>
    <row r="4132" spans="1:1" ht="12.75">
      <c r="A4132" s="694"/>
    </row>
    <row r="4133" spans="1:1" ht="12.75">
      <c r="A4133" s="694"/>
    </row>
    <row r="4134" spans="1:1" ht="12.75">
      <c r="A4134" s="694"/>
    </row>
    <row r="4135" spans="1:1" ht="12.75">
      <c r="A4135" s="694"/>
    </row>
    <row r="4136" spans="1:1" ht="12.75">
      <c r="A4136" s="694"/>
    </row>
    <row r="4137" spans="1:1" ht="12.75">
      <c r="A4137" s="694"/>
    </row>
    <row r="4138" spans="1:1" ht="12.75">
      <c r="A4138" s="694"/>
    </row>
    <row r="4139" spans="1:1" ht="12.75">
      <c r="A4139" s="694"/>
    </row>
    <row r="4140" spans="1:1" ht="12.75">
      <c r="A4140" s="694"/>
    </row>
    <row r="4141" spans="1:1" ht="12.75">
      <c r="A4141" s="694"/>
    </row>
    <row r="4142" spans="1:1" ht="12.75">
      <c r="A4142" s="694"/>
    </row>
    <row r="4143" spans="1:1" ht="12.75">
      <c r="A4143" s="694"/>
    </row>
    <row r="4144" spans="1:1" ht="12.75">
      <c r="A4144" s="694"/>
    </row>
    <row r="4145" spans="1:1" ht="12.75">
      <c r="A4145" s="694"/>
    </row>
    <row r="4146" spans="1:1" ht="12.75">
      <c r="A4146" s="694"/>
    </row>
    <row r="4147" spans="1:1" ht="12.75">
      <c r="A4147" s="694"/>
    </row>
    <row r="4148" spans="1:1" ht="12.75">
      <c r="A4148" s="694"/>
    </row>
    <row r="4149" spans="1:1" ht="12.75">
      <c r="A4149" s="694"/>
    </row>
    <row r="4150" spans="1:1" ht="12.75">
      <c r="A4150" s="694"/>
    </row>
    <row r="4151" spans="1:1" ht="12.75">
      <c r="A4151" s="694"/>
    </row>
    <row r="4152" spans="1:1" ht="12.75">
      <c r="A4152" s="694"/>
    </row>
    <row r="4153" spans="1:1" ht="12.75">
      <c r="A4153" s="694"/>
    </row>
    <row r="4154" spans="1:1" ht="12.75">
      <c r="A4154" s="694"/>
    </row>
    <row r="4155" spans="1:1" ht="12.75">
      <c r="A4155" s="694"/>
    </row>
    <row r="4156" spans="1:1" ht="12.75">
      <c r="A4156" s="694"/>
    </row>
    <row r="4157" spans="1:1" ht="12.75">
      <c r="A4157" s="694"/>
    </row>
    <row r="4158" spans="1:1" ht="12.75">
      <c r="A4158" s="694"/>
    </row>
    <row r="4159" spans="1:1" ht="12.75">
      <c r="A4159" s="694"/>
    </row>
    <row r="4160" spans="1:1" ht="12.75">
      <c r="A4160" s="694"/>
    </row>
    <row r="4161" spans="1:1" ht="12.75">
      <c r="A4161" s="694"/>
    </row>
    <row r="4162" spans="1:1" ht="12.75">
      <c r="A4162" s="694"/>
    </row>
    <row r="4163" spans="1:1" ht="12.75">
      <c r="A4163" s="694"/>
    </row>
    <row r="4164" spans="1:1" ht="12.75">
      <c r="A4164" s="694"/>
    </row>
    <row r="4165" spans="1:1" ht="12.75">
      <c r="A4165" s="694"/>
    </row>
    <row r="4166" spans="1:1" ht="12.75">
      <c r="A4166" s="694"/>
    </row>
    <row r="4167" spans="1:1" ht="12.75">
      <c r="A4167" s="694"/>
    </row>
    <row r="4168" spans="1:1" ht="12.75">
      <c r="A4168" s="694"/>
    </row>
    <row r="4169" spans="1:1" ht="12.75">
      <c r="A4169" s="694"/>
    </row>
    <row r="4170" spans="1:1" ht="12.75">
      <c r="A4170" s="694"/>
    </row>
    <row r="4171" spans="1:1" ht="12.75">
      <c r="A4171" s="694"/>
    </row>
    <row r="4172" spans="1:1" ht="12.75">
      <c r="A4172" s="694"/>
    </row>
    <row r="4173" spans="1:1" ht="12.75">
      <c r="A4173" s="694"/>
    </row>
    <row r="4174" spans="1:1" ht="12.75">
      <c r="A4174" s="694"/>
    </row>
    <row r="4175" spans="1:1" ht="12.75">
      <c r="A4175" s="694"/>
    </row>
    <row r="4176" spans="1:1" ht="12.75">
      <c r="A4176" s="694"/>
    </row>
    <row r="4177" spans="1:1" ht="12.75">
      <c r="A4177" s="694"/>
    </row>
    <row r="4178" spans="1:1" ht="12.75">
      <c r="A4178" s="694"/>
    </row>
    <row r="4179" spans="1:1" ht="12.75">
      <c r="A4179" s="694"/>
    </row>
    <row r="4180" spans="1:1" ht="12.75">
      <c r="A4180" s="694"/>
    </row>
    <row r="4181" spans="1:1" ht="12.75">
      <c r="A4181" s="694"/>
    </row>
    <row r="4182" spans="1:1" ht="12.75">
      <c r="A4182" s="694"/>
    </row>
    <row r="4183" spans="1:1" ht="12.75">
      <c r="A4183" s="694"/>
    </row>
    <row r="4184" spans="1:1" ht="12.75">
      <c r="A4184" s="694"/>
    </row>
    <row r="4185" spans="1:1" ht="12.75">
      <c r="A4185" s="694"/>
    </row>
    <row r="4186" spans="1:1" ht="12.75">
      <c r="A4186" s="694"/>
    </row>
    <row r="4187" spans="1:1" ht="12.75">
      <c r="A4187" s="694"/>
    </row>
    <row r="4188" spans="1:1" ht="12.75">
      <c r="A4188" s="694"/>
    </row>
    <row r="4189" spans="1:1" ht="12.75">
      <c r="A4189" s="694"/>
    </row>
    <row r="4190" spans="1:1" ht="12.75">
      <c r="A4190" s="694"/>
    </row>
    <row r="4191" spans="1:1" ht="12.75">
      <c r="A4191" s="694"/>
    </row>
    <row r="4192" spans="1:1" ht="12.75">
      <c r="A4192" s="694"/>
    </row>
    <row r="4193" spans="1:1" ht="12.75">
      <c r="A4193" s="694"/>
    </row>
    <row r="4194" spans="1:1" ht="12.75">
      <c r="A4194" s="694"/>
    </row>
    <row r="4195" spans="1:1" ht="12.75">
      <c r="A4195" s="694"/>
    </row>
    <row r="4196" spans="1:1" ht="12.75">
      <c r="A4196" s="694"/>
    </row>
    <row r="4197" spans="1:1" ht="12.75">
      <c r="A4197" s="694"/>
    </row>
    <row r="4198" spans="1:1" ht="12.75">
      <c r="A4198" s="694"/>
    </row>
    <row r="4199" spans="1:1" ht="12.75">
      <c r="A4199" s="694"/>
    </row>
    <row r="4200" spans="1:1" ht="12.75">
      <c r="A4200" s="694"/>
    </row>
    <row r="4201" spans="1:1" ht="12.75">
      <c r="A4201" s="694"/>
    </row>
    <row r="4202" spans="1:1" ht="12.75">
      <c r="A4202" s="694"/>
    </row>
    <row r="4203" spans="1:1" ht="12.75">
      <c r="A4203" s="694"/>
    </row>
    <row r="4204" spans="1:1" ht="12.75">
      <c r="A4204" s="694"/>
    </row>
    <row r="4205" spans="1:1" ht="12.75">
      <c r="A4205" s="694"/>
    </row>
    <row r="4206" spans="1:1" ht="12.75">
      <c r="A4206" s="694"/>
    </row>
    <row r="4207" spans="1:1" ht="12.75">
      <c r="A4207" s="694"/>
    </row>
    <row r="4208" spans="1:1" ht="12.75">
      <c r="A4208" s="694"/>
    </row>
    <row r="4209" spans="1:1" ht="12.75">
      <c r="A4209" s="694"/>
    </row>
    <row r="4210" spans="1:1" ht="12.75">
      <c r="A4210" s="694"/>
    </row>
    <row r="4211" spans="1:1" ht="12.75">
      <c r="A4211" s="694"/>
    </row>
    <row r="4212" spans="1:1" ht="12.75">
      <c r="A4212" s="694"/>
    </row>
    <row r="4213" spans="1:1" ht="12.75">
      <c r="A4213" s="694"/>
    </row>
    <row r="4214" spans="1:1" ht="12.75">
      <c r="A4214" s="694"/>
    </row>
    <row r="4215" spans="1:1" ht="12.75">
      <c r="A4215" s="694"/>
    </row>
    <row r="4216" spans="1:1" ht="12.75">
      <c r="A4216" s="694"/>
    </row>
    <row r="4217" spans="1:1" ht="12.75">
      <c r="A4217" s="694"/>
    </row>
    <row r="4218" spans="1:1" ht="12.75">
      <c r="A4218" s="694"/>
    </row>
    <row r="4219" spans="1:1" ht="12.75">
      <c r="A4219" s="694"/>
    </row>
    <row r="4220" spans="1:1" ht="12.75">
      <c r="A4220" s="694"/>
    </row>
    <row r="4221" spans="1:1" ht="12.75">
      <c r="A4221" s="694"/>
    </row>
    <row r="4222" spans="1:1" ht="12.75">
      <c r="A4222" s="694"/>
    </row>
    <row r="4223" spans="1:1" ht="12.75">
      <c r="A4223" s="694"/>
    </row>
    <row r="4224" spans="1:1" ht="12.75">
      <c r="A4224" s="694"/>
    </row>
    <row r="4225" spans="1:1" ht="12.75">
      <c r="A4225" s="694"/>
    </row>
    <row r="4226" spans="1:1" ht="12.75">
      <c r="A4226" s="694"/>
    </row>
    <row r="4227" spans="1:1" ht="12.75">
      <c r="A4227" s="694"/>
    </row>
    <row r="4228" spans="1:1" ht="12.75">
      <c r="A4228" s="694"/>
    </row>
    <row r="4229" spans="1:1" ht="12.75">
      <c r="A4229" s="694"/>
    </row>
    <row r="4230" spans="1:1" ht="12.75">
      <c r="A4230" s="694"/>
    </row>
    <row r="4231" spans="1:1" ht="12.75">
      <c r="A4231" s="694"/>
    </row>
    <row r="4232" spans="1:1" ht="12.75">
      <c r="A4232" s="694"/>
    </row>
    <row r="4233" spans="1:1" ht="12.75">
      <c r="A4233" s="694"/>
    </row>
    <row r="4234" spans="1:1" ht="12.75">
      <c r="A4234" s="694"/>
    </row>
    <row r="4235" spans="1:1" ht="12.75">
      <c r="A4235" s="694"/>
    </row>
    <row r="4236" spans="1:1" ht="12.75">
      <c r="A4236" s="694"/>
    </row>
    <row r="4237" spans="1:1" ht="12.75">
      <c r="A4237" s="694"/>
    </row>
    <row r="4238" spans="1:1" ht="12.75">
      <c r="A4238" s="694"/>
    </row>
    <row r="4239" spans="1:1" ht="12.75">
      <c r="A4239" s="694"/>
    </row>
    <row r="4240" spans="1:1" ht="12.75">
      <c r="A4240" s="694"/>
    </row>
    <row r="4241" spans="1:1" ht="12.75">
      <c r="A4241" s="694"/>
    </row>
    <row r="4242" spans="1:1" ht="12.75">
      <c r="A4242" s="694"/>
    </row>
    <row r="4243" spans="1:1" ht="12.75">
      <c r="A4243" s="694"/>
    </row>
    <row r="4244" spans="1:1" ht="12.75">
      <c r="A4244" s="694"/>
    </row>
    <row r="4245" spans="1:1" ht="12.75">
      <c r="A4245" s="694"/>
    </row>
    <row r="4246" spans="1:1" ht="12.75">
      <c r="A4246" s="694"/>
    </row>
    <row r="4247" spans="1:1" ht="12.75">
      <c r="A4247" s="694"/>
    </row>
    <row r="4248" spans="1:1" ht="12.75">
      <c r="A4248" s="694"/>
    </row>
    <row r="4249" spans="1:1" ht="12.75">
      <c r="A4249" s="694"/>
    </row>
    <row r="4250" spans="1:1" ht="12.75">
      <c r="A4250" s="694"/>
    </row>
    <row r="4251" spans="1:1" ht="12.75">
      <c r="A4251" s="694"/>
    </row>
    <row r="4252" spans="1:1" ht="12.75">
      <c r="A4252" s="694"/>
    </row>
    <row r="4253" spans="1:1" ht="12.75">
      <c r="A4253" s="694"/>
    </row>
    <row r="4254" spans="1:1" ht="12.75">
      <c r="A4254" s="694"/>
    </row>
    <row r="4255" spans="1:1" ht="12.75">
      <c r="A4255" s="694"/>
    </row>
    <row r="4256" spans="1:1" ht="12.75">
      <c r="A4256" s="694"/>
    </row>
    <row r="4257" spans="1:1" ht="12.75">
      <c r="A4257" s="694"/>
    </row>
    <row r="4258" spans="1:1" ht="12.75">
      <c r="A4258" s="694"/>
    </row>
    <row r="4259" spans="1:1" ht="12.75">
      <c r="A4259" s="694"/>
    </row>
    <row r="4260" spans="1:1" ht="12.75">
      <c r="A4260" s="694"/>
    </row>
    <row r="4261" spans="1:1" ht="12.75">
      <c r="A4261" s="694"/>
    </row>
    <row r="4262" spans="1:1" ht="12.75">
      <c r="A4262" s="694"/>
    </row>
    <row r="4263" spans="1:1" ht="12.75">
      <c r="A4263" s="694"/>
    </row>
    <row r="4264" spans="1:1" ht="12.75">
      <c r="A4264" s="694"/>
    </row>
    <row r="4265" spans="1:1" ht="12.75">
      <c r="A4265" s="694"/>
    </row>
    <row r="4266" spans="1:1" ht="12.75">
      <c r="A4266" s="694"/>
    </row>
    <row r="4267" spans="1:1" ht="12.75">
      <c r="A4267" s="694"/>
    </row>
    <row r="4268" spans="1:1" ht="12.75">
      <c r="A4268" s="694"/>
    </row>
    <row r="4269" spans="1:1" ht="12.75">
      <c r="A4269" s="694"/>
    </row>
    <row r="4270" spans="1:1" ht="12.75">
      <c r="A4270" s="694"/>
    </row>
    <row r="4271" spans="1:1" ht="12.75">
      <c r="A4271" s="694"/>
    </row>
    <row r="4272" spans="1:1" ht="12.75">
      <c r="A4272" s="694"/>
    </row>
    <row r="4273" spans="1:1" ht="12.75">
      <c r="A4273" s="694"/>
    </row>
    <row r="4274" spans="1:1" ht="12.75">
      <c r="A4274" s="694"/>
    </row>
    <row r="4275" spans="1:1" ht="12.75">
      <c r="A4275" s="694"/>
    </row>
    <row r="4276" spans="1:1" ht="12.75">
      <c r="A4276" s="694"/>
    </row>
    <row r="4277" spans="1:1" ht="12.75">
      <c r="A4277" s="694"/>
    </row>
    <row r="4278" spans="1:1" ht="12.75">
      <c r="A4278" s="694"/>
    </row>
    <row r="4279" spans="1:1" ht="12.75">
      <c r="A4279" s="694"/>
    </row>
    <row r="4280" spans="1:1" ht="12.75">
      <c r="A4280" s="694"/>
    </row>
    <row r="4281" spans="1:1" ht="12.75">
      <c r="A4281" s="694"/>
    </row>
    <row r="4282" spans="1:1" ht="12.75">
      <c r="A4282" s="694"/>
    </row>
    <row r="4283" spans="1:1" ht="12.75">
      <c r="A4283" s="694"/>
    </row>
    <row r="4284" spans="1:1" ht="12.75">
      <c r="A4284" s="694"/>
    </row>
    <row r="4285" spans="1:1" ht="12.75">
      <c r="A4285" s="694"/>
    </row>
    <row r="4286" spans="1:1" ht="12.75">
      <c r="A4286" s="694"/>
    </row>
    <row r="4287" spans="1:1" ht="12.75">
      <c r="A4287" s="694"/>
    </row>
    <row r="4288" spans="1:1" ht="12.75">
      <c r="A4288" s="694"/>
    </row>
    <row r="4289" spans="1:1" ht="12.75">
      <c r="A4289" s="694"/>
    </row>
    <row r="4290" spans="1:1" ht="12.75">
      <c r="A4290" s="694"/>
    </row>
    <row r="4291" spans="1:1" ht="12.75">
      <c r="A4291" s="694"/>
    </row>
    <row r="4292" spans="1:1" ht="12.75">
      <c r="A4292" s="694"/>
    </row>
    <row r="4293" spans="1:1" ht="12.75">
      <c r="A4293" s="694"/>
    </row>
    <row r="4294" spans="1:1" ht="12.75">
      <c r="A4294" s="694"/>
    </row>
    <row r="4295" spans="1:1" ht="12.75">
      <c r="A4295" s="694"/>
    </row>
    <row r="4296" spans="1:1" ht="12.75">
      <c r="A4296" s="694"/>
    </row>
    <row r="4297" spans="1:1" ht="12.75">
      <c r="A4297" s="694"/>
    </row>
    <row r="4298" spans="1:1" ht="12.75">
      <c r="A4298" s="694"/>
    </row>
    <row r="4299" spans="1:1" ht="12.75">
      <c r="A4299" s="694"/>
    </row>
    <row r="4300" spans="1:1" ht="12.75">
      <c r="A4300" s="694"/>
    </row>
    <row r="4301" spans="1:1" ht="12.75">
      <c r="A4301" s="694"/>
    </row>
    <row r="4302" spans="1:1" ht="12.75">
      <c r="A4302" s="694"/>
    </row>
    <row r="4303" spans="1:1" ht="12.75">
      <c r="A4303" s="694"/>
    </row>
    <row r="4304" spans="1:1" ht="12.75">
      <c r="A4304" s="694"/>
    </row>
    <row r="4305" spans="1:1" ht="12.75">
      <c r="A4305" s="694"/>
    </row>
    <row r="4306" spans="1:1" ht="12.75">
      <c r="A4306" s="694"/>
    </row>
    <row r="4307" spans="1:1" ht="12.75">
      <c r="A4307" s="694"/>
    </row>
    <row r="4308" spans="1:1" ht="12.75">
      <c r="A4308" s="694"/>
    </row>
    <row r="4309" spans="1:1" ht="12.75">
      <c r="A4309" s="694"/>
    </row>
    <row r="4310" spans="1:1" ht="12.75">
      <c r="A4310" s="694"/>
    </row>
    <row r="4311" spans="1:1" ht="12.75">
      <c r="A4311" s="694"/>
    </row>
    <row r="4312" spans="1:1" ht="12.75">
      <c r="A4312" s="694"/>
    </row>
    <row r="4313" spans="1:1" ht="12.75">
      <c r="A4313" s="694"/>
    </row>
    <row r="4314" spans="1:1" ht="12.75">
      <c r="A4314" s="694"/>
    </row>
    <row r="4315" spans="1:1" ht="12.75">
      <c r="A4315" s="694"/>
    </row>
    <row r="4316" spans="1:1" ht="12.75">
      <c r="A4316" s="694"/>
    </row>
    <row r="4317" spans="1:1" ht="12.75">
      <c r="A4317" s="694"/>
    </row>
    <row r="4318" spans="1:1" ht="12.75">
      <c r="A4318" s="694"/>
    </row>
    <row r="4319" spans="1:1" ht="12.75">
      <c r="A4319" s="694"/>
    </row>
    <row r="4320" spans="1:1" ht="12.75">
      <c r="A4320" s="694"/>
    </row>
    <row r="4321" spans="1:1" ht="12.75">
      <c r="A4321" s="694"/>
    </row>
    <row r="4322" spans="1:1" ht="12.75">
      <c r="A4322" s="694"/>
    </row>
    <row r="4323" spans="1:1" ht="12.75">
      <c r="A4323" s="694"/>
    </row>
    <row r="4324" spans="1:1" ht="12.75">
      <c r="A4324" s="694"/>
    </row>
    <row r="4325" spans="1:1" ht="12.75">
      <c r="A4325" s="694"/>
    </row>
    <row r="4326" spans="1:1" ht="12.75">
      <c r="A4326" s="694"/>
    </row>
    <row r="4327" spans="1:1" ht="12.75">
      <c r="A4327" s="694"/>
    </row>
    <row r="4328" spans="1:1" ht="12.75">
      <c r="A4328" s="694"/>
    </row>
    <row r="4329" spans="1:1" ht="12.75">
      <c r="A4329" s="694"/>
    </row>
    <row r="4330" spans="1:1" ht="12.75">
      <c r="A4330" s="694"/>
    </row>
    <row r="4331" spans="1:1" ht="12.75">
      <c r="A4331" s="694"/>
    </row>
    <row r="4332" spans="1:1" ht="12.75">
      <c r="A4332" s="694"/>
    </row>
    <row r="4333" spans="1:1" ht="12.75">
      <c r="A4333" s="694"/>
    </row>
    <row r="4334" spans="1:1" ht="12.75">
      <c r="A4334" s="694"/>
    </row>
    <row r="4335" spans="1:1" ht="12.75">
      <c r="A4335" s="694"/>
    </row>
    <row r="4336" spans="1:1" ht="12.75">
      <c r="A4336" s="694"/>
    </row>
    <row r="4337" spans="1:1" ht="12.75">
      <c r="A4337" s="694"/>
    </row>
    <row r="4338" spans="1:1" ht="12.75">
      <c r="A4338" s="694"/>
    </row>
    <row r="4339" spans="1:1" ht="12.75">
      <c r="A4339" s="694"/>
    </row>
    <row r="4340" spans="1:1" ht="12.75">
      <c r="A4340" s="694"/>
    </row>
    <row r="4341" spans="1:1" ht="12.75">
      <c r="A4341" s="694"/>
    </row>
    <row r="4342" spans="1:1" ht="12.75">
      <c r="A4342" s="694"/>
    </row>
    <row r="4343" spans="1:1" ht="12.75">
      <c r="A4343" s="694"/>
    </row>
    <row r="4344" spans="1:1" ht="12.75">
      <c r="A4344" s="694"/>
    </row>
    <row r="4345" spans="1:1" ht="12.75">
      <c r="A4345" s="694"/>
    </row>
    <row r="4346" spans="1:1" ht="12.75">
      <c r="A4346" s="694"/>
    </row>
    <row r="4347" spans="1:1" ht="12.75">
      <c r="A4347" s="694"/>
    </row>
    <row r="4348" spans="1:1" ht="12.75">
      <c r="A4348" s="694"/>
    </row>
    <row r="4349" spans="1:1" ht="12.75">
      <c r="A4349" s="694"/>
    </row>
    <row r="4350" spans="1:1" ht="12.75">
      <c r="A4350" s="694"/>
    </row>
    <row r="4351" spans="1:1" ht="12.75">
      <c r="A4351" s="694"/>
    </row>
    <row r="4352" spans="1:1" ht="12.75">
      <c r="A4352" s="694"/>
    </row>
    <row r="4353" spans="1:1" ht="12.75">
      <c r="A4353" s="694"/>
    </row>
    <row r="4354" spans="1:1" ht="12.75">
      <c r="A4354" s="694"/>
    </row>
    <row r="4355" spans="1:1" ht="12.75">
      <c r="A4355" s="694"/>
    </row>
    <row r="4356" spans="1:1" ht="12.75">
      <c r="A4356" s="694"/>
    </row>
    <row r="4357" spans="1:1" ht="12.75">
      <c r="A4357" s="694"/>
    </row>
    <row r="4358" spans="1:1" ht="12.75">
      <c r="A4358" s="694"/>
    </row>
    <row r="4359" spans="1:1" ht="12.75">
      <c r="A4359" s="694"/>
    </row>
    <row r="4360" spans="1:1" ht="12.75">
      <c r="A4360" s="694"/>
    </row>
    <row r="4361" spans="1:1" ht="12.75">
      <c r="A4361" s="694"/>
    </row>
    <row r="4362" spans="1:1" ht="12.75">
      <c r="A4362" s="694"/>
    </row>
    <row r="4363" spans="1:1" ht="12.75">
      <c r="A4363" s="694"/>
    </row>
    <row r="4364" spans="1:1" ht="12.75">
      <c r="A4364" s="694"/>
    </row>
    <row r="4365" spans="1:1" ht="12.75">
      <c r="A4365" s="694"/>
    </row>
    <row r="4366" spans="1:1" ht="12.75">
      <c r="A4366" s="694"/>
    </row>
    <row r="4367" spans="1:1" ht="12.75">
      <c r="A4367" s="694"/>
    </row>
    <row r="4368" spans="1:1" ht="12.75">
      <c r="A4368" s="694"/>
    </row>
    <row r="4369" spans="1:1" ht="12.75">
      <c r="A4369" s="694"/>
    </row>
    <row r="4370" spans="1:1" ht="12.75">
      <c r="A4370" s="694"/>
    </row>
    <row r="4371" spans="1:1" ht="12.75">
      <c r="A4371" s="694"/>
    </row>
    <row r="4372" spans="1:1" ht="12.75">
      <c r="A4372" s="694"/>
    </row>
    <row r="4373" spans="1:1" ht="12.75">
      <c r="A4373" s="694"/>
    </row>
    <row r="4374" spans="1:1" ht="12.75">
      <c r="A4374" s="694"/>
    </row>
    <row r="4375" spans="1:1" ht="12.75">
      <c r="A4375" s="694"/>
    </row>
    <row r="4376" spans="1:1" ht="12.75">
      <c r="A4376" s="694"/>
    </row>
    <row r="4377" spans="1:1" ht="12.75">
      <c r="A4377" s="694"/>
    </row>
    <row r="4378" spans="1:1" ht="12.75">
      <c r="A4378" s="694"/>
    </row>
    <row r="4379" spans="1:1" ht="12.75">
      <c r="A4379" s="694"/>
    </row>
    <row r="4380" spans="1:1" ht="12.75">
      <c r="A4380" s="694"/>
    </row>
    <row r="4381" spans="1:1" ht="12.75">
      <c r="A4381" s="694"/>
    </row>
    <row r="4382" spans="1:1" ht="12.75">
      <c r="A4382" s="694"/>
    </row>
    <row r="4383" spans="1:1" ht="12.75">
      <c r="A4383" s="694"/>
    </row>
    <row r="4384" spans="1:1" ht="12.75">
      <c r="A4384" s="694"/>
    </row>
    <row r="4385" spans="1:1" ht="12.75">
      <c r="A4385" s="694"/>
    </row>
    <row r="4386" spans="1:1" ht="12.75">
      <c r="A4386" s="694"/>
    </row>
    <row r="4387" spans="1:1" ht="12.75">
      <c r="A4387" s="694"/>
    </row>
    <row r="4388" spans="1:1" ht="12.75">
      <c r="A4388" s="694"/>
    </row>
    <row r="4389" spans="1:1" ht="12.75">
      <c r="A4389" s="694"/>
    </row>
    <row r="4390" spans="1:1" ht="12.75">
      <c r="A4390" s="694"/>
    </row>
    <row r="4391" spans="1:1" ht="12.75">
      <c r="A4391" s="694"/>
    </row>
    <row r="4392" spans="1:1" ht="12.75">
      <c r="A4392" s="694"/>
    </row>
    <row r="4393" spans="1:1" ht="12.75">
      <c r="A4393" s="694"/>
    </row>
    <row r="4394" spans="1:1" ht="12.75">
      <c r="A4394" s="694"/>
    </row>
    <row r="4395" spans="1:1" ht="12.75">
      <c r="A4395" s="694"/>
    </row>
    <row r="4396" spans="1:1" ht="12.75">
      <c r="A4396" s="694"/>
    </row>
    <row r="4397" spans="1:1" ht="12.75">
      <c r="A4397" s="694"/>
    </row>
    <row r="4398" spans="1:1" ht="12.75">
      <c r="A4398" s="694"/>
    </row>
    <row r="4399" spans="1:1" ht="12.75">
      <c r="A4399" s="694"/>
    </row>
    <row r="4400" spans="1:1" ht="12.75">
      <c r="A4400" s="694"/>
    </row>
    <row r="4401" spans="1:1" ht="12.75">
      <c r="A4401" s="694"/>
    </row>
    <row r="4402" spans="1:1" ht="12.75">
      <c r="A4402" s="694"/>
    </row>
    <row r="4403" spans="1:1" ht="12.75">
      <c r="A4403" s="694"/>
    </row>
    <row r="4404" spans="1:1" ht="12.75">
      <c r="A4404" s="694"/>
    </row>
    <row r="4405" spans="1:1" ht="12.75">
      <c r="A4405" s="694"/>
    </row>
    <row r="4406" spans="1:1" ht="12.75">
      <c r="A4406" s="694"/>
    </row>
    <row r="4407" spans="1:1" ht="12.75">
      <c r="A4407" s="694"/>
    </row>
    <row r="4408" spans="1:1" ht="12.75">
      <c r="A4408" s="694"/>
    </row>
    <row r="4409" spans="1:1" ht="12.75">
      <c r="A4409" s="694"/>
    </row>
    <row r="4410" spans="1:1" ht="12.75">
      <c r="A4410" s="694"/>
    </row>
    <row r="4411" spans="1:1" ht="12.75">
      <c r="A4411" s="694"/>
    </row>
    <row r="4412" spans="1:1" ht="12.75">
      <c r="A4412" s="694"/>
    </row>
    <row r="4413" spans="1:1" ht="12.75">
      <c r="A4413" s="694"/>
    </row>
    <row r="4414" spans="1:1" ht="12.75">
      <c r="A4414" s="694"/>
    </row>
    <row r="4415" spans="1:1" ht="12.75">
      <c r="A4415" s="694"/>
    </row>
    <row r="4416" spans="1:1" ht="12.75">
      <c r="A4416" s="694"/>
    </row>
    <row r="4417" spans="1:1" ht="12.75">
      <c r="A4417" s="694"/>
    </row>
    <row r="4418" spans="1:1" ht="12.75">
      <c r="A4418" s="694"/>
    </row>
    <row r="4419" spans="1:1" ht="12.75">
      <c r="A4419" s="694"/>
    </row>
    <row r="4420" spans="1:1" ht="12.75">
      <c r="A4420" s="694"/>
    </row>
    <row r="4421" spans="1:1" ht="12.75">
      <c r="A4421" s="694"/>
    </row>
    <row r="4422" spans="1:1" ht="12.75">
      <c r="A4422" s="694"/>
    </row>
    <row r="4423" spans="1:1" ht="12.75">
      <c r="A4423" s="694"/>
    </row>
    <row r="4424" spans="1:1" ht="12.75">
      <c r="A4424" s="694"/>
    </row>
    <row r="4425" spans="1:1" ht="12.75">
      <c r="A4425" s="694"/>
    </row>
    <row r="4426" spans="1:1" ht="12.75">
      <c r="A4426" s="694"/>
    </row>
    <row r="4427" spans="1:1" ht="12.75">
      <c r="A4427" s="694"/>
    </row>
    <row r="4428" spans="1:1" ht="12.75">
      <c r="A4428" s="694"/>
    </row>
    <row r="4429" spans="1:1" ht="12.75">
      <c r="A4429" s="694"/>
    </row>
    <row r="4430" spans="1:1" ht="12.75">
      <c r="A4430" s="694"/>
    </row>
    <row r="4431" spans="1:1" ht="12.75">
      <c r="A4431" s="694"/>
    </row>
    <row r="4432" spans="1:1" ht="12.75">
      <c r="A4432" s="694"/>
    </row>
    <row r="4433" spans="1:1" ht="12.75">
      <c r="A4433" s="694"/>
    </row>
    <row r="4434" spans="1:1" ht="12.75">
      <c r="A4434" s="694"/>
    </row>
    <row r="4435" spans="1:1" ht="12.75">
      <c r="A4435" s="694"/>
    </row>
    <row r="4436" spans="1:1" ht="12.75">
      <c r="A4436" s="694"/>
    </row>
    <row r="4437" spans="1:1" ht="12.75">
      <c r="A4437" s="694"/>
    </row>
    <row r="4438" spans="1:1" ht="12.75">
      <c r="A4438" s="694"/>
    </row>
    <row r="4439" spans="1:1" ht="12.75">
      <c r="A4439" s="694"/>
    </row>
    <row r="4440" spans="1:1" ht="12.75">
      <c r="A4440" s="694"/>
    </row>
    <row r="4441" spans="1:1" ht="12.75">
      <c r="A4441" s="694"/>
    </row>
    <row r="4442" spans="1:1" ht="12.75">
      <c r="A4442" s="694"/>
    </row>
    <row r="4443" spans="1:1" ht="12.75">
      <c r="A4443" s="694"/>
    </row>
    <row r="4444" spans="1:1" ht="12.75">
      <c r="A4444" s="694"/>
    </row>
    <row r="4445" spans="1:1" ht="12.75">
      <c r="A4445" s="694"/>
    </row>
    <row r="4446" spans="1:1" ht="12.75">
      <c r="A4446" s="694"/>
    </row>
    <row r="4447" spans="1:1" ht="12.75">
      <c r="A4447" s="694"/>
    </row>
    <row r="4448" spans="1:1" ht="12.75">
      <c r="A4448" s="694"/>
    </row>
    <row r="4449" spans="1:1" ht="12.75">
      <c r="A4449" s="694"/>
    </row>
    <row r="4450" spans="1:1" ht="12.75">
      <c r="A4450" s="694"/>
    </row>
    <row r="4451" spans="1:1" ht="12.75">
      <c r="A4451" s="694"/>
    </row>
    <row r="4452" spans="1:1" ht="12.75">
      <c r="A4452" s="694"/>
    </row>
    <row r="4453" spans="1:1" ht="12.75">
      <c r="A4453" s="694"/>
    </row>
    <row r="4454" spans="1:1" ht="12.75">
      <c r="A4454" s="694"/>
    </row>
    <row r="4455" spans="1:1" ht="12.75">
      <c r="A4455" s="694"/>
    </row>
    <row r="4456" spans="1:1" ht="12.75">
      <c r="A4456" s="694"/>
    </row>
    <row r="4457" spans="1:1" ht="12.75">
      <c r="A4457" s="694"/>
    </row>
    <row r="4458" spans="1:1" ht="12.75">
      <c r="A4458" s="694"/>
    </row>
    <row r="4459" spans="1:1" ht="12.75">
      <c r="A4459" s="694"/>
    </row>
    <row r="4460" spans="1:1" ht="12.75">
      <c r="A4460" s="694"/>
    </row>
    <row r="4461" spans="1:1" ht="12.75">
      <c r="A4461" s="694"/>
    </row>
    <row r="4462" spans="1:1" ht="12.75">
      <c r="A4462" s="694"/>
    </row>
    <row r="4463" spans="1:1" ht="12.75">
      <c r="A4463" s="694"/>
    </row>
    <row r="4464" spans="1:1" ht="12.75">
      <c r="A4464" s="694"/>
    </row>
    <row r="4465" spans="1:1" ht="12.75">
      <c r="A4465" s="694"/>
    </row>
    <row r="4466" spans="1:1" ht="12.75">
      <c r="A4466" s="694"/>
    </row>
    <row r="4467" spans="1:1" ht="12.75">
      <c r="A4467" s="694"/>
    </row>
    <row r="4468" spans="1:1" ht="12.75">
      <c r="A4468" s="694"/>
    </row>
    <row r="4469" spans="1:1" ht="12.75">
      <c r="A4469" s="694"/>
    </row>
    <row r="4470" spans="1:1" ht="12.75">
      <c r="A4470" s="694"/>
    </row>
    <row r="4471" spans="1:1" ht="12.75">
      <c r="A4471" s="694"/>
    </row>
    <row r="4472" spans="1:1" ht="12.75">
      <c r="A4472" s="694"/>
    </row>
    <row r="4473" spans="1:1" ht="12.75">
      <c r="A4473" s="694"/>
    </row>
    <row r="4474" spans="1:1" ht="12.75">
      <c r="A4474" s="694"/>
    </row>
    <row r="4475" spans="1:1" ht="12.75">
      <c r="A4475" s="694"/>
    </row>
    <row r="4476" spans="1:1" ht="12.75">
      <c r="A4476" s="694"/>
    </row>
    <row r="4477" spans="1:1" ht="12.75">
      <c r="A4477" s="694"/>
    </row>
    <row r="4478" spans="1:1" ht="12.75">
      <c r="A4478" s="694"/>
    </row>
    <row r="4479" spans="1:1" ht="12.75">
      <c r="A4479" s="694"/>
    </row>
    <row r="4480" spans="1:1" ht="12.75">
      <c r="A4480" s="694"/>
    </row>
    <row r="4481" spans="1:1" ht="12.75">
      <c r="A4481" s="694"/>
    </row>
    <row r="4482" spans="1:1" ht="12.75">
      <c r="A4482" s="694"/>
    </row>
    <row r="4483" spans="1:1" ht="12.75">
      <c r="A4483" s="694"/>
    </row>
    <row r="4484" spans="1:1" ht="12.75">
      <c r="A4484" s="694"/>
    </row>
    <row r="4485" spans="1:1" ht="12.75">
      <c r="A4485" s="694"/>
    </row>
    <row r="4486" spans="1:1" ht="12.75">
      <c r="A4486" s="694"/>
    </row>
    <row r="4487" spans="1:1" ht="12.75">
      <c r="A4487" s="694"/>
    </row>
    <row r="4488" spans="1:1" ht="12.75">
      <c r="A4488" s="694"/>
    </row>
    <row r="4489" spans="1:1" ht="12.75">
      <c r="A4489" s="694"/>
    </row>
    <row r="4490" spans="1:1" ht="12.75">
      <c r="A4490" s="694"/>
    </row>
    <row r="4491" spans="1:1" ht="12.75">
      <c r="A4491" s="694"/>
    </row>
    <row r="4492" spans="1:1" ht="12.75">
      <c r="A4492" s="694"/>
    </row>
    <row r="4493" spans="1:1" ht="12.75">
      <c r="A4493" s="694"/>
    </row>
    <row r="4494" spans="1:1" ht="12.75">
      <c r="A4494" s="694"/>
    </row>
    <row r="4495" spans="1:1" ht="12.75">
      <c r="A4495" s="694"/>
    </row>
    <row r="4496" spans="1:1" ht="12.75">
      <c r="A4496" s="694"/>
    </row>
    <row r="4497" spans="1:1" ht="12.75">
      <c r="A4497" s="694"/>
    </row>
    <row r="4498" spans="1:1" ht="12.75">
      <c r="A4498" s="694"/>
    </row>
    <row r="4499" spans="1:1" ht="12.75">
      <c r="A4499" s="694"/>
    </row>
    <row r="4500" spans="1:1" ht="12.75">
      <c r="A4500" s="694"/>
    </row>
    <row r="4501" spans="1:1" ht="12.75">
      <c r="A4501" s="694"/>
    </row>
    <row r="4502" spans="1:1" ht="12.75">
      <c r="A4502" s="694"/>
    </row>
    <row r="4503" spans="1:1" ht="12.75">
      <c r="A4503" s="694"/>
    </row>
    <row r="4504" spans="1:1" ht="12.75">
      <c r="A4504" s="694"/>
    </row>
    <row r="4505" spans="1:1" ht="12.75">
      <c r="A4505" s="694"/>
    </row>
    <row r="4506" spans="1:1" ht="12.75">
      <c r="A4506" s="694"/>
    </row>
    <row r="4507" spans="1:1" ht="12.75">
      <c r="A4507" s="694"/>
    </row>
    <row r="4508" spans="1:1" ht="12.75">
      <c r="A4508" s="694"/>
    </row>
    <row r="4509" spans="1:1" ht="12.75">
      <c r="A4509" s="694"/>
    </row>
    <row r="4510" spans="1:1" ht="12.75">
      <c r="A4510" s="694"/>
    </row>
    <row r="4511" spans="1:1" ht="12.75">
      <c r="A4511" s="694"/>
    </row>
    <row r="4512" spans="1:1" ht="12.75">
      <c r="A4512" s="694"/>
    </row>
    <row r="4513" spans="1:1" ht="12.75">
      <c r="A4513" s="694"/>
    </row>
    <row r="4514" spans="1:1" ht="12.75">
      <c r="A4514" s="694"/>
    </row>
    <row r="4515" spans="1:1" ht="12.75">
      <c r="A4515" s="694"/>
    </row>
    <row r="4516" spans="1:1" ht="12.75">
      <c r="A4516" s="694"/>
    </row>
    <row r="4517" spans="1:1" ht="12.75">
      <c r="A4517" s="694"/>
    </row>
    <row r="4518" spans="1:1" ht="12.75">
      <c r="A4518" s="694"/>
    </row>
    <row r="4519" spans="1:1" ht="12.75">
      <c r="A4519" s="694"/>
    </row>
    <row r="4520" spans="1:1" ht="12.75">
      <c r="A4520" s="694"/>
    </row>
    <row r="4521" spans="1:1" ht="12.75">
      <c r="A4521" s="694"/>
    </row>
    <row r="4522" spans="1:1" ht="12.75">
      <c r="A4522" s="694"/>
    </row>
    <row r="4523" spans="1:1" ht="12.75">
      <c r="A4523" s="694"/>
    </row>
    <row r="4524" spans="1:1" ht="12.75">
      <c r="A4524" s="694"/>
    </row>
    <row r="4525" spans="1:1" ht="12.75">
      <c r="A4525" s="694"/>
    </row>
    <row r="4526" spans="1:1" ht="12.75">
      <c r="A4526" s="694"/>
    </row>
    <row r="4527" spans="1:1" ht="12.75">
      <c r="A4527" s="694"/>
    </row>
    <row r="4528" spans="1:1" ht="12.75">
      <c r="A4528" s="694"/>
    </row>
    <row r="4529" spans="1:1" ht="12.75">
      <c r="A4529" s="694"/>
    </row>
    <row r="4530" spans="1:1" ht="12.75">
      <c r="A4530" s="694"/>
    </row>
    <row r="4531" spans="1:1" ht="12.75">
      <c r="A4531" s="694"/>
    </row>
    <row r="4532" spans="1:1" ht="12.75">
      <c r="A4532" s="694"/>
    </row>
    <row r="4533" spans="1:1" ht="12.75">
      <c r="A4533" s="694"/>
    </row>
    <row r="4534" spans="1:1" ht="12.75">
      <c r="A4534" s="694"/>
    </row>
    <row r="4535" spans="1:1" ht="12.75">
      <c r="A4535" s="694"/>
    </row>
    <row r="4536" spans="1:1" ht="12.75">
      <c r="A4536" s="694"/>
    </row>
    <row r="4537" spans="1:1" ht="12.75">
      <c r="A4537" s="694"/>
    </row>
    <row r="4538" spans="1:1" ht="12.75">
      <c r="A4538" s="694"/>
    </row>
    <row r="4539" spans="1:1" ht="12.75">
      <c r="A4539" s="694"/>
    </row>
    <row r="4540" spans="1:1" ht="12.75">
      <c r="A4540" s="694"/>
    </row>
    <row r="4541" spans="1:1" ht="12.75">
      <c r="A4541" s="694"/>
    </row>
    <row r="4542" spans="1:1" ht="12.75">
      <c r="A4542" s="694"/>
    </row>
    <row r="4543" spans="1:1" ht="12.75">
      <c r="A4543" s="694"/>
    </row>
    <row r="4544" spans="1:1" ht="12.75">
      <c r="A4544" s="694"/>
    </row>
    <row r="4545" spans="1:1" ht="12.75">
      <c r="A4545" s="694"/>
    </row>
    <row r="4546" spans="1:1" ht="12.75">
      <c r="A4546" s="694"/>
    </row>
    <row r="4547" spans="1:1" ht="12.75">
      <c r="A4547" s="694"/>
    </row>
    <row r="4548" spans="1:1" ht="12.75">
      <c r="A4548" s="694"/>
    </row>
    <row r="4549" spans="1:1" ht="12.75">
      <c r="A4549" s="694"/>
    </row>
    <row r="4550" spans="1:1" ht="12.75">
      <c r="A4550" s="694"/>
    </row>
    <row r="4551" spans="1:1" ht="12.75">
      <c r="A4551" s="694"/>
    </row>
    <row r="4552" spans="1:1" ht="12.75">
      <c r="A4552" s="694"/>
    </row>
    <row r="4553" spans="1:1" ht="12.75">
      <c r="A4553" s="694"/>
    </row>
    <row r="4554" spans="1:1" ht="12.75">
      <c r="A4554" s="694"/>
    </row>
    <row r="4555" spans="1:1" ht="12.75">
      <c r="A4555" s="694"/>
    </row>
    <row r="4556" spans="1:1" ht="12.75">
      <c r="A4556" s="694"/>
    </row>
    <row r="4557" spans="1:1" ht="12.75">
      <c r="A4557" s="694"/>
    </row>
    <row r="4558" spans="1:1" ht="12.75">
      <c r="A4558" s="694"/>
    </row>
    <row r="4559" spans="1:1" ht="12.75">
      <c r="A4559" s="694"/>
    </row>
    <row r="4560" spans="1:1" ht="12.75">
      <c r="A4560" s="694"/>
    </row>
    <row r="4561" spans="1:1" ht="12.75">
      <c r="A4561" s="694"/>
    </row>
    <row r="4562" spans="1:1" ht="12.75">
      <c r="A4562" s="694"/>
    </row>
    <row r="4563" spans="1:1" ht="12.75">
      <c r="A4563" s="694"/>
    </row>
    <row r="4564" spans="1:1" ht="12.75">
      <c r="A4564" s="694"/>
    </row>
    <row r="4565" spans="1:1" ht="12.75">
      <c r="A4565" s="694"/>
    </row>
    <row r="4566" spans="1:1" ht="12.75">
      <c r="A4566" s="694"/>
    </row>
    <row r="4567" spans="1:1" ht="12.75">
      <c r="A4567" s="694"/>
    </row>
    <row r="4568" spans="1:1" ht="12.75">
      <c r="A4568" s="694"/>
    </row>
    <row r="4569" spans="1:1" ht="12.75">
      <c r="A4569" s="694"/>
    </row>
    <row r="4570" spans="1:1" ht="12.75">
      <c r="A4570" s="694"/>
    </row>
    <row r="4571" spans="1:1" ht="12.75">
      <c r="A4571" s="694"/>
    </row>
    <row r="4572" spans="1:1" ht="12.75">
      <c r="A4572" s="694"/>
    </row>
    <row r="4573" spans="1:1" ht="12.75">
      <c r="A4573" s="694"/>
    </row>
    <row r="4574" spans="1:1" ht="12.75">
      <c r="A4574" s="694"/>
    </row>
    <row r="4575" spans="1:1" ht="12.75">
      <c r="A4575" s="694"/>
    </row>
    <row r="4576" spans="1:1" ht="12.75">
      <c r="A4576" s="694"/>
    </row>
    <row r="4577" spans="1:1" ht="12.75">
      <c r="A4577" s="694"/>
    </row>
    <row r="4578" spans="1:1" ht="12.75">
      <c r="A4578" s="694"/>
    </row>
    <row r="4579" spans="1:1" ht="12.75">
      <c r="A4579" s="694"/>
    </row>
    <row r="4580" spans="1:1" ht="12.75">
      <c r="A4580" s="694"/>
    </row>
    <row r="4581" spans="1:1" ht="12.75">
      <c r="A4581" s="694"/>
    </row>
    <row r="4582" spans="1:1" ht="12.75">
      <c r="A4582" s="694"/>
    </row>
    <row r="4583" spans="1:1" ht="12.75">
      <c r="A4583" s="694"/>
    </row>
    <row r="4584" spans="1:1" ht="12.75">
      <c r="A4584" s="694"/>
    </row>
    <row r="4585" spans="1:1" ht="12.75">
      <c r="A4585" s="694"/>
    </row>
    <row r="4586" spans="1:1" ht="12.75">
      <c r="A4586" s="694"/>
    </row>
    <row r="4587" spans="1:1" ht="12.75">
      <c r="A4587" s="694"/>
    </row>
    <row r="4588" spans="1:1" ht="12.75">
      <c r="A4588" s="694"/>
    </row>
    <row r="4589" spans="1:1" ht="12.75">
      <c r="A4589" s="694"/>
    </row>
    <row r="4590" spans="1:1" ht="12.75">
      <c r="A4590" s="694"/>
    </row>
    <row r="4591" spans="1:1" ht="12.75">
      <c r="A4591" s="694"/>
    </row>
    <row r="4592" spans="1:1" ht="12.75">
      <c r="A4592" s="694"/>
    </row>
    <row r="4593" spans="1:1" ht="12.75">
      <c r="A4593" s="694"/>
    </row>
    <row r="4594" spans="1:1" ht="12.75">
      <c r="A4594" s="694"/>
    </row>
    <row r="4595" spans="1:1" ht="12.75">
      <c r="A4595" s="694"/>
    </row>
    <row r="4596" spans="1:1" ht="12.75">
      <c r="A4596" s="694"/>
    </row>
    <row r="4597" spans="1:1" ht="12.75">
      <c r="A4597" s="694"/>
    </row>
    <row r="4598" spans="1:1" ht="12.75">
      <c r="A4598" s="694"/>
    </row>
    <row r="4599" spans="1:1" ht="12.75">
      <c r="A4599" s="694"/>
    </row>
    <row r="4600" spans="1:1" ht="12.75">
      <c r="A4600" s="694"/>
    </row>
    <row r="4601" spans="1:1" ht="12.75">
      <c r="A4601" s="694"/>
    </row>
    <row r="4602" spans="1:1" ht="12.75">
      <c r="A4602" s="694"/>
    </row>
    <row r="4603" spans="1:1" ht="12.75">
      <c r="A4603" s="694"/>
    </row>
    <row r="4604" spans="1:1" ht="12.75">
      <c r="A4604" s="694"/>
    </row>
    <row r="4605" spans="1:1" ht="12.75">
      <c r="A4605" s="694"/>
    </row>
    <row r="4606" spans="1:1" ht="12.75">
      <c r="A4606" s="694"/>
    </row>
    <row r="4607" spans="1:1" ht="12.75">
      <c r="A4607" s="694"/>
    </row>
    <row r="4608" spans="1:1" ht="12.75">
      <c r="A4608" s="694"/>
    </row>
    <row r="4609" spans="1:1" ht="12.75">
      <c r="A4609" s="694"/>
    </row>
    <row r="4610" spans="1:1" ht="12.75">
      <c r="A4610" s="694"/>
    </row>
    <row r="4611" spans="1:1" ht="12.75">
      <c r="A4611" s="694"/>
    </row>
    <row r="4612" spans="1:1" ht="12.75">
      <c r="A4612" s="694"/>
    </row>
    <row r="4613" spans="1:1" ht="12.75">
      <c r="A4613" s="694"/>
    </row>
    <row r="4614" spans="1:1" ht="12.75">
      <c r="A4614" s="694"/>
    </row>
    <row r="4615" spans="1:1" ht="12.75">
      <c r="A4615" s="694"/>
    </row>
    <row r="4616" spans="1:1" ht="12.75">
      <c r="A4616" s="694"/>
    </row>
    <row r="4617" spans="1:1" ht="12.75">
      <c r="A4617" s="694"/>
    </row>
    <row r="4618" spans="1:1" ht="12.75">
      <c r="A4618" s="694"/>
    </row>
    <row r="4619" spans="1:1" ht="12.75">
      <c r="A4619" s="694"/>
    </row>
    <row r="4620" spans="1:1" ht="12.75">
      <c r="A4620" s="694"/>
    </row>
    <row r="4621" spans="1:1" ht="12.75">
      <c r="A4621" s="694"/>
    </row>
    <row r="4622" spans="1:1" ht="12.75">
      <c r="A4622" s="694"/>
    </row>
    <row r="4623" spans="1:1" ht="12.75">
      <c r="A4623" s="694"/>
    </row>
    <row r="4624" spans="1:1" ht="12.75">
      <c r="A4624" s="694"/>
    </row>
    <row r="4625" spans="1:1" ht="12.75">
      <c r="A4625" s="694"/>
    </row>
    <row r="4626" spans="1:1" ht="12.75">
      <c r="A4626" s="694"/>
    </row>
    <row r="4627" spans="1:1" ht="12.75">
      <c r="A4627" s="694"/>
    </row>
    <row r="4628" spans="1:1" ht="12.75">
      <c r="A4628" s="694"/>
    </row>
    <row r="4629" spans="1:1" ht="12.75">
      <c r="A4629" s="694"/>
    </row>
    <row r="4630" spans="1:1" ht="12.75">
      <c r="A4630" s="694"/>
    </row>
    <row r="4631" spans="1:1" ht="12.75">
      <c r="A4631" s="694"/>
    </row>
    <row r="4632" spans="1:1" ht="12.75">
      <c r="A4632" s="694"/>
    </row>
    <row r="4633" spans="1:1" ht="12.75">
      <c r="A4633" s="694"/>
    </row>
    <row r="4634" spans="1:1" ht="12.75">
      <c r="A4634" s="694"/>
    </row>
    <row r="4635" spans="1:1" ht="12.75">
      <c r="A4635" s="694"/>
    </row>
    <row r="4636" spans="1:1" ht="12.75">
      <c r="A4636" s="694"/>
    </row>
    <row r="4637" spans="1:1" ht="12.75">
      <c r="A4637" s="694"/>
    </row>
    <row r="4638" spans="1:1" ht="12.75">
      <c r="A4638" s="694"/>
    </row>
    <row r="4639" spans="1:1" ht="12.75">
      <c r="A4639" s="694"/>
    </row>
    <row r="4640" spans="1:1" ht="12.75">
      <c r="A4640" s="694"/>
    </row>
    <row r="4641" spans="1:1" ht="12.75">
      <c r="A4641" s="694"/>
    </row>
    <row r="4642" spans="1:1" ht="12.75">
      <c r="A4642" s="694"/>
    </row>
    <row r="4643" spans="1:1" ht="12.75">
      <c r="A4643" s="694"/>
    </row>
    <row r="4644" spans="1:1" ht="12.75">
      <c r="A4644" s="694"/>
    </row>
    <row r="4645" spans="1:1" ht="12.75">
      <c r="A4645" s="694"/>
    </row>
    <row r="4646" spans="1:1" ht="12.75">
      <c r="A4646" s="694"/>
    </row>
    <row r="4647" spans="1:1" ht="12.75">
      <c r="A4647" s="694"/>
    </row>
    <row r="4648" spans="1:1" ht="12.75">
      <c r="A4648" s="694"/>
    </row>
    <row r="4649" spans="1:1" ht="12.75">
      <c r="A4649" s="694"/>
    </row>
    <row r="4650" spans="1:1" ht="12.75">
      <c r="A4650" s="694"/>
    </row>
    <row r="4651" spans="1:1" ht="12.75">
      <c r="A4651" s="694"/>
    </row>
    <row r="4652" spans="1:1" ht="12.75">
      <c r="A4652" s="694"/>
    </row>
    <row r="4653" spans="1:1" ht="12.75">
      <c r="A4653" s="694"/>
    </row>
    <row r="4654" spans="1:1" ht="12.75">
      <c r="A4654" s="694"/>
    </row>
    <row r="4655" spans="1:1" ht="12.75">
      <c r="A4655" s="694"/>
    </row>
    <row r="4656" spans="1:1" ht="12.75">
      <c r="A4656" s="694"/>
    </row>
    <row r="4657" spans="1:1" ht="12.75">
      <c r="A4657" s="694"/>
    </row>
    <row r="4658" spans="1:1" ht="12.75">
      <c r="A4658" s="694"/>
    </row>
    <row r="4659" spans="1:1" ht="12.75">
      <c r="A4659" s="694"/>
    </row>
    <row r="4660" spans="1:1" ht="12.75">
      <c r="A4660" s="694"/>
    </row>
    <row r="4661" spans="1:1" ht="12.75">
      <c r="A4661" s="694"/>
    </row>
    <row r="4662" spans="1:1" ht="12.75">
      <c r="A4662" s="694"/>
    </row>
    <row r="4663" spans="1:1" ht="12.75">
      <c r="A4663" s="694"/>
    </row>
    <row r="4664" spans="1:1" ht="12.75">
      <c r="A4664" s="694"/>
    </row>
    <row r="4665" spans="1:1" ht="12.75">
      <c r="A4665" s="694"/>
    </row>
    <row r="4666" spans="1:1" ht="12.75">
      <c r="A4666" s="694"/>
    </row>
    <row r="4667" spans="1:1" ht="12.75">
      <c r="A4667" s="694"/>
    </row>
    <row r="4668" spans="1:1" ht="12.75">
      <c r="A4668" s="694"/>
    </row>
    <row r="4669" spans="1:1" ht="12.75">
      <c r="A4669" s="694"/>
    </row>
    <row r="4670" spans="1:1" ht="12.75">
      <c r="A4670" s="694"/>
    </row>
    <row r="4671" spans="1:1" ht="12.75">
      <c r="A4671" s="694"/>
    </row>
    <row r="4672" spans="1:1" ht="12.75">
      <c r="A4672" s="694"/>
    </row>
    <row r="4673" spans="1:1" ht="12.75">
      <c r="A4673" s="694"/>
    </row>
    <row r="4674" spans="1:1" ht="12.75">
      <c r="A4674" s="694"/>
    </row>
    <row r="4675" spans="1:1" ht="12.75">
      <c r="A4675" s="694"/>
    </row>
    <row r="4676" spans="1:1" ht="12.75">
      <c r="A4676" s="694"/>
    </row>
    <row r="4677" spans="1:1" ht="12.75">
      <c r="A4677" s="694"/>
    </row>
    <row r="4678" spans="1:1" ht="12.75">
      <c r="A4678" s="694"/>
    </row>
    <row r="4679" spans="1:1" ht="12.75">
      <c r="A4679" s="694"/>
    </row>
    <row r="4680" spans="1:1" ht="12.75">
      <c r="A4680" s="694"/>
    </row>
    <row r="4681" spans="1:1" ht="12.75">
      <c r="A4681" s="694"/>
    </row>
    <row r="4682" spans="1:1" ht="12.75">
      <c r="A4682" s="694"/>
    </row>
    <row r="4683" spans="1:1" ht="12.75">
      <c r="A4683" s="694"/>
    </row>
    <row r="4684" spans="1:1" ht="12.75">
      <c r="A4684" s="694"/>
    </row>
    <row r="4685" spans="1:1" ht="12.75">
      <c r="A4685" s="694"/>
    </row>
    <row r="4686" spans="1:1" ht="12.75">
      <c r="A4686" s="694"/>
    </row>
    <row r="4687" spans="1:1" ht="12.75">
      <c r="A4687" s="694"/>
    </row>
    <row r="4688" spans="1:1" ht="12.75">
      <c r="A4688" s="694"/>
    </row>
    <row r="4689" spans="1:1" ht="12.75">
      <c r="A4689" s="694"/>
    </row>
    <row r="4690" spans="1:1" ht="12.75">
      <c r="A4690" s="694"/>
    </row>
    <row r="4691" spans="1:1" ht="12.75">
      <c r="A4691" s="694"/>
    </row>
    <row r="4692" spans="1:1" ht="12.75">
      <c r="A4692" s="694"/>
    </row>
    <row r="4693" spans="1:1" ht="12.75">
      <c r="A4693" s="694"/>
    </row>
    <row r="4694" spans="1:1" ht="12.75">
      <c r="A4694" s="694"/>
    </row>
    <row r="4695" spans="1:1" ht="12.75">
      <c r="A4695" s="694"/>
    </row>
    <row r="4696" spans="1:1" ht="12.75">
      <c r="A4696" s="694"/>
    </row>
    <row r="4697" spans="1:1" ht="12.75">
      <c r="A4697" s="694"/>
    </row>
    <row r="4698" spans="1:1" ht="12.75">
      <c r="A4698" s="694"/>
    </row>
    <row r="4699" spans="1:1" ht="12.75">
      <c r="A4699" s="694"/>
    </row>
    <row r="4700" spans="1:1" ht="12.75">
      <c r="A4700" s="694"/>
    </row>
    <row r="4701" spans="1:1" ht="12.75">
      <c r="A4701" s="694"/>
    </row>
    <row r="4702" spans="1:1" ht="12.75">
      <c r="A4702" s="694"/>
    </row>
    <row r="4703" spans="1:1" ht="12.75">
      <c r="A4703" s="694"/>
    </row>
    <row r="4704" spans="1:1" ht="12.75">
      <c r="A4704" s="694"/>
    </row>
    <row r="4705" spans="1:1" ht="12.75">
      <c r="A4705" s="694"/>
    </row>
    <row r="4706" spans="1:1" ht="12.75">
      <c r="A4706" s="694"/>
    </row>
    <row r="4707" spans="1:1" ht="12.75">
      <c r="A4707" s="694"/>
    </row>
    <row r="4708" spans="1:1" ht="12.75">
      <c r="A4708" s="694"/>
    </row>
    <row r="4709" spans="1:1" ht="12.75">
      <c r="A4709" s="694"/>
    </row>
    <row r="4710" spans="1:1" ht="12.75">
      <c r="A4710" s="694"/>
    </row>
    <row r="4711" spans="1:1" ht="12.75">
      <c r="A4711" s="694"/>
    </row>
    <row r="4712" spans="1:1" ht="12.75">
      <c r="A4712" s="694"/>
    </row>
    <row r="4713" spans="1:1" ht="12.75">
      <c r="A4713" s="694"/>
    </row>
    <row r="4714" spans="1:1" ht="12.75">
      <c r="A4714" s="694"/>
    </row>
    <row r="4715" spans="1:1" ht="12.75">
      <c r="A4715" s="694"/>
    </row>
    <row r="4716" spans="1:1" ht="12.75">
      <c r="A4716" s="694"/>
    </row>
    <row r="4717" spans="1:1" ht="12.75">
      <c r="A4717" s="694"/>
    </row>
    <row r="4718" spans="1:1" ht="12.75">
      <c r="A4718" s="694"/>
    </row>
    <row r="4719" spans="1:1" ht="12.75">
      <c r="A4719" s="694"/>
    </row>
    <row r="4720" spans="1:1" ht="12.75">
      <c r="A4720" s="694"/>
    </row>
    <row r="4721" spans="1:1" ht="12.75">
      <c r="A4721" s="694"/>
    </row>
    <row r="4722" spans="1:1" ht="12.75">
      <c r="A4722" s="694"/>
    </row>
    <row r="4723" spans="1:1" ht="12.75">
      <c r="A4723" s="694"/>
    </row>
    <row r="4724" spans="1:1" ht="12.75">
      <c r="A4724" s="694"/>
    </row>
    <row r="4725" spans="1:1" ht="12.75">
      <c r="A4725" s="694"/>
    </row>
    <row r="4726" spans="1:1" ht="12.75">
      <c r="A4726" s="694"/>
    </row>
    <row r="4727" spans="1:1" ht="12.75">
      <c r="A4727" s="694"/>
    </row>
    <row r="4728" spans="1:1" ht="12.75">
      <c r="A4728" s="694"/>
    </row>
    <row r="4729" spans="1:1" ht="12.75">
      <c r="A4729" s="694"/>
    </row>
    <row r="4730" spans="1:1" ht="12.75">
      <c r="A4730" s="694"/>
    </row>
    <row r="4731" spans="1:1" ht="12.75">
      <c r="A4731" s="694"/>
    </row>
    <row r="4732" spans="1:1" ht="12.75">
      <c r="A4732" s="694"/>
    </row>
    <row r="4733" spans="1:1" ht="12.75">
      <c r="A4733" s="694"/>
    </row>
    <row r="4734" spans="1:1" ht="12.75">
      <c r="A4734" s="694"/>
    </row>
    <row r="4735" spans="1:1" ht="12.75">
      <c r="A4735" s="694"/>
    </row>
    <row r="4736" spans="1:1" ht="12.75">
      <c r="A4736" s="694"/>
    </row>
    <row r="4737" spans="1:1" ht="12.75">
      <c r="A4737" s="694"/>
    </row>
    <row r="4738" spans="1:1" ht="12.75">
      <c r="A4738" s="694"/>
    </row>
    <row r="4739" spans="1:1" ht="12.75">
      <c r="A4739" s="694"/>
    </row>
    <row r="4740" spans="1:1" ht="12.75">
      <c r="A4740" s="694"/>
    </row>
    <row r="4741" spans="1:1" ht="12.75">
      <c r="A4741" s="694"/>
    </row>
    <row r="4742" spans="1:1" ht="12.75">
      <c r="A4742" s="694"/>
    </row>
    <row r="4743" spans="1:1" ht="12.75">
      <c r="A4743" s="694"/>
    </row>
    <row r="4744" spans="1:1" ht="12.75">
      <c r="A4744" s="694"/>
    </row>
    <row r="4745" spans="1:1" ht="12.75">
      <c r="A4745" s="694"/>
    </row>
    <row r="4746" spans="1:1" ht="12.75">
      <c r="A4746" s="694"/>
    </row>
    <row r="4747" spans="1:1" ht="12.75">
      <c r="A4747" s="694"/>
    </row>
    <row r="4748" spans="1:1" ht="12.75">
      <c r="A4748" s="694"/>
    </row>
    <row r="4749" spans="1:1" ht="12.75">
      <c r="A4749" s="694"/>
    </row>
    <row r="4750" spans="1:1" ht="12.75">
      <c r="A4750" s="694"/>
    </row>
    <row r="4751" spans="1:1" ht="12.75">
      <c r="A4751" s="694"/>
    </row>
    <row r="4752" spans="1:1" ht="12.75">
      <c r="A4752" s="694"/>
    </row>
    <row r="4753" spans="1:1" ht="12.75">
      <c r="A4753" s="694"/>
    </row>
    <row r="4754" spans="1:1" ht="12.75">
      <c r="A4754" s="694"/>
    </row>
    <row r="4755" spans="1:1" ht="12.75">
      <c r="A4755" s="694"/>
    </row>
    <row r="4756" spans="1:1" ht="12.75">
      <c r="A4756" s="694"/>
    </row>
    <row r="4757" spans="1:1" ht="12.75">
      <c r="A4757" s="694"/>
    </row>
    <row r="4758" spans="1:1" ht="12.75">
      <c r="A4758" s="694"/>
    </row>
    <row r="4759" spans="1:1" ht="12.75">
      <c r="A4759" s="694"/>
    </row>
    <row r="4760" spans="1:1" ht="12.75">
      <c r="A4760" s="694"/>
    </row>
    <row r="4761" spans="1:1" ht="12.75">
      <c r="A4761" s="694"/>
    </row>
    <row r="4762" spans="1:1" ht="12.75">
      <c r="A4762" s="694"/>
    </row>
    <row r="4763" spans="1:1" ht="12.75">
      <c r="A4763" s="694"/>
    </row>
    <row r="4764" spans="1:1" ht="12.75">
      <c r="A4764" s="694"/>
    </row>
    <row r="4765" spans="1:1" ht="12.75">
      <c r="A4765" s="694"/>
    </row>
    <row r="4766" spans="1:1" ht="12.75">
      <c r="A4766" s="694"/>
    </row>
    <row r="4767" spans="1:1" ht="12.75">
      <c r="A4767" s="694"/>
    </row>
    <row r="4768" spans="1:1" ht="12.75">
      <c r="A4768" s="694"/>
    </row>
    <row r="4769" spans="1:1" ht="12.75">
      <c r="A4769" s="694"/>
    </row>
    <row r="4770" spans="1:1" ht="12.75">
      <c r="A4770" s="694"/>
    </row>
    <row r="4771" spans="1:1" ht="12.75">
      <c r="A4771" s="694"/>
    </row>
    <row r="4772" spans="1:1" ht="12.75">
      <c r="A4772" s="694"/>
    </row>
    <row r="4773" spans="1:1" ht="12.75">
      <c r="A4773" s="694"/>
    </row>
    <row r="4774" spans="1:1" ht="12.75">
      <c r="A4774" s="694"/>
    </row>
    <row r="4775" spans="1:1" ht="12.75">
      <c r="A4775" s="694"/>
    </row>
    <row r="4776" spans="1:1" ht="12.75">
      <c r="A4776" s="694"/>
    </row>
    <row r="4777" spans="1:1" ht="12.75">
      <c r="A4777" s="694"/>
    </row>
    <row r="4778" spans="1:1" ht="12.75">
      <c r="A4778" s="694"/>
    </row>
    <row r="4779" spans="1:1" ht="12.75">
      <c r="A4779" s="694"/>
    </row>
    <row r="4780" spans="1:1" ht="12.75">
      <c r="A4780" s="694"/>
    </row>
    <row r="4781" spans="1:1" ht="12.75">
      <c r="A4781" s="694"/>
    </row>
    <row r="4782" spans="1:1" ht="12.75">
      <c r="A4782" s="694"/>
    </row>
    <row r="4783" spans="1:1" ht="12.75">
      <c r="A4783" s="694"/>
    </row>
    <row r="4784" spans="1:1" ht="12.75">
      <c r="A4784" s="694"/>
    </row>
    <row r="4785" spans="1:1" ht="12.75">
      <c r="A4785" s="694"/>
    </row>
    <row r="4786" spans="1:1" ht="12.75">
      <c r="A4786" s="694"/>
    </row>
    <row r="4787" spans="1:1" ht="12.75">
      <c r="A4787" s="694"/>
    </row>
    <row r="4788" spans="1:1" ht="12.75">
      <c r="A4788" s="694"/>
    </row>
    <row r="4789" spans="1:1" ht="12.75">
      <c r="A4789" s="694"/>
    </row>
    <row r="4790" spans="1:1" ht="12.75">
      <c r="A4790" s="694"/>
    </row>
    <row r="4791" spans="1:1" ht="12.75">
      <c r="A4791" s="694"/>
    </row>
    <row r="4792" spans="1:1" ht="12.75">
      <c r="A4792" s="694"/>
    </row>
    <row r="4793" spans="1:1" ht="12.75">
      <c r="A4793" s="694"/>
    </row>
    <row r="4794" spans="1:1" ht="12.75">
      <c r="A4794" s="694"/>
    </row>
    <row r="4795" spans="1:1" ht="12.75">
      <c r="A4795" s="694"/>
    </row>
    <row r="4796" spans="1:1" ht="12.75">
      <c r="A4796" s="694"/>
    </row>
    <row r="4797" spans="1:1" ht="12.75">
      <c r="A4797" s="694"/>
    </row>
    <row r="4798" spans="1:1" ht="12.75">
      <c r="A4798" s="694"/>
    </row>
    <row r="4799" spans="1:1" ht="12.75">
      <c r="A4799" s="694"/>
    </row>
    <row r="4800" spans="1:1" ht="12.75">
      <c r="A4800" s="694"/>
    </row>
    <row r="4801" spans="1:1" ht="12.75">
      <c r="A4801" s="694"/>
    </row>
    <row r="4802" spans="1:1" ht="12.75">
      <c r="A4802" s="694"/>
    </row>
    <row r="4803" spans="1:1" ht="12.75">
      <c r="A4803" s="694"/>
    </row>
    <row r="4804" spans="1:1" ht="12.75">
      <c r="A4804" s="694"/>
    </row>
    <row r="4805" spans="1:1" ht="12.75">
      <c r="A4805" s="694"/>
    </row>
    <row r="4806" spans="1:1" ht="12.75">
      <c r="A4806" s="694"/>
    </row>
    <row r="4807" spans="1:1" ht="12.75">
      <c r="A4807" s="694"/>
    </row>
    <row r="4808" spans="1:1" ht="12.75">
      <c r="A4808" s="694"/>
    </row>
    <row r="4809" spans="1:1" ht="12.75">
      <c r="A4809" s="694"/>
    </row>
    <row r="4810" spans="1:1" ht="12.75">
      <c r="A4810" s="694"/>
    </row>
    <row r="4811" spans="1:1" ht="12.75">
      <c r="A4811" s="694"/>
    </row>
    <row r="4812" spans="1:1" ht="12.75">
      <c r="A4812" s="694"/>
    </row>
    <row r="4813" spans="1:1" ht="12.75">
      <c r="A4813" s="694"/>
    </row>
    <row r="4814" spans="1:1" ht="12.75">
      <c r="A4814" s="694"/>
    </row>
    <row r="4815" spans="1:1" ht="12.75">
      <c r="A4815" s="694"/>
    </row>
    <row r="4816" spans="1:1" ht="12.75">
      <c r="A4816" s="694"/>
    </row>
    <row r="4817" spans="1:1" ht="12.75">
      <c r="A4817" s="694"/>
    </row>
    <row r="4818" spans="1:1" ht="12.75">
      <c r="A4818" s="694"/>
    </row>
    <row r="4819" spans="1:1" ht="12.75">
      <c r="A4819" s="694"/>
    </row>
    <row r="4820" spans="1:1" ht="12.75">
      <c r="A4820" s="694"/>
    </row>
    <row r="4821" spans="1:1" ht="12.75">
      <c r="A4821" s="694"/>
    </row>
    <row r="4822" spans="1:1" ht="12.75">
      <c r="A4822" s="694"/>
    </row>
    <row r="4823" spans="1:1" ht="12.75">
      <c r="A4823" s="694"/>
    </row>
    <row r="4824" spans="1:1" ht="12.75">
      <c r="A4824" s="694"/>
    </row>
    <row r="4825" spans="1:1" ht="12.75">
      <c r="A4825" s="694"/>
    </row>
    <row r="4826" spans="1:1" ht="12.75">
      <c r="A4826" s="694"/>
    </row>
    <row r="4827" spans="1:1" ht="12.75">
      <c r="A4827" s="694"/>
    </row>
    <row r="4828" spans="1:1" ht="12.75">
      <c r="A4828" s="694"/>
    </row>
    <row r="4829" spans="1:1" ht="12.75">
      <c r="A4829" s="694"/>
    </row>
    <row r="4830" spans="1:1" ht="12.75">
      <c r="A4830" s="694"/>
    </row>
    <row r="4831" spans="1:1" ht="12.75">
      <c r="A4831" s="694"/>
    </row>
    <row r="4832" spans="1:1" ht="12.75">
      <c r="A4832" s="694"/>
    </row>
    <row r="4833" spans="1:1" ht="12.75">
      <c r="A4833" s="694"/>
    </row>
    <row r="4834" spans="1:1" ht="12.75">
      <c r="A4834" s="694"/>
    </row>
    <row r="4835" spans="1:1" ht="12.75">
      <c r="A4835" s="694"/>
    </row>
    <row r="4836" spans="1:1" ht="12.75">
      <c r="A4836" s="694"/>
    </row>
    <row r="4837" spans="1:1" ht="12.75">
      <c r="A4837" s="694"/>
    </row>
    <row r="4838" spans="1:1" ht="12.75">
      <c r="A4838" s="694"/>
    </row>
    <row r="4839" spans="1:1" ht="12.75">
      <c r="A4839" s="694"/>
    </row>
    <row r="4840" spans="1:1" ht="12.75">
      <c r="A4840" s="694"/>
    </row>
    <row r="4841" spans="1:1" ht="12.75">
      <c r="A4841" s="694"/>
    </row>
    <row r="4842" spans="1:1" ht="12.75">
      <c r="A4842" s="694"/>
    </row>
    <row r="4843" spans="1:1" ht="12.75">
      <c r="A4843" s="694"/>
    </row>
    <row r="4844" spans="1:1" ht="12.75">
      <c r="A4844" s="694"/>
    </row>
    <row r="4845" spans="1:1" ht="12.75">
      <c r="A4845" s="694"/>
    </row>
    <row r="4846" spans="1:1" ht="12.75">
      <c r="A4846" s="694"/>
    </row>
    <row r="4847" spans="1:1" ht="12.75">
      <c r="A4847" s="694"/>
    </row>
    <row r="4848" spans="1:1" ht="12.75">
      <c r="A4848" s="694"/>
    </row>
    <row r="4849" spans="1:1" ht="12.75">
      <c r="A4849" s="694"/>
    </row>
    <row r="4850" spans="1:1" ht="12.75">
      <c r="A4850" s="694"/>
    </row>
    <row r="4851" spans="1:1" ht="12.75">
      <c r="A4851" s="694"/>
    </row>
    <row r="4852" spans="1:1" ht="12.75">
      <c r="A4852" s="694"/>
    </row>
    <row r="4853" spans="1:1" ht="12.75">
      <c r="A4853" s="694"/>
    </row>
    <row r="4854" spans="1:1" ht="12.75">
      <c r="A4854" s="694"/>
    </row>
    <row r="4855" spans="1:1" ht="12.75">
      <c r="A4855" s="694"/>
    </row>
    <row r="4856" spans="1:1" ht="12.75">
      <c r="A4856" s="694"/>
    </row>
    <row r="4857" spans="1:1" ht="12.75">
      <c r="A4857" s="694"/>
    </row>
    <row r="4858" spans="1:1" ht="12.75">
      <c r="A4858" s="694"/>
    </row>
    <row r="4859" spans="1:1" ht="12.75">
      <c r="A4859" s="694"/>
    </row>
    <row r="4860" spans="1:1" ht="12.75">
      <c r="A4860" s="694"/>
    </row>
    <row r="4861" spans="1:1" ht="12.75">
      <c r="A4861" s="694"/>
    </row>
    <row r="4862" spans="1:1" ht="12.75">
      <c r="A4862" s="694"/>
    </row>
    <row r="4863" spans="1:1" ht="12.75">
      <c r="A4863" s="694"/>
    </row>
    <row r="4864" spans="1:1" ht="12.75">
      <c r="A4864" s="694"/>
    </row>
    <row r="4865" spans="1:1" ht="12.75">
      <c r="A4865" s="694"/>
    </row>
    <row r="4866" spans="1:1" ht="12.75">
      <c r="A4866" s="694"/>
    </row>
    <row r="4867" spans="1:1" ht="12.75">
      <c r="A4867" s="694"/>
    </row>
    <row r="4868" spans="1:1" ht="12.75">
      <c r="A4868" s="694"/>
    </row>
    <row r="4869" spans="1:1" ht="12.75">
      <c r="A4869" s="694"/>
    </row>
    <row r="4870" spans="1:1" ht="12.75">
      <c r="A4870" s="694"/>
    </row>
    <row r="4871" spans="1:1" ht="12.75">
      <c r="A4871" s="694"/>
    </row>
    <row r="4872" spans="1:1" ht="12.75">
      <c r="A4872" s="694"/>
    </row>
    <row r="4873" spans="1:1" ht="12.75">
      <c r="A4873" s="694"/>
    </row>
    <row r="4874" spans="1:1" ht="12.75">
      <c r="A4874" s="694"/>
    </row>
    <row r="4875" spans="1:1" ht="12.75">
      <c r="A4875" s="694"/>
    </row>
    <row r="4876" spans="1:1" ht="12.75">
      <c r="A4876" s="694"/>
    </row>
    <row r="4877" spans="1:1" ht="12.75">
      <c r="A4877" s="694"/>
    </row>
    <row r="4878" spans="1:1" ht="12.75">
      <c r="A4878" s="694"/>
    </row>
    <row r="4879" spans="1:1" ht="12.75">
      <c r="A4879" s="694"/>
    </row>
    <row r="4880" spans="1:1" ht="12.75">
      <c r="A4880" s="694"/>
    </row>
    <row r="4881" spans="1:1" ht="12.75">
      <c r="A4881" s="694"/>
    </row>
    <row r="4882" spans="1:1" ht="12.75">
      <c r="A4882" s="694"/>
    </row>
    <row r="4883" spans="1:1" ht="12.75">
      <c r="A4883" s="694"/>
    </row>
    <row r="4884" spans="1:1" ht="12.75">
      <c r="A4884" s="694"/>
    </row>
    <row r="4885" spans="1:1" ht="12.75">
      <c r="A4885" s="694"/>
    </row>
    <row r="4886" spans="1:1" ht="12.75">
      <c r="A4886" s="694"/>
    </row>
    <row r="4887" spans="1:1" ht="12.75">
      <c r="A4887" s="694"/>
    </row>
    <row r="4888" spans="1:1" ht="12.75">
      <c r="A4888" s="694"/>
    </row>
    <row r="4889" spans="1:1" ht="12.75">
      <c r="A4889" s="694"/>
    </row>
    <row r="4890" spans="1:1" ht="12.75">
      <c r="A4890" s="694"/>
    </row>
    <row r="4891" spans="1:1" ht="12.75">
      <c r="A4891" s="694"/>
    </row>
    <row r="4892" spans="1:1" ht="12.75">
      <c r="A4892" s="694"/>
    </row>
    <row r="4893" spans="1:1" ht="12.75">
      <c r="A4893" s="694"/>
    </row>
    <row r="4894" spans="1:1" ht="12.75">
      <c r="A4894" s="694"/>
    </row>
    <row r="4895" spans="1:1" ht="12.75">
      <c r="A4895" s="694"/>
    </row>
    <row r="4896" spans="1:1" ht="12.75">
      <c r="A4896" s="694"/>
    </row>
    <row r="4897" spans="1:1" ht="12.75">
      <c r="A4897" s="694"/>
    </row>
    <row r="4898" spans="1:1" ht="12.75">
      <c r="A4898" s="694"/>
    </row>
    <row r="4899" spans="1:1" ht="12.75">
      <c r="A4899" s="694"/>
    </row>
    <row r="4900" spans="1:1" ht="12.75">
      <c r="A4900" s="694"/>
    </row>
    <row r="4901" spans="1:1" ht="12.75">
      <c r="A4901" s="694"/>
    </row>
    <row r="4902" spans="1:1" ht="12.75">
      <c r="A4902" s="694"/>
    </row>
    <row r="4903" spans="1:1" ht="12.75">
      <c r="A4903" s="694"/>
    </row>
    <row r="4904" spans="1:1" ht="12.75">
      <c r="A4904" s="694"/>
    </row>
    <row r="4905" spans="1:1" ht="12.75">
      <c r="A4905" s="694"/>
    </row>
    <row r="4906" spans="1:1" thickBot="1">
      <c r="A4906" s="694"/>
    </row>
    <row r="4907" spans="1:1" ht="12.75"/>
    <row r="4908" spans="1:1" ht="12.75"/>
    <row r="4909" spans="1:1" ht="12.75"/>
    <row r="4910" spans="1:1" ht="12.75"/>
    <row r="4911" spans="1:1" ht="12.75"/>
    <row r="4912" spans="1:1" ht="12.75"/>
    <row r="4913" ht="12.75"/>
    <row r="4914" ht="12.75"/>
    <row r="4915" ht="12.75"/>
    <row r="4916" ht="12.75"/>
    <row r="4917" ht="12.75"/>
    <row r="4918" ht="12.75"/>
    <row r="4919" ht="12.75"/>
    <row r="4920" ht="12.75"/>
    <row r="4921" ht="12.75"/>
    <row r="4922" ht="12.75"/>
    <row r="4923" ht="12.75"/>
    <row r="4924" ht="12.75"/>
    <row r="4925" ht="12.75"/>
    <row r="4926" ht="12.75"/>
    <row r="4927" ht="12.75"/>
    <row r="4928" ht="12.75"/>
    <row r="4929" ht="12.75"/>
    <row r="4930" ht="12.75"/>
    <row r="4931" ht="12.75"/>
    <row r="4932" ht="12.75"/>
    <row r="4933" ht="12.75"/>
    <row r="4934" ht="12.75"/>
    <row r="4935" ht="12.75"/>
    <row r="4936" ht="12.75"/>
    <row r="4937" ht="12.75"/>
    <row r="4938" ht="12.75"/>
    <row r="4939" ht="12.75"/>
    <row r="4940" ht="12.75"/>
    <row r="4941" ht="12.75"/>
    <row r="4942" ht="12.75"/>
    <row r="4943" ht="12.75"/>
    <row r="4944" ht="12.75"/>
    <row r="4945" ht="12.75"/>
    <row r="4946" ht="12.75"/>
    <row r="4947" ht="12.75"/>
    <row r="4948" ht="12.75"/>
    <row r="4949" ht="12.75"/>
    <row r="4950" ht="12.75"/>
    <row r="4951" ht="12.75"/>
    <row r="4952" ht="12.75"/>
    <row r="4953" ht="12.75"/>
    <row r="4954" ht="12.75"/>
    <row r="4955" ht="12.75"/>
    <row r="4956" ht="12.75"/>
    <row r="4957" ht="12.75"/>
    <row r="4958" ht="12.75"/>
    <row r="4959" ht="12.75"/>
    <row r="4960" ht="12.75"/>
    <row r="4961" ht="12.75"/>
    <row r="4962" ht="12.75"/>
    <row r="4963" ht="12.75"/>
    <row r="4964" ht="12.75"/>
    <row r="4965" ht="12.75"/>
    <row r="4966" ht="12.75"/>
    <row r="4967" ht="12.75"/>
    <row r="4968" ht="12.75"/>
    <row r="4969" ht="12.75"/>
    <row r="4970" ht="12.75"/>
    <row r="4971" ht="12.75"/>
    <row r="4972" ht="12.75"/>
    <row r="4973" ht="12.75"/>
    <row r="4974" ht="12.75"/>
    <row r="4975" ht="12.75"/>
    <row r="4976" ht="12.75"/>
    <row r="4977" ht="12.75"/>
    <row r="4978" ht="12.75"/>
    <row r="4979" ht="12.75"/>
    <row r="4980" ht="12.75"/>
    <row r="4981" ht="12.75"/>
    <row r="4982" ht="12.75"/>
    <row r="4983" ht="12.75"/>
    <row r="4984" ht="12.75"/>
    <row r="4985" ht="12.75"/>
    <row r="4986" ht="12.75"/>
    <row r="4987" ht="12.75"/>
    <row r="4988" ht="12.75"/>
    <row r="4989" ht="12.75"/>
    <row r="4990" ht="12.75"/>
    <row r="4991" ht="12.75"/>
    <row r="4992" ht="12.75"/>
    <row r="4993" ht="12.75"/>
    <row r="4994" ht="12.75"/>
    <row r="4995" ht="12.75"/>
    <row r="4996" ht="12.75"/>
    <row r="4997" ht="12.75"/>
    <row r="4998" ht="12.75"/>
    <row r="4999" ht="12.75"/>
    <row r="5000" ht="12.75"/>
    <row r="5001" ht="12.75"/>
    <row r="5002" ht="12.75"/>
    <row r="5003" ht="12.75"/>
    <row r="5004" ht="12.75"/>
    <row r="5005" ht="12.75"/>
    <row r="5006" ht="12.75"/>
    <row r="5007" ht="12.75"/>
    <row r="5008" ht="12.75"/>
    <row r="5009" ht="12.75"/>
    <row r="5010" ht="12.75"/>
    <row r="5011" ht="12.75"/>
    <row r="5012" ht="12.75"/>
  </sheetData>
  <hyperlinks>
    <hyperlink ref="A1" location="فهرست!A3" display="تعاریف و مفاهیم"/>
    <hyperlink ref="A331" location="_ftnref1" display="_ftnref1"/>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1"/>
  <sheetViews>
    <sheetView rightToLeft="1" workbookViewId="0">
      <selection activeCell="B1" sqref="B1:I1"/>
    </sheetView>
  </sheetViews>
  <sheetFormatPr defaultRowHeight="12.75"/>
  <cols>
    <col min="1" max="16384" width="9.140625" style="709"/>
  </cols>
  <sheetData>
    <row r="1" spans="2:9" ht="28.5" customHeight="1">
      <c r="B1" s="734" t="s">
        <v>409</v>
      </c>
      <c r="C1" s="734"/>
      <c r="D1" s="734"/>
      <c r="E1" s="734"/>
      <c r="F1" s="734"/>
      <c r="G1" s="734"/>
      <c r="H1" s="734"/>
      <c r="I1" s="734"/>
    </row>
    <row r="20" spans="2:9" ht="44.25" customHeight="1">
      <c r="B20" s="732" t="s">
        <v>763</v>
      </c>
      <c r="C20" s="732"/>
      <c r="D20" s="732"/>
      <c r="E20" s="732"/>
      <c r="F20" s="732"/>
      <c r="G20" s="732"/>
      <c r="H20" s="732"/>
      <c r="I20" s="732"/>
    </row>
    <row r="21" spans="2:9">
      <c r="B21" s="733"/>
      <c r="C21" s="733"/>
      <c r="D21" s="733"/>
      <c r="E21" s="733"/>
      <c r="F21" s="733"/>
      <c r="G21" s="733"/>
      <c r="H21" s="733"/>
      <c r="I21" s="733"/>
    </row>
  </sheetData>
  <mergeCells count="2">
    <mergeCell ref="B1:I1"/>
    <mergeCell ref="B20:I20"/>
  </mergeCells>
  <hyperlinks>
    <hyperlink ref="B1" location="فهرست!A4" display="فهرست!A4"/>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8"/>
  <sheetViews>
    <sheetView rightToLeft="1" workbookViewId="0">
      <selection sqref="A1:XFD1"/>
    </sheetView>
  </sheetViews>
  <sheetFormatPr defaultColWidth="9.140625" defaultRowHeight="24" customHeight="1"/>
  <cols>
    <col min="1" max="1" width="25" style="13" customWidth="1"/>
    <col min="2" max="11" width="10" style="13" customWidth="1"/>
    <col min="12" max="16384" width="9.140625" style="13"/>
  </cols>
  <sheetData>
    <row r="1" spans="1:14" ht="24" customHeight="1">
      <c r="A1" s="571" t="s">
        <v>37</v>
      </c>
      <c r="I1" s="19"/>
      <c r="K1" s="19" t="s">
        <v>0</v>
      </c>
    </row>
    <row r="2" spans="1:14" ht="24" customHeight="1">
      <c r="A2" s="584" t="s">
        <v>1</v>
      </c>
      <c r="B2" s="582">
        <v>1397</v>
      </c>
      <c r="C2" s="582"/>
      <c r="D2" s="582">
        <v>1398</v>
      </c>
      <c r="E2" s="582"/>
      <c r="F2" s="582">
        <v>1399</v>
      </c>
      <c r="G2" s="582"/>
      <c r="H2" s="582">
        <v>1400</v>
      </c>
      <c r="I2" s="582"/>
      <c r="J2" s="582">
        <v>1401</v>
      </c>
      <c r="K2" s="582"/>
    </row>
    <row r="3" spans="1:14" ht="24" customHeight="1">
      <c r="A3" s="585"/>
      <c r="B3" s="542" t="s">
        <v>2</v>
      </c>
      <c r="C3" s="542" t="s">
        <v>3</v>
      </c>
      <c r="D3" s="542" t="s">
        <v>2</v>
      </c>
      <c r="E3" s="542" t="s">
        <v>3</v>
      </c>
      <c r="F3" s="542" t="s">
        <v>2</v>
      </c>
      <c r="G3" s="542" t="s">
        <v>3</v>
      </c>
      <c r="H3" s="542" t="s">
        <v>2</v>
      </c>
      <c r="I3" s="542" t="s">
        <v>3</v>
      </c>
      <c r="J3" s="542" t="s">
        <v>2</v>
      </c>
      <c r="K3" s="542" t="s">
        <v>3</v>
      </c>
    </row>
    <row r="4" spans="1:14" ht="24" customHeight="1">
      <c r="A4" s="1" t="s">
        <v>4</v>
      </c>
      <c r="B4" s="3">
        <v>100</v>
      </c>
      <c r="C4" s="3" t="s">
        <v>269</v>
      </c>
      <c r="D4" s="3">
        <v>100</v>
      </c>
      <c r="E4" s="3" t="s">
        <v>269</v>
      </c>
      <c r="F4" s="3">
        <v>100</v>
      </c>
      <c r="G4" s="3" t="s">
        <v>269</v>
      </c>
      <c r="H4" s="30" t="s">
        <v>85</v>
      </c>
      <c r="I4" s="3" t="s">
        <v>269</v>
      </c>
      <c r="J4" s="30" t="s">
        <v>85</v>
      </c>
      <c r="K4" s="3" t="s">
        <v>269</v>
      </c>
      <c r="M4" s="735"/>
      <c r="N4" s="735"/>
    </row>
    <row r="5" spans="1:14" ht="24" customHeight="1">
      <c r="A5" s="2" t="s">
        <v>6</v>
      </c>
      <c r="B5" s="4">
        <v>2.7800890909130818</v>
      </c>
      <c r="C5" s="5">
        <v>11</v>
      </c>
      <c r="D5" s="4">
        <v>2.7880503141954565</v>
      </c>
      <c r="E5" s="5">
        <v>11</v>
      </c>
      <c r="F5" s="4">
        <v>2.7880503141954565</v>
      </c>
      <c r="G5" s="5">
        <f>RANK(F5,$F$5:$F$35)</f>
        <v>11</v>
      </c>
      <c r="H5" s="268" t="s">
        <v>85</v>
      </c>
      <c r="I5" s="4" t="s">
        <v>269</v>
      </c>
      <c r="J5" s="268" t="s">
        <v>85</v>
      </c>
      <c r="K5" s="4" t="s">
        <v>269</v>
      </c>
      <c r="M5" s="735"/>
      <c r="N5" s="735"/>
    </row>
    <row r="6" spans="1:14" ht="24" customHeight="1">
      <c r="A6" s="2" t="s">
        <v>7</v>
      </c>
      <c r="B6" s="4">
        <v>2.5811814774852171</v>
      </c>
      <c r="C6" s="5">
        <v>12</v>
      </c>
      <c r="D6" s="4">
        <v>2.3020509760597538</v>
      </c>
      <c r="E6" s="5">
        <v>12</v>
      </c>
      <c r="F6" s="4">
        <v>2.3020509760597538</v>
      </c>
      <c r="G6" s="5">
        <f t="shared" ref="G6:G35" si="0">RANK(F6,$F$5:$F$35)</f>
        <v>12</v>
      </c>
      <c r="H6" s="268" t="s">
        <v>85</v>
      </c>
      <c r="I6" s="4" t="s">
        <v>269</v>
      </c>
      <c r="J6" s="268" t="s">
        <v>85</v>
      </c>
      <c r="K6" s="4" t="s">
        <v>269</v>
      </c>
      <c r="M6" s="735"/>
      <c r="N6" s="735"/>
    </row>
    <row r="7" spans="1:14" ht="24" customHeight="1">
      <c r="A7" s="2" t="s">
        <v>8</v>
      </c>
      <c r="B7" s="4">
        <v>1.0929588678533051</v>
      </c>
      <c r="C7" s="5">
        <v>24</v>
      </c>
      <c r="D7" s="4">
        <v>1.0960887278329268</v>
      </c>
      <c r="E7" s="5">
        <v>24</v>
      </c>
      <c r="F7" s="4">
        <v>1.0960887278329268</v>
      </c>
      <c r="G7" s="5">
        <f t="shared" si="0"/>
        <v>24</v>
      </c>
      <c r="H7" s="268" t="s">
        <v>85</v>
      </c>
      <c r="I7" s="4" t="s">
        <v>269</v>
      </c>
      <c r="J7" s="268" t="s">
        <v>85</v>
      </c>
      <c r="K7" s="4" t="s">
        <v>269</v>
      </c>
      <c r="M7" s="735"/>
      <c r="N7" s="735"/>
    </row>
    <row r="8" spans="1:14" ht="24" customHeight="1">
      <c r="A8" s="2" t="s">
        <v>9</v>
      </c>
      <c r="B8" s="4">
        <v>6.5493638165750889</v>
      </c>
      <c r="C8" s="5">
        <v>6</v>
      </c>
      <c r="D8" s="4">
        <v>6.5681232443565092</v>
      </c>
      <c r="E8" s="5">
        <v>6</v>
      </c>
      <c r="F8" s="4">
        <v>6.5681232443565092</v>
      </c>
      <c r="G8" s="5">
        <f t="shared" si="0"/>
        <v>6</v>
      </c>
      <c r="H8" s="268" t="s">
        <v>85</v>
      </c>
      <c r="I8" s="4" t="s">
        <v>269</v>
      </c>
      <c r="J8" s="268" t="s">
        <v>85</v>
      </c>
      <c r="K8" s="4" t="s">
        <v>269</v>
      </c>
      <c r="M8" s="735"/>
      <c r="N8" s="735"/>
    </row>
    <row r="9" spans="1:14" ht="24" customHeight="1">
      <c r="A9" s="2" t="s">
        <v>10</v>
      </c>
      <c r="B9" s="4">
        <v>0.31684333127736913</v>
      </c>
      <c r="C9" s="5">
        <v>31</v>
      </c>
      <c r="D9" s="4">
        <v>0.31775066209423941</v>
      </c>
      <c r="E9" s="5">
        <v>31</v>
      </c>
      <c r="F9" s="4">
        <v>0.31775066209423941</v>
      </c>
      <c r="G9" s="5">
        <f t="shared" si="0"/>
        <v>31</v>
      </c>
      <c r="H9" s="268" t="s">
        <v>85</v>
      </c>
      <c r="I9" s="4" t="s">
        <v>269</v>
      </c>
      <c r="J9" s="268" t="s">
        <v>85</v>
      </c>
      <c r="K9" s="4" t="s">
        <v>269</v>
      </c>
      <c r="M9" s="735"/>
      <c r="N9" s="735"/>
    </row>
    <row r="10" spans="1:14" ht="24" customHeight="1">
      <c r="A10" s="2" t="s">
        <v>11</v>
      </c>
      <c r="B10" s="4">
        <v>1.2328882280965783</v>
      </c>
      <c r="C10" s="5">
        <v>22</v>
      </c>
      <c r="D10" s="4">
        <v>1.2364187978535583</v>
      </c>
      <c r="E10" s="5">
        <v>22</v>
      </c>
      <c r="F10" s="4">
        <v>1.2364187978535583</v>
      </c>
      <c r="G10" s="5">
        <f t="shared" si="0"/>
        <v>22</v>
      </c>
      <c r="H10" s="268" t="s">
        <v>85</v>
      </c>
      <c r="I10" s="4" t="s">
        <v>269</v>
      </c>
      <c r="J10" s="268" t="s">
        <v>85</v>
      </c>
      <c r="K10" s="4" t="s">
        <v>269</v>
      </c>
      <c r="M10" s="735"/>
      <c r="N10" s="735"/>
    </row>
    <row r="11" spans="1:14" ht="24" customHeight="1">
      <c r="A11" s="2" t="s">
        <v>12</v>
      </c>
      <c r="B11" s="4">
        <v>1.400853964262786</v>
      </c>
      <c r="C11" s="5">
        <v>19</v>
      </c>
      <c r="D11" s="4">
        <v>1.4048655303784001</v>
      </c>
      <c r="E11" s="5">
        <v>19</v>
      </c>
      <c r="F11" s="4">
        <v>1.4048655303784001</v>
      </c>
      <c r="G11" s="5">
        <f t="shared" si="0"/>
        <v>19</v>
      </c>
      <c r="H11" s="268" t="s">
        <v>85</v>
      </c>
      <c r="I11" s="4" t="s">
        <v>269</v>
      </c>
      <c r="J11" s="268" t="s">
        <v>85</v>
      </c>
      <c r="K11" s="4" t="s">
        <v>269</v>
      </c>
      <c r="M11" s="735"/>
      <c r="N11" s="735"/>
    </row>
    <row r="12" spans="1:14" ht="24" customHeight="1">
      <c r="A12" s="2" t="s">
        <v>13</v>
      </c>
      <c r="B12" s="4">
        <v>0.8277762308333747</v>
      </c>
      <c r="C12" s="5">
        <v>29</v>
      </c>
      <c r="D12" s="4">
        <v>0.83014669853638723</v>
      </c>
      <c r="E12" s="5">
        <v>29</v>
      </c>
      <c r="F12" s="4">
        <v>0.83014669853638723</v>
      </c>
      <c r="G12" s="5">
        <f t="shared" si="0"/>
        <v>29</v>
      </c>
      <c r="H12" s="268" t="s">
        <v>85</v>
      </c>
      <c r="I12" s="4" t="s">
        <v>269</v>
      </c>
      <c r="J12" s="268" t="s">
        <v>85</v>
      </c>
      <c r="K12" s="4" t="s">
        <v>269</v>
      </c>
      <c r="M12" s="735"/>
      <c r="N12" s="735"/>
    </row>
    <row r="13" spans="1:14" ht="24" customHeight="1">
      <c r="A13" s="2" t="s">
        <v>14</v>
      </c>
      <c r="B13" s="4">
        <v>0.99791864729542668</v>
      </c>
      <c r="C13" s="5">
        <v>25</v>
      </c>
      <c r="D13" s="4">
        <v>1.0007665337766936</v>
      </c>
      <c r="E13" s="5">
        <v>25</v>
      </c>
      <c r="F13" s="4">
        <v>1.0007665337766936</v>
      </c>
      <c r="G13" s="5">
        <f t="shared" si="0"/>
        <v>25</v>
      </c>
      <c r="H13" s="268" t="s">
        <v>85</v>
      </c>
      <c r="I13" s="4" t="s">
        <v>269</v>
      </c>
      <c r="J13" s="268" t="s">
        <v>85</v>
      </c>
      <c r="K13" s="4" t="s">
        <v>269</v>
      </c>
      <c r="M13" s="735"/>
      <c r="N13" s="735"/>
    </row>
    <row r="14" spans="1:14" ht="24" customHeight="1">
      <c r="A14" s="2" t="s">
        <v>15</v>
      </c>
      <c r="B14" s="4">
        <v>9.233575031872622</v>
      </c>
      <c r="C14" s="5">
        <v>3</v>
      </c>
      <c r="D14" s="4">
        <v>9.2601094191555191</v>
      </c>
      <c r="E14" s="5">
        <v>3</v>
      </c>
      <c r="F14" s="4">
        <v>9.2601094191555191</v>
      </c>
      <c r="G14" s="5">
        <f t="shared" si="0"/>
        <v>3</v>
      </c>
      <c r="H14" s="268" t="s">
        <v>85</v>
      </c>
      <c r="I14" s="4" t="s">
        <v>269</v>
      </c>
      <c r="J14" s="268" t="s">
        <v>85</v>
      </c>
      <c r="K14" s="4" t="s">
        <v>269</v>
      </c>
      <c r="M14" s="735"/>
      <c r="N14" s="735"/>
    </row>
    <row r="15" spans="1:14" ht="24" customHeight="1">
      <c r="A15" s="2" t="s">
        <v>16</v>
      </c>
      <c r="B15" s="4">
        <v>7.2798314324973319</v>
      </c>
      <c r="C15" s="5">
        <v>5</v>
      </c>
      <c r="D15" s="4">
        <v>7.3007360159092709</v>
      </c>
      <c r="E15" s="5">
        <v>5</v>
      </c>
      <c r="F15" s="4">
        <v>7.3007360159092709</v>
      </c>
      <c r="G15" s="5">
        <f t="shared" si="0"/>
        <v>5</v>
      </c>
      <c r="H15" s="268" t="s">
        <v>85</v>
      </c>
      <c r="I15" s="4" t="s">
        <v>269</v>
      </c>
      <c r="J15" s="268" t="s">
        <v>85</v>
      </c>
      <c r="K15" s="4" t="s">
        <v>269</v>
      </c>
      <c r="M15" s="735"/>
      <c r="N15" s="735"/>
    </row>
    <row r="16" spans="1:14" ht="24" customHeight="1">
      <c r="A16" s="2" t="s">
        <v>17</v>
      </c>
      <c r="B16" s="4">
        <v>1.7355668624857581</v>
      </c>
      <c r="C16" s="5">
        <v>15</v>
      </c>
      <c r="D16" s="4">
        <v>1.7405375449175857</v>
      </c>
      <c r="E16" s="5">
        <v>15</v>
      </c>
      <c r="F16" s="4">
        <v>1.7405375449175857</v>
      </c>
      <c r="G16" s="5">
        <f t="shared" si="0"/>
        <v>15</v>
      </c>
      <c r="H16" s="268" t="s">
        <v>85</v>
      </c>
      <c r="I16" s="4" t="s">
        <v>269</v>
      </c>
      <c r="J16" s="268" t="s">
        <v>85</v>
      </c>
      <c r="K16" s="4" t="s">
        <v>269</v>
      </c>
      <c r="M16" s="735"/>
      <c r="N16" s="735"/>
    </row>
    <row r="17" spans="1:14" ht="24" customHeight="1">
      <c r="A17" s="2" t="s">
        <v>18</v>
      </c>
      <c r="B17" s="4">
        <v>3.9391988626674248</v>
      </c>
      <c r="C17" s="5">
        <v>10</v>
      </c>
      <c r="D17" s="4">
        <v>3.9504781531128685</v>
      </c>
      <c r="E17" s="5">
        <v>10</v>
      </c>
      <c r="F17" s="4">
        <v>3.9504781531128685</v>
      </c>
      <c r="G17" s="5">
        <f t="shared" si="0"/>
        <v>10</v>
      </c>
      <c r="H17" s="268" t="s">
        <v>85</v>
      </c>
      <c r="I17" s="4" t="s">
        <v>269</v>
      </c>
      <c r="J17" s="268" t="s">
        <v>85</v>
      </c>
      <c r="K17" s="4" t="s">
        <v>269</v>
      </c>
      <c r="M17" s="735"/>
      <c r="N17" s="735"/>
    </row>
    <row r="18" spans="1:14" ht="24" customHeight="1">
      <c r="A18" s="2" t="s">
        <v>19</v>
      </c>
      <c r="B18" s="4">
        <v>1.3288217435736218</v>
      </c>
      <c r="C18" s="5">
        <v>20</v>
      </c>
      <c r="D18" s="4">
        <v>1.3326270340722761</v>
      </c>
      <c r="E18" s="5">
        <v>20</v>
      </c>
      <c r="F18" s="4">
        <v>1.3326270340722761</v>
      </c>
      <c r="G18" s="5">
        <f t="shared" si="0"/>
        <v>20</v>
      </c>
      <c r="H18" s="268" t="s">
        <v>85</v>
      </c>
      <c r="I18" s="4" t="s">
        <v>269</v>
      </c>
      <c r="J18" s="268" t="s">
        <v>85</v>
      </c>
      <c r="K18" s="4" t="s">
        <v>269</v>
      </c>
      <c r="M18" s="735"/>
      <c r="N18" s="735"/>
    </row>
    <row r="19" spans="1:14" ht="24" customHeight="1">
      <c r="A19" s="2" t="s">
        <v>20</v>
      </c>
      <c r="B19" s="4">
        <v>5.976755659119612</v>
      </c>
      <c r="C19" s="5">
        <v>7</v>
      </c>
      <c r="D19" s="4">
        <v>5.9938704277695063</v>
      </c>
      <c r="E19" s="5">
        <v>7</v>
      </c>
      <c r="F19" s="4">
        <v>5.9938704277695063</v>
      </c>
      <c r="G19" s="5">
        <f t="shared" si="0"/>
        <v>7</v>
      </c>
      <c r="H19" s="268" t="s">
        <v>85</v>
      </c>
      <c r="I19" s="4" t="s">
        <v>269</v>
      </c>
      <c r="J19" s="268" t="s">
        <v>85</v>
      </c>
      <c r="K19" s="4" t="s">
        <v>269</v>
      </c>
      <c r="M19" s="735"/>
      <c r="N19" s="735"/>
    </row>
    <row r="20" spans="1:14" ht="24" customHeight="1">
      <c r="A20" s="2" t="s">
        <v>21</v>
      </c>
      <c r="B20" s="4">
        <v>11.147024977265765</v>
      </c>
      <c r="C20" s="5">
        <v>1</v>
      </c>
      <c r="D20" s="4">
        <v>11.178976285893983</v>
      </c>
      <c r="E20" s="5">
        <v>1</v>
      </c>
      <c r="F20" s="4">
        <v>11.178976285893983</v>
      </c>
      <c r="G20" s="5">
        <f t="shared" si="0"/>
        <v>1</v>
      </c>
      <c r="H20" s="268" t="s">
        <v>85</v>
      </c>
      <c r="I20" s="4" t="s">
        <v>269</v>
      </c>
      <c r="J20" s="268" t="s">
        <v>85</v>
      </c>
      <c r="K20" s="4" t="s">
        <v>269</v>
      </c>
      <c r="M20" s="735"/>
      <c r="N20" s="735"/>
    </row>
    <row r="21" spans="1:14" ht="24" customHeight="1">
      <c r="A21" s="2" t="s">
        <v>22</v>
      </c>
      <c r="B21" s="4">
        <v>7.4715994122694172</v>
      </c>
      <c r="C21" s="5">
        <v>4</v>
      </c>
      <c r="D21" s="4">
        <v>7.4929979674989919</v>
      </c>
      <c r="E21" s="5">
        <v>4</v>
      </c>
      <c r="F21" s="4">
        <v>7.4929979674989919</v>
      </c>
      <c r="G21" s="5">
        <f t="shared" si="0"/>
        <v>4</v>
      </c>
      <c r="H21" s="268" t="s">
        <v>85</v>
      </c>
      <c r="I21" s="4" t="s">
        <v>269</v>
      </c>
      <c r="J21" s="268" t="s">
        <v>85</v>
      </c>
      <c r="K21" s="4" t="s">
        <v>269</v>
      </c>
      <c r="M21" s="735"/>
      <c r="N21" s="735"/>
    </row>
    <row r="22" spans="1:14" ht="24" customHeight="1">
      <c r="A22" s="2" t="s">
        <v>23</v>
      </c>
      <c r="B22" s="4">
        <v>0.95351559211430059</v>
      </c>
      <c r="C22" s="5">
        <v>26</v>
      </c>
      <c r="D22" s="4">
        <v>0.95624613429615357</v>
      </c>
      <c r="E22" s="5">
        <v>26</v>
      </c>
      <c r="F22" s="4">
        <v>0.95624613429615357</v>
      </c>
      <c r="G22" s="5">
        <f t="shared" si="0"/>
        <v>26</v>
      </c>
      <c r="H22" s="268" t="s">
        <v>85</v>
      </c>
      <c r="I22" s="4" t="s">
        <v>269</v>
      </c>
      <c r="J22" s="268" t="s">
        <v>85</v>
      </c>
      <c r="K22" s="4" t="s">
        <v>269</v>
      </c>
      <c r="M22" s="735"/>
      <c r="N22" s="735"/>
    </row>
    <row r="23" spans="1:14" ht="24" customHeight="1">
      <c r="A23" s="2" t="s">
        <v>24</v>
      </c>
      <c r="B23" s="4">
        <v>0.70037439940514501</v>
      </c>
      <c r="C23" s="5">
        <v>30</v>
      </c>
      <c r="D23" s="4">
        <v>0.70238003188402798</v>
      </c>
      <c r="E23" s="5">
        <v>30</v>
      </c>
      <c r="F23" s="4">
        <v>0.70238003188402798</v>
      </c>
      <c r="G23" s="5">
        <f t="shared" si="0"/>
        <v>30</v>
      </c>
      <c r="H23" s="268" t="s">
        <v>85</v>
      </c>
      <c r="I23" s="4" t="s">
        <v>269</v>
      </c>
      <c r="J23" s="268" t="s">
        <v>85</v>
      </c>
      <c r="K23" s="4" t="s">
        <v>269</v>
      </c>
      <c r="M23" s="735"/>
      <c r="N23" s="735"/>
    </row>
    <row r="24" spans="1:14" ht="24" customHeight="1">
      <c r="A24" s="2" t="s">
        <v>25</v>
      </c>
      <c r="B24" s="4">
        <v>1.785298504402357</v>
      </c>
      <c r="C24" s="5">
        <v>13</v>
      </c>
      <c r="D24" s="4">
        <v>1.7905606034750392</v>
      </c>
      <c r="E24" s="5">
        <v>13</v>
      </c>
      <c r="F24" s="4">
        <v>1.7905606034750392</v>
      </c>
      <c r="G24" s="5">
        <f t="shared" si="0"/>
        <v>13</v>
      </c>
      <c r="H24" s="268" t="s">
        <v>85</v>
      </c>
      <c r="I24" s="4" t="s">
        <v>269</v>
      </c>
      <c r="J24" s="268" t="s">
        <v>85</v>
      </c>
      <c r="K24" s="4" t="s">
        <v>269</v>
      </c>
      <c r="M24" s="735"/>
      <c r="N24" s="735"/>
    </row>
    <row r="25" spans="1:14" ht="24" customHeight="1">
      <c r="A25" s="2" t="s">
        <v>26</v>
      </c>
      <c r="B25" s="4">
        <v>11.076140405148315</v>
      </c>
      <c r="C25" s="5">
        <v>2</v>
      </c>
      <c r="D25" s="4">
        <v>11.107859905267684</v>
      </c>
      <c r="E25" s="5">
        <v>2</v>
      </c>
      <c r="F25" s="4">
        <v>11.107859905267684</v>
      </c>
      <c r="G25" s="5">
        <f t="shared" si="0"/>
        <v>2</v>
      </c>
      <c r="H25" s="268" t="s">
        <v>85</v>
      </c>
      <c r="I25" s="4" t="s">
        <v>269</v>
      </c>
      <c r="J25" s="268" t="s">
        <v>85</v>
      </c>
      <c r="K25" s="4" t="s">
        <v>269</v>
      </c>
      <c r="M25" s="735"/>
      <c r="N25" s="735"/>
    </row>
    <row r="26" spans="1:14" ht="24" customHeight="1">
      <c r="A26" s="2" t="s">
        <v>27</v>
      </c>
      <c r="B26" s="4">
        <v>1.5399964178934882</v>
      </c>
      <c r="C26" s="5">
        <v>17</v>
      </c>
      <c r="D26" s="4">
        <v>1.5444027612875488</v>
      </c>
      <c r="E26" s="5">
        <v>17</v>
      </c>
      <c r="F26" s="4">
        <v>1.5444027612875488</v>
      </c>
      <c r="G26" s="5">
        <f t="shared" si="0"/>
        <v>17</v>
      </c>
      <c r="H26" s="268" t="s">
        <v>85</v>
      </c>
      <c r="I26" s="4" t="s">
        <v>269</v>
      </c>
      <c r="J26" s="268" t="s">
        <v>85</v>
      </c>
      <c r="K26" s="4" t="s">
        <v>269</v>
      </c>
      <c r="M26" s="735"/>
      <c r="N26" s="735"/>
    </row>
    <row r="27" spans="1:14" ht="24" customHeight="1">
      <c r="A27" s="2" t="s">
        <v>28</v>
      </c>
      <c r="B27" s="4">
        <v>0.94803476004352849</v>
      </c>
      <c r="C27" s="5">
        <v>27</v>
      </c>
      <c r="D27" s="4">
        <v>0.9507594178463854</v>
      </c>
      <c r="E27" s="5">
        <v>27</v>
      </c>
      <c r="F27" s="4">
        <v>0.9507594178463854</v>
      </c>
      <c r="G27" s="5">
        <f t="shared" si="0"/>
        <v>27</v>
      </c>
      <c r="H27" s="268" t="s">
        <v>85</v>
      </c>
      <c r="I27" s="4" t="s">
        <v>269</v>
      </c>
      <c r="J27" s="268" t="s">
        <v>85</v>
      </c>
      <c r="K27" s="4" t="s">
        <v>269</v>
      </c>
      <c r="M27" s="735"/>
      <c r="N27" s="735"/>
    </row>
    <row r="28" spans="1:14" ht="24" customHeight="1">
      <c r="A28" s="2" t="s">
        <v>29</v>
      </c>
      <c r="B28" s="4">
        <v>1.2480375560994252</v>
      </c>
      <c r="C28" s="5">
        <v>21</v>
      </c>
      <c r="D28" s="4">
        <v>1.2516115083448309</v>
      </c>
      <c r="E28" s="5">
        <v>21</v>
      </c>
      <c r="F28" s="4">
        <v>1.2516115083448309</v>
      </c>
      <c r="G28" s="5">
        <f t="shared" si="0"/>
        <v>21</v>
      </c>
      <c r="H28" s="268" t="s">
        <v>85</v>
      </c>
      <c r="I28" s="4" t="s">
        <v>269</v>
      </c>
      <c r="J28" s="268" t="s">
        <v>85</v>
      </c>
      <c r="K28" s="4" t="s">
        <v>269</v>
      </c>
      <c r="M28" s="735"/>
      <c r="N28" s="735"/>
    </row>
    <row r="29" spans="1:14" ht="24" customHeight="1">
      <c r="A29" s="2" t="s">
        <v>30</v>
      </c>
      <c r="B29" s="4">
        <v>0.8552727166716938</v>
      </c>
      <c r="C29" s="5">
        <v>28</v>
      </c>
      <c r="D29" s="4">
        <v>0.85772192489563248</v>
      </c>
      <c r="E29" s="5">
        <v>28</v>
      </c>
      <c r="F29" s="4">
        <v>0.85772192489563248</v>
      </c>
      <c r="G29" s="5">
        <f t="shared" si="0"/>
        <v>28</v>
      </c>
      <c r="H29" s="268" t="s">
        <v>85</v>
      </c>
      <c r="I29" s="4" t="s">
        <v>269</v>
      </c>
      <c r="J29" s="268" t="s">
        <v>85</v>
      </c>
      <c r="K29" s="4" t="s">
        <v>269</v>
      </c>
      <c r="M29" s="735"/>
      <c r="N29" s="735"/>
    </row>
    <row r="30" spans="1:14" ht="24" customHeight="1">
      <c r="A30" s="2" t="s">
        <v>31</v>
      </c>
      <c r="B30" s="4">
        <v>1.7175438273507573</v>
      </c>
      <c r="C30" s="5">
        <v>16</v>
      </c>
      <c r="D30" s="4">
        <v>1.7224622848028934</v>
      </c>
      <c r="E30" s="5">
        <v>16</v>
      </c>
      <c r="F30" s="4">
        <v>1.7224622848028934</v>
      </c>
      <c r="G30" s="5">
        <f t="shared" si="0"/>
        <v>16</v>
      </c>
      <c r="H30" s="268" t="s">
        <v>85</v>
      </c>
      <c r="I30" s="4" t="s">
        <v>269</v>
      </c>
      <c r="J30" s="268" t="s">
        <v>85</v>
      </c>
      <c r="K30" s="4" t="s">
        <v>269</v>
      </c>
      <c r="M30" s="735"/>
      <c r="N30" s="735"/>
    </row>
    <row r="31" spans="1:14" ht="24" customHeight="1">
      <c r="A31" s="2" t="s">
        <v>32</v>
      </c>
      <c r="B31" s="4">
        <v>1.4534220162615259</v>
      </c>
      <c r="C31" s="5">
        <v>18</v>
      </c>
      <c r="D31" s="4">
        <v>1.4575951564827108</v>
      </c>
      <c r="E31" s="5">
        <v>18</v>
      </c>
      <c r="F31" s="4">
        <v>1.4575951564827108</v>
      </c>
      <c r="G31" s="5">
        <f t="shared" si="0"/>
        <v>18</v>
      </c>
      <c r="H31" s="268" t="s">
        <v>85</v>
      </c>
      <c r="I31" s="4" t="s">
        <v>269</v>
      </c>
      <c r="J31" s="268" t="s">
        <v>85</v>
      </c>
      <c r="K31" s="4" t="s">
        <v>269</v>
      </c>
      <c r="M31" s="735"/>
      <c r="N31" s="735"/>
    </row>
    <row r="32" spans="1:14" ht="24" customHeight="1">
      <c r="A32" s="2" t="s">
        <v>33</v>
      </c>
      <c r="B32" s="4">
        <v>1.7851328076719715</v>
      </c>
      <c r="C32" s="5">
        <v>14</v>
      </c>
      <c r="D32" s="4">
        <v>1.7902460431779077</v>
      </c>
      <c r="E32" s="5">
        <v>14</v>
      </c>
      <c r="F32" s="4">
        <v>1.7902460431779077</v>
      </c>
      <c r="G32" s="5">
        <f t="shared" si="0"/>
        <v>14</v>
      </c>
      <c r="H32" s="268" t="s">
        <v>85</v>
      </c>
      <c r="I32" s="4" t="s">
        <v>269</v>
      </c>
      <c r="J32" s="268" t="s">
        <v>85</v>
      </c>
      <c r="K32" s="4" t="s">
        <v>269</v>
      </c>
      <c r="M32" s="735"/>
      <c r="N32" s="735"/>
    </row>
    <row r="33" spans="1:14" ht="24" customHeight="1">
      <c r="A33" s="2" t="s">
        <v>34</v>
      </c>
      <c r="B33" s="4">
        <v>4.3467229396404905</v>
      </c>
      <c r="C33" s="5">
        <v>9</v>
      </c>
      <c r="D33" s="4">
        <v>4.3589846729422161</v>
      </c>
      <c r="E33" s="5">
        <v>9</v>
      </c>
      <c r="F33" s="4">
        <v>4.3589846729422161</v>
      </c>
      <c r="G33" s="5">
        <f t="shared" si="0"/>
        <v>9</v>
      </c>
      <c r="H33" s="268" t="s">
        <v>85</v>
      </c>
      <c r="I33" s="4" t="s">
        <v>269</v>
      </c>
      <c r="J33" s="268" t="s">
        <v>85</v>
      </c>
      <c r="K33" s="4" t="s">
        <v>269</v>
      </c>
      <c r="M33" s="735"/>
      <c r="N33" s="735"/>
    </row>
    <row r="34" spans="1:14" ht="24" customHeight="1">
      <c r="A34" s="2" t="s">
        <v>35</v>
      </c>
      <c r="B34" s="4">
        <v>1.1844693200550289</v>
      </c>
      <c r="C34" s="5">
        <v>23</v>
      </c>
      <c r="D34" s="4">
        <v>1.1878606214595488</v>
      </c>
      <c r="E34" s="5">
        <v>23</v>
      </c>
      <c r="F34" s="4">
        <v>1.1878606214595488</v>
      </c>
      <c r="G34" s="5">
        <f t="shared" si="0"/>
        <v>23</v>
      </c>
      <c r="H34" s="268" t="s">
        <v>85</v>
      </c>
      <c r="I34" s="4" t="s">
        <v>269</v>
      </c>
      <c r="J34" s="268" t="s">
        <v>85</v>
      </c>
      <c r="K34" s="4" t="s">
        <v>269</v>
      </c>
      <c r="M34" s="735"/>
      <c r="N34" s="735"/>
    </row>
    <row r="35" spans="1:14" ht="24" customHeight="1">
      <c r="A35" s="2" t="s">
        <v>36</v>
      </c>
      <c r="B35" s="4">
        <v>4.513791100898187</v>
      </c>
      <c r="C35" s="5">
        <v>8</v>
      </c>
      <c r="D35" s="4">
        <v>4.5267146004234977</v>
      </c>
      <c r="E35" s="5">
        <v>8</v>
      </c>
      <c r="F35" s="4">
        <v>4.5267146004234977</v>
      </c>
      <c r="G35" s="5">
        <f t="shared" si="0"/>
        <v>8</v>
      </c>
      <c r="H35" s="268" t="s">
        <v>85</v>
      </c>
      <c r="I35" s="4" t="s">
        <v>269</v>
      </c>
      <c r="J35" s="268" t="s">
        <v>85</v>
      </c>
      <c r="K35" s="4" t="s">
        <v>269</v>
      </c>
      <c r="M35" s="735"/>
      <c r="N35" s="735"/>
    </row>
    <row r="36" spans="1:14" ht="24" customHeight="1">
      <c r="A36" s="6" t="s">
        <v>38</v>
      </c>
    </row>
    <row r="38" spans="1:14" ht="24" customHeight="1">
      <c r="A38" s="571" t="s">
        <v>798</v>
      </c>
      <c r="I38" s="19"/>
      <c r="K38" s="19" t="s">
        <v>0</v>
      </c>
    </row>
    <row r="39" spans="1:14" ht="24" customHeight="1">
      <c r="A39" s="584" t="s">
        <v>1</v>
      </c>
      <c r="B39" s="582">
        <v>1397</v>
      </c>
      <c r="C39" s="582"/>
      <c r="D39" s="582">
        <v>1398</v>
      </c>
      <c r="E39" s="582"/>
      <c r="F39" s="582">
        <v>1399</v>
      </c>
      <c r="G39" s="582"/>
      <c r="H39" s="582">
        <v>1400</v>
      </c>
      <c r="I39" s="582"/>
      <c r="J39" s="582">
        <v>1401</v>
      </c>
      <c r="K39" s="582"/>
    </row>
    <row r="40" spans="1:14" ht="24" customHeight="1">
      <c r="A40" s="585"/>
      <c r="B40" s="542" t="s">
        <v>39</v>
      </c>
      <c r="C40" s="542" t="s">
        <v>3</v>
      </c>
      <c r="D40" s="542" t="s">
        <v>39</v>
      </c>
      <c r="E40" s="542" t="s">
        <v>3</v>
      </c>
      <c r="F40" s="542" t="s">
        <v>39</v>
      </c>
      <c r="G40" s="542" t="s">
        <v>3</v>
      </c>
      <c r="H40" s="542" t="s">
        <v>39</v>
      </c>
      <c r="I40" s="542" t="s">
        <v>3</v>
      </c>
      <c r="J40" s="542" t="s">
        <v>39</v>
      </c>
      <c r="K40" s="542" t="s">
        <v>3</v>
      </c>
    </row>
    <row r="41" spans="1:14" ht="24" customHeight="1">
      <c r="A41" s="1" t="s">
        <v>4</v>
      </c>
      <c r="B41" s="3">
        <v>100</v>
      </c>
      <c r="C41" s="3" t="s">
        <v>269</v>
      </c>
      <c r="D41" s="3">
        <v>100</v>
      </c>
      <c r="E41" s="3" t="s">
        <v>269</v>
      </c>
      <c r="F41" s="3">
        <v>100</v>
      </c>
      <c r="G41" s="3" t="s">
        <v>269</v>
      </c>
      <c r="H41" s="3">
        <v>100</v>
      </c>
      <c r="I41" s="3" t="s">
        <v>269</v>
      </c>
      <c r="J41" s="3">
        <v>100</v>
      </c>
      <c r="K41" s="3" t="s">
        <v>269</v>
      </c>
    </row>
    <row r="42" spans="1:14" ht="24" customHeight="1">
      <c r="A42" s="2" t="s">
        <v>6</v>
      </c>
      <c r="B42" s="4">
        <v>4.8275862068965516</v>
      </c>
      <c r="C42" s="5">
        <v>7</v>
      </c>
      <c r="D42" s="4">
        <v>4.6875</v>
      </c>
      <c r="E42" s="5">
        <v>8</v>
      </c>
      <c r="F42" s="4">
        <v>4.5951859956236323</v>
      </c>
      <c r="G42" s="5">
        <f>RANK(F42,$F$42:$F$72)</f>
        <v>8</v>
      </c>
      <c r="H42" s="4">
        <v>4.4680851063829792</v>
      </c>
      <c r="I42" s="5">
        <f>RANK(H42,$H$42:$H$72)</f>
        <v>8</v>
      </c>
      <c r="J42" s="4">
        <v>4.3933054393305433</v>
      </c>
      <c r="K42" s="5">
        <f>RANK(J42,$J$42:$J$72)</f>
        <v>8</v>
      </c>
    </row>
    <row r="43" spans="1:14" ht="24" customHeight="1">
      <c r="A43" s="2" t="s">
        <v>7</v>
      </c>
      <c r="B43" s="4">
        <v>3.9080459770114944</v>
      </c>
      <c r="C43" s="5">
        <v>9</v>
      </c>
      <c r="D43" s="4">
        <v>3.7946428571428568</v>
      </c>
      <c r="E43" s="5">
        <v>9</v>
      </c>
      <c r="F43" s="4">
        <v>3.7199124726477026</v>
      </c>
      <c r="G43" s="5">
        <f t="shared" ref="G43:G72" si="1">RANK(F43,$F$42:$F$72)</f>
        <v>9</v>
      </c>
      <c r="H43" s="4">
        <v>4.042553191489362</v>
      </c>
      <c r="I43" s="5">
        <f t="shared" ref="I43:I72" si="2">RANK(H43,$H$42:$H$72)</f>
        <v>9</v>
      </c>
      <c r="J43" s="4">
        <v>4.1841004184100417</v>
      </c>
      <c r="K43" s="5">
        <f t="shared" ref="K43:K72" si="3">RANK(J43,$J$42:$J$72)</f>
        <v>9</v>
      </c>
    </row>
    <row r="44" spans="1:14" ht="24" customHeight="1">
      <c r="A44" s="2" t="s">
        <v>8</v>
      </c>
      <c r="B44" s="4">
        <v>2.5287356321839081</v>
      </c>
      <c r="C44" s="5">
        <v>16</v>
      </c>
      <c r="D44" s="4">
        <v>2.4553571428571428</v>
      </c>
      <c r="E44" s="5">
        <v>16</v>
      </c>
      <c r="F44" s="4">
        <v>2.6258205689277898</v>
      </c>
      <c r="G44" s="5">
        <f t="shared" si="1"/>
        <v>15</v>
      </c>
      <c r="H44" s="4">
        <v>2.5531914893617018</v>
      </c>
      <c r="I44" s="5">
        <f t="shared" si="2"/>
        <v>15</v>
      </c>
      <c r="J44" s="4">
        <v>2.510460251046025</v>
      </c>
      <c r="K44" s="5">
        <f t="shared" si="3"/>
        <v>15</v>
      </c>
    </row>
    <row r="45" spans="1:14" ht="24" customHeight="1">
      <c r="A45" s="2" t="s">
        <v>9</v>
      </c>
      <c r="B45" s="4">
        <v>5.5172413793103452</v>
      </c>
      <c r="C45" s="5">
        <v>4</v>
      </c>
      <c r="D45" s="4">
        <v>5.3571428571428568</v>
      </c>
      <c r="E45" s="5">
        <v>4</v>
      </c>
      <c r="F45" s="4">
        <v>5.2516411378555796</v>
      </c>
      <c r="G45" s="5">
        <f t="shared" si="1"/>
        <v>4</v>
      </c>
      <c r="H45" s="4">
        <v>5.9574468085106389</v>
      </c>
      <c r="I45" s="5">
        <f t="shared" si="2"/>
        <v>4</v>
      </c>
      <c r="J45" s="4">
        <v>5.8577405857740583</v>
      </c>
      <c r="K45" s="5">
        <f t="shared" si="3"/>
        <v>4</v>
      </c>
    </row>
    <row r="46" spans="1:14" ht="24" customHeight="1">
      <c r="A46" s="2" t="s">
        <v>10</v>
      </c>
      <c r="B46" s="4">
        <v>1.3793103448275863</v>
      </c>
      <c r="C46" s="5">
        <v>29</v>
      </c>
      <c r="D46" s="4">
        <v>1.3392857142857142</v>
      </c>
      <c r="E46" s="5">
        <v>29</v>
      </c>
      <c r="F46" s="4">
        <v>1.5317286652078774</v>
      </c>
      <c r="G46" s="5">
        <f t="shared" si="1"/>
        <v>29</v>
      </c>
      <c r="H46" s="4">
        <v>1.4893617021276597</v>
      </c>
      <c r="I46" s="5">
        <f t="shared" si="2"/>
        <v>29</v>
      </c>
      <c r="J46" s="4">
        <v>1.4644351464435146</v>
      </c>
      <c r="K46" s="5">
        <f t="shared" si="3"/>
        <v>29</v>
      </c>
    </row>
    <row r="47" spans="1:14" ht="24" customHeight="1">
      <c r="A47" s="2" t="s">
        <v>11</v>
      </c>
      <c r="B47" s="4">
        <v>2.2988505747126435</v>
      </c>
      <c r="C47" s="5">
        <v>19</v>
      </c>
      <c r="D47" s="4">
        <v>2.4553571428571428</v>
      </c>
      <c r="E47" s="5">
        <v>16</v>
      </c>
      <c r="F47" s="4">
        <v>2.6258205689277898</v>
      </c>
      <c r="G47" s="5">
        <f t="shared" si="1"/>
        <v>15</v>
      </c>
      <c r="H47" s="4">
        <v>2.5531914893617018</v>
      </c>
      <c r="I47" s="5">
        <f t="shared" si="2"/>
        <v>15</v>
      </c>
      <c r="J47" s="4">
        <v>2.510460251046025</v>
      </c>
      <c r="K47" s="5">
        <f t="shared" si="3"/>
        <v>15</v>
      </c>
    </row>
    <row r="48" spans="1:14" ht="24" customHeight="1">
      <c r="A48" s="2" t="s">
        <v>12</v>
      </c>
      <c r="B48" s="4">
        <v>2.2988505747126435</v>
      </c>
      <c r="C48" s="5">
        <v>19</v>
      </c>
      <c r="D48" s="4">
        <v>2.2321428571428572</v>
      </c>
      <c r="E48" s="5">
        <v>20</v>
      </c>
      <c r="F48" s="4">
        <v>2.1881838074398248</v>
      </c>
      <c r="G48" s="5">
        <f t="shared" si="1"/>
        <v>20</v>
      </c>
      <c r="H48" s="4">
        <v>2.1276595744680851</v>
      </c>
      <c r="I48" s="5">
        <f t="shared" si="2"/>
        <v>21</v>
      </c>
      <c r="J48" s="4">
        <v>2.0920502092050208</v>
      </c>
      <c r="K48" s="5">
        <f t="shared" si="3"/>
        <v>22</v>
      </c>
    </row>
    <row r="49" spans="1:11" ht="24" customHeight="1">
      <c r="A49" s="2" t="s">
        <v>13</v>
      </c>
      <c r="B49" s="4">
        <v>3.6781609195402298</v>
      </c>
      <c r="C49" s="5">
        <v>10</v>
      </c>
      <c r="D49" s="4">
        <v>3.5714285714285712</v>
      </c>
      <c r="E49" s="5">
        <v>10</v>
      </c>
      <c r="F49" s="4">
        <v>3.5010940919037199</v>
      </c>
      <c r="G49" s="5">
        <f t="shared" si="1"/>
        <v>11</v>
      </c>
      <c r="H49" s="4">
        <v>3.4042553191489362</v>
      </c>
      <c r="I49" s="5">
        <f t="shared" si="2"/>
        <v>11</v>
      </c>
      <c r="J49" s="4">
        <v>3.3472803347280333</v>
      </c>
      <c r="K49" s="5">
        <f t="shared" si="3"/>
        <v>11</v>
      </c>
    </row>
    <row r="50" spans="1:11" ht="24" customHeight="1">
      <c r="A50" s="2" t="s">
        <v>14</v>
      </c>
      <c r="B50" s="4">
        <v>2.2988505747126435</v>
      </c>
      <c r="C50" s="5">
        <v>19</v>
      </c>
      <c r="D50" s="4">
        <v>2.2321428571428572</v>
      </c>
      <c r="E50" s="5">
        <v>20</v>
      </c>
      <c r="F50" s="4">
        <v>2.1881838074398248</v>
      </c>
      <c r="G50" s="5">
        <f t="shared" si="1"/>
        <v>20</v>
      </c>
      <c r="H50" s="4">
        <v>2.1276595744680851</v>
      </c>
      <c r="I50" s="5">
        <f t="shared" si="2"/>
        <v>21</v>
      </c>
      <c r="J50" s="4">
        <v>2.3012552301255229</v>
      </c>
      <c r="K50" s="5">
        <f t="shared" si="3"/>
        <v>20</v>
      </c>
    </row>
    <row r="51" spans="1:11" ht="24" customHeight="1">
      <c r="A51" s="2" t="s">
        <v>15</v>
      </c>
      <c r="B51" s="4">
        <v>2.5287356321839081</v>
      </c>
      <c r="C51" s="5">
        <v>16</v>
      </c>
      <c r="D51" s="4">
        <v>2.4553571428571428</v>
      </c>
      <c r="E51" s="5">
        <v>16</v>
      </c>
      <c r="F51" s="4">
        <v>2.4070021881838075</v>
      </c>
      <c r="G51" s="5">
        <f t="shared" si="1"/>
        <v>18</v>
      </c>
      <c r="H51" s="4">
        <v>2.3404255319148937</v>
      </c>
      <c r="I51" s="5">
        <f t="shared" si="2"/>
        <v>18</v>
      </c>
      <c r="J51" s="4">
        <v>2.3012552301255229</v>
      </c>
      <c r="K51" s="5">
        <f t="shared" si="3"/>
        <v>20</v>
      </c>
    </row>
    <row r="52" spans="1:11" ht="24" customHeight="1">
      <c r="A52" s="2" t="s">
        <v>16</v>
      </c>
      <c r="B52" s="4">
        <v>6.666666666666667</v>
      </c>
      <c r="C52" s="5">
        <v>1</v>
      </c>
      <c r="D52" s="4">
        <v>6.6964285714285712</v>
      </c>
      <c r="E52" s="5">
        <v>2</v>
      </c>
      <c r="F52" s="4">
        <v>7.2210065645514225</v>
      </c>
      <c r="G52" s="5">
        <f t="shared" si="1"/>
        <v>2</v>
      </c>
      <c r="H52" s="4">
        <v>7.0212765957446814</v>
      </c>
      <c r="I52" s="5">
        <f t="shared" si="2"/>
        <v>2</v>
      </c>
      <c r="J52" s="4">
        <v>7.1129707112970717</v>
      </c>
      <c r="K52" s="5">
        <f t="shared" si="3"/>
        <v>2</v>
      </c>
    </row>
    <row r="53" spans="1:11" ht="24" customHeight="1">
      <c r="A53" s="2" t="s">
        <v>17</v>
      </c>
      <c r="B53" s="4">
        <v>1.8390804597701149</v>
      </c>
      <c r="C53" s="5">
        <v>25</v>
      </c>
      <c r="D53" s="4">
        <v>1.7857142857142856</v>
      </c>
      <c r="E53" s="5">
        <v>26</v>
      </c>
      <c r="F53" s="4">
        <v>1.7505470459518599</v>
      </c>
      <c r="G53" s="5">
        <f t="shared" si="1"/>
        <v>26</v>
      </c>
      <c r="H53" s="4">
        <v>1.7021276595744681</v>
      </c>
      <c r="I53" s="5">
        <f t="shared" si="2"/>
        <v>26</v>
      </c>
      <c r="J53" s="4">
        <v>1.882845188284519</v>
      </c>
      <c r="K53" s="5">
        <f t="shared" si="3"/>
        <v>25</v>
      </c>
    </row>
    <row r="54" spans="1:11" ht="24" customHeight="1">
      <c r="A54" s="2" t="s">
        <v>18</v>
      </c>
      <c r="B54" s="4">
        <v>6.2068965517241379</v>
      </c>
      <c r="C54" s="5">
        <v>3</v>
      </c>
      <c r="D54" s="4">
        <v>6.0267857142857144</v>
      </c>
      <c r="E54" s="5">
        <v>3</v>
      </c>
      <c r="F54" s="4">
        <v>6.1269146608315097</v>
      </c>
      <c r="G54" s="5">
        <f t="shared" si="1"/>
        <v>3</v>
      </c>
      <c r="H54" s="4">
        <v>6.1702127659574471</v>
      </c>
      <c r="I54" s="5">
        <f t="shared" si="2"/>
        <v>3</v>
      </c>
      <c r="J54" s="4">
        <v>6.2761506276150625</v>
      </c>
      <c r="K54" s="5">
        <f t="shared" si="3"/>
        <v>3</v>
      </c>
    </row>
    <row r="55" spans="1:11" ht="24" customHeight="1">
      <c r="A55" s="2" t="s">
        <v>19</v>
      </c>
      <c r="B55" s="4">
        <v>1.8390804597701149</v>
      </c>
      <c r="C55" s="5">
        <v>25</v>
      </c>
      <c r="D55" s="4">
        <v>1.7857142857142856</v>
      </c>
      <c r="E55" s="5">
        <v>26</v>
      </c>
      <c r="F55" s="4">
        <v>1.7505470459518599</v>
      </c>
      <c r="G55" s="5">
        <f t="shared" si="1"/>
        <v>26</v>
      </c>
      <c r="H55" s="4">
        <v>1.7021276595744681</v>
      </c>
      <c r="I55" s="5">
        <f t="shared" si="2"/>
        <v>26</v>
      </c>
      <c r="J55" s="4">
        <v>1.6736401673640167</v>
      </c>
      <c r="K55" s="5">
        <f t="shared" si="3"/>
        <v>27</v>
      </c>
    </row>
    <row r="56" spans="1:11" ht="24" customHeight="1">
      <c r="A56" s="2" t="s">
        <v>20</v>
      </c>
      <c r="B56" s="4">
        <v>1.8390804597701149</v>
      </c>
      <c r="C56" s="5">
        <v>25</v>
      </c>
      <c r="D56" s="4">
        <v>1.7857142857142856</v>
      </c>
      <c r="E56" s="5">
        <v>26</v>
      </c>
      <c r="F56" s="4">
        <v>1.7505470459518599</v>
      </c>
      <c r="G56" s="5">
        <f t="shared" si="1"/>
        <v>26</v>
      </c>
      <c r="H56" s="4">
        <v>1.7021276595744681</v>
      </c>
      <c r="I56" s="5">
        <f t="shared" si="2"/>
        <v>26</v>
      </c>
      <c r="J56" s="4">
        <v>1.6736401673640167</v>
      </c>
      <c r="K56" s="5">
        <f t="shared" si="3"/>
        <v>27</v>
      </c>
    </row>
    <row r="57" spans="1:11" ht="24" customHeight="1">
      <c r="A57" s="2" t="s">
        <v>21</v>
      </c>
      <c r="B57" s="4">
        <v>4.5977011494252871</v>
      </c>
      <c r="C57" s="5">
        <v>8</v>
      </c>
      <c r="D57" s="4">
        <v>5.1339285714285712</v>
      </c>
      <c r="E57" s="5">
        <v>5</v>
      </c>
      <c r="F57" s="4">
        <v>5.2516411378555796</v>
      </c>
      <c r="G57" s="5">
        <f t="shared" si="1"/>
        <v>4</v>
      </c>
      <c r="H57" s="4">
        <v>5.5319148936170208</v>
      </c>
      <c r="I57" s="5">
        <f t="shared" si="2"/>
        <v>5</v>
      </c>
      <c r="J57" s="4">
        <v>5.439330543933055</v>
      </c>
      <c r="K57" s="5">
        <f t="shared" si="3"/>
        <v>5</v>
      </c>
    </row>
    <row r="58" spans="1:11" ht="24" customHeight="1">
      <c r="A58" s="2" t="s">
        <v>22</v>
      </c>
      <c r="B58" s="4">
        <v>6.666666666666667</v>
      </c>
      <c r="C58" s="5">
        <v>1</v>
      </c>
      <c r="D58" s="4">
        <v>8.0357142857142865</v>
      </c>
      <c r="E58" s="5">
        <v>1</v>
      </c>
      <c r="F58" s="4">
        <v>7.8774617067833699</v>
      </c>
      <c r="G58" s="5">
        <f t="shared" si="1"/>
        <v>1</v>
      </c>
      <c r="H58" s="4">
        <v>7.8723404255319149</v>
      </c>
      <c r="I58" s="5">
        <f t="shared" si="2"/>
        <v>1</v>
      </c>
      <c r="J58" s="4">
        <v>7.7405857740585766</v>
      </c>
      <c r="K58" s="5">
        <f t="shared" si="3"/>
        <v>1</v>
      </c>
    </row>
    <row r="59" spans="1:11" ht="24" customHeight="1">
      <c r="A59" s="2" t="s">
        <v>23</v>
      </c>
      <c r="B59" s="4">
        <v>1.3793103448275863</v>
      </c>
      <c r="C59" s="5">
        <v>29</v>
      </c>
      <c r="D59" s="4">
        <v>1.3392857142857142</v>
      </c>
      <c r="E59" s="5">
        <v>29</v>
      </c>
      <c r="F59" s="4">
        <v>1.3129102844638949</v>
      </c>
      <c r="G59" s="5">
        <f t="shared" si="1"/>
        <v>30</v>
      </c>
      <c r="H59" s="4">
        <v>1.2765957446808509</v>
      </c>
      <c r="I59" s="5">
        <f t="shared" si="2"/>
        <v>30</v>
      </c>
      <c r="J59" s="4">
        <v>1.2552301255230125</v>
      </c>
      <c r="K59" s="5">
        <f t="shared" si="3"/>
        <v>30</v>
      </c>
    </row>
    <row r="60" spans="1:11" ht="24" customHeight="1">
      <c r="A60" s="2" t="s">
        <v>24</v>
      </c>
      <c r="B60" s="4">
        <v>0.22988505747126436</v>
      </c>
      <c r="C60" s="5">
        <v>31</v>
      </c>
      <c r="D60" s="4">
        <v>0.2232142857142857</v>
      </c>
      <c r="E60" s="5">
        <v>31</v>
      </c>
      <c r="F60" s="4">
        <v>0.21881838074398249</v>
      </c>
      <c r="G60" s="5">
        <f t="shared" si="1"/>
        <v>31</v>
      </c>
      <c r="H60" s="4">
        <v>0.63829787234042545</v>
      </c>
      <c r="I60" s="5">
        <f t="shared" si="2"/>
        <v>31</v>
      </c>
      <c r="J60" s="4">
        <v>0.62761506276150625</v>
      </c>
      <c r="K60" s="5">
        <f t="shared" si="3"/>
        <v>31</v>
      </c>
    </row>
    <row r="61" spans="1:11" ht="24" customHeight="1">
      <c r="A61" s="2" t="s">
        <v>25</v>
      </c>
      <c r="B61" s="4">
        <v>2.2988505747126435</v>
      </c>
      <c r="C61" s="5">
        <v>19</v>
      </c>
      <c r="D61" s="4">
        <v>2.2321428571428572</v>
      </c>
      <c r="E61" s="5">
        <v>20</v>
      </c>
      <c r="F61" s="4">
        <v>2.1881838074398248</v>
      </c>
      <c r="G61" s="5">
        <f t="shared" si="1"/>
        <v>20</v>
      </c>
      <c r="H61" s="4">
        <v>2.1276595744680851</v>
      </c>
      <c r="I61" s="5">
        <f t="shared" si="2"/>
        <v>21</v>
      </c>
      <c r="J61" s="4">
        <v>2.0920502092050208</v>
      </c>
      <c r="K61" s="5">
        <f t="shared" si="3"/>
        <v>22</v>
      </c>
    </row>
    <row r="62" spans="1:11" ht="24" customHeight="1">
      <c r="A62" s="2" t="s">
        <v>26</v>
      </c>
      <c r="B62" s="4">
        <v>5.2873563218390807</v>
      </c>
      <c r="C62" s="5">
        <v>5</v>
      </c>
      <c r="D62" s="4">
        <v>5.1339285714285712</v>
      </c>
      <c r="E62" s="5">
        <v>5</v>
      </c>
      <c r="F62" s="4">
        <v>5.0328227571115978</v>
      </c>
      <c r="G62" s="5">
        <f t="shared" si="1"/>
        <v>6</v>
      </c>
      <c r="H62" s="4">
        <v>4.8936170212765955</v>
      </c>
      <c r="I62" s="5">
        <f t="shared" si="2"/>
        <v>6</v>
      </c>
      <c r="J62" s="4">
        <v>5.02092050209205</v>
      </c>
      <c r="K62" s="5">
        <f t="shared" si="3"/>
        <v>6</v>
      </c>
    </row>
    <row r="63" spans="1:11" ht="24" customHeight="1">
      <c r="A63" s="2" t="s">
        <v>27</v>
      </c>
      <c r="B63" s="4">
        <v>3.2183908045977012</v>
      </c>
      <c r="C63" s="5">
        <v>12</v>
      </c>
      <c r="D63" s="4">
        <v>3.125</v>
      </c>
      <c r="E63" s="5">
        <v>12</v>
      </c>
      <c r="F63" s="4">
        <v>3.0634573304157549</v>
      </c>
      <c r="G63" s="5">
        <f t="shared" si="1"/>
        <v>12</v>
      </c>
      <c r="H63" s="4">
        <v>2.9787234042553195</v>
      </c>
      <c r="I63" s="5">
        <f t="shared" si="2"/>
        <v>12</v>
      </c>
      <c r="J63" s="4">
        <v>2.9288702928870292</v>
      </c>
      <c r="K63" s="5">
        <f t="shared" si="3"/>
        <v>12</v>
      </c>
    </row>
    <row r="64" spans="1:11" ht="24" customHeight="1">
      <c r="A64" s="2" t="s">
        <v>28</v>
      </c>
      <c r="B64" s="4">
        <v>1.8390804597701149</v>
      </c>
      <c r="C64" s="5">
        <v>25</v>
      </c>
      <c r="D64" s="4">
        <v>2.0089285714285716</v>
      </c>
      <c r="E64" s="5">
        <v>25</v>
      </c>
      <c r="F64" s="4">
        <v>1.9693654266958425</v>
      </c>
      <c r="G64" s="5">
        <f t="shared" si="1"/>
        <v>25</v>
      </c>
      <c r="H64" s="4">
        <v>1.9148936170212765</v>
      </c>
      <c r="I64" s="5">
        <f t="shared" si="2"/>
        <v>25</v>
      </c>
      <c r="J64" s="4">
        <v>1.882845188284519</v>
      </c>
      <c r="K64" s="5">
        <f t="shared" si="3"/>
        <v>25</v>
      </c>
    </row>
    <row r="65" spans="1:11" ht="24" customHeight="1">
      <c r="A65" s="2" t="s">
        <v>29</v>
      </c>
      <c r="B65" s="4">
        <v>3.2183908045977012</v>
      </c>
      <c r="C65" s="5">
        <v>12</v>
      </c>
      <c r="D65" s="4">
        <v>3.125</v>
      </c>
      <c r="E65" s="5">
        <v>12</v>
      </c>
      <c r="F65" s="4">
        <v>3.0634573304157549</v>
      </c>
      <c r="G65" s="5">
        <f t="shared" si="1"/>
        <v>12</v>
      </c>
      <c r="H65" s="4">
        <v>2.9787234042553195</v>
      </c>
      <c r="I65" s="5">
        <f t="shared" si="2"/>
        <v>12</v>
      </c>
      <c r="J65" s="4">
        <v>2.9288702928870292</v>
      </c>
      <c r="K65" s="5">
        <f t="shared" si="3"/>
        <v>12</v>
      </c>
    </row>
    <row r="66" spans="1:11" ht="24" customHeight="1">
      <c r="A66" s="2" t="s">
        <v>30</v>
      </c>
      <c r="B66" s="4">
        <v>3.6781609195402298</v>
      </c>
      <c r="C66" s="5">
        <v>10</v>
      </c>
      <c r="D66" s="4">
        <v>3.5714285714285712</v>
      </c>
      <c r="E66" s="5">
        <v>10</v>
      </c>
      <c r="F66" s="4">
        <v>3.7199124726477026</v>
      </c>
      <c r="G66" s="5">
        <f t="shared" si="1"/>
        <v>9</v>
      </c>
      <c r="H66" s="4">
        <v>3.6170212765957444</v>
      </c>
      <c r="I66" s="5">
        <f t="shared" si="2"/>
        <v>10</v>
      </c>
      <c r="J66" s="4">
        <v>3.5564853556485359</v>
      </c>
      <c r="K66" s="5">
        <f t="shared" si="3"/>
        <v>10</v>
      </c>
    </row>
    <row r="67" spans="1:11" ht="24" customHeight="1">
      <c r="A67" s="2" t="s">
        <v>31</v>
      </c>
      <c r="B67" s="4">
        <v>2.5287356321839081</v>
      </c>
      <c r="C67" s="5">
        <v>16</v>
      </c>
      <c r="D67" s="4">
        <v>2.4553571428571428</v>
      </c>
      <c r="E67" s="5">
        <v>16</v>
      </c>
      <c r="F67" s="4">
        <v>2.4070021881838075</v>
      </c>
      <c r="G67" s="5">
        <f t="shared" si="1"/>
        <v>18</v>
      </c>
      <c r="H67" s="4">
        <v>2.3404255319148937</v>
      </c>
      <c r="I67" s="5">
        <f t="shared" si="2"/>
        <v>18</v>
      </c>
      <c r="J67" s="4">
        <v>2.510460251046025</v>
      </c>
      <c r="K67" s="5">
        <f t="shared" si="3"/>
        <v>15</v>
      </c>
    </row>
    <row r="68" spans="1:11" ht="24" customHeight="1">
      <c r="A68" s="2" t="s">
        <v>32</v>
      </c>
      <c r="B68" s="4">
        <v>5.0574712643678161</v>
      </c>
      <c r="C68" s="5">
        <v>6</v>
      </c>
      <c r="D68" s="4">
        <v>4.9107142857142856</v>
      </c>
      <c r="E68" s="5">
        <v>7</v>
      </c>
      <c r="F68" s="4">
        <v>4.814004376367615</v>
      </c>
      <c r="G68" s="5">
        <f t="shared" si="1"/>
        <v>7</v>
      </c>
      <c r="H68" s="4">
        <v>4.6808510638297873</v>
      </c>
      <c r="I68" s="5">
        <f t="shared" si="2"/>
        <v>7</v>
      </c>
      <c r="J68" s="4">
        <v>4.6025104602510458</v>
      </c>
      <c r="K68" s="5">
        <f t="shared" si="3"/>
        <v>7</v>
      </c>
    </row>
    <row r="69" spans="1:11" ht="24" customHeight="1">
      <c r="A69" s="2" t="s">
        <v>33</v>
      </c>
      <c r="B69" s="4">
        <v>2.7586206896551726</v>
      </c>
      <c r="C69" s="5">
        <v>15</v>
      </c>
      <c r="D69" s="4">
        <v>2.6785714285714284</v>
      </c>
      <c r="E69" s="5">
        <v>15</v>
      </c>
      <c r="F69" s="4">
        <v>2.6258205689277898</v>
      </c>
      <c r="G69" s="5">
        <f t="shared" si="1"/>
        <v>15</v>
      </c>
      <c r="H69" s="4">
        <v>2.5531914893617018</v>
      </c>
      <c r="I69" s="5">
        <f t="shared" si="2"/>
        <v>15</v>
      </c>
      <c r="J69" s="4">
        <v>2.510460251046025</v>
      </c>
      <c r="K69" s="5">
        <f t="shared" si="3"/>
        <v>15</v>
      </c>
    </row>
    <row r="70" spans="1:11" ht="24" customHeight="1">
      <c r="A70" s="2" t="s">
        <v>34</v>
      </c>
      <c r="B70" s="4">
        <v>2.9885057471264367</v>
      </c>
      <c r="C70" s="5">
        <v>14</v>
      </c>
      <c r="D70" s="4">
        <v>2.9017857142857144</v>
      </c>
      <c r="E70" s="5">
        <v>14</v>
      </c>
      <c r="F70" s="4">
        <v>2.8446389496717726</v>
      </c>
      <c r="G70" s="5">
        <f t="shared" si="1"/>
        <v>14</v>
      </c>
      <c r="H70" s="4">
        <v>2.7659574468085104</v>
      </c>
      <c r="I70" s="5">
        <f t="shared" si="2"/>
        <v>14</v>
      </c>
      <c r="J70" s="4">
        <v>2.7196652719665275</v>
      </c>
      <c r="K70" s="5">
        <f t="shared" si="3"/>
        <v>14</v>
      </c>
    </row>
    <row r="71" spans="1:11" ht="24" customHeight="1">
      <c r="A71" s="2" t="s">
        <v>35</v>
      </c>
      <c r="B71" s="4">
        <v>2.2988505747126435</v>
      </c>
      <c r="C71" s="5">
        <v>19</v>
      </c>
      <c r="D71" s="4">
        <v>2.2321428571428572</v>
      </c>
      <c r="E71" s="5">
        <v>20</v>
      </c>
      <c r="F71" s="4">
        <v>2.1881838074398248</v>
      </c>
      <c r="G71" s="5">
        <f t="shared" si="1"/>
        <v>20</v>
      </c>
      <c r="H71" s="4">
        <v>2.1276595744680851</v>
      </c>
      <c r="I71" s="5">
        <f t="shared" si="2"/>
        <v>21</v>
      </c>
      <c r="J71" s="4">
        <v>2.0920502092050208</v>
      </c>
      <c r="K71" s="5">
        <f t="shared" si="3"/>
        <v>22</v>
      </c>
    </row>
    <row r="72" spans="1:11" ht="24" customHeight="1">
      <c r="A72" s="2" t="s">
        <v>36</v>
      </c>
      <c r="B72" s="4">
        <v>2.2988505747126435</v>
      </c>
      <c r="C72" s="5">
        <v>19</v>
      </c>
      <c r="D72" s="4">
        <v>2.2321428571428572</v>
      </c>
      <c r="E72" s="5">
        <v>20</v>
      </c>
      <c r="F72" s="4">
        <v>2.1881838074398248</v>
      </c>
      <c r="G72" s="5">
        <f t="shared" si="1"/>
        <v>20</v>
      </c>
      <c r="H72" s="4">
        <v>2.3404255319148937</v>
      </c>
      <c r="I72" s="5">
        <f t="shared" si="2"/>
        <v>18</v>
      </c>
      <c r="J72" s="4">
        <v>2.510460251046025</v>
      </c>
      <c r="K72" s="5">
        <f t="shared" si="3"/>
        <v>15</v>
      </c>
    </row>
    <row r="73" spans="1:11" ht="24" customHeight="1">
      <c r="A73" s="6" t="s">
        <v>40</v>
      </c>
    </row>
    <row r="75" spans="1:11" ht="24" customHeight="1">
      <c r="A75" s="571" t="s">
        <v>799</v>
      </c>
      <c r="I75" s="8"/>
      <c r="K75" s="8" t="s">
        <v>0</v>
      </c>
    </row>
    <row r="76" spans="1:11" ht="24" customHeight="1">
      <c r="A76" s="583" t="s">
        <v>1</v>
      </c>
      <c r="B76" s="582">
        <v>1397</v>
      </c>
      <c r="C76" s="582"/>
      <c r="D76" s="582">
        <v>1398</v>
      </c>
      <c r="E76" s="582"/>
      <c r="F76" s="582">
        <v>1399</v>
      </c>
      <c r="G76" s="582"/>
      <c r="H76" s="582">
        <v>1400</v>
      </c>
      <c r="I76" s="582"/>
      <c r="J76" s="582">
        <v>1401</v>
      </c>
      <c r="K76" s="582"/>
    </row>
    <row r="77" spans="1:11" ht="24" customHeight="1">
      <c r="A77" s="583"/>
      <c r="B77" s="542" t="s">
        <v>39</v>
      </c>
      <c r="C77" s="542" t="s">
        <v>3</v>
      </c>
      <c r="D77" s="542" t="s">
        <v>39</v>
      </c>
      <c r="E77" s="542" t="s">
        <v>3</v>
      </c>
      <c r="F77" s="542" t="s">
        <v>39</v>
      </c>
      <c r="G77" s="542" t="s">
        <v>3</v>
      </c>
      <c r="H77" s="542" t="s">
        <v>39</v>
      </c>
      <c r="I77" s="542" t="s">
        <v>3</v>
      </c>
      <c r="J77" s="542" t="s">
        <v>39</v>
      </c>
      <c r="K77" s="542" t="s">
        <v>3</v>
      </c>
    </row>
    <row r="78" spans="1:11" ht="24" customHeight="1">
      <c r="A78" s="1" t="s">
        <v>4</v>
      </c>
      <c r="B78" s="3">
        <v>100</v>
      </c>
      <c r="C78" s="3" t="s">
        <v>269</v>
      </c>
      <c r="D78" s="3">
        <v>100</v>
      </c>
      <c r="E78" s="3" t="s">
        <v>269</v>
      </c>
      <c r="F78" s="3">
        <v>100</v>
      </c>
      <c r="G78" s="3" t="s">
        <v>269</v>
      </c>
      <c r="H78" s="3">
        <v>100</v>
      </c>
      <c r="I78" s="3" t="s">
        <v>269</v>
      </c>
      <c r="J78" s="3">
        <v>100</v>
      </c>
      <c r="K78" s="3" t="s">
        <v>269</v>
      </c>
    </row>
    <row r="79" spans="1:11" ht="24" customHeight="1">
      <c r="A79" s="2" t="s">
        <v>6</v>
      </c>
      <c r="B79" s="4">
        <v>4.2632066728452278</v>
      </c>
      <c r="C79" s="5">
        <v>8</v>
      </c>
      <c r="D79" s="4">
        <v>4.1780199818346953</v>
      </c>
      <c r="E79" s="5">
        <v>8</v>
      </c>
      <c r="F79" s="4">
        <v>4.1740674955595027</v>
      </c>
      <c r="G79" s="5">
        <f>RANK(F79,$F$79:$F$109)</f>
        <v>8</v>
      </c>
      <c r="H79" s="4">
        <v>4.1343669250646</v>
      </c>
      <c r="I79" s="5">
        <f>RANK(H79,$H$79:$H$109)</f>
        <v>8</v>
      </c>
      <c r="J79" s="4">
        <v>4.0955631399317403</v>
      </c>
      <c r="K79" s="5">
        <f>RANK(J79,$J$79:$J$109)</f>
        <v>8</v>
      </c>
    </row>
    <row r="80" spans="1:11" ht="24" customHeight="1">
      <c r="A80" s="2" t="s">
        <v>7</v>
      </c>
      <c r="B80" s="4">
        <v>3.7998146431881374</v>
      </c>
      <c r="C80" s="5">
        <v>10</v>
      </c>
      <c r="D80" s="4">
        <v>3.7238873751135335</v>
      </c>
      <c r="E80" s="5">
        <v>10</v>
      </c>
      <c r="F80" s="4">
        <v>3.8188277087033748</v>
      </c>
      <c r="G80" s="5">
        <f t="shared" ref="G80:G109" si="4">RANK(F80,$F$79:$F$109)</f>
        <v>10</v>
      </c>
      <c r="H80" s="4">
        <v>3.8759689922480618</v>
      </c>
      <c r="I80" s="5">
        <f t="shared" ref="I80:I109" si="5">RANK(H80,$H$79:$H$109)</f>
        <v>10</v>
      </c>
      <c r="J80" s="4">
        <v>3.9249146757679183</v>
      </c>
      <c r="K80" s="5">
        <f t="shared" ref="K80:K109" si="6">RANK(J80,$J$79:$J$109)</f>
        <v>9</v>
      </c>
    </row>
    <row r="81" spans="1:11" ht="24" customHeight="1">
      <c r="A81" s="2" t="s">
        <v>8</v>
      </c>
      <c r="B81" s="4">
        <v>2.7803521779425395</v>
      </c>
      <c r="C81" s="5">
        <v>16</v>
      </c>
      <c r="D81" s="4">
        <v>2.7247956403269753</v>
      </c>
      <c r="E81" s="5">
        <v>16</v>
      </c>
      <c r="F81" s="4">
        <v>2.7531083481349912</v>
      </c>
      <c r="G81" s="5">
        <f t="shared" si="4"/>
        <v>14</v>
      </c>
      <c r="H81" s="4">
        <v>2.6701119724375539</v>
      </c>
      <c r="I81" s="5">
        <f t="shared" si="5"/>
        <v>15</v>
      </c>
      <c r="J81" s="4">
        <v>2.6450511945392492</v>
      </c>
      <c r="K81" s="5">
        <f t="shared" si="6"/>
        <v>15</v>
      </c>
    </row>
    <row r="82" spans="1:11" ht="24" customHeight="1">
      <c r="A82" s="2" t="s">
        <v>9</v>
      </c>
      <c r="B82" s="4">
        <v>4.8192771084337354</v>
      </c>
      <c r="C82" s="5">
        <v>6</v>
      </c>
      <c r="D82" s="4">
        <v>4.7229791099000904</v>
      </c>
      <c r="E82" s="5">
        <v>7</v>
      </c>
      <c r="F82" s="4">
        <v>4.6181172291296626</v>
      </c>
      <c r="G82" s="5">
        <f t="shared" si="4"/>
        <v>7</v>
      </c>
      <c r="H82" s="4">
        <v>4.8234280792420332</v>
      </c>
      <c r="I82" s="5">
        <f t="shared" si="5"/>
        <v>7</v>
      </c>
      <c r="J82" s="4">
        <v>4.6928327645051189</v>
      </c>
      <c r="K82" s="5">
        <f t="shared" si="6"/>
        <v>7</v>
      </c>
    </row>
    <row r="83" spans="1:11" ht="24" customHeight="1">
      <c r="A83" s="2" t="s">
        <v>10</v>
      </c>
      <c r="B83" s="4">
        <v>1.2048192771084338</v>
      </c>
      <c r="C83" s="5">
        <v>30</v>
      </c>
      <c r="D83" s="4">
        <v>1.1807447774750226</v>
      </c>
      <c r="E83" s="5">
        <v>30</v>
      </c>
      <c r="F83" s="4">
        <v>1.2433392539964476</v>
      </c>
      <c r="G83" s="5">
        <f t="shared" si="4"/>
        <v>30</v>
      </c>
      <c r="H83" s="4">
        <v>1.2058570198105083</v>
      </c>
      <c r="I83" s="5">
        <f t="shared" si="5"/>
        <v>30</v>
      </c>
      <c r="J83" s="4">
        <v>1.1945392491467577</v>
      </c>
      <c r="K83" s="5">
        <f t="shared" si="6"/>
        <v>30</v>
      </c>
    </row>
    <row r="84" spans="1:11" ht="24" customHeight="1">
      <c r="A84" s="2" t="s">
        <v>11</v>
      </c>
      <c r="B84" s="4">
        <v>2.5023169601482853</v>
      </c>
      <c r="C84" s="5">
        <v>17</v>
      </c>
      <c r="D84" s="4">
        <v>2.5431425976385107</v>
      </c>
      <c r="E84" s="5">
        <v>17</v>
      </c>
      <c r="F84" s="4">
        <v>2.5754884547069272</v>
      </c>
      <c r="G84" s="5">
        <f t="shared" si="4"/>
        <v>17</v>
      </c>
      <c r="H84" s="4">
        <v>2.4978466838931954</v>
      </c>
      <c r="I84" s="5">
        <f t="shared" si="5"/>
        <v>17</v>
      </c>
      <c r="J84" s="4">
        <v>2.4744027303754268</v>
      </c>
      <c r="K84" s="5">
        <f t="shared" si="6"/>
        <v>17</v>
      </c>
    </row>
    <row r="85" spans="1:11" ht="24" customHeight="1">
      <c r="A85" s="2" t="s">
        <v>12</v>
      </c>
      <c r="B85" s="4">
        <v>2.4096385542168677</v>
      </c>
      <c r="C85" s="5">
        <v>19</v>
      </c>
      <c r="D85" s="4">
        <v>2.4523160762942782</v>
      </c>
      <c r="E85" s="5">
        <v>18</v>
      </c>
      <c r="F85" s="4">
        <v>2.3978685612788633</v>
      </c>
      <c r="G85" s="5">
        <f t="shared" si="4"/>
        <v>18</v>
      </c>
      <c r="H85" s="4">
        <v>2.3255813953488373</v>
      </c>
      <c r="I85" s="5">
        <f t="shared" si="5"/>
        <v>19</v>
      </c>
      <c r="J85" s="4">
        <v>2.303754266211604</v>
      </c>
      <c r="K85" s="5">
        <f t="shared" si="6"/>
        <v>19</v>
      </c>
    </row>
    <row r="86" spans="1:11" ht="24" customHeight="1">
      <c r="A86" s="2" t="s">
        <v>13</v>
      </c>
      <c r="B86" s="4">
        <v>3.1510658016682109</v>
      </c>
      <c r="C86" s="5">
        <v>12</v>
      </c>
      <c r="D86" s="4">
        <v>3.0881017257039058</v>
      </c>
      <c r="E86" s="5">
        <v>12</v>
      </c>
      <c r="F86" s="4">
        <v>3.0195381882770871</v>
      </c>
      <c r="G86" s="5">
        <f t="shared" si="4"/>
        <v>12</v>
      </c>
      <c r="H86" s="4">
        <v>3.0146425495262705</v>
      </c>
      <c r="I86" s="5">
        <f t="shared" si="5"/>
        <v>12</v>
      </c>
      <c r="J86" s="4">
        <v>2.986348122866894</v>
      </c>
      <c r="K86" s="5">
        <f t="shared" si="6"/>
        <v>13</v>
      </c>
    </row>
    <row r="87" spans="1:11" ht="24" customHeight="1">
      <c r="A87" s="2" t="s">
        <v>14</v>
      </c>
      <c r="B87" s="4">
        <v>2.4096385542168677</v>
      </c>
      <c r="C87" s="5">
        <v>19</v>
      </c>
      <c r="D87" s="4">
        <v>2.3614895549500452</v>
      </c>
      <c r="E87" s="5">
        <v>20</v>
      </c>
      <c r="F87" s="4">
        <v>2.3090586145648313</v>
      </c>
      <c r="G87" s="5">
        <f t="shared" si="4"/>
        <v>21</v>
      </c>
      <c r="H87" s="4">
        <v>2.2394487510766581</v>
      </c>
      <c r="I87" s="5">
        <f t="shared" si="5"/>
        <v>21</v>
      </c>
      <c r="J87" s="4">
        <v>2.303754266211604</v>
      </c>
      <c r="K87" s="5">
        <f t="shared" si="6"/>
        <v>19</v>
      </c>
    </row>
    <row r="88" spans="1:11" ht="24" customHeight="1">
      <c r="A88" s="2" t="s">
        <v>15</v>
      </c>
      <c r="B88" s="4">
        <v>2.3169601482854496</v>
      </c>
      <c r="C88" s="5">
        <v>22</v>
      </c>
      <c r="D88" s="4">
        <v>2.2706630336058127</v>
      </c>
      <c r="E88" s="5">
        <v>22</v>
      </c>
      <c r="F88" s="4">
        <v>2.3978685612788633</v>
      </c>
      <c r="G88" s="5">
        <f t="shared" si="4"/>
        <v>18</v>
      </c>
      <c r="H88" s="4">
        <v>2.4978466838931954</v>
      </c>
      <c r="I88" s="5">
        <f t="shared" si="5"/>
        <v>17</v>
      </c>
      <c r="J88" s="4">
        <v>2.3890784982935154</v>
      </c>
      <c r="K88" s="5">
        <f t="shared" si="6"/>
        <v>18</v>
      </c>
    </row>
    <row r="89" spans="1:11" ht="24" customHeight="1">
      <c r="A89" s="2" t="s">
        <v>16</v>
      </c>
      <c r="B89" s="4">
        <v>6.5801668211306774</v>
      </c>
      <c r="C89" s="5">
        <v>2</v>
      </c>
      <c r="D89" s="4">
        <v>6.7211625794732051</v>
      </c>
      <c r="E89" s="5">
        <v>2</v>
      </c>
      <c r="F89" s="4">
        <v>7.1936056838365907</v>
      </c>
      <c r="G89" s="5">
        <f t="shared" si="4"/>
        <v>2</v>
      </c>
      <c r="H89" s="4">
        <v>7.0628768303186913</v>
      </c>
      <c r="I89" s="5">
        <f t="shared" si="5"/>
        <v>2</v>
      </c>
      <c r="J89" s="4">
        <v>7.0819112627986343</v>
      </c>
      <c r="K89" s="5">
        <f t="shared" si="6"/>
        <v>2</v>
      </c>
    </row>
    <row r="90" spans="1:11" ht="24" customHeight="1">
      <c r="A90" s="2" t="s">
        <v>17</v>
      </c>
      <c r="B90" s="4">
        <v>1.7608897126969416</v>
      </c>
      <c r="C90" s="5">
        <v>25</v>
      </c>
      <c r="D90" s="4">
        <v>1.725703905540418</v>
      </c>
      <c r="E90" s="5">
        <v>26</v>
      </c>
      <c r="F90" s="4">
        <v>1.6873889875666075</v>
      </c>
      <c r="G90" s="5">
        <f t="shared" si="4"/>
        <v>26</v>
      </c>
      <c r="H90" s="4">
        <v>1.6365202411714039</v>
      </c>
      <c r="I90" s="5">
        <f t="shared" si="5"/>
        <v>26</v>
      </c>
      <c r="J90" s="4">
        <v>1.7918088737201365</v>
      </c>
      <c r="K90" s="5">
        <f t="shared" si="6"/>
        <v>26</v>
      </c>
    </row>
    <row r="91" spans="1:11" ht="24" customHeight="1">
      <c r="A91" s="2" t="s">
        <v>18</v>
      </c>
      <c r="B91" s="4">
        <v>6.2094531974050042</v>
      </c>
      <c r="C91" s="5">
        <v>3</v>
      </c>
      <c r="D91" s="4">
        <v>6.0853769300635792</v>
      </c>
      <c r="E91" s="5">
        <v>3</v>
      </c>
      <c r="F91" s="4">
        <v>6.0390763765541742</v>
      </c>
      <c r="G91" s="5">
        <f t="shared" si="4"/>
        <v>3</v>
      </c>
      <c r="H91" s="4">
        <v>6.0292850990525411</v>
      </c>
      <c r="I91" s="5">
        <f t="shared" si="5"/>
        <v>3</v>
      </c>
      <c r="J91" s="4">
        <v>6.0580204778156999</v>
      </c>
      <c r="K91" s="5">
        <f t="shared" si="6"/>
        <v>3</v>
      </c>
    </row>
    <row r="92" spans="1:11" ht="24" customHeight="1">
      <c r="A92" s="2" t="s">
        <v>19</v>
      </c>
      <c r="B92" s="4">
        <v>1.6682113067655238</v>
      </c>
      <c r="C92" s="5">
        <v>28</v>
      </c>
      <c r="D92" s="4">
        <v>1.6348773841961852</v>
      </c>
      <c r="E92" s="5">
        <v>28</v>
      </c>
      <c r="F92" s="4">
        <v>1.6873889875666075</v>
      </c>
      <c r="G92" s="5">
        <f t="shared" si="4"/>
        <v>26</v>
      </c>
      <c r="H92" s="4">
        <v>1.6365202411714039</v>
      </c>
      <c r="I92" s="5">
        <f t="shared" si="5"/>
        <v>26</v>
      </c>
      <c r="J92" s="4">
        <v>1.6211604095563139</v>
      </c>
      <c r="K92" s="5">
        <f t="shared" si="6"/>
        <v>27</v>
      </c>
    </row>
    <row r="93" spans="1:11" ht="24" customHeight="1">
      <c r="A93" s="2" t="s">
        <v>20</v>
      </c>
      <c r="B93" s="4">
        <v>1.3901760889712698</v>
      </c>
      <c r="C93" s="5">
        <v>29</v>
      </c>
      <c r="D93" s="4">
        <v>1.3623978201634876</v>
      </c>
      <c r="E93" s="5">
        <v>29</v>
      </c>
      <c r="F93" s="4">
        <v>1.4209591474245116</v>
      </c>
      <c r="G93" s="5">
        <f t="shared" si="4"/>
        <v>29</v>
      </c>
      <c r="H93" s="4">
        <v>1.3781223083548666</v>
      </c>
      <c r="I93" s="5">
        <f t="shared" si="5"/>
        <v>29</v>
      </c>
      <c r="J93" s="4">
        <v>1.3651877133105803</v>
      </c>
      <c r="K93" s="5">
        <f t="shared" si="6"/>
        <v>29</v>
      </c>
    </row>
    <row r="94" spans="1:11" ht="24" customHeight="1">
      <c r="A94" s="2" t="s">
        <v>21</v>
      </c>
      <c r="B94" s="4">
        <v>4.6339202965708992</v>
      </c>
      <c r="C94" s="5">
        <v>7</v>
      </c>
      <c r="D94" s="4">
        <v>5.2679382379654864</v>
      </c>
      <c r="E94" s="5">
        <v>5</v>
      </c>
      <c r="F94" s="4">
        <v>5.2397868561278864</v>
      </c>
      <c r="G94" s="5">
        <f t="shared" si="4"/>
        <v>5</v>
      </c>
      <c r="H94" s="4">
        <v>5.7708871662360037</v>
      </c>
      <c r="I94" s="5">
        <f t="shared" si="5"/>
        <v>4</v>
      </c>
      <c r="J94" s="4">
        <v>5.802047781569966</v>
      </c>
      <c r="K94" s="5">
        <f t="shared" si="6"/>
        <v>4</v>
      </c>
    </row>
    <row r="95" spans="1:11" ht="24" customHeight="1">
      <c r="A95" s="2" t="s">
        <v>22</v>
      </c>
      <c r="B95" s="4">
        <v>7.9703429101019463</v>
      </c>
      <c r="C95" s="5">
        <v>1</v>
      </c>
      <c r="D95" s="4">
        <v>8.4468664850136239</v>
      </c>
      <c r="E95" s="5">
        <v>1</v>
      </c>
      <c r="F95" s="4">
        <v>8.3481349911190055</v>
      </c>
      <c r="G95" s="5">
        <f t="shared" si="4"/>
        <v>1</v>
      </c>
      <c r="H95" s="4">
        <v>8.354866494401378</v>
      </c>
      <c r="I95" s="5">
        <f t="shared" si="5"/>
        <v>1</v>
      </c>
      <c r="J95" s="4">
        <v>8.2764505119453915</v>
      </c>
      <c r="K95" s="5">
        <f t="shared" si="6"/>
        <v>1</v>
      </c>
    </row>
    <row r="96" spans="1:11" ht="24" customHeight="1">
      <c r="A96" s="2" t="s">
        <v>23</v>
      </c>
      <c r="B96" s="4">
        <v>1.7608897126969416</v>
      </c>
      <c r="C96" s="5">
        <v>25</v>
      </c>
      <c r="D96" s="4">
        <v>1.725703905540418</v>
      </c>
      <c r="E96" s="5">
        <v>26</v>
      </c>
      <c r="F96" s="4">
        <v>1.6873889875666075</v>
      </c>
      <c r="G96" s="5">
        <f t="shared" si="4"/>
        <v>26</v>
      </c>
      <c r="H96" s="4">
        <v>1.6365202411714039</v>
      </c>
      <c r="I96" s="5">
        <f t="shared" si="5"/>
        <v>26</v>
      </c>
      <c r="J96" s="4">
        <v>1.6211604095563139</v>
      </c>
      <c r="K96" s="5">
        <f t="shared" si="6"/>
        <v>27</v>
      </c>
    </row>
    <row r="97" spans="1:11" ht="24" customHeight="1">
      <c r="A97" s="2" t="s">
        <v>24</v>
      </c>
      <c r="B97" s="4">
        <v>0.46339202965708987</v>
      </c>
      <c r="C97" s="5">
        <v>31</v>
      </c>
      <c r="D97" s="4">
        <v>0.45413260672116262</v>
      </c>
      <c r="E97" s="5">
        <v>31</v>
      </c>
      <c r="F97" s="4">
        <v>0.44404973357015981</v>
      </c>
      <c r="G97" s="5">
        <f t="shared" si="4"/>
        <v>31</v>
      </c>
      <c r="H97" s="4">
        <v>0.60292850990525415</v>
      </c>
      <c r="I97" s="5">
        <f t="shared" si="5"/>
        <v>31</v>
      </c>
      <c r="J97" s="4">
        <v>0.59726962457337884</v>
      </c>
      <c r="K97" s="5">
        <f t="shared" si="6"/>
        <v>31</v>
      </c>
    </row>
    <row r="98" spans="1:11" ht="24" customHeight="1">
      <c r="A98" s="2" t="s">
        <v>25</v>
      </c>
      <c r="B98" s="4">
        <v>2.8730305838739572</v>
      </c>
      <c r="C98" s="5">
        <v>14</v>
      </c>
      <c r="D98" s="4">
        <v>2.8156221616712078</v>
      </c>
      <c r="E98" s="5">
        <v>14</v>
      </c>
      <c r="F98" s="4">
        <v>2.7531083481349912</v>
      </c>
      <c r="G98" s="5">
        <f t="shared" si="4"/>
        <v>14</v>
      </c>
      <c r="H98" s="4">
        <v>2.6701119724375539</v>
      </c>
      <c r="I98" s="5">
        <f t="shared" si="5"/>
        <v>15</v>
      </c>
      <c r="J98" s="4">
        <v>2.6450511945392492</v>
      </c>
      <c r="K98" s="5">
        <f t="shared" si="6"/>
        <v>15</v>
      </c>
    </row>
    <row r="99" spans="1:11" ht="24" customHeight="1">
      <c r="A99" s="2" t="s">
        <v>26</v>
      </c>
      <c r="B99" s="4">
        <v>5.5607043558850791</v>
      </c>
      <c r="C99" s="5">
        <v>4</v>
      </c>
      <c r="D99" s="4">
        <v>5.4495912806539506</v>
      </c>
      <c r="E99" s="5">
        <v>4</v>
      </c>
      <c r="F99" s="4">
        <v>5.3285968028419184</v>
      </c>
      <c r="G99" s="5">
        <f t="shared" si="4"/>
        <v>4</v>
      </c>
      <c r="H99" s="4">
        <v>5.1679586563307494</v>
      </c>
      <c r="I99" s="5">
        <f t="shared" si="5"/>
        <v>5</v>
      </c>
      <c r="J99" s="4">
        <v>5.2901023890784984</v>
      </c>
      <c r="K99" s="5">
        <f t="shared" si="6"/>
        <v>5</v>
      </c>
    </row>
    <row r="100" spans="1:11" ht="24" customHeight="1">
      <c r="A100" s="2" t="s">
        <v>27</v>
      </c>
      <c r="B100" s="4">
        <v>2.9657089898053752</v>
      </c>
      <c r="C100" s="5">
        <v>13</v>
      </c>
      <c r="D100" s="4">
        <v>2.9064486830154403</v>
      </c>
      <c r="E100" s="5">
        <v>13</v>
      </c>
      <c r="F100" s="4">
        <v>2.8419182948490231</v>
      </c>
      <c r="G100" s="5">
        <f t="shared" si="4"/>
        <v>13</v>
      </c>
      <c r="H100" s="4">
        <v>2.9285099052540913</v>
      </c>
      <c r="I100" s="5">
        <f t="shared" si="5"/>
        <v>13</v>
      </c>
      <c r="J100" s="4">
        <v>2.901023890784983</v>
      </c>
      <c r="K100" s="5">
        <f t="shared" si="6"/>
        <v>14</v>
      </c>
    </row>
    <row r="101" spans="1:11" ht="24" customHeight="1">
      <c r="A101" s="2" t="s">
        <v>28</v>
      </c>
      <c r="B101" s="4">
        <v>1.7608897126969416</v>
      </c>
      <c r="C101" s="5">
        <v>25</v>
      </c>
      <c r="D101" s="4">
        <v>1.9073569482288828</v>
      </c>
      <c r="E101" s="5">
        <v>24</v>
      </c>
      <c r="F101" s="4">
        <v>1.9538188277087036</v>
      </c>
      <c r="G101" s="5">
        <f t="shared" si="4"/>
        <v>24</v>
      </c>
      <c r="H101" s="4">
        <v>1.8949181739879413</v>
      </c>
      <c r="I101" s="5">
        <f t="shared" si="5"/>
        <v>25</v>
      </c>
      <c r="J101" s="4">
        <v>1.877133105802048</v>
      </c>
      <c r="K101" s="5">
        <f t="shared" si="6"/>
        <v>25</v>
      </c>
    </row>
    <row r="102" spans="1:11" ht="24" customHeight="1">
      <c r="A102" s="2" t="s">
        <v>29</v>
      </c>
      <c r="B102" s="4">
        <v>2.5023169601482853</v>
      </c>
      <c r="C102" s="5">
        <v>17</v>
      </c>
      <c r="D102" s="4">
        <v>2.4523160762942782</v>
      </c>
      <c r="E102" s="5">
        <v>18</v>
      </c>
      <c r="F102" s="4">
        <v>2.3978685612788633</v>
      </c>
      <c r="G102" s="5">
        <f t="shared" si="4"/>
        <v>18</v>
      </c>
      <c r="H102" s="4">
        <v>2.3255813953488373</v>
      </c>
      <c r="I102" s="5">
        <f t="shared" si="5"/>
        <v>19</v>
      </c>
      <c r="J102" s="4">
        <v>2.303754266211604</v>
      </c>
      <c r="K102" s="5">
        <f t="shared" si="6"/>
        <v>19</v>
      </c>
    </row>
    <row r="103" spans="1:11" ht="24" customHeight="1">
      <c r="A103" s="2" t="s">
        <v>30</v>
      </c>
      <c r="B103" s="4">
        <v>3.9851714550509731</v>
      </c>
      <c r="C103" s="5">
        <v>9</v>
      </c>
      <c r="D103" s="4">
        <v>3.9055404178019981</v>
      </c>
      <c r="E103" s="5">
        <v>9</v>
      </c>
      <c r="F103" s="4">
        <v>3.9076376554174073</v>
      </c>
      <c r="G103" s="5">
        <f t="shared" si="4"/>
        <v>9</v>
      </c>
      <c r="H103" s="4">
        <v>3.9621016365202411</v>
      </c>
      <c r="I103" s="5">
        <f t="shared" si="5"/>
        <v>9</v>
      </c>
      <c r="J103" s="4">
        <v>3.9249146757679183</v>
      </c>
      <c r="K103" s="5">
        <f t="shared" si="6"/>
        <v>9</v>
      </c>
    </row>
    <row r="104" spans="1:11" ht="24" customHeight="1">
      <c r="A104" s="2" t="s">
        <v>31</v>
      </c>
      <c r="B104" s="4">
        <v>2.8730305838739572</v>
      </c>
      <c r="C104" s="5">
        <v>14</v>
      </c>
      <c r="D104" s="4">
        <v>2.8156221616712078</v>
      </c>
      <c r="E104" s="5">
        <v>14</v>
      </c>
      <c r="F104" s="4">
        <v>2.7531083481349912</v>
      </c>
      <c r="G104" s="5">
        <f t="shared" si="4"/>
        <v>14</v>
      </c>
      <c r="H104" s="4">
        <v>2.9285099052540913</v>
      </c>
      <c r="I104" s="5">
        <f t="shared" si="5"/>
        <v>13</v>
      </c>
      <c r="J104" s="4">
        <v>3.0716723549488054</v>
      </c>
      <c r="K104" s="5">
        <f t="shared" si="6"/>
        <v>12</v>
      </c>
    </row>
    <row r="105" spans="1:11" ht="24" customHeight="1">
      <c r="A105" s="2" t="s">
        <v>32</v>
      </c>
      <c r="B105" s="4">
        <v>5.2826691380908253</v>
      </c>
      <c r="C105" s="5">
        <v>5</v>
      </c>
      <c r="D105" s="4">
        <v>5.1771117166212539</v>
      </c>
      <c r="E105" s="5">
        <v>6</v>
      </c>
      <c r="F105" s="4">
        <v>5.1509769094138544</v>
      </c>
      <c r="G105" s="5">
        <f t="shared" si="4"/>
        <v>6</v>
      </c>
      <c r="H105" s="4">
        <v>4.9956933677863908</v>
      </c>
      <c r="I105" s="5">
        <f t="shared" si="5"/>
        <v>6</v>
      </c>
      <c r="J105" s="4">
        <v>4.9488054607508536</v>
      </c>
      <c r="K105" s="5">
        <f t="shared" si="6"/>
        <v>6</v>
      </c>
    </row>
    <row r="106" spans="1:11" ht="24" customHeight="1">
      <c r="A106" s="2" t="s">
        <v>33</v>
      </c>
      <c r="B106" s="4">
        <v>2.1316033364226139</v>
      </c>
      <c r="C106" s="5">
        <v>23</v>
      </c>
      <c r="D106" s="4">
        <v>2.0890099909173476</v>
      </c>
      <c r="E106" s="5">
        <v>23</v>
      </c>
      <c r="F106" s="4">
        <v>2.0426287744227354</v>
      </c>
      <c r="G106" s="5">
        <f t="shared" si="4"/>
        <v>23</v>
      </c>
      <c r="H106" s="4">
        <v>2.0671834625323</v>
      </c>
      <c r="I106" s="5">
        <f t="shared" si="5"/>
        <v>23</v>
      </c>
      <c r="J106" s="4">
        <v>2.0477815699658701</v>
      </c>
      <c r="K106" s="5">
        <f t="shared" si="6"/>
        <v>24</v>
      </c>
    </row>
    <row r="107" spans="1:11" ht="24" customHeight="1">
      <c r="A107" s="2" t="s">
        <v>34</v>
      </c>
      <c r="B107" s="4">
        <v>3.6144578313253009</v>
      </c>
      <c r="C107" s="5">
        <v>11</v>
      </c>
      <c r="D107" s="4">
        <v>3.5422343324250685</v>
      </c>
      <c r="E107" s="5">
        <v>11</v>
      </c>
      <c r="F107" s="4">
        <v>3.5523978685612785</v>
      </c>
      <c r="G107" s="5">
        <f t="shared" si="4"/>
        <v>11</v>
      </c>
      <c r="H107" s="4">
        <v>3.4453057708871664</v>
      </c>
      <c r="I107" s="5">
        <f t="shared" si="5"/>
        <v>11</v>
      </c>
      <c r="J107" s="4">
        <v>3.4129692832764507</v>
      </c>
      <c r="K107" s="5">
        <f t="shared" si="6"/>
        <v>11</v>
      </c>
    </row>
    <row r="108" spans="1:11" ht="24" customHeight="1">
      <c r="A108" s="2" t="s">
        <v>35</v>
      </c>
      <c r="B108" s="4">
        <v>2.4096385542168677</v>
      </c>
      <c r="C108" s="5">
        <v>19</v>
      </c>
      <c r="D108" s="4">
        <v>2.3614895549500452</v>
      </c>
      <c r="E108" s="5">
        <v>20</v>
      </c>
      <c r="F108" s="4">
        <v>2.3090586145648313</v>
      </c>
      <c r="G108" s="5">
        <f t="shared" si="4"/>
        <v>21</v>
      </c>
      <c r="H108" s="4">
        <v>2.2394487510766581</v>
      </c>
      <c r="I108" s="5">
        <f t="shared" si="5"/>
        <v>21</v>
      </c>
      <c r="J108" s="4">
        <v>2.218430034129693</v>
      </c>
      <c r="K108" s="5">
        <f t="shared" si="6"/>
        <v>22</v>
      </c>
    </row>
    <row r="109" spans="1:11" ht="24" customHeight="1">
      <c r="A109" s="2" t="s">
        <v>36</v>
      </c>
      <c r="B109" s="4">
        <v>1.9462465245597778</v>
      </c>
      <c r="C109" s="5">
        <v>24</v>
      </c>
      <c r="D109" s="4">
        <v>1.9073569482288828</v>
      </c>
      <c r="E109" s="5">
        <v>24</v>
      </c>
      <c r="F109" s="4">
        <v>1.9538188277087036</v>
      </c>
      <c r="G109" s="5">
        <f t="shared" si="4"/>
        <v>24</v>
      </c>
      <c r="H109" s="4">
        <v>1.9810508182601205</v>
      </c>
      <c r="I109" s="5">
        <f t="shared" si="5"/>
        <v>24</v>
      </c>
      <c r="J109" s="4">
        <v>2.1331058020477816</v>
      </c>
      <c r="K109" s="5">
        <f t="shared" si="6"/>
        <v>23</v>
      </c>
    </row>
    <row r="110" spans="1:11" ht="24" customHeight="1">
      <c r="A110" s="6" t="s">
        <v>40</v>
      </c>
    </row>
    <row r="112" spans="1:11" ht="24" customHeight="1">
      <c r="A112" s="571" t="s">
        <v>800</v>
      </c>
      <c r="I112" s="8"/>
      <c r="K112" s="8" t="s">
        <v>0</v>
      </c>
    </row>
    <row r="113" spans="1:11" ht="24" customHeight="1">
      <c r="A113" s="583" t="s">
        <v>1</v>
      </c>
      <c r="B113" s="582">
        <v>1397</v>
      </c>
      <c r="C113" s="582"/>
      <c r="D113" s="582">
        <v>1398</v>
      </c>
      <c r="E113" s="582"/>
      <c r="F113" s="582">
        <v>1399</v>
      </c>
      <c r="G113" s="582"/>
      <c r="H113" s="582">
        <v>1400</v>
      </c>
      <c r="I113" s="582"/>
      <c r="J113" s="582">
        <v>1401</v>
      </c>
      <c r="K113" s="582"/>
    </row>
    <row r="114" spans="1:11" ht="24" customHeight="1">
      <c r="A114" s="583"/>
      <c r="B114" s="542" t="s">
        <v>39</v>
      </c>
      <c r="C114" s="542" t="s">
        <v>3</v>
      </c>
      <c r="D114" s="542" t="s">
        <v>39</v>
      </c>
      <c r="E114" s="542" t="s">
        <v>3</v>
      </c>
      <c r="F114" s="542" t="s">
        <v>39</v>
      </c>
      <c r="G114" s="542" t="s">
        <v>3</v>
      </c>
      <c r="H114" s="542" t="s">
        <v>39</v>
      </c>
      <c r="I114" s="542" t="s">
        <v>3</v>
      </c>
      <c r="J114" s="542" t="s">
        <v>39</v>
      </c>
      <c r="K114" s="542" t="s">
        <v>3</v>
      </c>
    </row>
    <row r="115" spans="1:11" ht="24" customHeight="1">
      <c r="A115" s="1" t="s">
        <v>4</v>
      </c>
      <c r="B115" s="3">
        <v>100</v>
      </c>
      <c r="C115" s="3" t="s">
        <v>269</v>
      </c>
      <c r="D115" s="3">
        <v>100</v>
      </c>
      <c r="E115" s="3" t="s">
        <v>269</v>
      </c>
      <c r="F115" s="3">
        <v>100</v>
      </c>
      <c r="G115" s="3" t="s">
        <v>269</v>
      </c>
      <c r="H115" s="3">
        <v>100</v>
      </c>
      <c r="I115" s="3" t="s">
        <v>269</v>
      </c>
      <c r="J115" s="3">
        <v>100</v>
      </c>
      <c r="K115" s="3" t="s">
        <v>269</v>
      </c>
    </row>
    <row r="116" spans="1:11" ht="24" customHeight="1">
      <c r="A116" s="2" t="s">
        <v>6</v>
      </c>
      <c r="B116" s="4">
        <v>4.8084147257700982</v>
      </c>
      <c r="C116" s="5">
        <v>6</v>
      </c>
      <c r="D116" s="4">
        <v>4.996326230712711</v>
      </c>
      <c r="E116" s="5">
        <v>6</v>
      </c>
      <c r="F116" s="4">
        <v>4.8745519713261656</v>
      </c>
      <c r="G116" s="5">
        <f>RANK(F116,$F$116:$F$146)</f>
        <v>6</v>
      </c>
      <c r="H116" s="4">
        <v>4.9019607843137258</v>
      </c>
      <c r="I116" s="5">
        <f>RANK(H116,$H$116:$H$146)</f>
        <v>7</v>
      </c>
      <c r="J116" s="4">
        <v>4.8848569434752269</v>
      </c>
      <c r="K116" s="5">
        <f>RANK(J116,$J$116:$J$146)</f>
        <v>6</v>
      </c>
    </row>
    <row r="117" spans="1:11" ht="24" customHeight="1">
      <c r="A117" s="2" t="s">
        <v>7</v>
      </c>
      <c r="B117" s="4">
        <v>3.5311795642374153</v>
      </c>
      <c r="C117" s="5">
        <v>9</v>
      </c>
      <c r="D117" s="4">
        <v>3.4533431300514326</v>
      </c>
      <c r="E117" s="5">
        <v>10</v>
      </c>
      <c r="F117" s="4">
        <v>3.4408602150537635</v>
      </c>
      <c r="G117" s="5">
        <f t="shared" ref="G117:G146" si="7">RANK(F117,$F$116:$F$146)</f>
        <v>11</v>
      </c>
      <c r="H117" s="4">
        <v>3.3613445378151261</v>
      </c>
      <c r="I117" s="5">
        <f t="shared" ref="I117:I146" si="8">RANK(H117,$H$116:$H$146)</f>
        <v>13</v>
      </c>
      <c r="J117" s="4">
        <v>3.3496161898115844</v>
      </c>
      <c r="K117" s="5">
        <f t="shared" ref="K117:K146" si="9">RANK(J117,$J$116:$J$146)</f>
        <v>12</v>
      </c>
    </row>
    <row r="118" spans="1:11" ht="24" customHeight="1">
      <c r="A118" s="2" t="s">
        <v>8</v>
      </c>
      <c r="B118" s="4">
        <v>2.1788129226145756</v>
      </c>
      <c r="C118" s="5">
        <v>21</v>
      </c>
      <c r="D118" s="4">
        <v>2.2777369581190303</v>
      </c>
      <c r="E118" s="5">
        <v>19</v>
      </c>
      <c r="F118" s="4">
        <v>2.2222222222222223</v>
      </c>
      <c r="G118" s="5">
        <f t="shared" si="7"/>
        <v>21</v>
      </c>
      <c r="H118" s="4">
        <v>2.2408963585434174</v>
      </c>
      <c r="I118" s="5">
        <f t="shared" si="8"/>
        <v>21</v>
      </c>
      <c r="J118" s="4">
        <v>2.2330774598743894</v>
      </c>
      <c r="K118" s="5">
        <f t="shared" si="9"/>
        <v>20</v>
      </c>
    </row>
    <row r="119" spans="1:11" ht="24" customHeight="1">
      <c r="A119" s="2" t="s">
        <v>9</v>
      </c>
      <c r="B119" s="4">
        <v>8.2644628099173563</v>
      </c>
      <c r="C119" s="5">
        <v>1</v>
      </c>
      <c r="D119" s="4">
        <v>8.0822924320352687</v>
      </c>
      <c r="E119" s="5">
        <v>2</v>
      </c>
      <c r="F119" s="4">
        <v>8.0286738351254474</v>
      </c>
      <c r="G119" s="5">
        <f t="shared" si="7"/>
        <v>2</v>
      </c>
      <c r="H119" s="4">
        <v>7.9831932773109235</v>
      </c>
      <c r="I119" s="5">
        <f t="shared" si="8"/>
        <v>2</v>
      </c>
      <c r="J119" s="4">
        <v>7.9553384508025129</v>
      </c>
      <c r="K119" s="5">
        <f t="shared" si="9"/>
        <v>2</v>
      </c>
    </row>
    <row r="120" spans="1:11" ht="24" customHeight="1">
      <c r="A120" s="2" t="s">
        <v>10</v>
      </c>
      <c r="B120" s="4">
        <v>1.2772351615326822</v>
      </c>
      <c r="C120" s="5">
        <v>30</v>
      </c>
      <c r="D120" s="4">
        <v>1.322556943423953</v>
      </c>
      <c r="E120" s="5">
        <v>29</v>
      </c>
      <c r="F120" s="4">
        <v>1.2903225806451613</v>
      </c>
      <c r="G120" s="5">
        <f t="shared" si="7"/>
        <v>29</v>
      </c>
      <c r="H120" s="4">
        <v>1.2605042016806722</v>
      </c>
      <c r="I120" s="5">
        <f t="shared" si="8"/>
        <v>30</v>
      </c>
      <c r="J120" s="4">
        <v>1.2561060711793441</v>
      </c>
      <c r="K120" s="5">
        <f t="shared" si="9"/>
        <v>30</v>
      </c>
    </row>
    <row r="121" spans="1:11" ht="24" customHeight="1">
      <c r="A121" s="2" t="s">
        <v>11</v>
      </c>
      <c r="B121" s="4">
        <v>2.0285499624342602</v>
      </c>
      <c r="C121" s="5">
        <v>23</v>
      </c>
      <c r="D121" s="4">
        <v>1.9838354151359296</v>
      </c>
      <c r="E121" s="5">
        <v>23</v>
      </c>
      <c r="F121" s="4">
        <v>1.935483870967742</v>
      </c>
      <c r="G121" s="5">
        <f t="shared" si="7"/>
        <v>24</v>
      </c>
      <c r="H121" s="4">
        <v>1.8907563025210083</v>
      </c>
      <c r="I121" s="5">
        <f t="shared" si="8"/>
        <v>24</v>
      </c>
      <c r="J121" s="4">
        <v>1.884159106769016</v>
      </c>
      <c r="K121" s="5">
        <f t="shared" si="9"/>
        <v>24</v>
      </c>
    </row>
    <row r="122" spans="1:11" ht="24" customHeight="1">
      <c r="A122" s="2" t="s">
        <v>12</v>
      </c>
      <c r="B122" s="4">
        <v>3.005259203606311</v>
      </c>
      <c r="C122" s="5">
        <v>14</v>
      </c>
      <c r="D122" s="4">
        <v>2.9390154298310067</v>
      </c>
      <c r="E122" s="5">
        <v>14</v>
      </c>
      <c r="F122" s="4">
        <v>2.8673835125448028</v>
      </c>
      <c r="G122" s="5">
        <f t="shared" si="7"/>
        <v>14</v>
      </c>
      <c r="H122" s="4">
        <v>2.801120448179272</v>
      </c>
      <c r="I122" s="5">
        <f t="shared" si="8"/>
        <v>15</v>
      </c>
      <c r="J122" s="4">
        <v>2.7913468248429867</v>
      </c>
      <c r="K122" s="5">
        <f t="shared" si="9"/>
        <v>14</v>
      </c>
    </row>
    <row r="123" spans="1:11" ht="24" customHeight="1">
      <c r="A123" s="2" t="s">
        <v>13</v>
      </c>
      <c r="B123" s="4">
        <v>3.3809166040570999</v>
      </c>
      <c r="C123" s="5">
        <v>11</v>
      </c>
      <c r="D123" s="4">
        <v>3.3798677443056575</v>
      </c>
      <c r="E123" s="5">
        <v>11</v>
      </c>
      <c r="F123" s="4">
        <v>3.5125448028673838</v>
      </c>
      <c r="G123" s="5">
        <f t="shared" si="7"/>
        <v>10</v>
      </c>
      <c r="H123" s="4">
        <v>3.4313725490196081</v>
      </c>
      <c r="I123" s="5">
        <f t="shared" si="8"/>
        <v>12</v>
      </c>
      <c r="J123" s="4">
        <v>3.4193998604326583</v>
      </c>
      <c r="K123" s="5">
        <f t="shared" si="9"/>
        <v>11</v>
      </c>
    </row>
    <row r="124" spans="1:11" ht="24" customHeight="1">
      <c r="A124" s="2" t="s">
        <v>14</v>
      </c>
      <c r="B124" s="4">
        <v>3.2306536438767846</v>
      </c>
      <c r="C124" s="5">
        <v>13</v>
      </c>
      <c r="D124" s="4">
        <v>3.1594415870683319</v>
      </c>
      <c r="E124" s="5">
        <v>13</v>
      </c>
      <c r="F124" s="4">
        <v>3.0824372759856633</v>
      </c>
      <c r="G124" s="5">
        <f t="shared" si="7"/>
        <v>13</v>
      </c>
      <c r="H124" s="4">
        <v>3.011204481792717</v>
      </c>
      <c r="I124" s="5">
        <f t="shared" si="8"/>
        <v>14</v>
      </c>
      <c r="J124" s="4">
        <v>3.0006978367062107</v>
      </c>
      <c r="K124" s="5">
        <f t="shared" si="9"/>
        <v>13</v>
      </c>
    </row>
    <row r="125" spans="1:11" ht="24" customHeight="1">
      <c r="A125" s="2" t="s">
        <v>15</v>
      </c>
      <c r="B125" s="4">
        <v>2.2539444027047333</v>
      </c>
      <c r="C125" s="5">
        <v>20</v>
      </c>
      <c r="D125" s="4">
        <v>2.2042615723732553</v>
      </c>
      <c r="E125" s="5">
        <v>21</v>
      </c>
      <c r="F125" s="4">
        <v>2.2222222222222223</v>
      </c>
      <c r="G125" s="5">
        <f t="shared" si="7"/>
        <v>21</v>
      </c>
      <c r="H125" s="4">
        <v>2.1708683473389354</v>
      </c>
      <c r="I125" s="5">
        <f t="shared" si="8"/>
        <v>22</v>
      </c>
      <c r="J125" s="4">
        <v>2.1632937892533146</v>
      </c>
      <c r="K125" s="5">
        <f t="shared" si="9"/>
        <v>22</v>
      </c>
    </row>
    <row r="126" spans="1:11" ht="24" customHeight="1">
      <c r="A126" s="2" t="s">
        <v>16</v>
      </c>
      <c r="B126" s="4">
        <v>5.785123966942149</v>
      </c>
      <c r="C126" s="5">
        <v>4</v>
      </c>
      <c r="D126" s="4">
        <v>5.8045554739162384</v>
      </c>
      <c r="E126" s="5">
        <v>5</v>
      </c>
      <c r="F126" s="4">
        <v>6.3082437275985672</v>
      </c>
      <c r="G126" s="5">
        <f t="shared" si="7"/>
        <v>3</v>
      </c>
      <c r="H126" s="4">
        <v>6.7226890756302522</v>
      </c>
      <c r="I126" s="5">
        <f t="shared" si="8"/>
        <v>3</v>
      </c>
      <c r="J126" s="4">
        <v>6.6992323796231688</v>
      </c>
      <c r="K126" s="5">
        <f t="shared" si="9"/>
        <v>3</v>
      </c>
    </row>
    <row r="127" spans="1:11" ht="24" customHeight="1">
      <c r="A127" s="2" t="s">
        <v>17</v>
      </c>
      <c r="B127" s="4">
        <v>1.8031555221637865</v>
      </c>
      <c r="C127" s="5">
        <v>25</v>
      </c>
      <c r="D127" s="4">
        <v>1.763409257898604</v>
      </c>
      <c r="E127" s="5">
        <v>25</v>
      </c>
      <c r="F127" s="4">
        <v>1.7204301075268817</v>
      </c>
      <c r="G127" s="5">
        <f t="shared" si="7"/>
        <v>25</v>
      </c>
      <c r="H127" s="4">
        <v>1.7507002801120448</v>
      </c>
      <c r="I127" s="5">
        <f t="shared" si="8"/>
        <v>25</v>
      </c>
      <c r="J127" s="4">
        <v>1.7445917655268668</v>
      </c>
      <c r="K127" s="5">
        <f t="shared" si="9"/>
        <v>25</v>
      </c>
    </row>
    <row r="128" spans="1:11" ht="24" customHeight="1">
      <c r="A128" s="2" t="s">
        <v>18</v>
      </c>
      <c r="B128" s="4">
        <v>6.3110443275732537</v>
      </c>
      <c r="C128" s="5">
        <v>3</v>
      </c>
      <c r="D128" s="4">
        <v>6.3923585598824397</v>
      </c>
      <c r="E128" s="5">
        <v>3</v>
      </c>
      <c r="F128" s="4">
        <v>6.3082437275985672</v>
      </c>
      <c r="G128" s="5">
        <f t="shared" si="7"/>
        <v>3</v>
      </c>
      <c r="H128" s="4">
        <v>6.1624649859943981</v>
      </c>
      <c r="I128" s="5">
        <f t="shared" si="8"/>
        <v>4</v>
      </c>
      <c r="J128" s="4">
        <v>6.2805303558967198</v>
      </c>
      <c r="K128" s="5">
        <f t="shared" si="9"/>
        <v>4</v>
      </c>
    </row>
    <row r="129" spans="1:11" ht="24" customHeight="1">
      <c r="A129" s="2" t="s">
        <v>19</v>
      </c>
      <c r="B129" s="4">
        <v>1.5777610818933134</v>
      </c>
      <c r="C129" s="5">
        <v>26</v>
      </c>
      <c r="D129" s="4">
        <v>1.5429831006612784</v>
      </c>
      <c r="E129" s="5">
        <v>26</v>
      </c>
      <c r="F129" s="4">
        <v>1.5053763440860215</v>
      </c>
      <c r="G129" s="5">
        <f t="shared" si="7"/>
        <v>27</v>
      </c>
      <c r="H129" s="4">
        <v>1.4705882352941175</v>
      </c>
      <c r="I129" s="5">
        <f t="shared" si="8"/>
        <v>27</v>
      </c>
      <c r="J129" s="4">
        <v>1.4654570830425679</v>
      </c>
      <c r="K129" s="5">
        <f t="shared" si="9"/>
        <v>27</v>
      </c>
    </row>
    <row r="130" spans="1:11" ht="24" customHeight="1">
      <c r="A130" s="2" t="s">
        <v>20</v>
      </c>
      <c r="B130" s="4">
        <v>1.5026296018031555</v>
      </c>
      <c r="C130" s="5">
        <v>27</v>
      </c>
      <c r="D130" s="4">
        <v>1.4695077149155034</v>
      </c>
      <c r="E130" s="5">
        <v>28</v>
      </c>
      <c r="F130" s="4">
        <v>1.5053763440860215</v>
      </c>
      <c r="G130" s="5">
        <f t="shared" si="7"/>
        <v>27</v>
      </c>
      <c r="H130" s="4">
        <v>1.4705882352941175</v>
      </c>
      <c r="I130" s="5">
        <f t="shared" si="8"/>
        <v>27</v>
      </c>
      <c r="J130" s="4">
        <v>1.4654570830425679</v>
      </c>
      <c r="K130" s="5">
        <f t="shared" si="9"/>
        <v>27</v>
      </c>
    </row>
    <row r="131" spans="1:11" ht="24" customHeight="1">
      <c r="A131" s="2" t="s">
        <v>21</v>
      </c>
      <c r="B131" s="4">
        <v>3.5311795642374153</v>
      </c>
      <c r="C131" s="5">
        <v>9</v>
      </c>
      <c r="D131" s="4">
        <v>3.6737692872887582</v>
      </c>
      <c r="E131" s="5">
        <v>9</v>
      </c>
      <c r="F131" s="4">
        <v>3.655913978494624</v>
      </c>
      <c r="G131" s="5">
        <f t="shared" si="7"/>
        <v>9</v>
      </c>
      <c r="H131" s="4">
        <v>3.8515406162464987</v>
      </c>
      <c r="I131" s="5">
        <f t="shared" si="8"/>
        <v>9</v>
      </c>
      <c r="J131" s="4">
        <v>3.8381018841591072</v>
      </c>
      <c r="K131" s="5">
        <f t="shared" si="9"/>
        <v>9</v>
      </c>
    </row>
    <row r="132" spans="1:11" ht="24" customHeight="1">
      <c r="A132" s="2" t="s">
        <v>22</v>
      </c>
      <c r="B132" s="4">
        <v>8.2644628099173563</v>
      </c>
      <c r="C132" s="5">
        <v>1</v>
      </c>
      <c r="D132" s="4">
        <v>8.3027185892725939</v>
      </c>
      <c r="E132" s="5">
        <v>1</v>
      </c>
      <c r="F132" s="4">
        <v>8.2437275985663092</v>
      </c>
      <c r="G132" s="5">
        <f t="shared" si="7"/>
        <v>1</v>
      </c>
      <c r="H132" s="4">
        <v>8.4033613445378155</v>
      </c>
      <c r="I132" s="5">
        <f t="shared" si="8"/>
        <v>1</v>
      </c>
      <c r="J132" s="4">
        <v>8.4438241451500353</v>
      </c>
      <c r="K132" s="5">
        <f t="shared" si="9"/>
        <v>1</v>
      </c>
    </row>
    <row r="133" spans="1:11" ht="24" customHeight="1">
      <c r="A133" s="2" t="s">
        <v>23</v>
      </c>
      <c r="B133" s="4">
        <v>1.8782870022539442</v>
      </c>
      <c r="C133" s="5">
        <v>24</v>
      </c>
      <c r="D133" s="4">
        <v>1.8368846436443791</v>
      </c>
      <c r="E133" s="5">
        <v>24</v>
      </c>
      <c r="F133" s="4">
        <v>2.0071684587813619</v>
      </c>
      <c r="G133" s="5">
        <f t="shared" si="7"/>
        <v>23</v>
      </c>
      <c r="H133" s="4">
        <v>1.9607843137254901</v>
      </c>
      <c r="I133" s="5">
        <f t="shared" si="8"/>
        <v>23</v>
      </c>
      <c r="J133" s="4">
        <v>1.9539427773900906</v>
      </c>
      <c r="K133" s="5">
        <f t="shared" si="9"/>
        <v>23</v>
      </c>
    </row>
    <row r="134" spans="1:11" ht="24" customHeight="1">
      <c r="A134" s="2" t="s">
        <v>24</v>
      </c>
      <c r="B134" s="4">
        <v>0.45078888054094662</v>
      </c>
      <c r="C134" s="5">
        <v>31</v>
      </c>
      <c r="D134" s="4">
        <v>0.44085231447465101</v>
      </c>
      <c r="E134" s="5">
        <v>31</v>
      </c>
      <c r="F134" s="4">
        <v>0.43010752688172044</v>
      </c>
      <c r="G134" s="5">
        <f t="shared" si="7"/>
        <v>31</v>
      </c>
      <c r="H134" s="4">
        <v>0.42016806722689076</v>
      </c>
      <c r="I134" s="5">
        <f t="shared" si="8"/>
        <v>31</v>
      </c>
      <c r="J134" s="4">
        <v>0.41870202372644805</v>
      </c>
      <c r="K134" s="5">
        <f t="shared" si="9"/>
        <v>31</v>
      </c>
    </row>
    <row r="135" spans="1:11" ht="24" customHeight="1">
      <c r="A135" s="2" t="s">
        <v>25</v>
      </c>
      <c r="B135" s="4">
        <v>2.4042073628850491</v>
      </c>
      <c r="C135" s="5">
        <v>18</v>
      </c>
      <c r="D135" s="4">
        <v>2.3512123438648049</v>
      </c>
      <c r="E135" s="5">
        <v>18</v>
      </c>
      <c r="F135" s="4">
        <v>2.2939068100358422</v>
      </c>
      <c r="G135" s="5">
        <f t="shared" si="7"/>
        <v>19</v>
      </c>
      <c r="H135" s="4">
        <v>2.3109243697478994</v>
      </c>
      <c r="I135" s="5">
        <f t="shared" si="8"/>
        <v>19</v>
      </c>
      <c r="J135" s="4">
        <v>2.3028611304954643</v>
      </c>
      <c r="K135" s="5">
        <f t="shared" si="9"/>
        <v>18</v>
      </c>
    </row>
    <row r="136" spans="1:11" ht="24" customHeight="1">
      <c r="A136" s="2" t="s">
        <v>26</v>
      </c>
      <c r="B136" s="4">
        <v>5.785123966942149</v>
      </c>
      <c r="C136" s="5">
        <v>4</v>
      </c>
      <c r="D136" s="4">
        <v>6.0249816311535636</v>
      </c>
      <c r="E136" s="5">
        <v>4</v>
      </c>
      <c r="F136" s="4">
        <v>6.021505376344086</v>
      </c>
      <c r="G136" s="5">
        <f t="shared" si="7"/>
        <v>5</v>
      </c>
      <c r="H136" s="4">
        <v>5.8823529411764701</v>
      </c>
      <c r="I136" s="5">
        <f t="shared" si="8"/>
        <v>5</v>
      </c>
      <c r="J136" s="4">
        <v>5.8618283321702718</v>
      </c>
      <c r="K136" s="5">
        <f t="shared" si="9"/>
        <v>5</v>
      </c>
    </row>
    <row r="137" spans="1:11" ht="24" customHeight="1">
      <c r="A137" s="2" t="s">
        <v>27</v>
      </c>
      <c r="B137" s="4">
        <v>2.5544703230653645</v>
      </c>
      <c r="C137" s="5">
        <v>15</v>
      </c>
      <c r="D137" s="4">
        <v>2.5716385011021305</v>
      </c>
      <c r="E137" s="5">
        <v>15</v>
      </c>
      <c r="F137" s="4">
        <v>2.5089605734767026</v>
      </c>
      <c r="G137" s="5">
        <f t="shared" si="7"/>
        <v>15</v>
      </c>
      <c r="H137" s="4">
        <v>2.4509803921568629</v>
      </c>
      <c r="I137" s="5">
        <f t="shared" si="8"/>
        <v>16</v>
      </c>
      <c r="J137" s="4">
        <v>2.4424284717376135</v>
      </c>
      <c r="K137" s="5">
        <f t="shared" si="9"/>
        <v>15</v>
      </c>
    </row>
    <row r="138" spans="1:11" ht="24" customHeight="1">
      <c r="A138" s="2" t="s">
        <v>28</v>
      </c>
      <c r="B138" s="4">
        <v>1.3523666416228399</v>
      </c>
      <c r="C138" s="5">
        <v>29</v>
      </c>
      <c r="D138" s="4">
        <v>1.322556943423953</v>
      </c>
      <c r="E138" s="5">
        <v>29</v>
      </c>
      <c r="F138" s="4">
        <v>1.2903225806451613</v>
      </c>
      <c r="G138" s="5">
        <f t="shared" si="7"/>
        <v>29</v>
      </c>
      <c r="H138" s="4">
        <v>1.4705882352941175</v>
      </c>
      <c r="I138" s="5">
        <f t="shared" si="8"/>
        <v>27</v>
      </c>
      <c r="J138" s="4">
        <v>1.3956734124214933</v>
      </c>
      <c r="K138" s="5">
        <f t="shared" si="9"/>
        <v>29</v>
      </c>
    </row>
    <row r="139" spans="1:11" ht="24" customHeight="1">
      <c r="A139" s="2" t="s">
        <v>29</v>
      </c>
      <c r="B139" s="4">
        <v>2.4793388429752068</v>
      </c>
      <c r="C139" s="5">
        <v>17</v>
      </c>
      <c r="D139" s="4">
        <v>2.4981631153563555</v>
      </c>
      <c r="E139" s="5">
        <v>16</v>
      </c>
      <c r="F139" s="4">
        <v>2.4372759856630828</v>
      </c>
      <c r="G139" s="5">
        <f t="shared" si="7"/>
        <v>16</v>
      </c>
      <c r="H139" s="4">
        <v>2.4509803921568629</v>
      </c>
      <c r="I139" s="5">
        <f t="shared" si="8"/>
        <v>16</v>
      </c>
      <c r="J139" s="4">
        <v>2.4424284717376135</v>
      </c>
      <c r="K139" s="5">
        <f t="shared" si="9"/>
        <v>15</v>
      </c>
    </row>
    <row r="140" spans="1:11" ht="24" customHeight="1">
      <c r="A140" s="2" t="s">
        <v>30</v>
      </c>
      <c r="B140" s="4">
        <v>3.9068369646882046</v>
      </c>
      <c r="C140" s="5">
        <v>8</v>
      </c>
      <c r="D140" s="4">
        <v>3.8207200587803087</v>
      </c>
      <c r="E140" s="5">
        <v>8</v>
      </c>
      <c r="F140" s="4">
        <v>3.7992831541218637</v>
      </c>
      <c r="G140" s="5">
        <f t="shared" si="7"/>
        <v>8</v>
      </c>
      <c r="H140" s="4">
        <v>3.7114845938375352</v>
      </c>
      <c r="I140" s="5">
        <f t="shared" si="8"/>
        <v>10</v>
      </c>
      <c r="J140" s="4">
        <v>3.9078855547801812</v>
      </c>
      <c r="K140" s="5">
        <f t="shared" si="9"/>
        <v>8</v>
      </c>
    </row>
    <row r="141" spans="1:11" ht="24" customHeight="1">
      <c r="A141" s="2" t="s">
        <v>31</v>
      </c>
      <c r="B141" s="4">
        <v>2.1036814425244179</v>
      </c>
      <c r="C141" s="5">
        <v>22</v>
      </c>
      <c r="D141" s="4">
        <v>2.2042615723732553</v>
      </c>
      <c r="E141" s="5">
        <v>21</v>
      </c>
      <c r="F141" s="4">
        <v>2.3655913978494625</v>
      </c>
      <c r="G141" s="5">
        <f t="shared" si="7"/>
        <v>18</v>
      </c>
      <c r="H141" s="4">
        <v>2.3109243697478994</v>
      </c>
      <c r="I141" s="5">
        <f t="shared" si="8"/>
        <v>19</v>
      </c>
      <c r="J141" s="4">
        <v>2.3028611304954643</v>
      </c>
      <c r="K141" s="5">
        <f t="shared" si="9"/>
        <v>18</v>
      </c>
    </row>
    <row r="142" spans="1:11" ht="24" customHeight="1">
      <c r="A142" s="2" t="s">
        <v>32</v>
      </c>
      <c r="B142" s="4">
        <v>4.5830202854996243</v>
      </c>
      <c r="C142" s="5">
        <v>7</v>
      </c>
      <c r="D142" s="4">
        <v>4.4819985304922847</v>
      </c>
      <c r="E142" s="5">
        <v>7</v>
      </c>
      <c r="F142" s="4">
        <v>4.4444444444444446</v>
      </c>
      <c r="G142" s="5">
        <f t="shared" si="7"/>
        <v>7</v>
      </c>
      <c r="H142" s="4">
        <v>4.4117647058823533</v>
      </c>
      <c r="I142" s="5">
        <f t="shared" si="8"/>
        <v>8</v>
      </c>
      <c r="J142" s="4">
        <v>4.3963712491277045</v>
      </c>
      <c r="K142" s="5">
        <f t="shared" si="9"/>
        <v>7</v>
      </c>
    </row>
    <row r="143" spans="1:11" ht="24" customHeight="1">
      <c r="A143" s="2" t="s">
        <v>33</v>
      </c>
      <c r="B143" s="4">
        <v>2.5544703230653645</v>
      </c>
      <c r="C143" s="5">
        <v>15</v>
      </c>
      <c r="D143" s="4">
        <v>2.4981631153563555</v>
      </c>
      <c r="E143" s="5">
        <v>16</v>
      </c>
      <c r="F143" s="4">
        <v>2.4372759856630828</v>
      </c>
      <c r="G143" s="5">
        <f t="shared" si="7"/>
        <v>16</v>
      </c>
      <c r="H143" s="4">
        <v>2.3809523809523809</v>
      </c>
      <c r="I143" s="5">
        <f t="shared" si="8"/>
        <v>18</v>
      </c>
      <c r="J143" s="4">
        <v>2.3726448011165391</v>
      </c>
      <c r="K143" s="5">
        <f t="shared" si="9"/>
        <v>17</v>
      </c>
    </row>
    <row r="144" spans="1:11" ht="24" customHeight="1">
      <c r="A144" s="2" t="s">
        <v>34</v>
      </c>
      <c r="B144" s="4">
        <v>3.3809166040570999</v>
      </c>
      <c r="C144" s="5">
        <v>11</v>
      </c>
      <c r="D144" s="4">
        <v>3.3798677443056575</v>
      </c>
      <c r="E144" s="5">
        <v>11</v>
      </c>
      <c r="F144" s="4">
        <v>3.2974910394265233</v>
      </c>
      <c r="G144" s="5">
        <f t="shared" si="7"/>
        <v>12</v>
      </c>
      <c r="H144" s="4">
        <v>3.5014005602240896</v>
      </c>
      <c r="I144" s="5">
        <f t="shared" si="8"/>
        <v>11</v>
      </c>
      <c r="J144" s="4">
        <v>3.4891835310537336</v>
      </c>
      <c r="K144" s="5">
        <f t="shared" si="9"/>
        <v>10</v>
      </c>
    </row>
    <row r="145" spans="1:11" ht="24" customHeight="1">
      <c r="A145" s="2" t="s">
        <v>35</v>
      </c>
      <c r="B145" s="4">
        <v>2.329075882794891</v>
      </c>
      <c r="C145" s="5">
        <v>19</v>
      </c>
      <c r="D145" s="4">
        <v>2.2777369581190303</v>
      </c>
      <c r="E145" s="5">
        <v>19</v>
      </c>
      <c r="F145" s="4">
        <v>2.2939068100358422</v>
      </c>
      <c r="G145" s="5">
        <f t="shared" si="7"/>
        <v>19</v>
      </c>
      <c r="H145" s="4">
        <v>5.2521008403361344</v>
      </c>
      <c r="I145" s="5">
        <f t="shared" si="8"/>
        <v>6</v>
      </c>
      <c r="J145" s="4">
        <v>2.2330774598743894</v>
      </c>
      <c r="K145" s="5">
        <f t="shared" si="9"/>
        <v>20</v>
      </c>
    </row>
    <row r="146" spans="1:11" ht="24" customHeight="1">
      <c r="A146" s="2" t="s">
        <v>36</v>
      </c>
      <c r="B146" s="4">
        <v>1.5026296018031555</v>
      </c>
      <c r="C146" s="5">
        <v>27</v>
      </c>
      <c r="D146" s="4">
        <v>1.5429831006612784</v>
      </c>
      <c r="E146" s="5">
        <v>26</v>
      </c>
      <c r="F146" s="4">
        <v>1.6487455197132617</v>
      </c>
      <c r="G146" s="5">
        <f t="shared" si="7"/>
        <v>26</v>
      </c>
      <c r="H146" s="4">
        <v>1.6106442577030811</v>
      </c>
      <c r="I146" s="5">
        <f t="shared" si="8"/>
        <v>26</v>
      </c>
      <c r="J146" s="4">
        <v>1.6050244242847174</v>
      </c>
      <c r="K146" s="5">
        <f t="shared" si="9"/>
        <v>26</v>
      </c>
    </row>
    <row r="147" spans="1:11" ht="24" customHeight="1">
      <c r="A147" s="9" t="s">
        <v>40</v>
      </c>
    </row>
    <row r="149" spans="1:11" ht="24" customHeight="1">
      <c r="A149" s="571" t="s">
        <v>801</v>
      </c>
      <c r="I149" s="8"/>
      <c r="K149" s="8" t="s">
        <v>0</v>
      </c>
    </row>
    <row r="150" spans="1:11" ht="24" customHeight="1">
      <c r="A150" s="583" t="s">
        <v>1</v>
      </c>
      <c r="B150" s="582">
        <v>1397</v>
      </c>
      <c r="C150" s="582"/>
      <c r="D150" s="582">
        <v>1398</v>
      </c>
      <c r="E150" s="582"/>
      <c r="F150" s="582">
        <v>1399</v>
      </c>
      <c r="G150" s="582"/>
      <c r="H150" s="582">
        <v>1400</v>
      </c>
      <c r="I150" s="582"/>
      <c r="J150" s="582">
        <v>1401</v>
      </c>
      <c r="K150" s="582"/>
    </row>
    <row r="151" spans="1:11" ht="24" customHeight="1">
      <c r="A151" s="583"/>
      <c r="B151" s="542" t="s">
        <v>39</v>
      </c>
      <c r="C151" s="542" t="s">
        <v>3</v>
      </c>
      <c r="D151" s="542" t="s">
        <v>39</v>
      </c>
      <c r="E151" s="542" t="s">
        <v>3</v>
      </c>
      <c r="F151" s="542" t="s">
        <v>39</v>
      </c>
      <c r="G151" s="542" t="s">
        <v>3</v>
      </c>
      <c r="H151" s="542" t="s">
        <v>39</v>
      </c>
      <c r="I151" s="542" t="s">
        <v>3</v>
      </c>
      <c r="J151" s="542" t="s">
        <v>39</v>
      </c>
      <c r="K151" s="542" t="s">
        <v>3</v>
      </c>
    </row>
    <row r="152" spans="1:11" ht="24" customHeight="1">
      <c r="A152" s="1" t="s">
        <v>4</v>
      </c>
      <c r="B152" s="3">
        <v>100</v>
      </c>
      <c r="C152" s="3" t="s">
        <v>269</v>
      </c>
      <c r="D152" s="3">
        <v>100</v>
      </c>
      <c r="E152" s="3" t="s">
        <v>269</v>
      </c>
      <c r="F152" s="3">
        <v>100</v>
      </c>
      <c r="G152" s="3" t="s">
        <v>269</v>
      </c>
      <c r="H152" s="3">
        <v>100</v>
      </c>
      <c r="I152" s="3" t="s">
        <v>269</v>
      </c>
      <c r="J152" s="3">
        <v>100</v>
      </c>
      <c r="K152" s="3" t="s">
        <v>269</v>
      </c>
    </row>
    <row r="153" spans="1:11" ht="24" customHeight="1">
      <c r="A153" s="2" t="s">
        <v>6</v>
      </c>
      <c r="B153" s="4">
        <v>5.5172413793103452</v>
      </c>
      <c r="C153" s="5">
        <v>4</v>
      </c>
      <c r="D153" s="4">
        <v>5.4586808188021232</v>
      </c>
      <c r="E153" s="5">
        <v>4</v>
      </c>
      <c r="F153" s="4">
        <v>5.4225878833208672</v>
      </c>
      <c r="G153" s="5">
        <f>RANK(F153,$F$153:$F$183)</f>
        <v>4</v>
      </c>
      <c r="H153" s="4">
        <v>5.3617333822989357</v>
      </c>
      <c r="I153" s="5">
        <f>RANK(H153,$H$153:$H$183)</f>
        <v>4</v>
      </c>
      <c r="J153" s="4">
        <v>5.3187613843351551</v>
      </c>
      <c r="K153" s="5">
        <f>RANK(J153,$J$153:$J$183)</f>
        <v>5</v>
      </c>
    </row>
    <row r="154" spans="1:11" ht="24" customHeight="1">
      <c r="A154" s="2" t="s">
        <v>7</v>
      </c>
      <c r="B154" s="4">
        <v>4.3678160919540225</v>
      </c>
      <c r="C154" s="5">
        <v>9</v>
      </c>
      <c r="D154" s="4">
        <v>4.3214556482183477</v>
      </c>
      <c r="E154" s="5">
        <v>9</v>
      </c>
      <c r="F154" s="4">
        <v>4.300673148840688</v>
      </c>
      <c r="G154" s="5">
        <f t="shared" ref="G154:G183" si="10">RANK(F154,$F$153:$F$183)</f>
        <v>9</v>
      </c>
      <c r="H154" s="4">
        <v>4.3334557473374957</v>
      </c>
      <c r="I154" s="5">
        <f t="shared" ref="I154:I183" si="11">RANK(H154,$H$153:$H$183)</f>
        <v>9</v>
      </c>
      <c r="J154" s="4">
        <v>4.3715846994535523</v>
      </c>
      <c r="K154" s="5">
        <f t="shared" ref="K154:K183" si="12">RANK(J154,$J$153:$J$183)</f>
        <v>9</v>
      </c>
    </row>
    <row r="155" spans="1:11" ht="24" customHeight="1">
      <c r="A155" s="2" t="s">
        <v>8</v>
      </c>
      <c r="B155" s="4">
        <v>2.7969348659003832</v>
      </c>
      <c r="C155" s="5">
        <v>16</v>
      </c>
      <c r="D155" s="4">
        <v>2.7672479150871876</v>
      </c>
      <c r="E155" s="5">
        <v>16</v>
      </c>
      <c r="F155" s="4">
        <v>2.8047868362004489</v>
      </c>
      <c r="G155" s="5">
        <f t="shared" si="10"/>
        <v>15</v>
      </c>
      <c r="H155" s="4">
        <v>2.7543150936467131</v>
      </c>
      <c r="I155" s="5">
        <f t="shared" si="11"/>
        <v>15</v>
      </c>
      <c r="J155" s="4">
        <v>2.7322404371584699</v>
      </c>
      <c r="K155" s="5">
        <f t="shared" si="12"/>
        <v>15</v>
      </c>
    </row>
    <row r="156" spans="1:11" ht="24" customHeight="1">
      <c r="A156" s="2" t="s">
        <v>9</v>
      </c>
      <c r="B156" s="4">
        <v>4.9425287356321839</v>
      </c>
      <c r="C156" s="5">
        <v>7</v>
      </c>
      <c r="D156" s="4">
        <v>4.8900682335102346</v>
      </c>
      <c r="E156" s="5">
        <v>7</v>
      </c>
      <c r="F156" s="4">
        <v>4.8242333582647721</v>
      </c>
      <c r="G156" s="5">
        <f t="shared" si="10"/>
        <v>7</v>
      </c>
      <c r="H156" s="4">
        <v>4.8843187660668379</v>
      </c>
      <c r="I156" s="5">
        <f t="shared" si="11"/>
        <v>7</v>
      </c>
      <c r="J156" s="4">
        <v>4.8451730418943528</v>
      </c>
      <c r="K156" s="5">
        <f t="shared" si="12"/>
        <v>7</v>
      </c>
    </row>
    <row r="157" spans="1:11" ht="24" customHeight="1">
      <c r="A157" s="2" t="s">
        <v>10</v>
      </c>
      <c r="B157" s="4">
        <v>1.1111111111111112</v>
      </c>
      <c r="C157" s="5">
        <v>30</v>
      </c>
      <c r="D157" s="4">
        <v>1.0993176648976497</v>
      </c>
      <c r="E157" s="5">
        <v>30</v>
      </c>
      <c r="F157" s="4">
        <v>1.1593118922961856</v>
      </c>
      <c r="G157" s="5">
        <f t="shared" si="10"/>
        <v>30</v>
      </c>
      <c r="H157" s="4">
        <v>1.1384502387073081</v>
      </c>
      <c r="I157" s="5">
        <f t="shared" si="11"/>
        <v>30</v>
      </c>
      <c r="J157" s="4">
        <v>1.1293260473588342</v>
      </c>
      <c r="K157" s="5">
        <f t="shared" si="12"/>
        <v>30</v>
      </c>
    </row>
    <row r="158" spans="1:11" ht="24" customHeight="1">
      <c r="A158" s="2" t="s">
        <v>11</v>
      </c>
      <c r="B158" s="4">
        <v>1.9157088122605364</v>
      </c>
      <c r="C158" s="5">
        <v>22</v>
      </c>
      <c r="D158" s="4">
        <v>1.9711902956785443</v>
      </c>
      <c r="E158" s="5">
        <v>21</v>
      </c>
      <c r="F158" s="4">
        <v>2.0194465220643232</v>
      </c>
      <c r="G158" s="5">
        <f t="shared" si="10"/>
        <v>21</v>
      </c>
      <c r="H158" s="4">
        <v>1.9831068674256336</v>
      </c>
      <c r="I158" s="5">
        <f t="shared" si="11"/>
        <v>20</v>
      </c>
      <c r="J158" s="4">
        <v>2.0036429872495445</v>
      </c>
      <c r="K158" s="5">
        <f t="shared" si="12"/>
        <v>21</v>
      </c>
    </row>
    <row r="159" spans="1:11" ht="24" customHeight="1">
      <c r="A159" s="2" t="s">
        <v>12</v>
      </c>
      <c r="B159" s="4">
        <v>1.9157088122605364</v>
      </c>
      <c r="C159" s="5">
        <v>22</v>
      </c>
      <c r="D159" s="4">
        <v>1.9711902956785443</v>
      </c>
      <c r="E159" s="5">
        <v>21</v>
      </c>
      <c r="F159" s="4">
        <v>1.9446522064323111</v>
      </c>
      <c r="G159" s="5">
        <f t="shared" si="10"/>
        <v>22</v>
      </c>
      <c r="H159" s="4">
        <v>1.9096584649283876</v>
      </c>
      <c r="I159" s="5">
        <f t="shared" si="11"/>
        <v>21</v>
      </c>
      <c r="J159" s="4">
        <v>1.8943533697632058</v>
      </c>
      <c r="K159" s="5">
        <f t="shared" si="12"/>
        <v>23</v>
      </c>
    </row>
    <row r="160" spans="1:11" ht="24" customHeight="1">
      <c r="A160" s="2" t="s">
        <v>13</v>
      </c>
      <c r="B160" s="4">
        <v>2.7203065134099615</v>
      </c>
      <c r="C160" s="5">
        <v>17</v>
      </c>
      <c r="D160" s="4">
        <v>2.6914329037149356</v>
      </c>
      <c r="E160" s="5">
        <v>17</v>
      </c>
      <c r="F160" s="4">
        <v>2.6551982049364247</v>
      </c>
      <c r="G160" s="5">
        <f t="shared" si="10"/>
        <v>17</v>
      </c>
      <c r="H160" s="4">
        <v>2.6808666911494679</v>
      </c>
      <c r="I160" s="5">
        <f t="shared" si="11"/>
        <v>16</v>
      </c>
      <c r="J160" s="4">
        <v>2.6593806921675776</v>
      </c>
      <c r="K160" s="5">
        <f t="shared" si="12"/>
        <v>17</v>
      </c>
    </row>
    <row r="161" spans="1:11" ht="24" customHeight="1">
      <c r="A161" s="2" t="s">
        <v>14</v>
      </c>
      <c r="B161" s="4">
        <v>1.9540229885057472</v>
      </c>
      <c r="C161" s="5">
        <v>21</v>
      </c>
      <c r="D161" s="4">
        <v>1.9332827899924183</v>
      </c>
      <c r="E161" s="5">
        <v>23</v>
      </c>
      <c r="F161" s="4">
        <v>1.9072550486163051</v>
      </c>
      <c r="G161" s="5">
        <f t="shared" si="10"/>
        <v>23</v>
      </c>
      <c r="H161" s="4">
        <v>1.8729342636797648</v>
      </c>
      <c r="I161" s="5">
        <f t="shared" si="11"/>
        <v>22</v>
      </c>
      <c r="J161" s="4">
        <v>1.9307832422586522</v>
      </c>
      <c r="K161" s="5">
        <f t="shared" si="12"/>
        <v>22</v>
      </c>
    </row>
    <row r="162" spans="1:11" ht="24" customHeight="1">
      <c r="A162" s="2" t="s">
        <v>15</v>
      </c>
      <c r="B162" s="4">
        <v>2.3371647509578546</v>
      </c>
      <c r="C162" s="5">
        <v>19</v>
      </c>
      <c r="D162" s="4">
        <v>2.312357846853677</v>
      </c>
      <c r="E162" s="5">
        <v>19</v>
      </c>
      <c r="F162" s="4">
        <v>2.3934181002243831</v>
      </c>
      <c r="G162" s="5">
        <f t="shared" si="10"/>
        <v>19</v>
      </c>
      <c r="H162" s="4">
        <v>2.4237972824091076</v>
      </c>
      <c r="I162" s="5">
        <f t="shared" si="11"/>
        <v>18</v>
      </c>
      <c r="J162" s="4">
        <v>2.4043715846994536</v>
      </c>
      <c r="K162" s="5">
        <f t="shared" si="12"/>
        <v>19</v>
      </c>
    </row>
    <row r="163" spans="1:11" ht="24" customHeight="1">
      <c r="A163" s="2" t="s">
        <v>16</v>
      </c>
      <c r="B163" s="4">
        <v>6.3218390804597711</v>
      </c>
      <c r="C163" s="5">
        <v>2</v>
      </c>
      <c r="D163" s="4">
        <v>6.4063684609552691</v>
      </c>
      <c r="E163" s="5">
        <v>2</v>
      </c>
      <c r="F163" s="4">
        <v>6.6192969334330591</v>
      </c>
      <c r="G163" s="5">
        <f t="shared" si="10"/>
        <v>2</v>
      </c>
      <c r="H163" s="4">
        <v>6.573632023503488</v>
      </c>
      <c r="I163" s="5">
        <f t="shared" si="11"/>
        <v>2</v>
      </c>
      <c r="J163" s="4">
        <v>6.557377049180328</v>
      </c>
      <c r="K163" s="5">
        <f t="shared" si="12"/>
        <v>2</v>
      </c>
    </row>
    <row r="164" spans="1:11" ht="24" customHeight="1">
      <c r="A164" s="2" t="s">
        <v>17</v>
      </c>
      <c r="B164" s="4">
        <v>1.7241379310344827</v>
      </c>
      <c r="C164" s="5">
        <v>26</v>
      </c>
      <c r="D164" s="4">
        <v>1.7058377558756634</v>
      </c>
      <c r="E164" s="5">
        <v>27</v>
      </c>
      <c r="F164" s="4">
        <v>1.6828721017202692</v>
      </c>
      <c r="G164" s="5">
        <f t="shared" si="10"/>
        <v>28</v>
      </c>
      <c r="H164" s="4">
        <v>1.6525890561880279</v>
      </c>
      <c r="I164" s="5">
        <f t="shared" si="11"/>
        <v>27</v>
      </c>
      <c r="J164" s="4">
        <v>1.7122040072859743</v>
      </c>
      <c r="K164" s="5">
        <f t="shared" si="12"/>
        <v>27</v>
      </c>
    </row>
    <row r="165" spans="1:11" ht="24" customHeight="1">
      <c r="A165" s="2" t="s">
        <v>18</v>
      </c>
      <c r="B165" s="4">
        <v>5.4406130268199231</v>
      </c>
      <c r="C165" s="5">
        <v>5</v>
      </c>
      <c r="D165" s="4">
        <v>5.3828658074298712</v>
      </c>
      <c r="E165" s="5">
        <v>5</v>
      </c>
      <c r="F165" s="4">
        <v>5.3477935676888553</v>
      </c>
      <c r="G165" s="5">
        <f t="shared" si="10"/>
        <v>5</v>
      </c>
      <c r="H165" s="4">
        <v>5.3250091810503122</v>
      </c>
      <c r="I165" s="5">
        <f t="shared" si="11"/>
        <v>5</v>
      </c>
      <c r="J165" s="4">
        <v>5.3551912568306017</v>
      </c>
      <c r="K165" s="5">
        <f t="shared" si="12"/>
        <v>4</v>
      </c>
    </row>
    <row r="166" spans="1:11" ht="24" customHeight="1">
      <c r="A166" s="2" t="s">
        <v>19</v>
      </c>
      <c r="B166" s="4">
        <v>1.8773946360153257</v>
      </c>
      <c r="C166" s="5">
        <v>24</v>
      </c>
      <c r="D166" s="4">
        <v>1.8574677786201668</v>
      </c>
      <c r="E166" s="5">
        <v>24</v>
      </c>
      <c r="F166" s="4">
        <v>1.8698578908002992</v>
      </c>
      <c r="G166" s="5">
        <f t="shared" si="10"/>
        <v>24</v>
      </c>
      <c r="H166" s="4">
        <v>1.8362100624311422</v>
      </c>
      <c r="I166" s="5">
        <f t="shared" si="11"/>
        <v>23</v>
      </c>
      <c r="J166" s="4">
        <v>1.8214936247723135</v>
      </c>
      <c r="K166" s="5">
        <f t="shared" si="12"/>
        <v>25</v>
      </c>
    </row>
    <row r="167" spans="1:11" ht="24" customHeight="1">
      <c r="A167" s="2" t="s">
        <v>20</v>
      </c>
      <c r="B167" s="4">
        <v>1.1877394636015326</v>
      </c>
      <c r="C167" s="5">
        <v>29</v>
      </c>
      <c r="D167" s="4">
        <v>1.1751326762699015</v>
      </c>
      <c r="E167" s="5">
        <v>29</v>
      </c>
      <c r="F167" s="4">
        <v>1.2341062079281975</v>
      </c>
      <c r="G167" s="5">
        <f t="shared" si="10"/>
        <v>29</v>
      </c>
      <c r="H167" s="4">
        <v>1.2118986412045538</v>
      </c>
      <c r="I167" s="5">
        <f t="shared" si="11"/>
        <v>28</v>
      </c>
      <c r="J167" s="4">
        <v>1.2021857923497268</v>
      </c>
      <c r="K167" s="5">
        <f t="shared" si="12"/>
        <v>29</v>
      </c>
    </row>
    <row r="168" spans="1:11" ht="24" customHeight="1">
      <c r="A168" s="2" t="s">
        <v>21</v>
      </c>
      <c r="B168" s="4">
        <v>4.4061302681992336</v>
      </c>
      <c r="C168" s="5">
        <v>8</v>
      </c>
      <c r="D168" s="4">
        <v>4.6626231993934804</v>
      </c>
      <c r="E168" s="5">
        <v>8</v>
      </c>
      <c r="F168" s="4">
        <v>4.6746447270007474</v>
      </c>
      <c r="G168" s="5">
        <f t="shared" si="10"/>
        <v>8</v>
      </c>
      <c r="H168" s="4">
        <v>5.2148365773044434</v>
      </c>
      <c r="I168" s="5">
        <f t="shared" si="11"/>
        <v>6</v>
      </c>
      <c r="J168" s="4">
        <v>5.2823315118397085</v>
      </c>
      <c r="K168" s="5">
        <f t="shared" si="12"/>
        <v>6</v>
      </c>
    </row>
    <row r="169" spans="1:11" ht="24" customHeight="1">
      <c r="A169" s="2" t="s">
        <v>22</v>
      </c>
      <c r="B169" s="4">
        <v>7.8927203065134091</v>
      </c>
      <c r="C169" s="5">
        <v>1</v>
      </c>
      <c r="D169" s="4">
        <v>8.150113722517057</v>
      </c>
      <c r="E169" s="5">
        <v>1</v>
      </c>
      <c r="F169" s="4">
        <v>8.1151832460732987</v>
      </c>
      <c r="G169" s="5">
        <f t="shared" si="10"/>
        <v>1</v>
      </c>
      <c r="H169" s="4">
        <v>8.152772677194271</v>
      </c>
      <c r="I169" s="5">
        <f t="shared" si="11"/>
        <v>1</v>
      </c>
      <c r="J169" s="4">
        <v>8.0874316939890711</v>
      </c>
      <c r="K169" s="5">
        <f t="shared" si="12"/>
        <v>1</v>
      </c>
    </row>
    <row r="170" spans="1:11" ht="24" customHeight="1">
      <c r="A170" s="2" t="s">
        <v>23</v>
      </c>
      <c r="B170" s="4">
        <v>1.7624521072796935</v>
      </c>
      <c r="C170" s="5">
        <v>25</v>
      </c>
      <c r="D170" s="4">
        <v>1.7437452615617892</v>
      </c>
      <c r="E170" s="5">
        <v>26</v>
      </c>
      <c r="F170" s="4">
        <v>1.7202692595362752</v>
      </c>
      <c r="G170" s="5">
        <f t="shared" si="10"/>
        <v>26</v>
      </c>
      <c r="H170" s="4">
        <v>1.6893132574366507</v>
      </c>
      <c r="I170" s="5">
        <f t="shared" si="11"/>
        <v>26</v>
      </c>
      <c r="J170" s="4">
        <v>1.6757741347905284</v>
      </c>
      <c r="K170" s="5">
        <f t="shared" si="12"/>
        <v>28</v>
      </c>
    </row>
    <row r="171" spans="1:11" ht="24" customHeight="1">
      <c r="A171" s="2" t="s">
        <v>24</v>
      </c>
      <c r="B171" s="4">
        <v>0.34482758620689657</v>
      </c>
      <c r="C171" s="5">
        <v>31</v>
      </c>
      <c r="D171" s="4">
        <v>0.3411675511751327</v>
      </c>
      <c r="E171" s="5">
        <v>31</v>
      </c>
      <c r="F171" s="4">
        <v>0.33657442034405388</v>
      </c>
      <c r="G171" s="5">
        <f t="shared" si="10"/>
        <v>31</v>
      </c>
      <c r="H171" s="4">
        <v>0.47741461623209691</v>
      </c>
      <c r="I171" s="5">
        <f t="shared" si="11"/>
        <v>31</v>
      </c>
      <c r="J171" s="4">
        <v>0.47358834244080145</v>
      </c>
      <c r="K171" s="5">
        <f t="shared" si="12"/>
        <v>31</v>
      </c>
    </row>
    <row r="172" spans="1:11" ht="24" customHeight="1">
      <c r="A172" s="2" t="s">
        <v>25</v>
      </c>
      <c r="B172" s="4">
        <v>3.2950191570881229</v>
      </c>
      <c r="C172" s="5">
        <v>13</v>
      </c>
      <c r="D172" s="4">
        <v>3.2600454890068233</v>
      </c>
      <c r="E172" s="5">
        <v>13</v>
      </c>
      <c r="F172" s="4">
        <v>3.2161555721765147</v>
      </c>
      <c r="G172" s="5">
        <f t="shared" si="10"/>
        <v>14</v>
      </c>
      <c r="H172" s="4">
        <v>3.1582813073815643</v>
      </c>
      <c r="I172" s="5">
        <f t="shared" si="11"/>
        <v>14</v>
      </c>
      <c r="J172" s="4">
        <v>3.1329690346083785</v>
      </c>
      <c r="K172" s="5">
        <f t="shared" si="12"/>
        <v>14</v>
      </c>
    </row>
    <row r="173" spans="1:11" ht="24" customHeight="1">
      <c r="A173" s="2" t="s">
        <v>26</v>
      </c>
      <c r="B173" s="4">
        <v>5.9003831417624522</v>
      </c>
      <c r="C173" s="5">
        <v>3</v>
      </c>
      <c r="D173" s="4">
        <v>5.8377558756633814</v>
      </c>
      <c r="E173" s="5">
        <v>3</v>
      </c>
      <c r="F173" s="4">
        <v>5.7591623036649215</v>
      </c>
      <c r="G173" s="5">
        <f t="shared" si="10"/>
        <v>3</v>
      </c>
      <c r="H173" s="4">
        <v>5.6555269922879177</v>
      </c>
      <c r="I173" s="5">
        <f t="shared" si="11"/>
        <v>3</v>
      </c>
      <c r="J173" s="4">
        <v>5.7559198542805099</v>
      </c>
      <c r="K173" s="5">
        <f t="shared" si="12"/>
        <v>3</v>
      </c>
    </row>
    <row r="174" spans="1:11" ht="24" customHeight="1">
      <c r="A174" s="2" t="s">
        <v>27</v>
      </c>
      <c r="B174" s="4">
        <v>3.3333333333333335</v>
      </c>
      <c r="C174" s="5">
        <v>11</v>
      </c>
      <c r="D174" s="4">
        <v>3.2979529946929493</v>
      </c>
      <c r="E174" s="5">
        <v>11</v>
      </c>
      <c r="F174" s="4">
        <v>3.2535527299925207</v>
      </c>
      <c r="G174" s="5">
        <f t="shared" si="10"/>
        <v>12</v>
      </c>
      <c r="H174" s="4">
        <v>3.1950055086301874</v>
      </c>
      <c r="I174" s="5">
        <f t="shared" si="11"/>
        <v>13</v>
      </c>
      <c r="J174" s="4">
        <v>3.1693989071038251</v>
      </c>
      <c r="K174" s="5">
        <f t="shared" si="12"/>
        <v>13</v>
      </c>
    </row>
    <row r="175" spans="1:11" ht="24" customHeight="1">
      <c r="A175" s="2" t="s">
        <v>28</v>
      </c>
      <c r="B175" s="4">
        <v>1.7241379310344827</v>
      </c>
      <c r="C175" s="5">
        <v>26</v>
      </c>
      <c r="D175" s="4">
        <v>1.819560272934041</v>
      </c>
      <c r="E175" s="5">
        <v>25</v>
      </c>
      <c r="F175" s="4">
        <v>1.8698578908002992</v>
      </c>
      <c r="G175" s="5">
        <f t="shared" si="10"/>
        <v>24</v>
      </c>
      <c r="H175" s="4">
        <v>1.8362100624311422</v>
      </c>
      <c r="I175" s="5">
        <f t="shared" si="11"/>
        <v>23</v>
      </c>
      <c r="J175" s="4">
        <v>1.8214936247723135</v>
      </c>
      <c r="K175" s="5">
        <f t="shared" si="12"/>
        <v>25</v>
      </c>
    </row>
    <row r="176" spans="1:11" ht="24" customHeight="1">
      <c r="A176" s="2" t="s">
        <v>29</v>
      </c>
      <c r="B176" s="4">
        <v>2.2988505747126435</v>
      </c>
      <c r="C176" s="5">
        <v>20</v>
      </c>
      <c r="D176" s="4">
        <v>2.2744503411675514</v>
      </c>
      <c r="E176" s="5">
        <v>20</v>
      </c>
      <c r="F176" s="4">
        <v>2.2438294689603588</v>
      </c>
      <c r="G176" s="5">
        <f t="shared" si="10"/>
        <v>20</v>
      </c>
      <c r="H176" s="4">
        <v>2.2034520749173705</v>
      </c>
      <c r="I176" s="5">
        <f t="shared" si="11"/>
        <v>19</v>
      </c>
      <c r="J176" s="4">
        <v>2.1857923497267762</v>
      </c>
      <c r="K176" s="5">
        <f t="shared" si="12"/>
        <v>20</v>
      </c>
    </row>
    <row r="177" spans="1:11" ht="24" customHeight="1">
      <c r="A177" s="2" t="s">
        <v>30</v>
      </c>
      <c r="B177" s="4">
        <v>4.1762452107279691</v>
      </c>
      <c r="C177" s="5">
        <v>10</v>
      </c>
      <c r="D177" s="4">
        <v>4.1319181197877173</v>
      </c>
      <c r="E177" s="5">
        <v>10</v>
      </c>
      <c r="F177" s="4">
        <v>4.1136873597606582</v>
      </c>
      <c r="G177" s="5">
        <f t="shared" si="10"/>
        <v>10</v>
      </c>
      <c r="H177" s="4">
        <v>4.1498347410943808</v>
      </c>
      <c r="I177" s="5">
        <f t="shared" si="11"/>
        <v>10</v>
      </c>
      <c r="J177" s="4">
        <v>4.1165755919854279</v>
      </c>
      <c r="K177" s="5">
        <f t="shared" si="12"/>
        <v>10</v>
      </c>
    </row>
    <row r="178" spans="1:11" ht="24" customHeight="1">
      <c r="A178" s="2" t="s">
        <v>31</v>
      </c>
      <c r="B178" s="4">
        <v>3.3333333333333335</v>
      </c>
      <c r="C178" s="5">
        <v>11</v>
      </c>
      <c r="D178" s="4">
        <v>3.2979529946929493</v>
      </c>
      <c r="E178" s="5">
        <v>11</v>
      </c>
      <c r="F178" s="4">
        <v>3.2535527299925207</v>
      </c>
      <c r="G178" s="5">
        <f t="shared" si="10"/>
        <v>12</v>
      </c>
      <c r="H178" s="4">
        <v>3.2317297098788105</v>
      </c>
      <c r="I178" s="5">
        <f t="shared" si="11"/>
        <v>11</v>
      </c>
      <c r="J178" s="4">
        <v>3.278688524590164</v>
      </c>
      <c r="K178" s="5">
        <f t="shared" si="12"/>
        <v>11</v>
      </c>
    </row>
    <row r="179" spans="1:11" ht="24" customHeight="1">
      <c r="A179" s="2" t="s">
        <v>32</v>
      </c>
      <c r="B179" s="4">
        <v>5.019157088122606</v>
      </c>
      <c r="C179" s="5">
        <v>6</v>
      </c>
      <c r="D179" s="4">
        <v>4.9658832448824866</v>
      </c>
      <c r="E179" s="5">
        <v>6</v>
      </c>
      <c r="F179" s="4">
        <v>4.9738219895287958</v>
      </c>
      <c r="G179" s="5">
        <f t="shared" si="10"/>
        <v>6</v>
      </c>
      <c r="H179" s="4">
        <v>4.8843187660668379</v>
      </c>
      <c r="I179" s="5">
        <f t="shared" si="11"/>
        <v>7</v>
      </c>
      <c r="J179" s="4">
        <v>4.8451730418943528</v>
      </c>
      <c r="K179" s="5">
        <f t="shared" si="12"/>
        <v>7</v>
      </c>
    </row>
    <row r="180" spans="1:11" ht="24" customHeight="1">
      <c r="A180" s="2" t="s">
        <v>33</v>
      </c>
      <c r="B180" s="4">
        <v>2.5287356321839081</v>
      </c>
      <c r="C180" s="5">
        <v>18</v>
      </c>
      <c r="D180" s="4">
        <v>2.5018953752843061</v>
      </c>
      <c r="E180" s="5">
        <v>18</v>
      </c>
      <c r="F180" s="4">
        <v>2.4682124158563949</v>
      </c>
      <c r="G180" s="5">
        <f t="shared" si="10"/>
        <v>18</v>
      </c>
      <c r="H180" s="4">
        <v>2.4605214836577303</v>
      </c>
      <c r="I180" s="5">
        <f t="shared" si="11"/>
        <v>17</v>
      </c>
      <c r="J180" s="4">
        <v>2.4408014571948997</v>
      </c>
      <c r="K180" s="5">
        <f t="shared" si="12"/>
        <v>18</v>
      </c>
    </row>
    <row r="181" spans="1:11" ht="24" customHeight="1">
      <c r="A181" s="2" t="s">
        <v>34</v>
      </c>
      <c r="B181" s="4">
        <v>3.2567049808429118</v>
      </c>
      <c r="C181" s="5">
        <v>14</v>
      </c>
      <c r="D181" s="4">
        <v>3.2221379833206978</v>
      </c>
      <c r="E181" s="5">
        <v>14</v>
      </c>
      <c r="F181" s="4">
        <v>3.2909498878085266</v>
      </c>
      <c r="G181" s="5">
        <f t="shared" si="10"/>
        <v>11</v>
      </c>
      <c r="H181" s="4">
        <v>3.2317297098788105</v>
      </c>
      <c r="I181" s="5">
        <f t="shared" si="11"/>
        <v>11</v>
      </c>
      <c r="J181" s="4">
        <v>3.2058287795992713</v>
      </c>
      <c r="K181" s="5">
        <f t="shared" si="12"/>
        <v>12</v>
      </c>
    </row>
    <row r="182" spans="1:11" ht="24" customHeight="1">
      <c r="A182" s="2" t="s">
        <v>35</v>
      </c>
      <c r="B182" s="4">
        <v>2.8735632183908044</v>
      </c>
      <c r="C182" s="5">
        <v>15</v>
      </c>
      <c r="D182" s="4">
        <v>2.8430629264594391</v>
      </c>
      <c r="E182" s="5">
        <v>15</v>
      </c>
      <c r="F182" s="4">
        <v>2.8047868362004489</v>
      </c>
      <c r="G182" s="5">
        <f t="shared" si="10"/>
        <v>15</v>
      </c>
      <c r="H182" s="4">
        <v>1.175174439955931</v>
      </c>
      <c r="I182" s="5">
        <f t="shared" si="11"/>
        <v>29</v>
      </c>
      <c r="J182" s="4">
        <v>2.7322404371584699</v>
      </c>
      <c r="K182" s="5">
        <f t="shared" si="12"/>
        <v>15</v>
      </c>
    </row>
    <row r="183" spans="1:11" ht="24" customHeight="1">
      <c r="A183" s="2" t="s">
        <v>36</v>
      </c>
      <c r="B183" s="4">
        <v>1.7241379310344827</v>
      </c>
      <c r="C183" s="5">
        <v>26</v>
      </c>
      <c r="D183" s="4">
        <v>1.7058377558756634</v>
      </c>
      <c r="E183" s="5">
        <v>27</v>
      </c>
      <c r="F183" s="4">
        <v>1.7202692595362752</v>
      </c>
      <c r="G183" s="5">
        <f t="shared" si="10"/>
        <v>26</v>
      </c>
      <c r="H183" s="4">
        <v>1.7627616599338967</v>
      </c>
      <c r="I183" s="5">
        <f t="shared" si="11"/>
        <v>25</v>
      </c>
      <c r="J183" s="4">
        <v>1.8579234972677594</v>
      </c>
      <c r="K183" s="5">
        <f t="shared" si="12"/>
        <v>24</v>
      </c>
    </row>
    <row r="184" spans="1:11" ht="24" customHeight="1">
      <c r="A184" s="9" t="s">
        <v>40</v>
      </c>
    </row>
    <row r="186" spans="1:11" ht="24" customHeight="1">
      <c r="A186" s="571" t="s">
        <v>43</v>
      </c>
      <c r="I186" s="258"/>
      <c r="K186" s="258" t="s">
        <v>41</v>
      </c>
    </row>
    <row r="187" spans="1:11" ht="24" customHeight="1">
      <c r="A187" s="583" t="s">
        <v>1</v>
      </c>
      <c r="B187" s="582">
        <v>1397</v>
      </c>
      <c r="C187" s="582"/>
      <c r="D187" s="582">
        <v>1398</v>
      </c>
      <c r="E187" s="582"/>
      <c r="F187" s="582">
        <v>1399</v>
      </c>
      <c r="G187" s="582"/>
      <c r="H187" s="582">
        <v>1400</v>
      </c>
      <c r="I187" s="582"/>
      <c r="J187" s="582">
        <v>1401</v>
      </c>
      <c r="K187" s="582"/>
    </row>
    <row r="188" spans="1:11" ht="24" customHeight="1">
      <c r="A188" s="583"/>
      <c r="B188" s="542" t="s">
        <v>42</v>
      </c>
      <c r="C188" s="542" t="s">
        <v>3</v>
      </c>
      <c r="D188" s="542" t="s">
        <v>42</v>
      </c>
      <c r="E188" s="542" t="s">
        <v>3</v>
      </c>
      <c r="F188" s="542" t="s">
        <v>42</v>
      </c>
      <c r="G188" s="542" t="s">
        <v>3</v>
      </c>
      <c r="H188" s="542" t="s">
        <v>42</v>
      </c>
      <c r="I188" s="542" t="s">
        <v>3</v>
      </c>
      <c r="J188" s="542" t="s">
        <v>42</v>
      </c>
      <c r="K188" s="542" t="s">
        <v>3</v>
      </c>
    </row>
    <row r="189" spans="1:11" ht="24" customHeight="1">
      <c r="A189" s="2" t="s">
        <v>251</v>
      </c>
      <c r="B189" s="83">
        <v>100.4</v>
      </c>
      <c r="C189" s="84">
        <v>9</v>
      </c>
      <c r="D189" s="83">
        <v>52.932258064516134</v>
      </c>
      <c r="E189" s="5">
        <v>8</v>
      </c>
      <c r="F189" s="83">
        <v>-10.764516129032245</v>
      </c>
      <c r="G189" s="5">
        <f>RANK(F189,$F$189:$F$219)</f>
        <v>14</v>
      </c>
      <c r="H189" s="83">
        <v>9.6258064516130162</v>
      </c>
      <c r="I189" s="5">
        <f t="shared" ref="I189:I219" si="13">RANK(H189,$H$189:$H$219)</f>
        <v>7</v>
      </c>
      <c r="J189" s="83">
        <v>-68.399999999999977</v>
      </c>
      <c r="K189" s="5">
        <f>RANK(J189,$J$189:$J$219)</f>
        <v>17</v>
      </c>
    </row>
    <row r="190" spans="1:11" ht="24" customHeight="1">
      <c r="A190" s="2" t="s">
        <v>8</v>
      </c>
      <c r="B190" s="83">
        <v>-122.9</v>
      </c>
      <c r="C190" s="84">
        <v>19</v>
      </c>
      <c r="D190" s="83">
        <v>-186.76774193548385</v>
      </c>
      <c r="E190" s="5">
        <v>23</v>
      </c>
      <c r="F190" s="83">
        <v>-24.964516129032233</v>
      </c>
      <c r="G190" s="5">
        <f t="shared" ref="G190:G219" si="14">RANK(F190,$F$189:$F$219)</f>
        <v>17</v>
      </c>
      <c r="H190" s="83">
        <v>-34.374193548386984</v>
      </c>
      <c r="I190" s="5">
        <f t="shared" si="13"/>
        <v>12</v>
      </c>
      <c r="J190" s="83">
        <v>-44.19999999999996</v>
      </c>
      <c r="K190" s="5">
        <f t="shared" ref="K190:K219" si="15">RANK(J190,$J$189:$J$219)</f>
        <v>14</v>
      </c>
    </row>
    <row r="191" spans="1:11" ht="24" customHeight="1">
      <c r="A191" s="2" t="s">
        <v>252</v>
      </c>
      <c r="B191" s="83">
        <v>88.9</v>
      </c>
      <c r="C191" s="84">
        <v>11</v>
      </c>
      <c r="D191" s="83">
        <v>-9.5677419354838662</v>
      </c>
      <c r="E191" s="5">
        <v>10</v>
      </c>
      <c r="F191" s="83">
        <v>-36.764516129032245</v>
      </c>
      <c r="G191" s="5">
        <f t="shared" si="14"/>
        <v>18</v>
      </c>
      <c r="H191" s="83">
        <v>1.4258064516129991</v>
      </c>
      <c r="I191" s="5">
        <f t="shared" si="13"/>
        <v>9</v>
      </c>
      <c r="J191" s="83">
        <v>-50.69999999999996</v>
      </c>
      <c r="K191" s="5">
        <f t="shared" si="15"/>
        <v>15</v>
      </c>
    </row>
    <row r="192" spans="1:11" ht="24" customHeight="1">
      <c r="A192" s="2" t="s">
        <v>9</v>
      </c>
      <c r="B192" s="83">
        <v>-272.10000000000002</v>
      </c>
      <c r="C192" s="84">
        <v>27</v>
      </c>
      <c r="D192" s="83">
        <v>-289.26774193548385</v>
      </c>
      <c r="E192" s="5">
        <v>27</v>
      </c>
      <c r="F192" s="83">
        <v>-194.06451612903226</v>
      </c>
      <c r="G192" s="5">
        <f t="shared" si="14"/>
        <v>27</v>
      </c>
      <c r="H192" s="83">
        <v>-174.47419354838701</v>
      </c>
      <c r="I192" s="5">
        <f t="shared" si="13"/>
        <v>29</v>
      </c>
      <c r="J192" s="83">
        <v>-118.79999999999995</v>
      </c>
      <c r="K192" s="5">
        <f t="shared" si="15"/>
        <v>24</v>
      </c>
    </row>
    <row r="193" spans="1:11" ht="24" customHeight="1">
      <c r="A193" s="2" t="s">
        <v>253</v>
      </c>
      <c r="B193" s="83">
        <v>-93.8</v>
      </c>
      <c r="C193" s="84">
        <v>16</v>
      </c>
      <c r="D193" s="83">
        <v>-79.767741935483855</v>
      </c>
      <c r="E193" s="5">
        <v>17</v>
      </c>
      <c r="F193" s="83">
        <v>-142.26451612903224</v>
      </c>
      <c r="G193" s="5">
        <f t="shared" si="14"/>
        <v>24</v>
      </c>
      <c r="H193" s="83">
        <v>-144.174193548387</v>
      </c>
      <c r="I193" s="5">
        <f t="shared" si="13"/>
        <v>26</v>
      </c>
      <c r="J193" s="83">
        <v>-34.799999999999955</v>
      </c>
      <c r="K193" s="5">
        <f t="shared" si="15"/>
        <v>13</v>
      </c>
    </row>
    <row r="194" spans="1:11" ht="24" customHeight="1">
      <c r="A194" s="2" t="s">
        <v>11</v>
      </c>
      <c r="B194" s="83">
        <v>602.29999999999995</v>
      </c>
      <c r="C194" s="84">
        <v>3</v>
      </c>
      <c r="D194" s="83">
        <v>328.53225806451616</v>
      </c>
      <c r="E194" s="5">
        <v>5</v>
      </c>
      <c r="F194" s="83">
        <v>77.035483870967767</v>
      </c>
      <c r="G194" s="5">
        <f t="shared" si="14"/>
        <v>5</v>
      </c>
      <c r="H194" s="83">
        <v>-49.574193548387001</v>
      </c>
      <c r="I194" s="5">
        <f t="shared" si="13"/>
        <v>14</v>
      </c>
      <c r="J194" s="83">
        <v>165.3</v>
      </c>
      <c r="K194" s="5">
        <f t="shared" si="15"/>
        <v>4</v>
      </c>
    </row>
    <row r="195" spans="1:11" ht="24" customHeight="1">
      <c r="A195" s="2" t="s">
        <v>254</v>
      </c>
      <c r="B195" s="83">
        <v>-124.8</v>
      </c>
      <c r="C195" s="84">
        <v>20</v>
      </c>
      <c r="D195" s="83">
        <v>-116.76774193548385</v>
      </c>
      <c r="E195" s="5">
        <v>19</v>
      </c>
      <c r="F195" s="83">
        <v>-131.86451612903227</v>
      </c>
      <c r="G195" s="5">
        <f t="shared" si="14"/>
        <v>22</v>
      </c>
      <c r="H195" s="83">
        <v>-78.574193548387001</v>
      </c>
      <c r="I195" s="5">
        <f t="shared" si="13"/>
        <v>18</v>
      </c>
      <c r="J195" s="83">
        <v>-82.999999999999972</v>
      </c>
      <c r="K195" s="5">
        <f t="shared" si="15"/>
        <v>21</v>
      </c>
    </row>
    <row r="196" spans="1:11" ht="24" customHeight="1">
      <c r="A196" s="2" t="s">
        <v>255</v>
      </c>
      <c r="B196" s="83">
        <v>-308.60000000000002</v>
      </c>
      <c r="C196" s="84">
        <v>28</v>
      </c>
      <c r="D196" s="83">
        <v>-12.967741935483843</v>
      </c>
      <c r="E196" s="5">
        <v>12</v>
      </c>
      <c r="F196" s="83">
        <v>-262.76451612903224</v>
      </c>
      <c r="G196" s="5">
        <f t="shared" si="14"/>
        <v>29</v>
      </c>
      <c r="H196" s="83">
        <v>7.6258064516130162</v>
      </c>
      <c r="I196" s="5">
        <f t="shared" si="13"/>
        <v>8</v>
      </c>
      <c r="J196" s="83">
        <v>-179.49999999999997</v>
      </c>
      <c r="K196" s="5">
        <f t="shared" si="15"/>
        <v>30</v>
      </c>
    </row>
    <row r="197" spans="1:11" ht="24" customHeight="1">
      <c r="A197" s="2" t="s">
        <v>12</v>
      </c>
      <c r="B197" s="83">
        <v>-68.599999999999994</v>
      </c>
      <c r="C197" s="84">
        <v>13</v>
      </c>
      <c r="D197" s="83">
        <v>-143.56774193548387</v>
      </c>
      <c r="E197" s="5">
        <v>22</v>
      </c>
      <c r="F197" s="83">
        <v>-89.564516129032256</v>
      </c>
      <c r="G197" s="5">
        <f t="shared" si="14"/>
        <v>21</v>
      </c>
      <c r="H197" s="83">
        <v>-121.674193548387</v>
      </c>
      <c r="I197" s="5">
        <f t="shared" si="13"/>
        <v>24</v>
      </c>
      <c r="J197" s="83">
        <v>45.600000000000023</v>
      </c>
      <c r="K197" s="5">
        <f t="shared" si="15"/>
        <v>6</v>
      </c>
    </row>
    <row r="198" spans="1:11" ht="24" customHeight="1">
      <c r="A198" s="2" t="s">
        <v>256</v>
      </c>
      <c r="B198" s="83">
        <v>-229.5</v>
      </c>
      <c r="C198" s="84">
        <v>25</v>
      </c>
      <c r="D198" s="83">
        <v>-294.76774193548385</v>
      </c>
      <c r="E198" s="5">
        <v>28</v>
      </c>
      <c r="F198" s="83">
        <v>-157.56451612903226</v>
      </c>
      <c r="G198" s="5">
        <f t="shared" si="14"/>
        <v>26</v>
      </c>
      <c r="H198" s="83">
        <v>-99.27419354838699</v>
      </c>
      <c r="I198" s="5">
        <f t="shared" si="13"/>
        <v>22</v>
      </c>
      <c r="J198" s="83">
        <v>-163.99999999999997</v>
      </c>
      <c r="K198" s="5">
        <f t="shared" si="15"/>
        <v>28</v>
      </c>
    </row>
    <row r="199" spans="1:11" ht="24" customHeight="1">
      <c r="A199" s="2" t="s">
        <v>257</v>
      </c>
      <c r="B199" s="83">
        <v>-62</v>
      </c>
      <c r="C199" s="84">
        <v>12</v>
      </c>
      <c r="D199" s="83">
        <v>-189.96774193548387</v>
      </c>
      <c r="E199" s="5">
        <v>24</v>
      </c>
      <c r="F199" s="83">
        <v>-8.7645161290322449</v>
      </c>
      <c r="G199" s="5">
        <f t="shared" si="14"/>
        <v>13</v>
      </c>
      <c r="H199" s="83">
        <v>-6.0741935483870009</v>
      </c>
      <c r="I199" s="5">
        <f t="shared" si="13"/>
        <v>10</v>
      </c>
      <c r="J199" s="83">
        <v>-76.69999999999996</v>
      </c>
      <c r="K199" s="5">
        <f t="shared" si="15"/>
        <v>19</v>
      </c>
    </row>
    <row r="200" spans="1:11" ht="24" customHeight="1">
      <c r="A200" s="2" t="s">
        <v>13</v>
      </c>
      <c r="B200" s="83">
        <v>-154.1</v>
      </c>
      <c r="C200" s="84">
        <v>21</v>
      </c>
      <c r="D200" s="83">
        <v>-51.367741935483878</v>
      </c>
      <c r="E200" s="5">
        <v>16</v>
      </c>
      <c r="F200" s="83">
        <v>24.435483870967744</v>
      </c>
      <c r="G200" s="5">
        <f t="shared" si="14"/>
        <v>12</v>
      </c>
      <c r="H200" s="83">
        <v>-102.174193548387</v>
      </c>
      <c r="I200" s="5">
        <f t="shared" si="13"/>
        <v>23</v>
      </c>
      <c r="J200" s="83">
        <v>-67.999999999999972</v>
      </c>
      <c r="K200" s="5">
        <f t="shared" si="15"/>
        <v>16</v>
      </c>
    </row>
    <row r="201" spans="1:11" ht="24" customHeight="1">
      <c r="A201" s="2" t="s">
        <v>258</v>
      </c>
      <c r="B201" s="83">
        <v>463.1</v>
      </c>
      <c r="C201" s="84">
        <v>4</v>
      </c>
      <c r="D201" s="83">
        <v>352.73225806451609</v>
      </c>
      <c r="E201" s="5">
        <v>4</v>
      </c>
      <c r="F201" s="83">
        <v>40.435483870967744</v>
      </c>
      <c r="G201" s="5">
        <f t="shared" si="14"/>
        <v>8</v>
      </c>
      <c r="H201" s="83">
        <v>48.825806451613005</v>
      </c>
      <c r="I201" s="5">
        <f t="shared" si="13"/>
        <v>5</v>
      </c>
      <c r="J201" s="83">
        <v>27.100000000000023</v>
      </c>
      <c r="K201" s="5">
        <f t="shared" si="15"/>
        <v>8</v>
      </c>
    </row>
    <row r="202" spans="1:11" ht="24" customHeight="1">
      <c r="A202" s="2" t="s">
        <v>259</v>
      </c>
      <c r="B202" s="83">
        <v>657.2</v>
      </c>
      <c r="C202" s="84">
        <v>1</v>
      </c>
      <c r="D202" s="83">
        <v>1271.5322580645161</v>
      </c>
      <c r="E202" s="5">
        <v>1</v>
      </c>
      <c r="F202" s="83">
        <v>963.13548387096785</v>
      </c>
      <c r="G202" s="5">
        <f t="shared" si="14"/>
        <v>1</v>
      </c>
      <c r="H202" s="83">
        <v>997.82580645161306</v>
      </c>
      <c r="I202" s="5">
        <f t="shared" si="13"/>
        <v>1</v>
      </c>
      <c r="J202" s="83">
        <v>737.2</v>
      </c>
      <c r="K202" s="5">
        <f t="shared" si="15"/>
        <v>1</v>
      </c>
    </row>
    <row r="203" spans="1:11" ht="24" customHeight="1">
      <c r="A203" s="2" t="s">
        <v>260</v>
      </c>
      <c r="B203" s="83">
        <v>-374.1</v>
      </c>
      <c r="C203" s="84">
        <v>31</v>
      </c>
      <c r="D203" s="83">
        <v>-295.26774193548385</v>
      </c>
      <c r="E203" s="5">
        <v>29</v>
      </c>
      <c r="F203" s="83">
        <v>-283.06451612903226</v>
      </c>
      <c r="G203" s="5">
        <f t="shared" si="14"/>
        <v>31</v>
      </c>
      <c r="H203" s="83">
        <v>-214.574193548387</v>
      </c>
      <c r="I203" s="5">
        <f t="shared" si="13"/>
        <v>31</v>
      </c>
      <c r="J203" s="83">
        <v>-177.89999999999998</v>
      </c>
      <c r="K203" s="5">
        <f t="shared" si="15"/>
        <v>29</v>
      </c>
    </row>
    <row r="204" spans="1:11" ht="24" customHeight="1">
      <c r="A204" s="2" t="s">
        <v>19</v>
      </c>
      <c r="B204" s="83">
        <v>-118.9</v>
      </c>
      <c r="C204" s="84">
        <v>18</v>
      </c>
      <c r="D204" s="83">
        <v>-46.067741935483866</v>
      </c>
      <c r="E204" s="5">
        <v>15</v>
      </c>
      <c r="F204" s="83">
        <v>-18.264516129032245</v>
      </c>
      <c r="G204" s="5">
        <f t="shared" si="14"/>
        <v>16</v>
      </c>
      <c r="H204" s="83">
        <v>-50.174193548386995</v>
      </c>
      <c r="I204" s="5">
        <f t="shared" si="13"/>
        <v>15</v>
      </c>
      <c r="J204" s="83">
        <v>-27.799999999999955</v>
      </c>
      <c r="K204" s="5">
        <f t="shared" si="15"/>
        <v>12</v>
      </c>
    </row>
    <row r="205" spans="1:11" ht="24" customHeight="1">
      <c r="A205" s="2" t="s">
        <v>261</v>
      </c>
      <c r="B205" s="83">
        <v>461.6</v>
      </c>
      <c r="C205" s="84">
        <v>5</v>
      </c>
      <c r="D205" s="83">
        <v>430.63225806451618</v>
      </c>
      <c r="E205" s="5">
        <v>3</v>
      </c>
      <c r="F205" s="83">
        <v>297.93548387096774</v>
      </c>
      <c r="G205" s="5">
        <f t="shared" si="14"/>
        <v>3</v>
      </c>
      <c r="H205" s="83">
        <v>505.22580645161298</v>
      </c>
      <c r="I205" s="5">
        <f t="shared" si="13"/>
        <v>2</v>
      </c>
      <c r="J205" s="83">
        <v>290.60000000000008</v>
      </c>
      <c r="K205" s="5">
        <f t="shared" si="15"/>
        <v>3</v>
      </c>
    </row>
    <row r="206" spans="1:11" ht="24" customHeight="1">
      <c r="A206" s="2" t="s">
        <v>20</v>
      </c>
      <c r="B206" s="83">
        <v>-248.2</v>
      </c>
      <c r="C206" s="84">
        <v>26</v>
      </c>
      <c r="D206" s="83">
        <v>-267.16774193548383</v>
      </c>
      <c r="E206" s="5">
        <v>26</v>
      </c>
      <c r="F206" s="83">
        <v>-195.36451612903227</v>
      </c>
      <c r="G206" s="5">
        <f t="shared" si="14"/>
        <v>28</v>
      </c>
      <c r="H206" s="83">
        <v>-148.77419354838699</v>
      </c>
      <c r="I206" s="5">
        <f t="shared" si="13"/>
        <v>27</v>
      </c>
      <c r="J206" s="83">
        <v>-179.99999999999997</v>
      </c>
      <c r="K206" s="5">
        <f t="shared" si="15"/>
        <v>31</v>
      </c>
    </row>
    <row r="207" spans="1:11" ht="24" customHeight="1">
      <c r="A207" s="2" t="s">
        <v>262</v>
      </c>
      <c r="B207" s="83">
        <v>124.7</v>
      </c>
      <c r="C207" s="84">
        <v>8</v>
      </c>
      <c r="D207" s="83">
        <v>-18.867741935483878</v>
      </c>
      <c r="E207" s="5">
        <v>14</v>
      </c>
      <c r="F207" s="83">
        <v>37.535483870967767</v>
      </c>
      <c r="G207" s="5">
        <f t="shared" si="14"/>
        <v>10</v>
      </c>
      <c r="H207" s="83">
        <v>-14.874193548386984</v>
      </c>
      <c r="I207" s="5">
        <f t="shared" si="13"/>
        <v>11</v>
      </c>
      <c r="J207" s="83">
        <v>23.100000000000023</v>
      </c>
      <c r="K207" s="5">
        <f t="shared" si="15"/>
        <v>9</v>
      </c>
    </row>
    <row r="208" spans="1:11" ht="24" customHeight="1">
      <c r="A208" s="2" t="s">
        <v>263</v>
      </c>
      <c r="B208" s="83">
        <v>-90.2</v>
      </c>
      <c r="C208" s="84">
        <v>15</v>
      </c>
      <c r="D208" s="83">
        <v>-120.06774193548387</v>
      </c>
      <c r="E208" s="5">
        <v>20</v>
      </c>
      <c r="F208" s="83">
        <v>-65.664516129032279</v>
      </c>
      <c r="G208" s="5">
        <f t="shared" si="14"/>
        <v>19</v>
      </c>
      <c r="H208" s="83">
        <v>27.725806451612982</v>
      </c>
      <c r="I208" s="5">
        <f t="shared" si="13"/>
        <v>6</v>
      </c>
      <c r="J208" s="83">
        <v>71.400000000000034</v>
      </c>
      <c r="K208" s="5">
        <f t="shared" si="15"/>
        <v>5</v>
      </c>
    </row>
    <row r="209" spans="1:11" ht="24" customHeight="1">
      <c r="A209" s="2" t="s">
        <v>264</v>
      </c>
      <c r="B209" s="83">
        <v>-182.4</v>
      </c>
      <c r="C209" s="84">
        <v>22</v>
      </c>
      <c r="D209" s="83">
        <v>-15.867741935483878</v>
      </c>
      <c r="E209" s="5">
        <v>13</v>
      </c>
      <c r="F209" s="83">
        <v>-12.964516129032233</v>
      </c>
      <c r="G209" s="5">
        <f t="shared" si="14"/>
        <v>15</v>
      </c>
      <c r="H209" s="83">
        <v>-90.874193548386984</v>
      </c>
      <c r="I209" s="5">
        <f t="shared" si="13"/>
        <v>19</v>
      </c>
      <c r="J209" s="83">
        <v>16.700000000000045</v>
      </c>
      <c r="K209" s="5">
        <f t="shared" si="15"/>
        <v>10</v>
      </c>
    </row>
    <row r="210" spans="1:11" ht="24" customHeight="1">
      <c r="A210" s="2" t="s">
        <v>23</v>
      </c>
      <c r="B210" s="83">
        <v>-94.7</v>
      </c>
      <c r="C210" s="84">
        <v>17</v>
      </c>
      <c r="D210" s="83">
        <v>-89.667741935483889</v>
      </c>
      <c r="E210" s="5">
        <v>18</v>
      </c>
      <c r="F210" s="83">
        <v>51.835483870967721</v>
      </c>
      <c r="G210" s="5">
        <f t="shared" si="14"/>
        <v>6</v>
      </c>
      <c r="H210" s="83">
        <v>-40.27419354838699</v>
      </c>
      <c r="I210" s="5">
        <f t="shared" si="13"/>
        <v>13</v>
      </c>
      <c r="J210" s="83">
        <v>-79.799999999999955</v>
      </c>
      <c r="K210" s="5">
        <f t="shared" si="15"/>
        <v>20</v>
      </c>
    </row>
    <row r="211" spans="1:11" ht="24" customHeight="1">
      <c r="A211" s="2" t="s">
        <v>24</v>
      </c>
      <c r="B211" s="83">
        <v>-221</v>
      </c>
      <c r="C211" s="84">
        <v>24</v>
      </c>
      <c r="D211" s="83">
        <v>-196.26774193548385</v>
      </c>
      <c r="E211" s="5">
        <v>25</v>
      </c>
      <c r="F211" s="83">
        <v>-141.66451612903225</v>
      </c>
      <c r="G211" s="5">
        <f t="shared" si="14"/>
        <v>23</v>
      </c>
      <c r="H211" s="83">
        <v>-96.77419354838699</v>
      </c>
      <c r="I211" s="5">
        <f t="shared" si="13"/>
        <v>21</v>
      </c>
      <c r="J211" s="83">
        <v>-152.19999999999996</v>
      </c>
      <c r="K211" s="5">
        <f t="shared" si="15"/>
        <v>26</v>
      </c>
    </row>
    <row r="212" spans="1:11" ht="24" customHeight="1">
      <c r="A212" s="2" t="s">
        <v>265</v>
      </c>
      <c r="B212" s="83">
        <v>-73.3</v>
      </c>
      <c r="C212" s="84">
        <v>14</v>
      </c>
      <c r="D212" s="83">
        <v>-12.167741935483889</v>
      </c>
      <c r="E212" s="5">
        <v>11</v>
      </c>
      <c r="F212" s="83">
        <v>50.035483870967767</v>
      </c>
      <c r="G212" s="5">
        <f t="shared" si="14"/>
        <v>7</v>
      </c>
      <c r="H212" s="83">
        <v>-64.27419354838699</v>
      </c>
      <c r="I212" s="5">
        <f t="shared" si="13"/>
        <v>16</v>
      </c>
      <c r="J212" s="83">
        <v>-92.799999999999955</v>
      </c>
      <c r="K212" s="5">
        <f t="shared" si="15"/>
        <v>22</v>
      </c>
    </row>
    <row r="213" spans="1:11" ht="24" customHeight="1">
      <c r="A213" s="2" t="s">
        <v>26</v>
      </c>
      <c r="B213" s="83">
        <v>-325.60000000000002</v>
      </c>
      <c r="C213" s="84">
        <v>29</v>
      </c>
      <c r="D213" s="83">
        <v>-302.16774193548383</v>
      </c>
      <c r="E213" s="5">
        <v>30</v>
      </c>
      <c r="F213" s="83">
        <v>-146.96451612903226</v>
      </c>
      <c r="G213" s="5">
        <f t="shared" si="14"/>
        <v>25</v>
      </c>
      <c r="H213" s="83">
        <v>-149.87419354838698</v>
      </c>
      <c r="I213" s="5">
        <f t="shared" si="13"/>
        <v>28</v>
      </c>
      <c r="J213" s="83">
        <v>-162.29999999999995</v>
      </c>
      <c r="K213" s="5">
        <f t="shared" si="15"/>
        <v>27</v>
      </c>
    </row>
    <row r="214" spans="1:11" ht="24" customHeight="1">
      <c r="A214" s="2" t="s">
        <v>27</v>
      </c>
      <c r="B214" s="83">
        <v>266.3</v>
      </c>
      <c r="C214" s="84">
        <v>6</v>
      </c>
      <c r="D214" s="83">
        <v>254.73225806451609</v>
      </c>
      <c r="E214" s="5">
        <v>6</v>
      </c>
      <c r="F214" s="83">
        <v>100.23548387096776</v>
      </c>
      <c r="G214" s="5">
        <f t="shared" si="14"/>
        <v>4</v>
      </c>
      <c r="H214" s="83">
        <v>-96.074193548387001</v>
      </c>
      <c r="I214" s="5">
        <f t="shared" si="13"/>
        <v>20</v>
      </c>
      <c r="J214" s="83">
        <v>36.300000000000011</v>
      </c>
      <c r="K214" s="5">
        <f t="shared" si="15"/>
        <v>7</v>
      </c>
    </row>
    <row r="215" spans="1:11" ht="24" customHeight="1">
      <c r="A215" s="2" t="s">
        <v>266</v>
      </c>
      <c r="B215" s="83">
        <v>221.3</v>
      </c>
      <c r="C215" s="84">
        <v>7</v>
      </c>
      <c r="D215" s="83">
        <v>72.532258064516157</v>
      </c>
      <c r="E215" s="5">
        <v>7</v>
      </c>
      <c r="F215" s="83">
        <v>25.235483870967755</v>
      </c>
      <c r="G215" s="5">
        <f t="shared" si="14"/>
        <v>11</v>
      </c>
      <c r="H215" s="83">
        <v>169.22580645161298</v>
      </c>
      <c r="I215" s="5">
        <f t="shared" si="13"/>
        <v>4</v>
      </c>
      <c r="J215" s="83">
        <v>13.300000000000011</v>
      </c>
      <c r="K215" s="5">
        <f t="shared" si="15"/>
        <v>11</v>
      </c>
    </row>
    <row r="216" spans="1:11" ht="24" customHeight="1">
      <c r="A216" s="2" t="s">
        <v>267</v>
      </c>
      <c r="B216" s="83">
        <v>-188.2</v>
      </c>
      <c r="C216" s="84">
        <v>23</v>
      </c>
      <c r="D216" s="83">
        <v>-125.56774193548387</v>
      </c>
      <c r="E216" s="5">
        <v>21</v>
      </c>
      <c r="F216" s="83">
        <v>-76.464516129032233</v>
      </c>
      <c r="G216" s="5">
        <f t="shared" si="14"/>
        <v>20</v>
      </c>
      <c r="H216" s="83">
        <v>-130.77419354838699</v>
      </c>
      <c r="I216" s="5">
        <f t="shared" si="13"/>
        <v>25</v>
      </c>
      <c r="J216" s="83">
        <v>-72.999999999999972</v>
      </c>
      <c r="K216" s="5">
        <f t="shared" si="15"/>
        <v>18</v>
      </c>
    </row>
    <row r="217" spans="1:11" ht="24" customHeight="1">
      <c r="A217" s="2" t="s">
        <v>35</v>
      </c>
      <c r="B217" s="83">
        <v>93.2</v>
      </c>
      <c r="C217" s="84">
        <v>10</v>
      </c>
      <c r="D217" s="83">
        <v>-2.8677419354838776</v>
      </c>
      <c r="E217" s="5">
        <v>9</v>
      </c>
      <c r="F217" s="83">
        <v>39.535483870967767</v>
      </c>
      <c r="G217" s="5">
        <f t="shared" si="14"/>
        <v>9</v>
      </c>
      <c r="H217" s="83">
        <v>-75.77419354838699</v>
      </c>
      <c r="I217" s="5">
        <f t="shared" si="13"/>
        <v>17</v>
      </c>
      <c r="J217" s="83">
        <v>-103.79999999999995</v>
      </c>
      <c r="K217" s="5">
        <f t="shared" si="15"/>
        <v>23</v>
      </c>
    </row>
    <row r="218" spans="1:11" ht="24" customHeight="1">
      <c r="A218" s="2" t="s">
        <v>268</v>
      </c>
      <c r="B218" s="83">
        <v>628.4</v>
      </c>
      <c r="C218" s="84">
        <v>2</v>
      </c>
      <c r="D218" s="83">
        <v>434.13225806451618</v>
      </c>
      <c r="E218" s="5">
        <v>2</v>
      </c>
      <c r="F218" s="83">
        <v>574.13548387096785</v>
      </c>
      <c r="G218" s="5">
        <f t="shared" si="14"/>
        <v>2</v>
      </c>
      <c r="H218" s="83">
        <v>392.72580645161298</v>
      </c>
      <c r="I218" s="5">
        <f t="shared" si="13"/>
        <v>3</v>
      </c>
      <c r="J218" s="83">
        <v>647.29999999999995</v>
      </c>
      <c r="K218" s="5">
        <f t="shared" si="15"/>
        <v>2</v>
      </c>
    </row>
    <row r="219" spans="1:11" ht="24" customHeight="1">
      <c r="A219" s="2" t="s">
        <v>36</v>
      </c>
      <c r="B219" s="83">
        <v>-355.6</v>
      </c>
      <c r="C219" s="84">
        <v>30</v>
      </c>
      <c r="D219" s="83">
        <v>-330.9677419354839</v>
      </c>
      <c r="E219" s="5">
        <v>31</v>
      </c>
      <c r="F219" s="83">
        <v>-281.76451612903224</v>
      </c>
      <c r="G219" s="5">
        <f t="shared" si="14"/>
        <v>30</v>
      </c>
      <c r="H219" s="83">
        <v>-176.77419354838699</v>
      </c>
      <c r="I219" s="5">
        <f t="shared" si="13"/>
        <v>30</v>
      </c>
      <c r="J219" s="83">
        <v>-136.19999999999996</v>
      </c>
      <c r="K219" s="5">
        <f t="shared" si="15"/>
        <v>25</v>
      </c>
    </row>
    <row r="220" spans="1:11" ht="24" customHeight="1">
      <c r="A220" s="9" t="s">
        <v>40</v>
      </c>
      <c r="B220" s="11"/>
      <c r="D220" s="11"/>
      <c r="E220" s="12"/>
      <c r="F220" s="11"/>
      <c r="G220" s="12"/>
      <c r="H220" s="11">
        <v>-281.76451612903224</v>
      </c>
      <c r="I220" s="12"/>
      <c r="J220" s="11"/>
      <c r="K220" s="12"/>
    </row>
    <row r="222" spans="1:11" ht="24" customHeight="1">
      <c r="A222" s="571" t="s">
        <v>854</v>
      </c>
      <c r="I222" s="258"/>
      <c r="K222" s="258" t="s">
        <v>44</v>
      </c>
    </row>
    <row r="223" spans="1:11" ht="24" customHeight="1">
      <c r="A223" s="583" t="s">
        <v>1</v>
      </c>
      <c r="B223" s="582">
        <v>1397</v>
      </c>
      <c r="C223" s="582"/>
      <c r="D223" s="582">
        <v>1398</v>
      </c>
      <c r="E223" s="582"/>
      <c r="F223" s="582">
        <v>1399</v>
      </c>
      <c r="G223" s="582"/>
      <c r="H223" s="582" t="s">
        <v>514</v>
      </c>
      <c r="I223" s="582"/>
      <c r="J223" s="582">
        <v>1401</v>
      </c>
      <c r="K223" s="582"/>
    </row>
    <row r="224" spans="1:11" ht="24" customHeight="1">
      <c r="A224" s="583"/>
      <c r="B224" s="542" t="s">
        <v>45</v>
      </c>
      <c r="C224" s="542" t="s">
        <v>3</v>
      </c>
      <c r="D224" s="542" t="s">
        <v>45</v>
      </c>
      <c r="E224" s="542" t="s">
        <v>3</v>
      </c>
      <c r="F224" s="542" t="s">
        <v>45</v>
      </c>
      <c r="G224" s="542" t="s">
        <v>3</v>
      </c>
      <c r="H224" s="542" t="s">
        <v>45</v>
      </c>
      <c r="I224" s="542" t="s">
        <v>3</v>
      </c>
      <c r="J224" s="542" t="s">
        <v>45</v>
      </c>
      <c r="K224" s="542" t="s">
        <v>3</v>
      </c>
    </row>
    <row r="225" spans="1:11" ht="24" customHeight="1">
      <c r="A225" s="466" t="s">
        <v>4</v>
      </c>
      <c r="B225" s="3" t="s">
        <v>269</v>
      </c>
      <c r="C225" s="3" t="s">
        <v>269</v>
      </c>
      <c r="D225" s="3" t="s">
        <v>269</v>
      </c>
      <c r="E225" s="3" t="s">
        <v>269</v>
      </c>
      <c r="F225" s="3" t="s">
        <v>269</v>
      </c>
      <c r="G225" s="3" t="s">
        <v>269</v>
      </c>
      <c r="H225" s="469" t="s">
        <v>269</v>
      </c>
      <c r="I225" s="469" t="s">
        <v>269</v>
      </c>
      <c r="J225" s="469" t="s">
        <v>269</v>
      </c>
      <c r="K225" s="469" t="s">
        <v>269</v>
      </c>
    </row>
    <row r="226" spans="1:11" ht="24" customHeight="1">
      <c r="A226" s="2" t="s">
        <v>6</v>
      </c>
      <c r="B226" s="83">
        <v>-60.770967741935522</v>
      </c>
      <c r="C226" s="84">
        <v>16</v>
      </c>
      <c r="D226" s="83">
        <v>-90.2129032258064</v>
      </c>
      <c r="E226" s="5">
        <v>21</v>
      </c>
      <c r="F226" s="83">
        <v>-36.764516129032302</v>
      </c>
      <c r="G226" s="5">
        <f>RANK(F226,$F$226:$F$256)</f>
        <v>17</v>
      </c>
      <c r="H226" s="514">
        <v>-42.72258064516123</v>
      </c>
      <c r="I226" s="472">
        <f>RANK(H226,$H$226:$H$256)</f>
        <v>15</v>
      </c>
      <c r="J226" s="514">
        <v>-62.500000000000028</v>
      </c>
      <c r="K226" s="472">
        <f>RANK(J226,$J$226:$J$256)</f>
        <v>19</v>
      </c>
    </row>
    <row r="227" spans="1:11" ht="24" customHeight="1">
      <c r="A227" s="2" t="s">
        <v>7</v>
      </c>
      <c r="B227" s="83">
        <v>110.92903225806447</v>
      </c>
      <c r="C227" s="84">
        <v>9</v>
      </c>
      <c r="D227" s="83">
        <v>-6.9129032258064171</v>
      </c>
      <c r="E227" s="5">
        <v>14</v>
      </c>
      <c r="F227" s="83">
        <v>-10.164516129032279</v>
      </c>
      <c r="G227" s="5">
        <f t="shared" ref="G227:G256" si="16">RANK(F227,$F$226:$F$256)</f>
        <v>14</v>
      </c>
      <c r="H227" s="514">
        <v>14.177419354838747</v>
      </c>
      <c r="I227" s="472">
        <f t="shared" ref="I227:I256" si="17">RANK(H227,$H$226:$H$256)</f>
        <v>10</v>
      </c>
      <c r="J227" s="514">
        <v>-27.600000000000023</v>
      </c>
      <c r="K227" s="472">
        <f t="shared" ref="K227:K256" si="18">RANK(J227,$J$226:$J$256)</f>
        <v>13</v>
      </c>
    </row>
    <row r="228" spans="1:11" ht="24" customHeight="1">
      <c r="A228" s="2" t="s">
        <v>8</v>
      </c>
      <c r="B228" s="83">
        <v>-74.670967741935499</v>
      </c>
      <c r="C228" s="84">
        <v>18</v>
      </c>
      <c r="D228" s="83">
        <v>-81.2129032258064</v>
      </c>
      <c r="E228" s="5">
        <v>20</v>
      </c>
      <c r="F228" s="83">
        <v>40.735483870967698</v>
      </c>
      <c r="G228" s="5">
        <f t="shared" si="16"/>
        <v>9</v>
      </c>
      <c r="H228" s="514">
        <v>17.27741935483877</v>
      </c>
      <c r="I228" s="472">
        <f t="shared" si="17"/>
        <v>8</v>
      </c>
      <c r="J228" s="514">
        <v>-42.100000000000023</v>
      </c>
      <c r="K228" s="472">
        <f t="shared" si="18"/>
        <v>14</v>
      </c>
    </row>
    <row r="229" spans="1:11" ht="24" customHeight="1">
      <c r="A229" s="2" t="s">
        <v>9</v>
      </c>
      <c r="B229" s="83">
        <v>-99.070967741935505</v>
      </c>
      <c r="C229" s="84">
        <v>19</v>
      </c>
      <c r="D229" s="83">
        <v>-148.01290322580638</v>
      </c>
      <c r="E229" s="5">
        <v>27</v>
      </c>
      <c r="F229" s="83">
        <v>-203.7645161290323</v>
      </c>
      <c r="G229" s="5">
        <f t="shared" si="16"/>
        <v>29</v>
      </c>
      <c r="H229" s="514">
        <v>-128.82258064516122</v>
      </c>
      <c r="I229" s="472">
        <f t="shared" si="17"/>
        <v>26</v>
      </c>
      <c r="J229" s="514">
        <v>-82.100000000000023</v>
      </c>
      <c r="K229" s="472">
        <f t="shared" si="18"/>
        <v>23</v>
      </c>
    </row>
    <row r="230" spans="1:11" ht="24" customHeight="1">
      <c r="A230" s="2" t="s">
        <v>10</v>
      </c>
      <c r="B230" s="83">
        <v>-132.1709677419355</v>
      </c>
      <c r="C230" s="84">
        <v>22</v>
      </c>
      <c r="D230" s="83">
        <v>-15.512903225806383</v>
      </c>
      <c r="E230" s="5">
        <v>15</v>
      </c>
      <c r="F230" s="83">
        <v>124.03548387096771</v>
      </c>
      <c r="G230" s="5">
        <f t="shared" si="16"/>
        <v>4</v>
      </c>
      <c r="H230" s="514">
        <v>6.077419354838753</v>
      </c>
      <c r="I230" s="472">
        <f t="shared" si="17"/>
        <v>11</v>
      </c>
      <c r="J230" s="514">
        <v>-53.600000000000023</v>
      </c>
      <c r="K230" s="472">
        <f t="shared" si="18"/>
        <v>15</v>
      </c>
    </row>
    <row r="231" spans="1:11" ht="24" customHeight="1">
      <c r="A231" s="2" t="s">
        <v>11</v>
      </c>
      <c r="B231" s="83">
        <v>291.42903225806447</v>
      </c>
      <c r="C231" s="84">
        <v>5</v>
      </c>
      <c r="D231" s="83">
        <v>201.08709677419358</v>
      </c>
      <c r="E231" s="5">
        <v>4</v>
      </c>
      <c r="F231" s="83">
        <v>23.53548387096771</v>
      </c>
      <c r="G231" s="5">
        <f t="shared" si="16"/>
        <v>12</v>
      </c>
      <c r="H231" s="514">
        <v>-67.022580645161241</v>
      </c>
      <c r="I231" s="472">
        <f t="shared" si="17"/>
        <v>21</v>
      </c>
      <c r="J231" s="514">
        <v>124.69999999999996</v>
      </c>
      <c r="K231" s="472">
        <f t="shared" si="18"/>
        <v>5</v>
      </c>
    </row>
    <row r="232" spans="1:11" ht="24" customHeight="1">
      <c r="A232" s="2" t="s">
        <v>12</v>
      </c>
      <c r="B232" s="83">
        <v>-66.570967741935533</v>
      </c>
      <c r="C232" s="84">
        <v>17</v>
      </c>
      <c r="D232" s="83">
        <v>-65.112903225806406</v>
      </c>
      <c r="E232" s="5">
        <v>18</v>
      </c>
      <c r="F232" s="83">
        <v>-47.164516129032307</v>
      </c>
      <c r="G232" s="5">
        <f t="shared" si="16"/>
        <v>21</v>
      </c>
      <c r="H232" s="514">
        <v>-33.122580645161236</v>
      </c>
      <c r="I232" s="472">
        <f t="shared" si="17"/>
        <v>13</v>
      </c>
      <c r="J232" s="514">
        <v>-18.900000000000034</v>
      </c>
      <c r="K232" s="472">
        <f t="shared" si="18"/>
        <v>12</v>
      </c>
    </row>
    <row r="233" spans="1:11" ht="24" customHeight="1">
      <c r="A233" s="2" t="s">
        <v>13</v>
      </c>
      <c r="B233" s="83">
        <v>34.729032258064478</v>
      </c>
      <c r="C233" s="84">
        <v>14</v>
      </c>
      <c r="D233" s="83">
        <v>25.887096774193594</v>
      </c>
      <c r="E233" s="5">
        <v>11</v>
      </c>
      <c r="F233" s="83">
        <v>37.835483870967721</v>
      </c>
      <c r="G233" s="5">
        <f t="shared" si="16"/>
        <v>10</v>
      </c>
      <c r="H233" s="514">
        <v>-71.522580645161241</v>
      </c>
      <c r="I233" s="472">
        <f t="shared" si="17"/>
        <v>22</v>
      </c>
      <c r="J233" s="514">
        <v>-58.80000000000004</v>
      </c>
      <c r="K233" s="472">
        <f t="shared" si="18"/>
        <v>17</v>
      </c>
    </row>
    <row r="234" spans="1:11" ht="24" customHeight="1">
      <c r="A234" s="2" t="s">
        <v>14</v>
      </c>
      <c r="B234" s="83">
        <v>63.129032258064512</v>
      </c>
      <c r="C234" s="84">
        <v>12</v>
      </c>
      <c r="D234" s="83">
        <v>94.287096774193628</v>
      </c>
      <c r="E234" s="5">
        <v>9</v>
      </c>
      <c r="F234" s="83">
        <v>90.735483870967698</v>
      </c>
      <c r="G234" s="5">
        <f t="shared" si="16"/>
        <v>7</v>
      </c>
      <c r="H234" s="514">
        <v>207.97741935483876</v>
      </c>
      <c r="I234" s="472">
        <f t="shared" si="17"/>
        <v>3</v>
      </c>
      <c r="J234" s="514">
        <v>289.70000000000005</v>
      </c>
      <c r="K234" s="472">
        <f t="shared" si="18"/>
        <v>3</v>
      </c>
    </row>
    <row r="235" spans="1:11" ht="24" customHeight="1">
      <c r="A235" s="2" t="s">
        <v>15</v>
      </c>
      <c r="B235" s="83">
        <v>-193.97096774193551</v>
      </c>
      <c r="C235" s="84">
        <v>27</v>
      </c>
      <c r="D235" s="83">
        <v>-202.91290322580639</v>
      </c>
      <c r="E235" s="5">
        <v>29</v>
      </c>
      <c r="F235" s="83">
        <v>-180.46451612903229</v>
      </c>
      <c r="G235" s="5">
        <f t="shared" si="16"/>
        <v>27</v>
      </c>
      <c r="H235" s="514">
        <v>-148.02258064516124</v>
      </c>
      <c r="I235" s="472">
        <f t="shared" si="17"/>
        <v>29</v>
      </c>
      <c r="J235" s="514">
        <v>-176.8</v>
      </c>
      <c r="K235" s="472">
        <f t="shared" si="18"/>
        <v>31</v>
      </c>
    </row>
    <row r="236" spans="1:11" ht="24" customHeight="1">
      <c r="A236" s="2" t="s">
        <v>16</v>
      </c>
      <c r="B236" s="83">
        <v>-147.37096774193552</v>
      </c>
      <c r="C236" s="84">
        <v>24</v>
      </c>
      <c r="D236" s="83">
        <v>-120.2129032258064</v>
      </c>
      <c r="E236" s="5">
        <v>25</v>
      </c>
      <c r="F236" s="83">
        <v>-67.864516129032296</v>
      </c>
      <c r="G236" s="5">
        <f t="shared" si="16"/>
        <v>24</v>
      </c>
      <c r="H236" s="514">
        <v>-111.12258064516124</v>
      </c>
      <c r="I236" s="472">
        <f t="shared" si="17"/>
        <v>25</v>
      </c>
      <c r="J236" s="514">
        <v>-118.80000000000003</v>
      </c>
      <c r="K236" s="472">
        <f t="shared" si="18"/>
        <v>25</v>
      </c>
    </row>
    <row r="237" spans="1:11" ht="24" customHeight="1">
      <c r="A237" s="2" t="s">
        <v>17</v>
      </c>
      <c r="B237" s="83">
        <v>-116.0709677419355</v>
      </c>
      <c r="C237" s="84">
        <v>21</v>
      </c>
      <c r="D237" s="83">
        <v>-94.812903225806394</v>
      </c>
      <c r="E237" s="5">
        <v>22</v>
      </c>
      <c r="F237" s="83">
        <v>-55.064516129032313</v>
      </c>
      <c r="G237" s="5">
        <f t="shared" si="16"/>
        <v>22</v>
      </c>
      <c r="H237" s="514">
        <v>-59.122580645161236</v>
      </c>
      <c r="I237" s="472">
        <f t="shared" si="17"/>
        <v>18</v>
      </c>
      <c r="J237" s="514">
        <v>-71.100000000000023</v>
      </c>
      <c r="K237" s="472">
        <f t="shared" si="18"/>
        <v>21</v>
      </c>
    </row>
    <row r="238" spans="1:11" ht="24" customHeight="1">
      <c r="A238" s="2" t="s">
        <v>18</v>
      </c>
      <c r="B238" s="83">
        <v>105.02903225806449</v>
      </c>
      <c r="C238" s="84">
        <v>10</v>
      </c>
      <c r="D238" s="83">
        <v>-61.912903225806417</v>
      </c>
      <c r="E238" s="5">
        <v>17</v>
      </c>
      <c r="F238" s="83">
        <v>-40.864516129032296</v>
      </c>
      <c r="G238" s="5">
        <f t="shared" si="16"/>
        <v>20</v>
      </c>
      <c r="H238" s="514">
        <v>-66.72258064516123</v>
      </c>
      <c r="I238" s="472">
        <f t="shared" si="17"/>
        <v>20</v>
      </c>
      <c r="J238" s="514">
        <v>75.499999999999972</v>
      </c>
      <c r="K238" s="472">
        <f t="shared" si="18"/>
        <v>8</v>
      </c>
    </row>
    <row r="239" spans="1:11" ht="24" customHeight="1">
      <c r="A239" s="2" t="s">
        <v>19</v>
      </c>
      <c r="B239" s="83">
        <v>-178.37096774193552</v>
      </c>
      <c r="C239" s="84">
        <v>26</v>
      </c>
      <c r="D239" s="83">
        <v>-100.11290322580641</v>
      </c>
      <c r="E239" s="5">
        <v>23</v>
      </c>
      <c r="F239" s="83">
        <v>-39.264516129032302</v>
      </c>
      <c r="G239" s="5">
        <f t="shared" si="16"/>
        <v>19</v>
      </c>
      <c r="H239" s="514">
        <v>-48.322580645161253</v>
      </c>
      <c r="I239" s="472">
        <f t="shared" si="17"/>
        <v>16</v>
      </c>
      <c r="J239" s="514">
        <v>-59.30000000000004</v>
      </c>
      <c r="K239" s="472">
        <f t="shared" si="18"/>
        <v>18</v>
      </c>
    </row>
    <row r="240" spans="1:11" ht="24" customHeight="1">
      <c r="A240" s="2" t="s">
        <v>20</v>
      </c>
      <c r="B240" s="83">
        <v>-137.27096774193552</v>
      </c>
      <c r="C240" s="84">
        <v>23</v>
      </c>
      <c r="D240" s="83">
        <v>-135.11290322580641</v>
      </c>
      <c r="E240" s="5">
        <v>26</v>
      </c>
      <c r="F240" s="83">
        <v>-117.46451612903229</v>
      </c>
      <c r="G240" s="5">
        <f t="shared" si="16"/>
        <v>25</v>
      </c>
      <c r="H240" s="514">
        <v>-139.12258064516124</v>
      </c>
      <c r="I240" s="472">
        <f t="shared" si="17"/>
        <v>27</v>
      </c>
      <c r="J240" s="514">
        <v>-140.00000000000003</v>
      </c>
      <c r="K240" s="472">
        <f t="shared" si="18"/>
        <v>27</v>
      </c>
    </row>
    <row r="241" spans="1:11" ht="24" customHeight="1">
      <c r="A241" s="2" t="s">
        <v>21</v>
      </c>
      <c r="B241" s="83">
        <v>-265.1709677419355</v>
      </c>
      <c r="C241" s="84">
        <v>30</v>
      </c>
      <c r="D241" s="83">
        <v>-193.81290322580639</v>
      </c>
      <c r="E241" s="5">
        <v>28</v>
      </c>
      <c r="F241" s="83">
        <v>-222.56451612903231</v>
      </c>
      <c r="G241" s="5">
        <f t="shared" si="16"/>
        <v>31</v>
      </c>
      <c r="H241" s="514">
        <v>-167.02258064516124</v>
      </c>
      <c r="I241" s="472">
        <f t="shared" si="17"/>
        <v>30</v>
      </c>
      <c r="J241" s="514">
        <v>-159.60000000000002</v>
      </c>
      <c r="K241" s="472">
        <f t="shared" si="18"/>
        <v>30</v>
      </c>
    </row>
    <row r="242" spans="1:11" ht="24" customHeight="1">
      <c r="A242" s="2" t="s">
        <v>22</v>
      </c>
      <c r="B242" s="83">
        <v>-112.1709677419355</v>
      </c>
      <c r="C242" s="84">
        <v>20</v>
      </c>
      <c r="D242" s="83">
        <v>-50.112903225806406</v>
      </c>
      <c r="E242" s="5">
        <v>16</v>
      </c>
      <c r="F242" s="83">
        <v>-39.164516129032307</v>
      </c>
      <c r="G242" s="5">
        <f t="shared" si="16"/>
        <v>18</v>
      </c>
      <c r="H242" s="514">
        <v>-53.122580645161236</v>
      </c>
      <c r="I242" s="472">
        <f t="shared" si="17"/>
        <v>17</v>
      </c>
      <c r="J242" s="514">
        <v>49.999999999999972</v>
      </c>
      <c r="K242" s="472">
        <f t="shared" si="18"/>
        <v>9</v>
      </c>
    </row>
    <row r="243" spans="1:11" ht="24" customHeight="1">
      <c r="A243" s="2" t="s">
        <v>23</v>
      </c>
      <c r="B243" s="83">
        <v>-24.270967741935522</v>
      </c>
      <c r="C243" s="84">
        <v>15</v>
      </c>
      <c r="D243" s="83">
        <v>-1.3129032258063944</v>
      </c>
      <c r="E243" s="5">
        <v>13</v>
      </c>
      <c r="F243" s="83">
        <v>4.835483870967721</v>
      </c>
      <c r="G243" s="5">
        <f t="shared" si="16"/>
        <v>13</v>
      </c>
      <c r="H243" s="514">
        <v>15.877419354838764</v>
      </c>
      <c r="I243" s="472">
        <f t="shared" si="17"/>
        <v>9</v>
      </c>
      <c r="J243" s="514">
        <v>-81.000000000000028</v>
      </c>
      <c r="K243" s="472">
        <f t="shared" si="18"/>
        <v>22</v>
      </c>
    </row>
    <row r="244" spans="1:11" ht="24" customHeight="1">
      <c r="A244" s="2" t="s">
        <v>24</v>
      </c>
      <c r="B244" s="83">
        <v>-167.6709677419355</v>
      </c>
      <c r="C244" s="84">
        <v>25</v>
      </c>
      <c r="D244" s="83">
        <v>-100.91290322580639</v>
      </c>
      <c r="E244" s="5">
        <v>24</v>
      </c>
      <c r="F244" s="83">
        <v>-63.764516129032302</v>
      </c>
      <c r="G244" s="5">
        <f t="shared" si="16"/>
        <v>23</v>
      </c>
      <c r="H244" s="514">
        <v>-110.72258064516124</v>
      </c>
      <c r="I244" s="472">
        <f t="shared" si="17"/>
        <v>24</v>
      </c>
      <c r="J244" s="514">
        <v>-143.70000000000005</v>
      </c>
      <c r="K244" s="472">
        <f t="shared" si="18"/>
        <v>28</v>
      </c>
    </row>
    <row r="245" spans="1:11" ht="24" customHeight="1">
      <c r="A245" s="2" t="s">
        <v>25</v>
      </c>
      <c r="B245" s="83">
        <v>160.92903225806447</v>
      </c>
      <c r="C245" s="84">
        <v>7</v>
      </c>
      <c r="D245" s="83">
        <v>117.78709677419363</v>
      </c>
      <c r="E245" s="5">
        <v>5</v>
      </c>
      <c r="F245" s="83">
        <v>104.63548387096768</v>
      </c>
      <c r="G245" s="5">
        <f t="shared" si="16"/>
        <v>5</v>
      </c>
      <c r="H245" s="514">
        <v>80.577419354838781</v>
      </c>
      <c r="I245" s="472">
        <f t="shared" si="17"/>
        <v>6</v>
      </c>
      <c r="J245" s="514">
        <v>93.799999999999983</v>
      </c>
      <c r="K245" s="472">
        <f t="shared" si="18"/>
        <v>6</v>
      </c>
    </row>
    <row r="246" spans="1:11" ht="24" customHeight="1">
      <c r="A246" s="2" t="s">
        <v>26</v>
      </c>
      <c r="B246" s="83">
        <v>-284.77096774193552</v>
      </c>
      <c r="C246" s="84">
        <v>31</v>
      </c>
      <c r="D246" s="83">
        <v>-242.11290322580641</v>
      </c>
      <c r="E246" s="5">
        <v>30</v>
      </c>
      <c r="F246" s="83">
        <v>-186.66451612903231</v>
      </c>
      <c r="G246" s="5">
        <f t="shared" si="16"/>
        <v>28</v>
      </c>
      <c r="H246" s="514">
        <v>-144.32258064516122</v>
      </c>
      <c r="I246" s="472">
        <f t="shared" si="17"/>
        <v>28</v>
      </c>
      <c r="J246" s="514">
        <v>-157.50000000000003</v>
      </c>
      <c r="K246" s="472">
        <f t="shared" si="18"/>
        <v>29</v>
      </c>
    </row>
    <row r="247" spans="1:11" ht="24" customHeight="1">
      <c r="A247" s="2" t="s">
        <v>27</v>
      </c>
      <c r="B247" s="83">
        <v>186.52903225806449</v>
      </c>
      <c r="C247" s="84">
        <v>6</v>
      </c>
      <c r="D247" s="83">
        <v>74.687096774193606</v>
      </c>
      <c r="E247" s="5">
        <v>10</v>
      </c>
      <c r="F247" s="83">
        <v>-34.46451612903229</v>
      </c>
      <c r="G247" s="5">
        <f t="shared" si="16"/>
        <v>16</v>
      </c>
      <c r="H247" s="514">
        <v>-28.322580645161253</v>
      </c>
      <c r="I247" s="472">
        <f t="shared" si="17"/>
        <v>12</v>
      </c>
      <c r="J247" s="514">
        <v>46.19999999999996</v>
      </c>
      <c r="K247" s="472">
        <f t="shared" si="18"/>
        <v>10</v>
      </c>
    </row>
    <row r="248" spans="1:11" ht="24" customHeight="1">
      <c r="A248" s="2" t="s">
        <v>28</v>
      </c>
      <c r="B248" s="83">
        <v>298.32903225806444</v>
      </c>
      <c r="C248" s="84">
        <v>3</v>
      </c>
      <c r="D248" s="83">
        <v>107.38709677419359</v>
      </c>
      <c r="E248" s="5">
        <v>6</v>
      </c>
      <c r="F248" s="83">
        <v>332.03548387096765</v>
      </c>
      <c r="G248" s="5">
        <f t="shared" si="16"/>
        <v>2</v>
      </c>
      <c r="H248" s="514">
        <v>178.17741935483875</v>
      </c>
      <c r="I248" s="472">
        <f t="shared" si="17"/>
        <v>4</v>
      </c>
      <c r="J248" s="514">
        <v>416.4</v>
      </c>
      <c r="K248" s="472">
        <f t="shared" si="18"/>
        <v>1</v>
      </c>
    </row>
    <row r="249" spans="1:11" ht="24" customHeight="1">
      <c r="A249" s="2" t="s">
        <v>29</v>
      </c>
      <c r="B249" s="83">
        <v>146.52903225806449</v>
      </c>
      <c r="C249" s="84">
        <v>8</v>
      </c>
      <c r="D249" s="83">
        <v>98.287096774193628</v>
      </c>
      <c r="E249" s="5">
        <v>8</v>
      </c>
      <c r="F249" s="83">
        <v>98.635483870967676</v>
      </c>
      <c r="G249" s="5">
        <f t="shared" si="16"/>
        <v>6</v>
      </c>
      <c r="H249" s="514">
        <v>118.17741935483875</v>
      </c>
      <c r="I249" s="472">
        <f t="shared" si="17"/>
        <v>5</v>
      </c>
      <c r="J249" s="514">
        <v>16.999999999999972</v>
      </c>
      <c r="K249" s="472">
        <f t="shared" si="18"/>
        <v>11</v>
      </c>
    </row>
    <row r="250" spans="1:11" ht="24" customHeight="1">
      <c r="A250" s="2" t="s">
        <v>30</v>
      </c>
      <c r="B250" s="83">
        <v>300.32903225806444</v>
      </c>
      <c r="C250" s="84">
        <v>2</v>
      </c>
      <c r="D250" s="83">
        <v>526.38709677419365</v>
      </c>
      <c r="E250" s="5">
        <v>1</v>
      </c>
      <c r="F250" s="83">
        <v>491.93548387096774</v>
      </c>
      <c r="G250" s="5">
        <f t="shared" si="16"/>
        <v>1</v>
      </c>
      <c r="H250" s="514">
        <v>714.57741935483875</v>
      </c>
      <c r="I250" s="472">
        <f t="shared" si="17"/>
        <v>1</v>
      </c>
      <c r="J250" s="514">
        <v>407.9</v>
      </c>
      <c r="K250" s="472">
        <f t="shared" si="18"/>
        <v>2</v>
      </c>
    </row>
    <row r="251" spans="1:11" ht="24" customHeight="1">
      <c r="A251" s="2" t="s">
        <v>31</v>
      </c>
      <c r="B251" s="83">
        <v>297.02903225806449</v>
      </c>
      <c r="C251" s="84">
        <v>4</v>
      </c>
      <c r="D251" s="83">
        <v>232.88709677419365</v>
      </c>
      <c r="E251" s="5">
        <v>3</v>
      </c>
      <c r="F251" s="83">
        <v>55.635483870967676</v>
      </c>
      <c r="G251" s="5">
        <f t="shared" si="16"/>
        <v>8</v>
      </c>
      <c r="H251" s="514">
        <v>49.377419354838736</v>
      </c>
      <c r="I251" s="472">
        <f t="shared" si="17"/>
        <v>7</v>
      </c>
      <c r="J251" s="514">
        <v>82.299999999999983</v>
      </c>
      <c r="K251" s="472">
        <f t="shared" si="18"/>
        <v>7</v>
      </c>
    </row>
    <row r="252" spans="1:11" ht="24" customHeight="1">
      <c r="A252" s="2" t="s">
        <v>32</v>
      </c>
      <c r="B252" s="83">
        <v>388.72903225806454</v>
      </c>
      <c r="C252" s="84">
        <v>1</v>
      </c>
      <c r="D252" s="83">
        <v>445.68709677419361</v>
      </c>
      <c r="E252" s="5">
        <v>2</v>
      </c>
      <c r="F252" s="83">
        <v>299.53548387096765</v>
      </c>
      <c r="G252" s="5">
        <f t="shared" si="16"/>
        <v>3</v>
      </c>
      <c r="H252" s="514">
        <v>373.67741935483878</v>
      </c>
      <c r="I252" s="472">
        <f t="shared" si="17"/>
        <v>2</v>
      </c>
      <c r="J252" s="514">
        <v>205.29999999999998</v>
      </c>
      <c r="K252" s="472">
        <f t="shared" si="18"/>
        <v>4</v>
      </c>
    </row>
    <row r="253" spans="1:11" ht="24" customHeight="1">
      <c r="A253" s="2" t="s">
        <v>33</v>
      </c>
      <c r="B253" s="83">
        <v>54.629032258064512</v>
      </c>
      <c r="C253" s="84">
        <v>13</v>
      </c>
      <c r="D253" s="83">
        <v>6.7870967741936283</v>
      </c>
      <c r="E253" s="5">
        <v>12</v>
      </c>
      <c r="F253" s="83">
        <v>-17.96451612903229</v>
      </c>
      <c r="G253" s="5">
        <f t="shared" si="16"/>
        <v>15</v>
      </c>
      <c r="H253" s="514">
        <v>-61.622580645161236</v>
      </c>
      <c r="I253" s="472">
        <f t="shared" si="17"/>
        <v>19</v>
      </c>
      <c r="J253" s="514">
        <v>-66.400000000000034</v>
      </c>
      <c r="K253" s="472">
        <f t="shared" si="18"/>
        <v>20</v>
      </c>
    </row>
    <row r="254" spans="1:11" ht="24" customHeight="1">
      <c r="A254" s="2" t="s">
        <v>34</v>
      </c>
      <c r="B254" s="83">
        <v>-211.97096774193551</v>
      </c>
      <c r="C254" s="84">
        <v>28</v>
      </c>
      <c r="D254" s="83">
        <v>-75.012903225806383</v>
      </c>
      <c r="E254" s="5">
        <v>19</v>
      </c>
      <c r="F254" s="83">
        <v>-208.8645161290323</v>
      </c>
      <c r="G254" s="5">
        <f t="shared" si="16"/>
        <v>30</v>
      </c>
      <c r="H254" s="514">
        <v>-38.622580645161236</v>
      </c>
      <c r="I254" s="472">
        <f t="shared" si="17"/>
        <v>14</v>
      </c>
      <c r="J254" s="514">
        <v>-108.40000000000003</v>
      </c>
      <c r="K254" s="472">
        <f t="shared" si="18"/>
        <v>24</v>
      </c>
    </row>
    <row r="255" spans="1:11" ht="24" customHeight="1">
      <c r="A255" s="2" t="s">
        <v>35</v>
      </c>
      <c r="B255" s="83">
        <v>92.929032258064467</v>
      </c>
      <c r="C255" s="84">
        <v>11</v>
      </c>
      <c r="D255" s="83">
        <v>100.48709677419362</v>
      </c>
      <c r="E255" s="5">
        <v>7</v>
      </c>
      <c r="F255" s="83">
        <v>34.735483870967698</v>
      </c>
      <c r="G255" s="5">
        <f t="shared" si="16"/>
        <v>11</v>
      </c>
      <c r="H255" s="514">
        <v>-82.622580645161236</v>
      </c>
      <c r="I255" s="472">
        <f t="shared" si="17"/>
        <v>23</v>
      </c>
      <c r="J255" s="514">
        <v>-54.900000000000034</v>
      </c>
      <c r="K255" s="472">
        <f t="shared" si="18"/>
        <v>16</v>
      </c>
    </row>
    <row r="256" spans="1:11" ht="24" customHeight="1">
      <c r="A256" s="2" t="s">
        <v>36</v>
      </c>
      <c r="B256" s="83">
        <v>-258.87096774193549</v>
      </c>
      <c r="C256" s="84">
        <v>29</v>
      </c>
      <c r="D256" s="83">
        <v>-246.31290322580639</v>
      </c>
      <c r="E256" s="5">
        <v>31</v>
      </c>
      <c r="F256" s="83">
        <v>-166.56451612903231</v>
      </c>
      <c r="G256" s="5">
        <f t="shared" si="16"/>
        <v>26</v>
      </c>
      <c r="H256" s="514">
        <v>-173.92258064516125</v>
      </c>
      <c r="I256" s="472">
        <f t="shared" si="17"/>
        <v>31</v>
      </c>
      <c r="J256" s="514">
        <v>-125.70000000000003</v>
      </c>
      <c r="K256" s="472">
        <f t="shared" si="18"/>
        <v>26</v>
      </c>
    </row>
    <row r="257" spans="1:1" ht="24" customHeight="1">
      <c r="A257" s="255" t="s">
        <v>855</v>
      </c>
    </row>
    <row r="258" spans="1:1" ht="24" customHeight="1">
      <c r="A258" s="9" t="s">
        <v>40</v>
      </c>
    </row>
  </sheetData>
  <mergeCells count="42">
    <mergeCell ref="F187:G187"/>
    <mergeCell ref="F223:G223"/>
    <mergeCell ref="F39:G39"/>
    <mergeCell ref="F76:G76"/>
    <mergeCell ref="F113:G113"/>
    <mergeCell ref="F150:G150"/>
    <mergeCell ref="D223:E223"/>
    <mergeCell ref="D39:E39"/>
    <mergeCell ref="D76:E76"/>
    <mergeCell ref="D113:E113"/>
    <mergeCell ref="D150:E150"/>
    <mergeCell ref="D187:E187"/>
    <mergeCell ref="A223:A224"/>
    <mergeCell ref="B223:C223"/>
    <mergeCell ref="A113:A114"/>
    <mergeCell ref="F2:G2"/>
    <mergeCell ref="A187:A188"/>
    <mergeCell ref="B187:C187"/>
    <mergeCell ref="B113:C113"/>
    <mergeCell ref="A150:A151"/>
    <mergeCell ref="B150:C150"/>
    <mergeCell ref="A39:A40"/>
    <mergeCell ref="B39:C39"/>
    <mergeCell ref="A76:A77"/>
    <mergeCell ref="B76:C76"/>
    <mergeCell ref="D2:E2"/>
    <mergeCell ref="A2:A3"/>
    <mergeCell ref="B2:C2"/>
    <mergeCell ref="H223:I223"/>
    <mergeCell ref="H187:I187"/>
    <mergeCell ref="H2:I2"/>
    <mergeCell ref="H39:I39"/>
    <mergeCell ref="H76:I76"/>
    <mergeCell ref="H113:I113"/>
    <mergeCell ref="H150:I150"/>
    <mergeCell ref="J187:K187"/>
    <mergeCell ref="J223:K223"/>
    <mergeCell ref="J2:K2"/>
    <mergeCell ref="J39:K39"/>
    <mergeCell ref="J76:K76"/>
    <mergeCell ref="J113:K113"/>
    <mergeCell ref="J150:K150"/>
  </mergeCells>
  <hyperlinks>
    <hyperlink ref="A1" location="فهرست!A6" display="1-سهم استان از  مساحت کشور"/>
    <hyperlink ref="A38" location="فهرست!A7" display="2-توزیع تعداد شهرستان ها در استان ها"/>
    <hyperlink ref="A75" location="فهرست!A8" display="3-توزیع تعداد بخش در استان ها"/>
    <hyperlink ref="A112" location="فهرست!A9" display="4-توزیع تعداد شهر در استان ها"/>
    <hyperlink ref="A149" location="فهرست!A10" display="5-توزیع تعداد دهستان در استان ها"/>
    <hyperlink ref="A186" location="فهرست!A11" display="فهرست!A11"/>
    <hyperlink ref="A222" location="فهرست!A12" display="فهرست!A12"/>
  </hyperlinks>
  <pageMargins left="0.7" right="0.7" top="0.75" bottom="0.75" header="0.3" footer="0.3"/>
  <pageSetup paperSize="9" orientation="portrait" r:id="rId1"/>
  <ignoredErrors>
    <ignoredError sqref="H5:I35 H4 J4 J5:K3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37"/>
  <sheetViews>
    <sheetView rightToLeft="1" zoomScale="98" zoomScaleNormal="98" workbookViewId="0">
      <selection activeCell="B1" sqref="B1"/>
    </sheetView>
  </sheetViews>
  <sheetFormatPr defaultColWidth="9.140625" defaultRowHeight="24.75" customHeight="1"/>
  <cols>
    <col min="1" max="1" width="23.140625" style="22" customWidth="1"/>
    <col min="2" max="11" width="10.5703125" style="485" customWidth="1"/>
    <col min="12" max="13" width="8.42578125" style="485" customWidth="1"/>
    <col min="14" max="14" width="9.140625" style="485"/>
    <col min="15" max="16" width="9.42578125" style="485" bestFit="1" customWidth="1"/>
    <col min="17" max="18" width="9.140625" style="485"/>
    <col min="19" max="19" width="12" style="485" customWidth="1"/>
    <col min="20" max="23" width="9.140625" style="485"/>
    <col min="24" max="25" width="10.5703125" style="485" bestFit="1" customWidth="1"/>
    <col min="26" max="27" width="9.140625" style="485"/>
    <col min="28" max="28" width="9.42578125" style="485" bestFit="1" customWidth="1"/>
    <col min="29" max="16384" width="9.140625" style="485"/>
  </cols>
  <sheetData>
    <row r="1" spans="1:11" ht="30.75" customHeight="1">
      <c r="A1" s="571" t="s">
        <v>523</v>
      </c>
      <c r="C1" s="13"/>
      <c r="I1" s="19"/>
      <c r="K1" s="19" t="s">
        <v>0</v>
      </c>
    </row>
    <row r="2" spans="1:11" s="22" customFormat="1" ht="24.75" customHeight="1">
      <c r="A2" s="583" t="s">
        <v>1</v>
      </c>
      <c r="B2" s="586">
        <v>1397</v>
      </c>
      <c r="C2" s="586"/>
      <c r="D2" s="586">
        <v>1398</v>
      </c>
      <c r="E2" s="586"/>
      <c r="F2" s="586">
        <v>1399</v>
      </c>
      <c r="G2" s="586"/>
      <c r="H2" s="586">
        <v>1400</v>
      </c>
      <c r="I2" s="586"/>
      <c r="J2" s="586">
        <v>1401</v>
      </c>
      <c r="K2" s="586"/>
    </row>
    <row r="3" spans="1:11" s="22" customFormat="1" ht="24.75" customHeight="1">
      <c r="A3" s="583"/>
      <c r="B3" s="542" t="s">
        <v>39</v>
      </c>
      <c r="C3" s="542" t="s">
        <v>3</v>
      </c>
      <c r="D3" s="542" t="s">
        <v>39</v>
      </c>
      <c r="E3" s="542" t="s">
        <v>3</v>
      </c>
      <c r="F3" s="542" t="s">
        <v>39</v>
      </c>
      <c r="G3" s="542" t="s">
        <v>3</v>
      </c>
      <c r="H3" s="542" t="s">
        <v>39</v>
      </c>
      <c r="I3" s="542" t="s">
        <v>3</v>
      </c>
      <c r="J3" s="542" t="s">
        <v>39</v>
      </c>
      <c r="K3" s="542" t="s">
        <v>3</v>
      </c>
    </row>
    <row r="4" spans="1:11" ht="24.75" customHeight="1">
      <c r="A4" s="1" t="s">
        <v>4</v>
      </c>
      <c r="B4" s="3">
        <v>100</v>
      </c>
      <c r="C4" s="3" t="s">
        <v>269</v>
      </c>
      <c r="D4" s="3">
        <v>100</v>
      </c>
      <c r="E4" s="3" t="s">
        <v>269</v>
      </c>
      <c r="F4" s="3">
        <v>100</v>
      </c>
      <c r="G4" s="3" t="s">
        <v>269</v>
      </c>
      <c r="H4" s="3">
        <v>100</v>
      </c>
      <c r="I4" s="3" t="s">
        <v>269</v>
      </c>
      <c r="J4" s="3">
        <v>100</v>
      </c>
      <c r="K4" s="3" t="s">
        <v>269</v>
      </c>
    </row>
    <row r="5" spans="1:11" ht="24.75" customHeight="1">
      <c r="A5" s="2" t="s">
        <v>6</v>
      </c>
      <c r="B5" s="14">
        <v>5.9171597633136095</v>
      </c>
      <c r="C5" s="5">
        <v>4</v>
      </c>
      <c r="D5" s="14">
        <v>4.7297297297297298</v>
      </c>
      <c r="E5" s="5">
        <f>RANK(D5,$D$5:$D$35)</f>
        <v>8</v>
      </c>
      <c r="F5" s="14">
        <v>4.2071197411003238</v>
      </c>
      <c r="G5" s="5">
        <f>RANK(F5,$F$5:$F$35)</f>
        <v>8</v>
      </c>
      <c r="H5" s="14">
        <v>4.2071197411003238</v>
      </c>
      <c r="I5" s="5">
        <f>RANK(H5,$H$5:$H$35)</f>
        <v>8</v>
      </c>
      <c r="J5" s="14">
        <v>4.2071197411003238</v>
      </c>
      <c r="K5" s="5">
        <f>RANK(J5,$J$5:$J$35)</f>
        <v>8</v>
      </c>
    </row>
    <row r="6" spans="1:11" ht="24.75" customHeight="1">
      <c r="A6" s="2" t="s">
        <v>7</v>
      </c>
      <c r="B6" s="14">
        <v>1.7751479289940828</v>
      </c>
      <c r="C6" s="5">
        <v>20</v>
      </c>
      <c r="D6" s="14">
        <v>2.3648648648648649</v>
      </c>
      <c r="E6" s="5">
        <f t="shared" ref="E6:E35" si="0">RANK(D6,$D$5:$D$35)</f>
        <v>20</v>
      </c>
      <c r="F6" s="14">
        <v>2.5889967637540456</v>
      </c>
      <c r="G6" s="5">
        <f t="shared" ref="G6:G35" si="1">RANK(F6,$F$5:$F$35)</f>
        <v>17</v>
      </c>
      <c r="H6" s="14">
        <v>2.5889967637540456</v>
      </c>
      <c r="I6" s="5">
        <f t="shared" ref="I6:I35" si="2">RANK(H6,$H$5:$H$35)</f>
        <v>17</v>
      </c>
      <c r="J6" s="14">
        <v>2.5889967637540456</v>
      </c>
      <c r="K6" s="5">
        <f t="shared" ref="K6:K35" si="3">RANK(J6,$J$5:$J$35)</f>
        <v>17</v>
      </c>
    </row>
    <row r="7" spans="1:11" ht="24.75" customHeight="1">
      <c r="A7" s="2" t="s">
        <v>8</v>
      </c>
      <c r="B7" s="14">
        <v>1.1834319526627219</v>
      </c>
      <c r="C7" s="5">
        <v>26</v>
      </c>
      <c r="D7" s="14">
        <v>1.3513513513513513</v>
      </c>
      <c r="E7" s="5">
        <f t="shared" si="0"/>
        <v>26</v>
      </c>
      <c r="F7" s="14">
        <v>1.6181229773462782</v>
      </c>
      <c r="G7" s="5">
        <f t="shared" si="1"/>
        <v>26</v>
      </c>
      <c r="H7" s="14">
        <v>1.6181229773462782</v>
      </c>
      <c r="I7" s="5">
        <f t="shared" si="2"/>
        <v>26</v>
      </c>
      <c r="J7" s="14">
        <v>1.6181229773462782</v>
      </c>
      <c r="K7" s="5">
        <f t="shared" si="3"/>
        <v>26</v>
      </c>
    </row>
    <row r="8" spans="1:11" ht="24.75" customHeight="1">
      <c r="A8" s="2" t="s">
        <v>9</v>
      </c>
      <c r="B8" s="14">
        <v>2.3668639053254439</v>
      </c>
      <c r="C8" s="5">
        <v>12</v>
      </c>
      <c r="D8" s="14">
        <v>5.0675675675675675</v>
      </c>
      <c r="E8" s="5">
        <f t="shared" si="0"/>
        <v>5</v>
      </c>
      <c r="F8" s="14">
        <v>4.5307443365695796</v>
      </c>
      <c r="G8" s="5">
        <f t="shared" si="1"/>
        <v>7</v>
      </c>
      <c r="H8" s="14">
        <v>4.5307443365695796</v>
      </c>
      <c r="I8" s="5">
        <f t="shared" si="2"/>
        <v>7</v>
      </c>
      <c r="J8" s="14">
        <v>4.5307443365695796</v>
      </c>
      <c r="K8" s="5">
        <f t="shared" si="3"/>
        <v>7</v>
      </c>
    </row>
    <row r="9" spans="1:11" ht="24.75" customHeight="1">
      <c r="A9" s="2" t="s">
        <v>10</v>
      </c>
      <c r="B9" s="14">
        <v>0.59171597633136097</v>
      </c>
      <c r="C9" s="5">
        <v>30</v>
      </c>
      <c r="D9" s="14">
        <v>0.33783783783783783</v>
      </c>
      <c r="E9" s="5">
        <f t="shared" si="0"/>
        <v>30</v>
      </c>
      <c r="F9" s="14">
        <v>0.3236245954692557</v>
      </c>
      <c r="G9" s="5">
        <f t="shared" si="1"/>
        <v>30</v>
      </c>
      <c r="H9" s="14">
        <v>0.64724919093851141</v>
      </c>
      <c r="I9" s="5">
        <f t="shared" si="2"/>
        <v>30</v>
      </c>
      <c r="J9" s="14">
        <v>0.64724919093851141</v>
      </c>
      <c r="K9" s="5">
        <f t="shared" si="3"/>
        <v>30</v>
      </c>
    </row>
    <row r="10" spans="1:11" ht="24.75" customHeight="1">
      <c r="A10" s="2" t="s">
        <v>11</v>
      </c>
      <c r="B10" s="14">
        <v>2.3668639053254439</v>
      </c>
      <c r="C10" s="5">
        <v>12</v>
      </c>
      <c r="D10" s="14">
        <v>2.0270270270270272</v>
      </c>
      <c r="E10" s="5">
        <f t="shared" si="0"/>
        <v>21</v>
      </c>
      <c r="F10" s="14">
        <v>1.9417475728155338</v>
      </c>
      <c r="G10" s="5">
        <f t="shared" si="1"/>
        <v>24</v>
      </c>
      <c r="H10" s="14">
        <v>1.9417475728155338</v>
      </c>
      <c r="I10" s="5">
        <f t="shared" si="2"/>
        <v>24</v>
      </c>
      <c r="J10" s="14">
        <v>1.9417475728155338</v>
      </c>
      <c r="K10" s="5">
        <f t="shared" si="3"/>
        <v>24</v>
      </c>
    </row>
    <row r="11" spans="1:11" ht="24.75" customHeight="1">
      <c r="A11" s="2" t="s">
        <v>12</v>
      </c>
      <c r="B11" s="14">
        <v>1.1834319526627219</v>
      </c>
      <c r="C11" s="5">
        <v>26</v>
      </c>
      <c r="D11" s="14">
        <v>2.7027027027027026</v>
      </c>
      <c r="E11" s="5">
        <f t="shared" si="0"/>
        <v>15</v>
      </c>
      <c r="F11" s="14">
        <v>2.5889967637540456</v>
      </c>
      <c r="G11" s="5">
        <f t="shared" si="1"/>
        <v>17</v>
      </c>
      <c r="H11" s="14">
        <v>2.5889967637540456</v>
      </c>
      <c r="I11" s="5">
        <f t="shared" si="2"/>
        <v>17</v>
      </c>
      <c r="J11" s="14">
        <v>2.5889967637540456</v>
      </c>
      <c r="K11" s="5">
        <f t="shared" si="3"/>
        <v>17</v>
      </c>
    </row>
    <row r="12" spans="1:11" ht="24.75" customHeight="1">
      <c r="A12" s="2" t="s">
        <v>13</v>
      </c>
      <c r="B12" s="14">
        <v>2.3668639053254439</v>
      </c>
      <c r="C12" s="5">
        <v>12</v>
      </c>
      <c r="D12" s="14">
        <v>3.7162162162162162</v>
      </c>
      <c r="E12" s="5">
        <f t="shared" si="0"/>
        <v>10</v>
      </c>
      <c r="F12" s="14">
        <v>3.5598705501618122</v>
      </c>
      <c r="G12" s="5">
        <f t="shared" si="1"/>
        <v>10</v>
      </c>
      <c r="H12" s="14">
        <v>3.5598705501618122</v>
      </c>
      <c r="I12" s="5">
        <f t="shared" si="2"/>
        <v>10</v>
      </c>
      <c r="J12" s="14">
        <v>3.5598705501618122</v>
      </c>
      <c r="K12" s="5">
        <f t="shared" si="3"/>
        <v>10</v>
      </c>
    </row>
    <row r="13" spans="1:11" ht="24.75" customHeight="1">
      <c r="A13" s="2" t="s">
        <v>14</v>
      </c>
      <c r="B13" s="14">
        <v>3.5502958579881656</v>
      </c>
      <c r="C13" s="5">
        <v>9</v>
      </c>
      <c r="D13" s="14">
        <v>2.7027027027027026</v>
      </c>
      <c r="E13" s="5">
        <f t="shared" si="0"/>
        <v>15</v>
      </c>
      <c r="F13" s="14">
        <v>2.5889967637540456</v>
      </c>
      <c r="G13" s="5">
        <f t="shared" si="1"/>
        <v>17</v>
      </c>
      <c r="H13" s="14">
        <v>2.2653721682847898</v>
      </c>
      <c r="I13" s="5">
        <f t="shared" si="2"/>
        <v>21</v>
      </c>
      <c r="J13" s="14">
        <v>2.2653721682847898</v>
      </c>
      <c r="K13" s="5">
        <f t="shared" si="3"/>
        <v>21</v>
      </c>
    </row>
    <row r="14" spans="1:11" ht="24.75" customHeight="1">
      <c r="A14" s="2" t="s">
        <v>15</v>
      </c>
      <c r="B14" s="14">
        <v>2.3668639053254439</v>
      </c>
      <c r="C14" s="5">
        <v>12</v>
      </c>
      <c r="D14" s="14">
        <v>3.0405405405405408</v>
      </c>
      <c r="E14" s="5">
        <f t="shared" si="0"/>
        <v>13</v>
      </c>
      <c r="F14" s="14">
        <v>3.2362459546925564</v>
      </c>
      <c r="G14" s="5">
        <f t="shared" si="1"/>
        <v>13</v>
      </c>
      <c r="H14" s="14">
        <v>3.2362459546925564</v>
      </c>
      <c r="I14" s="5">
        <f t="shared" si="2"/>
        <v>13</v>
      </c>
      <c r="J14" s="14">
        <v>3.2362459546925564</v>
      </c>
      <c r="K14" s="5">
        <f t="shared" si="3"/>
        <v>13</v>
      </c>
    </row>
    <row r="15" spans="1:11" ht="24.75" customHeight="1">
      <c r="A15" s="2" t="s">
        <v>16</v>
      </c>
      <c r="B15" s="14">
        <v>12.42603550295858</v>
      </c>
      <c r="C15" s="5">
        <v>1</v>
      </c>
      <c r="D15" s="14">
        <v>9.4594594594594597</v>
      </c>
      <c r="E15" s="5">
        <f t="shared" si="0"/>
        <v>1</v>
      </c>
      <c r="F15" s="14">
        <v>9.0614886731391593</v>
      </c>
      <c r="G15" s="5">
        <f t="shared" si="1"/>
        <v>1</v>
      </c>
      <c r="H15" s="14">
        <v>9.0614886731391593</v>
      </c>
      <c r="I15" s="5">
        <f t="shared" si="2"/>
        <v>1</v>
      </c>
      <c r="J15" s="14">
        <v>9.0614886731391593</v>
      </c>
      <c r="K15" s="5">
        <f t="shared" si="3"/>
        <v>1</v>
      </c>
    </row>
    <row r="16" spans="1:11" ht="24.75" customHeight="1">
      <c r="A16" s="2" t="s">
        <v>17</v>
      </c>
      <c r="B16" s="14">
        <v>2.3668639053254439</v>
      </c>
      <c r="C16" s="5">
        <v>12</v>
      </c>
      <c r="D16" s="14">
        <v>3.7162162162162162</v>
      </c>
      <c r="E16" s="5">
        <f t="shared" si="0"/>
        <v>10</v>
      </c>
      <c r="F16" s="14">
        <v>3.5598705501618122</v>
      </c>
      <c r="G16" s="5">
        <f t="shared" si="1"/>
        <v>10</v>
      </c>
      <c r="H16" s="14">
        <v>3.5598705501618122</v>
      </c>
      <c r="I16" s="5">
        <f t="shared" si="2"/>
        <v>10</v>
      </c>
      <c r="J16" s="14">
        <v>3.5598705501618122</v>
      </c>
      <c r="K16" s="5">
        <f t="shared" si="3"/>
        <v>10</v>
      </c>
    </row>
    <row r="17" spans="1:11" ht="24.75" customHeight="1">
      <c r="A17" s="2" t="s">
        <v>18</v>
      </c>
      <c r="B17" s="14">
        <v>5.9171597633136095</v>
      </c>
      <c r="C17" s="5">
        <v>4</v>
      </c>
      <c r="D17" s="14">
        <v>5.0675675675675675</v>
      </c>
      <c r="E17" s="5">
        <f t="shared" si="0"/>
        <v>5</v>
      </c>
      <c r="F17" s="14">
        <v>4.8543689320388346</v>
      </c>
      <c r="G17" s="5">
        <f t="shared" si="1"/>
        <v>5</v>
      </c>
      <c r="H17" s="14">
        <v>4.8543689320388346</v>
      </c>
      <c r="I17" s="5">
        <f t="shared" si="2"/>
        <v>5</v>
      </c>
      <c r="J17" s="14">
        <v>4.8543689320388346</v>
      </c>
      <c r="K17" s="5">
        <f t="shared" si="3"/>
        <v>5</v>
      </c>
    </row>
    <row r="18" spans="1:11" ht="24.75" customHeight="1">
      <c r="A18" s="2" t="s">
        <v>19</v>
      </c>
      <c r="B18" s="14">
        <v>1.1834319526627219</v>
      </c>
      <c r="C18" s="5">
        <v>26</v>
      </c>
      <c r="D18" s="14">
        <v>1.0135135135135136</v>
      </c>
      <c r="E18" s="5">
        <f t="shared" si="0"/>
        <v>28</v>
      </c>
      <c r="F18" s="14">
        <v>1.2944983818770228</v>
      </c>
      <c r="G18" s="5">
        <f t="shared" si="1"/>
        <v>28</v>
      </c>
      <c r="H18" s="14">
        <v>1.2944983818770228</v>
      </c>
      <c r="I18" s="5">
        <f t="shared" si="2"/>
        <v>28</v>
      </c>
      <c r="J18" s="14">
        <v>1.2944983818770228</v>
      </c>
      <c r="K18" s="5">
        <f t="shared" si="3"/>
        <v>28</v>
      </c>
    </row>
    <row r="19" spans="1:11" ht="24.75" customHeight="1">
      <c r="A19" s="2" t="s">
        <v>20</v>
      </c>
      <c r="B19" s="14">
        <v>1.7751479289940828</v>
      </c>
      <c r="C19" s="5">
        <v>20</v>
      </c>
      <c r="D19" s="14">
        <v>2.7027027027027026</v>
      </c>
      <c r="E19" s="5">
        <f t="shared" si="0"/>
        <v>15</v>
      </c>
      <c r="F19" s="14">
        <v>2.912621359223301</v>
      </c>
      <c r="G19" s="5">
        <f t="shared" si="1"/>
        <v>14</v>
      </c>
      <c r="H19" s="14">
        <v>2.912621359223301</v>
      </c>
      <c r="I19" s="5">
        <f t="shared" si="2"/>
        <v>14</v>
      </c>
      <c r="J19" s="14">
        <v>2.912621359223301</v>
      </c>
      <c r="K19" s="5">
        <f t="shared" si="3"/>
        <v>14</v>
      </c>
    </row>
    <row r="20" spans="1:11" ht="24.75" customHeight="1">
      <c r="A20" s="2" t="s">
        <v>21</v>
      </c>
      <c r="B20" s="14">
        <v>2.3668639053254439</v>
      </c>
      <c r="C20" s="5">
        <v>12</v>
      </c>
      <c r="D20" s="14">
        <v>3.0405405405405408</v>
      </c>
      <c r="E20" s="5">
        <f t="shared" si="0"/>
        <v>13</v>
      </c>
      <c r="F20" s="14">
        <v>2.912621359223301</v>
      </c>
      <c r="G20" s="5">
        <f t="shared" si="1"/>
        <v>14</v>
      </c>
      <c r="H20" s="14">
        <v>2.912621359223301</v>
      </c>
      <c r="I20" s="5">
        <f t="shared" si="2"/>
        <v>14</v>
      </c>
      <c r="J20" s="14">
        <v>2.912621359223301</v>
      </c>
      <c r="K20" s="5">
        <f t="shared" si="3"/>
        <v>14</v>
      </c>
    </row>
    <row r="21" spans="1:11" ht="24.75" customHeight="1">
      <c r="A21" s="2" t="s">
        <v>22</v>
      </c>
      <c r="B21" s="14">
        <v>4.7337278106508878</v>
      </c>
      <c r="C21" s="5">
        <v>7</v>
      </c>
      <c r="D21" s="14">
        <v>4.3918918918918921</v>
      </c>
      <c r="E21" s="5">
        <f t="shared" si="0"/>
        <v>9</v>
      </c>
      <c r="F21" s="14">
        <v>4.2071197411003238</v>
      </c>
      <c r="G21" s="5">
        <f t="shared" si="1"/>
        <v>8</v>
      </c>
      <c r="H21" s="14">
        <v>4.2071197411003238</v>
      </c>
      <c r="I21" s="5">
        <f t="shared" si="2"/>
        <v>8</v>
      </c>
      <c r="J21" s="14">
        <v>4.2071197411003238</v>
      </c>
      <c r="K21" s="5">
        <f t="shared" si="3"/>
        <v>8</v>
      </c>
    </row>
    <row r="22" spans="1:11" ht="24.75" customHeight="1">
      <c r="A22" s="2" t="s">
        <v>23</v>
      </c>
      <c r="B22" s="14">
        <v>1.7751479289940828</v>
      </c>
      <c r="C22" s="5">
        <v>20</v>
      </c>
      <c r="D22" s="14">
        <v>1.0135135135135136</v>
      </c>
      <c r="E22" s="5">
        <f t="shared" si="0"/>
        <v>28</v>
      </c>
      <c r="F22" s="14">
        <v>0.97087378640776689</v>
      </c>
      <c r="G22" s="5">
        <f t="shared" si="1"/>
        <v>29</v>
      </c>
      <c r="H22" s="14">
        <v>0.97087378640776689</v>
      </c>
      <c r="I22" s="5">
        <f t="shared" si="2"/>
        <v>29</v>
      </c>
      <c r="J22" s="14">
        <v>0.97087378640776689</v>
      </c>
      <c r="K22" s="5">
        <f t="shared" si="3"/>
        <v>29</v>
      </c>
    </row>
    <row r="23" spans="1:11" ht="24.75" customHeight="1">
      <c r="A23" s="2" t="s">
        <v>24</v>
      </c>
      <c r="B23" s="14">
        <v>0.59171597633136097</v>
      </c>
      <c r="C23" s="5">
        <v>30</v>
      </c>
      <c r="D23" s="14">
        <v>0.33783783783783783</v>
      </c>
      <c r="E23" s="5">
        <f t="shared" si="0"/>
        <v>30</v>
      </c>
      <c r="F23" s="14">
        <v>0.3236245954692557</v>
      </c>
      <c r="G23" s="5">
        <f t="shared" si="1"/>
        <v>30</v>
      </c>
      <c r="H23" s="14">
        <v>0.3236245954692557</v>
      </c>
      <c r="I23" s="5">
        <f t="shared" si="2"/>
        <v>31</v>
      </c>
      <c r="J23" s="14">
        <v>0.3236245954692557</v>
      </c>
      <c r="K23" s="5">
        <f t="shared" si="3"/>
        <v>31</v>
      </c>
    </row>
    <row r="24" spans="1:11" ht="24.75" customHeight="1">
      <c r="A24" s="2" t="s">
        <v>25</v>
      </c>
      <c r="B24" s="14">
        <v>2.3668639053254439</v>
      </c>
      <c r="C24" s="5">
        <v>12</v>
      </c>
      <c r="D24" s="14">
        <v>2.7027027027027026</v>
      </c>
      <c r="E24" s="5">
        <f t="shared" si="0"/>
        <v>15</v>
      </c>
      <c r="F24" s="14">
        <v>2.5889967637540456</v>
      </c>
      <c r="G24" s="5">
        <f t="shared" si="1"/>
        <v>17</v>
      </c>
      <c r="H24" s="14">
        <v>2.5889967637540456</v>
      </c>
      <c r="I24" s="5">
        <f t="shared" si="2"/>
        <v>17</v>
      </c>
      <c r="J24" s="14">
        <v>2.5889967637540456</v>
      </c>
      <c r="K24" s="5">
        <f t="shared" si="3"/>
        <v>17</v>
      </c>
    </row>
    <row r="25" spans="1:11" ht="24.75" customHeight="1">
      <c r="A25" s="2" t="s">
        <v>26</v>
      </c>
      <c r="B25" s="14">
        <v>5.9171597633136095</v>
      </c>
      <c r="C25" s="5">
        <v>4</v>
      </c>
      <c r="D25" s="14">
        <v>5.4054054054054053</v>
      </c>
      <c r="E25" s="5">
        <f t="shared" si="0"/>
        <v>3</v>
      </c>
      <c r="F25" s="14">
        <v>5.1779935275080913</v>
      </c>
      <c r="G25" s="5">
        <f t="shared" si="1"/>
        <v>4</v>
      </c>
      <c r="H25" s="14">
        <v>5.5016181229773462</v>
      </c>
      <c r="I25" s="5">
        <f t="shared" si="2"/>
        <v>3</v>
      </c>
      <c r="J25" s="14">
        <v>5.5016181229773462</v>
      </c>
      <c r="K25" s="5">
        <f t="shared" si="3"/>
        <v>3</v>
      </c>
    </row>
    <row r="26" spans="1:11" ht="24.75" customHeight="1">
      <c r="A26" s="2" t="s">
        <v>27</v>
      </c>
      <c r="B26" s="14">
        <v>1.7751479289940828</v>
      </c>
      <c r="C26" s="5">
        <v>20</v>
      </c>
      <c r="D26" s="14">
        <v>2.0270270270270272</v>
      </c>
      <c r="E26" s="5">
        <f t="shared" si="0"/>
        <v>21</v>
      </c>
      <c r="F26" s="14">
        <v>2.912621359223301</v>
      </c>
      <c r="G26" s="5">
        <f t="shared" si="1"/>
        <v>14</v>
      </c>
      <c r="H26" s="14">
        <v>2.912621359223301</v>
      </c>
      <c r="I26" s="5">
        <f t="shared" si="2"/>
        <v>14</v>
      </c>
      <c r="J26" s="14">
        <v>2.912621359223301</v>
      </c>
      <c r="K26" s="5">
        <f t="shared" si="3"/>
        <v>14</v>
      </c>
    </row>
    <row r="27" spans="1:11" ht="24.75" customHeight="1">
      <c r="A27" s="2" t="s">
        <v>28</v>
      </c>
      <c r="B27" s="14">
        <v>4.1420118343195274</v>
      </c>
      <c r="C27" s="5">
        <v>8</v>
      </c>
      <c r="D27" s="14">
        <v>2.7027027027027026</v>
      </c>
      <c r="E27" s="5">
        <f t="shared" si="0"/>
        <v>15</v>
      </c>
      <c r="F27" s="14">
        <v>2.5889967637540456</v>
      </c>
      <c r="G27" s="5">
        <f t="shared" si="1"/>
        <v>17</v>
      </c>
      <c r="H27" s="14">
        <v>2.5889967637540456</v>
      </c>
      <c r="I27" s="5">
        <f t="shared" si="2"/>
        <v>17</v>
      </c>
      <c r="J27" s="14">
        <v>2.5889967637540456</v>
      </c>
      <c r="K27" s="5">
        <f t="shared" si="3"/>
        <v>17</v>
      </c>
    </row>
    <row r="28" spans="1:11" ht="24.75" customHeight="1">
      <c r="A28" s="2" t="s">
        <v>29</v>
      </c>
      <c r="B28" s="14">
        <v>1.7751479289940828</v>
      </c>
      <c r="C28" s="5">
        <v>20</v>
      </c>
      <c r="D28" s="14">
        <v>1.3513513513513513</v>
      </c>
      <c r="E28" s="5">
        <f t="shared" si="0"/>
        <v>26</v>
      </c>
      <c r="F28" s="14">
        <v>1.6181229773462782</v>
      </c>
      <c r="G28" s="5">
        <f t="shared" si="1"/>
        <v>26</v>
      </c>
      <c r="H28" s="14">
        <v>1.6181229773462782</v>
      </c>
      <c r="I28" s="5">
        <f t="shared" si="2"/>
        <v>26</v>
      </c>
      <c r="J28" s="14">
        <v>1.6181229773462782</v>
      </c>
      <c r="K28" s="5">
        <f t="shared" si="3"/>
        <v>26</v>
      </c>
    </row>
    <row r="29" spans="1:11" ht="24.75" customHeight="1">
      <c r="A29" s="2" t="s">
        <v>30</v>
      </c>
      <c r="B29" s="14">
        <v>2.9585798816568047</v>
      </c>
      <c r="C29" s="5">
        <v>11</v>
      </c>
      <c r="D29" s="14">
        <v>5.0675675675675675</v>
      </c>
      <c r="E29" s="5">
        <f t="shared" si="0"/>
        <v>5</v>
      </c>
      <c r="F29" s="14">
        <v>4.8543689320388346</v>
      </c>
      <c r="G29" s="5">
        <f t="shared" si="1"/>
        <v>5</v>
      </c>
      <c r="H29" s="14">
        <v>4.8543689320388346</v>
      </c>
      <c r="I29" s="5">
        <f t="shared" si="2"/>
        <v>5</v>
      </c>
      <c r="J29" s="14">
        <v>4.8543689320388346</v>
      </c>
      <c r="K29" s="5">
        <f t="shared" si="3"/>
        <v>5</v>
      </c>
    </row>
    <row r="30" spans="1:11" ht="24.75" customHeight="1">
      <c r="A30" s="2" t="s">
        <v>31</v>
      </c>
      <c r="B30" s="14">
        <v>1.7751479289940828</v>
      </c>
      <c r="C30" s="5">
        <v>20</v>
      </c>
      <c r="D30" s="14">
        <v>1.6891891891891893</v>
      </c>
      <c r="E30" s="5">
        <f t="shared" si="0"/>
        <v>24</v>
      </c>
      <c r="F30" s="14">
        <v>2.2653721682847898</v>
      </c>
      <c r="G30" s="5">
        <f t="shared" si="1"/>
        <v>22</v>
      </c>
      <c r="H30" s="14">
        <v>2.2653721682847898</v>
      </c>
      <c r="I30" s="5">
        <f t="shared" si="2"/>
        <v>21</v>
      </c>
      <c r="J30" s="14">
        <v>2.2653721682847898</v>
      </c>
      <c r="K30" s="5">
        <f t="shared" si="3"/>
        <v>21</v>
      </c>
    </row>
    <row r="31" spans="1:11" ht="24.75" customHeight="1">
      <c r="A31" s="2" t="s">
        <v>32</v>
      </c>
      <c r="B31" s="14">
        <v>7.6923076923076925</v>
      </c>
      <c r="C31" s="5">
        <v>2</v>
      </c>
      <c r="D31" s="14">
        <v>7.7702702702702702</v>
      </c>
      <c r="E31" s="5">
        <f t="shared" si="0"/>
        <v>2</v>
      </c>
      <c r="F31" s="14">
        <v>7.4433656957928811</v>
      </c>
      <c r="G31" s="5">
        <f t="shared" si="1"/>
        <v>2</v>
      </c>
      <c r="H31" s="14">
        <v>7.1197411003236244</v>
      </c>
      <c r="I31" s="5">
        <f t="shared" si="2"/>
        <v>2</v>
      </c>
      <c r="J31" s="14">
        <v>7.1197411003236244</v>
      </c>
      <c r="K31" s="5">
        <f t="shared" si="3"/>
        <v>2</v>
      </c>
    </row>
    <row r="32" spans="1:11" ht="24.75" customHeight="1">
      <c r="A32" s="2" t="s">
        <v>33</v>
      </c>
      <c r="B32" s="14">
        <v>1.1834319526627219</v>
      </c>
      <c r="C32" s="5">
        <v>26</v>
      </c>
      <c r="D32" s="14">
        <v>1.6891891891891893</v>
      </c>
      <c r="E32" s="5">
        <f t="shared" si="0"/>
        <v>24</v>
      </c>
      <c r="F32" s="14">
        <v>2.2653721682847898</v>
      </c>
      <c r="G32" s="5">
        <f t="shared" si="1"/>
        <v>22</v>
      </c>
      <c r="H32" s="14">
        <v>2.2653721682847898</v>
      </c>
      <c r="I32" s="5">
        <f t="shared" si="2"/>
        <v>21</v>
      </c>
      <c r="J32" s="14">
        <v>2.2653721682847898</v>
      </c>
      <c r="K32" s="5">
        <f t="shared" si="3"/>
        <v>21</v>
      </c>
    </row>
    <row r="33" spans="1:21" ht="24.75" customHeight="1">
      <c r="A33" s="2" t="s">
        <v>34</v>
      </c>
      <c r="B33" s="14">
        <v>7.6923076923076925</v>
      </c>
      <c r="C33" s="5">
        <v>2</v>
      </c>
      <c r="D33" s="14">
        <v>5.4054054054054053</v>
      </c>
      <c r="E33" s="5">
        <f t="shared" si="0"/>
        <v>3</v>
      </c>
      <c r="F33" s="14">
        <v>5.5016181229773462</v>
      </c>
      <c r="G33" s="5">
        <f t="shared" si="1"/>
        <v>3</v>
      </c>
      <c r="H33" s="14">
        <v>5.5016181229773462</v>
      </c>
      <c r="I33" s="5">
        <f t="shared" si="2"/>
        <v>3</v>
      </c>
      <c r="J33" s="14">
        <v>5.5016181229773462</v>
      </c>
      <c r="K33" s="5">
        <f t="shared" si="3"/>
        <v>3</v>
      </c>
    </row>
    <row r="34" spans="1:21" ht="24.75" customHeight="1">
      <c r="A34" s="2" t="s">
        <v>35</v>
      </c>
      <c r="B34" s="14">
        <v>3.5502958579881656</v>
      </c>
      <c r="C34" s="5">
        <v>9</v>
      </c>
      <c r="D34" s="14">
        <v>2.0270270270270272</v>
      </c>
      <c r="E34" s="5">
        <f t="shared" si="0"/>
        <v>21</v>
      </c>
      <c r="F34" s="14">
        <v>1.9417475728155338</v>
      </c>
      <c r="G34" s="5">
        <f t="shared" si="1"/>
        <v>24</v>
      </c>
      <c r="H34" s="14">
        <v>1.9417475728155338</v>
      </c>
      <c r="I34" s="5">
        <f t="shared" si="2"/>
        <v>24</v>
      </c>
      <c r="J34" s="14">
        <v>1.9417475728155338</v>
      </c>
      <c r="K34" s="5">
        <f t="shared" si="3"/>
        <v>24</v>
      </c>
    </row>
    <row r="35" spans="1:21" ht="24.75" customHeight="1">
      <c r="A35" s="2" t="s">
        <v>36</v>
      </c>
      <c r="B35" s="14">
        <v>2.3668639053254439</v>
      </c>
      <c r="C35" s="5">
        <v>12</v>
      </c>
      <c r="D35" s="14">
        <v>3.3783783783783785</v>
      </c>
      <c r="E35" s="5">
        <f t="shared" si="0"/>
        <v>12</v>
      </c>
      <c r="F35" s="14">
        <v>3.5598705501618122</v>
      </c>
      <c r="G35" s="5">
        <f t="shared" si="1"/>
        <v>10</v>
      </c>
      <c r="H35" s="14">
        <v>3.5598705501618122</v>
      </c>
      <c r="I35" s="5">
        <f t="shared" si="2"/>
        <v>10</v>
      </c>
      <c r="J35" s="14">
        <v>3.5598705501618122</v>
      </c>
      <c r="K35" s="5">
        <f t="shared" si="3"/>
        <v>10</v>
      </c>
    </row>
    <row r="36" spans="1:21" ht="24.75" customHeight="1">
      <c r="A36" s="9" t="s">
        <v>524</v>
      </c>
    </row>
    <row r="37" spans="1:21" ht="24.75" customHeight="1">
      <c r="A37" s="9" t="s">
        <v>40</v>
      </c>
      <c r="B37" s="736"/>
      <c r="C37" s="736"/>
      <c r="D37" s="736"/>
      <c r="E37" s="736"/>
      <c r="F37" s="736"/>
      <c r="G37" s="736"/>
      <c r="H37" s="736"/>
      <c r="J37" s="736"/>
    </row>
    <row r="38" spans="1:21" ht="24.75" customHeight="1">
      <c r="M38" s="22"/>
    </row>
    <row r="39" spans="1:21" ht="24.75" customHeight="1">
      <c r="A39" s="571" t="s">
        <v>797</v>
      </c>
      <c r="E39" s="13"/>
      <c r="I39" s="13"/>
      <c r="K39" s="13"/>
      <c r="U39" s="19" t="s">
        <v>0</v>
      </c>
    </row>
    <row r="40" spans="1:21" s="22" customFormat="1" ht="24.75" customHeight="1">
      <c r="A40" s="583" t="s">
        <v>1</v>
      </c>
      <c r="B40" s="586">
        <v>1397</v>
      </c>
      <c r="C40" s="586"/>
      <c r="D40" s="586"/>
      <c r="E40" s="586"/>
      <c r="F40" s="586">
        <v>1398</v>
      </c>
      <c r="G40" s="586"/>
      <c r="H40" s="586"/>
      <c r="I40" s="586"/>
      <c r="J40" s="586">
        <v>1399</v>
      </c>
      <c r="K40" s="586"/>
      <c r="L40" s="586"/>
      <c r="M40" s="586"/>
      <c r="N40" s="586">
        <v>1400</v>
      </c>
      <c r="O40" s="586"/>
      <c r="P40" s="586"/>
      <c r="Q40" s="586"/>
      <c r="R40" s="586">
        <v>1401</v>
      </c>
      <c r="S40" s="586"/>
      <c r="T40" s="586"/>
      <c r="U40" s="586"/>
    </row>
    <row r="41" spans="1:21" s="22" customFormat="1" ht="24.75" customHeight="1">
      <c r="A41" s="583"/>
      <c r="B41" s="542" t="s">
        <v>77</v>
      </c>
      <c r="C41" s="542" t="s">
        <v>3</v>
      </c>
      <c r="D41" s="542" t="s">
        <v>39</v>
      </c>
      <c r="E41" s="542" t="s">
        <v>3</v>
      </c>
      <c r="F41" s="542" t="s">
        <v>77</v>
      </c>
      <c r="G41" s="542" t="s">
        <v>3</v>
      </c>
      <c r="H41" s="542" t="s">
        <v>39</v>
      </c>
      <c r="I41" s="542" t="s">
        <v>3</v>
      </c>
      <c r="J41" s="542" t="s">
        <v>77</v>
      </c>
      <c r="K41" s="542" t="s">
        <v>3</v>
      </c>
      <c r="L41" s="542" t="s">
        <v>39</v>
      </c>
      <c r="M41" s="542" t="s">
        <v>3</v>
      </c>
      <c r="N41" s="542" t="s">
        <v>1169</v>
      </c>
      <c r="O41" s="542" t="s">
        <v>3</v>
      </c>
      <c r="P41" s="542" t="s">
        <v>39</v>
      </c>
      <c r="Q41" s="542" t="s">
        <v>3</v>
      </c>
      <c r="R41" s="542" t="s">
        <v>1169</v>
      </c>
      <c r="S41" s="542" t="s">
        <v>3</v>
      </c>
      <c r="T41" s="542" t="s">
        <v>39</v>
      </c>
      <c r="U41" s="542" t="s">
        <v>3</v>
      </c>
    </row>
    <row r="42" spans="1:21" ht="24.75" customHeight="1">
      <c r="A42" s="1" t="s">
        <v>4</v>
      </c>
      <c r="B42" s="3">
        <v>5.9874220039962989</v>
      </c>
      <c r="C42" s="3" t="s">
        <v>269</v>
      </c>
      <c r="D42" s="3">
        <v>100</v>
      </c>
      <c r="E42" s="3" t="s">
        <v>269</v>
      </c>
      <c r="F42" s="3">
        <v>11.327538883301134</v>
      </c>
      <c r="G42" s="3" t="s">
        <v>269</v>
      </c>
      <c r="H42" s="3">
        <v>11.327538883301134</v>
      </c>
      <c r="I42" s="3" t="s">
        <v>269</v>
      </c>
      <c r="J42" s="3">
        <v>11.711717349357739</v>
      </c>
      <c r="K42" s="3" t="s">
        <v>269</v>
      </c>
      <c r="L42" s="3">
        <v>100</v>
      </c>
      <c r="M42" s="3" t="s">
        <v>269</v>
      </c>
      <c r="N42" s="3">
        <v>11.631535350414959</v>
      </c>
      <c r="O42" s="3" t="s">
        <v>269</v>
      </c>
      <c r="P42" s="3">
        <v>100</v>
      </c>
      <c r="Q42" s="3" t="s">
        <v>269</v>
      </c>
      <c r="R42" s="3">
        <v>11.631535350414959</v>
      </c>
      <c r="S42" s="3" t="s">
        <v>269</v>
      </c>
      <c r="T42" s="3">
        <v>100</v>
      </c>
      <c r="U42" s="3" t="s">
        <v>269</v>
      </c>
    </row>
    <row r="43" spans="1:21" ht="24.75" customHeight="1">
      <c r="A43" s="2" t="s">
        <v>6</v>
      </c>
      <c r="B43" s="14">
        <v>10.740361645310658</v>
      </c>
      <c r="C43" s="5">
        <v>7</v>
      </c>
      <c r="D43" s="14">
        <v>4.9869814124776859</v>
      </c>
      <c r="E43" s="5">
        <v>7</v>
      </c>
      <c r="F43" s="14">
        <v>13.080358733427669</v>
      </c>
      <c r="G43" s="5">
        <f t="shared" ref="G43:G73" si="4">RANK(F43,$F$43:$F$73)</f>
        <v>8</v>
      </c>
      <c r="H43" s="14">
        <v>13.080358733427669</v>
      </c>
      <c r="I43" s="5">
        <f t="shared" ref="I43:I73" si="5">RANK(H43,$F$43:$F$73)</f>
        <v>8</v>
      </c>
      <c r="J43" s="14">
        <v>12.954770810673464</v>
      </c>
      <c r="K43" s="5">
        <f t="shared" ref="K43:K73" si="6">RANK(J43,$J$43:$J$73)</f>
        <v>10</v>
      </c>
      <c r="L43" s="14">
        <v>3.1080227210118929</v>
      </c>
      <c r="M43" s="5">
        <f t="shared" ref="M43:M73" si="7">RANK(L43,$L$43:$L$73)</f>
        <v>13</v>
      </c>
      <c r="N43" s="4">
        <v>12.869093265148939</v>
      </c>
      <c r="O43" s="5">
        <f>RANK(N43,$N$43:$N$73)</f>
        <v>11</v>
      </c>
      <c r="P43" s="14">
        <v>3.0846898917802035</v>
      </c>
      <c r="Q43" s="5">
        <f t="shared" ref="Q43:Q73" si="8">RANK(P43,$P$43:$P$73)</f>
        <v>12</v>
      </c>
      <c r="R43" s="4">
        <v>12.869093265148939</v>
      </c>
      <c r="S43" s="5">
        <f>RANK(R43,$R$43:$R$73)</f>
        <v>11</v>
      </c>
      <c r="T43" s="14">
        <v>3.0846898917802035</v>
      </c>
      <c r="U43" s="5">
        <f>RANK(T43,$T$43:$T$73)</f>
        <v>12</v>
      </c>
    </row>
    <row r="44" spans="1:21" ht="24.75" customHeight="1">
      <c r="A44" s="2" t="s">
        <v>7</v>
      </c>
      <c r="B44" s="14">
        <v>2.7537155024589199</v>
      </c>
      <c r="C44" s="5">
        <v>29</v>
      </c>
      <c r="D44" s="14">
        <v>1.1871285245080003</v>
      </c>
      <c r="E44" s="5">
        <v>24</v>
      </c>
      <c r="F44" s="14">
        <v>17.668403788194588</v>
      </c>
      <c r="G44" s="5">
        <f t="shared" si="4"/>
        <v>4</v>
      </c>
      <c r="H44" s="14">
        <v>17.668403788194588</v>
      </c>
      <c r="I44" s="5">
        <f t="shared" si="5"/>
        <v>4</v>
      </c>
      <c r="J44" s="14">
        <v>17.696261415570778</v>
      </c>
      <c r="K44" s="5">
        <f t="shared" si="6"/>
        <v>4</v>
      </c>
      <c r="L44" s="14">
        <v>3.4933163600792816</v>
      </c>
      <c r="M44" s="5">
        <f t="shared" si="7"/>
        <v>11</v>
      </c>
      <c r="N44" s="4">
        <v>17.766318310095507</v>
      </c>
      <c r="O44" s="5">
        <f t="shared" ref="O44:O73" si="9">RANK(N44,$N$43:$N$73)</f>
        <v>4</v>
      </c>
      <c r="P44" s="14">
        <v>3.5162142550067172</v>
      </c>
      <c r="Q44" s="5">
        <f t="shared" si="8"/>
        <v>11</v>
      </c>
      <c r="R44" s="4">
        <v>17.766318310095507</v>
      </c>
      <c r="S44" s="5">
        <f t="shared" ref="S44:S73" si="10">RANK(R44,$R$43:$R$73)</f>
        <v>4</v>
      </c>
      <c r="T44" s="14">
        <v>3.5162142550067172</v>
      </c>
      <c r="U44" s="5">
        <f t="shared" ref="U44:U73" si="11">RANK(T44,$T$43:$T$73)</f>
        <v>11</v>
      </c>
    </row>
    <row r="45" spans="1:21" ht="24.75" customHeight="1">
      <c r="A45" s="2" t="s">
        <v>8</v>
      </c>
      <c r="B45" s="14">
        <v>7.2226069813834988</v>
      </c>
      <c r="C45" s="5">
        <v>14</v>
      </c>
      <c r="D45" s="14">
        <v>1.3184325982122915</v>
      </c>
      <c r="E45" s="5">
        <v>20</v>
      </c>
      <c r="F45" s="14">
        <v>7.6629293436729737</v>
      </c>
      <c r="G45" s="5">
        <f t="shared" si="4"/>
        <v>20</v>
      </c>
      <c r="H45" s="14">
        <v>7.6629293436729737</v>
      </c>
      <c r="I45" s="5">
        <f t="shared" si="5"/>
        <v>20</v>
      </c>
      <c r="J45" s="14">
        <v>9.4851183672061747</v>
      </c>
      <c r="K45" s="5">
        <f t="shared" si="6"/>
        <v>18</v>
      </c>
      <c r="L45" s="14">
        <v>0.89764979355565577</v>
      </c>
      <c r="M45" s="5">
        <f t="shared" si="7"/>
        <v>24</v>
      </c>
      <c r="N45" s="4">
        <v>9.599933764238731</v>
      </c>
      <c r="O45" s="5">
        <f t="shared" si="9"/>
        <v>18</v>
      </c>
      <c r="P45" s="14">
        <v>0.90464232536157829</v>
      </c>
      <c r="Q45" s="5">
        <f t="shared" si="8"/>
        <v>25</v>
      </c>
      <c r="R45" s="4">
        <v>9.599933764238731</v>
      </c>
      <c r="S45" s="5">
        <f t="shared" si="10"/>
        <v>18</v>
      </c>
      <c r="T45" s="14">
        <v>0.90464232536157829</v>
      </c>
      <c r="U45" s="5">
        <f t="shared" si="11"/>
        <v>25</v>
      </c>
    </row>
    <row r="46" spans="1:21" ht="24.75" customHeight="1">
      <c r="A46" s="2" t="s">
        <v>9</v>
      </c>
      <c r="B46" s="14">
        <v>2.7986847533464414</v>
      </c>
      <c r="C46" s="5">
        <v>28</v>
      </c>
      <c r="D46" s="14">
        <v>3.0613517212138182</v>
      </c>
      <c r="E46" s="5">
        <v>12</v>
      </c>
      <c r="F46" s="14">
        <v>15.009480367563793</v>
      </c>
      <c r="G46" s="5">
        <f t="shared" si="4"/>
        <v>5</v>
      </c>
      <c r="H46" s="14">
        <v>15.009480367563793</v>
      </c>
      <c r="I46" s="5">
        <f t="shared" si="5"/>
        <v>5</v>
      </c>
      <c r="J46" s="14">
        <v>15.048268429751323</v>
      </c>
      <c r="K46" s="5">
        <f t="shared" si="6"/>
        <v>5</v>
      </c>
      <c r="L46" s="14">
        <v>8.4635906170725761</v>
      </c>
      <c r="M46" s="5">
        <f t="shared" si="7"/>
        <v>4</v>
      </c>
      <c r="N46" s="4">
        <v>14.696632905791006</v>
      </c>
      <c r="O46" s="5">
        <f t="shared" si="9"/>
        <v>5</v>
      </c>
      <c r="P46" s="14">
        <v>8.2989298741938615</v>
      </c>
      <c r="Q46" s="5">
        <f t="shared" si="8"/>
        <v>4</v>
      </c>
      <c r="R46" s="4">
        <v>14.696632905791006</v>
      </c>
      <c r="S46" s="5">
        <f t="shared" si="10"/>
        <v>5</v>
      </c>
      <c r="T46" s="14">
        <v>8.2989298741938615</v>
      </c>
      <c r="U46" s="5">
        <f t="shared" si="11"/>
        <v>4</v>
      </c>
    </row>
    <row r="47" spans="1:21" ht="24.75" customHeight="1">
      <c r="A47" s="2" t="s">
        <v>10</v>
      </c>
      <c r="B47" s="14">
        <v>13.926781589454327</v>
      </c>
      <c r="C47" s="5">
        <v>3</v>
      </c>
      <c r="D47" s="14">
        <v>0.73697959987284201</v>
      </c>
      <c r="E47" s="5">
        <v>28</v>
      </c>
      <c r="F47" s="14">
        <v>1.6627752156378441</v>
      </c>
      <c r="G47" s="5">
        <f t="shared" si="4"/>
        <v>31</v>
      </c>
      <c r="H47" s="14">
        <v>1.6627752156378441</v>
      </c>
      <c r="I47" s="5">
        <f t="shared" si="5"/>
        <v>31</v>
      </c>
      <c r="J47" s="14">
        <v>1.6327372791311607</v>
      </c>
      <c r="K47" s="5">
        <f t="shared" si="6"/>
        <v>31</v>
      </c>
      <c r="L47" s="14">
        <v>4.4572163817731381E-2</v>
      </c>
      <c r="M47" s="5">
        <f t="shared" si="7"/>
        <v>31</v>
      </c>
      <c r="N47" s="4">
        <v>78.552034627356463</v>
      </c>
      <c r="O47" s="5">
        <f t="shared" si="9"/>
        <v>1</v>
      </c>
      <c r="P47" s="14">
        <v>2.1458870441211086</v>
      </c>
      <c r="Q47" s="5">
        <f t="shared" si="8"/>
        <v>14</v>
      </c>
      <c r="R47" s="4">
        <v>78.552034627356463</v>
      </c>
      <c r="S47" s="5">
        <f t="shared" si="10"/>
        <v>1</v>
      </c>
      <c r="T47" s="14">
        <v>2.1458870441211086</v>
      </c>
      <c r="U47" s="5">
        <f t="shared" si="11"/>
        <v>14</v>
      </c>
    </row>
    <row r="48" spans="1:21" ht="24.75" customHeight="1">
      <c r="A48" s="2" t="s">
        <v>11</v>
      </c>
      <c r="B48" s="14">
        <v>7.5297149241895625</v>
      </c>
      <c r="C48" s="5">
        <v>13</v>
      </c>
      <c r="D48" s="14">
        <v>1.5504664419445136</v>
      </c>
      <c r="E48" s="5">
        <v>19</v>
      </c>
      <c r="F48" s="14">
        <v>6.817161779022233</v>
      </c>
      <c r="G48" s="5">
        <f t="shared" si="4"/>
        <v>23</v>
      </c>
      <c r="H48" s="14">
        <v>6.817161779022233</v>
      </c>
      <c r="I48" s="5">
        <f t="shared" si="5"/>
        <v>23</v>
      </c>
      <c r="J48" s="14">
        <v>6.8547635076171245</v>
      </c>
      <c r="K48" s="5">
        <f t="shared" si="6"/>
        <v>26</v>
      </c>
      <c r="L48" s="14">
        <v>0.72363042195736282</v>
      </c>
      <c r="M48" s="5">
        <f t="shared" si="7"/>
        <v>26</v>
      </c>
      <c r="N48" s="4">
        <v>6.7668248189481206</v>
      </c>
      <c r="O48" s="5">
        <f t="shared" si="9"/>
        <v>27</v>
      </c>
      <c r="P48" s="14">
        <v>0.71930567684093183</v>
      </c>
      <c r="Q48" s="5">
        <f t="shared" si="8"/>
        <v>27</v>
      </c>
      <c r="R48" s="4">
        <v>6.7668248189481206</v>
      </c>
      <c r="S48" s="5">
        <f t="shared" si="10"/>
        <v>27</v>
      </c>
      <c r="T48" s="14">
        <v>0.71930567684093183</v>
      </c>
      <c r="U48" s="5">
        <f t="shared" si="11"/>
        <v>27</v>
      </c>
    </row>
    <row r="49" spans="1:21" ht="24.75" customHeight="1">
      <c r="A49" s="2" t="s">
        <v>12</v>
      </c>
      <c r="B49" s="14">
        <v>3.3935338231661167</v>
      </c>
      <c r="C49" s="5">
        <v>23</v>
      </c>
      <c r="D49" s="14">
        <v>0.79397198090750132</v>
      </c>
      <c r="E49" s="5">
        <v>27</v>
      </c>
      <c r="F49" s="14">
        <v>7.8977025230432947</v>
      </c>
      <c r="G49" s="5">
        <f t="shared" si="4"/>
        <v>19</v>
      </c>
      <c r="H49" s="14">
        <v>7.8977025230432947</v>
      </c>
      <c r="I49" s="5">
        <f t="shared" si="5"/>
        <v>19</v>
      </c>
      <c r="J49" s="14">
        <v>7.8764671033243818</v>
      </c>
      <c r="K49" s="5">
        <f t="shared" si="6"/>
        <v>23</v>
      </c>
      <c r="L49" s="14">
        <v>0.95253983160071143</v>
      </c>
      <c r="M49" s="5">
        <f t="shared" si="7"/>
        <v>22</v>
      </c>
      <c r="N49" s="4">
        <v>7.9354569507865573</v>
      </c>
      <c r="O49" s="5">
        <f t="shared" si="9"/>
        <v>24</v>
      </c>
      <c r="P49" s="14">
        <v>0.95845041966570665</v>
      </c>
      <c r="Q49" s="5">
        <f t="shared" si="8"/>
        <v>24</v>
      </c>
      <c r="R49" s="4">
        <v>7.9354569507865573</v>
      </c>
      <c r="S49" s="5">
        <f t="shared" si="10"/>
        <v>24</v>
      </c>
      <c r="T49" s="14">
        <v>0.95845041966570665</v>
      </c>
      <c r="U49" s="5">
        <f t="shared" si="11"/>
        <v>24</v>
      </c>
    </row>
    <row r="50" spans="1:21" ht="24.75" customHeight="1">
      <c r="A50" s="2" t="s">
        <v>13</v>
      </c>
      <c r="B50" s="14">
        <v>27.550905090176631</v>
      </c>
      <c r="C50" s="5">
        <v>1</v>
      </c>
      <c r="D50" s="14">
        <v>3.8089822892678371</v>
      </c>
      <c r="E50" s="5">
        <v>10</v>
      </c>
      <c r="F50" s="14">
        <v>34.782171935741438</v>
      </c>
      <c r="G50" s="5">
        <f t="shared" si="4"/>
        <v>1</v>
      </c>
      <c r="H50" s="14">
        <v>34.782171935741438</v>
      </c>
      <c r="I50" s="5">
        <f t="shared" si="5"/>
        <v>1</v>
      </c>
      <c r="J50" s="14">
        <v>34.78639618402886</v>
      </c>
      <c r="K50" s="5">
        <f t="shared" si="6"/>
        <v>1</v>
      </c>
      <c r="L50" s="14">
        <v>2.4789016054349089</v>
      </c>
      <c r="M50" s="5">
        <f t="shared" si="7"/>
        <v>14</v>
      </c>
      <c r="N50" s="4">
        <v>35.104292004316598</v>
      </c>
      <c r="O50" s="5">
        <f t="shared" si="9"/>
        <v>2</v>
      </c>
      <c r="P50" s="14">
        <v>2.5054054545603108</v>
      </c>
      <c r="Q50" s="5">
        <f t="shared" si="8"/>
        <v>13</v>
      </c>
      <c r="R50" s="4">
        <v>35.104292004316598</v>
      </c>
      <c r="S50" s="5">
        <f t="shared" si="10"/>
        <v>2</v>
      </c>
      <c r="T50" s="14">
        <v>2.5054054545603108</v>
      </c>
      <c r="U50" s="5">
        <f t="shared" si="11"/>
        <v>13</v>
      </c>
    </row>
    <row r="51" spans="1:21" ht="24.75" customHeight="1">
      <c r="A51" s="2" t="s">
        <v>14</v>
      </c>
      <c r="B51" s="14">
        <v>12.360778720113913</v>
      </c>
      <c r="C51" s="5">
        <v>4</v>
      </c>
      <c r="D51" s="14">
        <v>2.0601607121831655</v>
      </c>
      <c r="E51" s="5">
        <v>15</v>
      </c>
      <c r="F51" s="14">
        <v>12.654080821127163</v>
      </c>
      <c r="G51" s="5">
        <f t="shared" si="4"/>
        <v>9</v>
      </c>
      <c r="H51" s="14">
        <v>12.654080821127163</v>
      </c>
      <c r="I51" s="5">
        <f t="shared" si="5"/>
        <v>9</v>
      </c>
      <c r="J51" s="14">
        <v>12.728991742953591</v>
      </c>
      <c r="K51" s="5">
        <f t="shared" si="6"/>
        <v>11</v>
      </c>
      <c r="L51" s="14">
        <v>1.087203882931925</v>
      </c>
      <c r="M51" s="5">
        <f t="shared" si="7"/>
        <v>20</v>
      </c>
      <c r="N51" s="4">
        <v>11.836544129090289</v>
      </c>
      <c r="O51" s="5">
        <f t="shared" si="9"/>
        <v>12</v>
      </c>
      <c r="P51" s="14">
        <v>1.0184052993091719</v>
      </c>
      <c r="Q51" s="5">
        <f t="shared" si="8"/>
        <v>22</v>
      </c>
      <c r="R51" s="4">
        <v>11.836544129090289</v>
      </c>
      <c r="S51" s="5">
        <f t="shared" si="10"/>
        <v>12</v>
      </c>
      <c r="T51" s="14">
        <v>1.0184052993091719</v>
      </c>
      <c r="U51" s="5">
        <f t="shared" si="11"/>
        <v>22</v>
      </c>
    </row>
    <row r="52" spans="1:21" ht="24.75" customHeight="1">
      <c r="A52" s="2" t="s">
        <v>15</v>
      </c>
      <c r="B52" s="14">
        <v>1.7984755205033824</v>
      </c>
      <c r="C52" s="5">
        <v>31</v>
      </c>
      <c r="D52" s="14">
        <v>2.7735407075817022</v>
      </c>
      <c r="E52" s="5">
        <v>13</v>
      </c>
      <c r="F52" s="14">
        <v>12.305144475868158</v>
      </c>
      <c r="G52" s="5">
        <f t="shared" si="4"/>
        <v>10</v>
      </c>
      <c r="H52" s="14">
        <v>12.305144475868158</v>
      </c>
      <c r="I52" s="5">
        <f t="shared" si="5"/>
        <v>10</v>
      </c>
      <c r="J52" s="14">
        <v>13.330395959986019</v>
      </c>
      <c r="K52" s="5">
        <f t="shared" si="6"/>
        <v>9</v>
      </c>
      <c r="L52" s="14">
        <v>10.452717262187869</v>
      </c>
      <c r="M52" s="5">
        <f t="shared" si="7"/>
        <v>3</v>
      </c>
      <c r="N52" s="4">
        <v>13.189394927634599</v>
      </c>
      <c r="O52" s="5">
        <f t="shared" si="9"/>
        <v>9</v>
      </c>
      <c r="P52" s="14">
        <v>10.500354125476132</v>
      </c>
      <c r="Q52" s="5">
        <f t="shared" si="8"/>
        <v>3</v>
      </c>
      <c r="R52" s="4">
        <v>13.189394927634599</v>
      </c>
      <c r="S52" s="5">
        <f t="shared" si="10"/>
        <v>9</v>
      </c>
      <c r="T52" s="14">
        <v>10.500354125476132</v>
      </c>
      <c r="U52" s="5">
        <f t="shared" si="11"/>
        <v>3</v>
      </c>
    </row>
    <row r="53" spans="1:21" ht="24.75" customHeight="1">
      <c r="A53" s="2" t="s">
        <v>16</v>
      </c>
      <c r="B53" s="14">
        <v>7.6282581921363279</v>
      </c>
      <c r="C53" s="5">
        <v>12</v>
      </c>
      <c r="D53" s="14">
        <v>9.2748487955674825</v>
      </c>
      <c r="E53" s="5">
        <v>2</v>
      </c>
      <c r="F53" s="14">
        <v>8.7286574688045668</v>
      </c>
      <c r="G53" s="5">
        <f t="shared" si="4"/>
        <v>18</v>
      </c>
      <c r="H53" s="14">
        <v>8.7286574688045668</v>
      </c>
      <c r="I53" s="5">
        <f t="shared" si="5"/>
        <v>18</v>
      </c>
      <c r="J53" s="14">
        <v>8.8424364253233119</v>
      </c>
      <c r="K53" s="5">
        <f t="shared" si="6"/>
        <v>21</v>
      </c>
      <c r="L53" s="14">
        <v>5.4709369961646459</v>
      </c>
      <c r="M53" s="5">
        <f t="shared" si="7"/>
        <v>6</v>
      </c>
      <c r="N53" s="4">
        <v>8.6749552131250542</v>
      </c>
      <c r="O53" s="5">
        <f t="shared" si="9"/>
        <v>23</v>
      </c>
      <c r="P53" s="14">
        <v>5.4449869301736262</v>
      </c>
      <c r="Q53" s="5">
        <f t="shared" si="8"/>
        <v>6</v>
      </c>
      <c r="R53" s="4">
        <v>8.6749552131250542</v>
      </c>
      <c r="S53" s="5">
        <f t="shared" si="10"/>
        <v>23</v>
      </c>
      <c r="T53" s="14">
        <v>5.4449869301736262</v>
      </c>
      <c r="U53" s="5">
        <f t="shared" si="11"/>
        <v>6</v>
      </c>
    </row>
    <row r="54" spans="1:21" ht="24.75" customHeight="1">
      <c r="A54" s="2" t="s">
        <v>17</v>
      </c>
      <c r="B54" s="14">
        <v>3.3214129321615151</v>
      </c>
      <c r="C54" s="5">
        <v>24</v>
      </c>
      <c r="D54" s="14">
        <v>0.96277399819883236</v>
      </c>
      <c r="E54" s="5">
        <v>26</v>
      </c>
      <c r="F54" s="14">
        <v>6.8372888712273019</v>
      </c>
      <c r="G54" s="5">
        <f t="shared" si="4"/>
        <v>22</v>
      </c>
      <c r="H54" s="14">
        <v>6.8372888712273019</v>
      </c>
      <c r="I54" s="5">
        <f t="shared" si="5"/>
        <v>22</v>
      </c>
      <c r="J54" s="14">
        <v>6.8598838545035541</v>
      </c>
      <c r="K54" s="5">
        <f t="shared" si="6"/>
        <v>25</v>
      </c>
      <c r="L54" s="14">
        <v>1.0216828547620753</v>
      </c>
      <c r="M54" s="5">
        <f t="shared" si="7"/>
        <v>21</v>
      </c>
      <c r="N54" s="4">
        <v>6.9068489849754382</v>
      </c>
      <c r="O54" s="5">
        <f t="shared" si="9"/>
        <v>26</v>
      </c>
      <c r="P54" s="14">
        <v>1.0335376726509962</v>
      </c>
      <c r="Q54" s="5">
        <f t="shared" si="8"/>
        <v>21</v>
      </c>
      <c r="R54" s="4">
        <v>6.9068489849754382</v>
      </c>
      <c r="S54" s="5">
        <f t="shared" si="10"/>
        <v>26</v>
      </c>
      <c r="T54" s="14">
        <v>1.0335376726509962</v>
      </c>
      <c r="U54" s="5">
        <f t="shared" si="11"/>
        <v>21</v>
      </c>
    </row>
    <row r="55" spans="1:21" ht="24.75" customHeight="1">
      <c r="A55" s="2" t="s">
        <v>18</v>
      </c>
      <c r="B55" s="14">
        <v>5.3393248814032654</v>
      </c>
      <c r="C55" s="5">
        <v>19</v>
      </c>
      <c r="D55" s="14">
        <v>3.5128077637082198</v>
      </c>
      <c r="E55" s="5">
        <v>11</v>
      </c>
      <c r="F55" s="14">
        <v>10.988200624310355</v>
      </c>
      <c r="G55" s="5">
        <f t="shared" si="4"/>
        <v>13</v>
      </c>
      <c r="H55" s="14">
        <v>10.988200624310355</v>
      </c>
      <c r="I55" s="5">
        <f t="shared" si="5"/>
        <v>13</v>
      </c>
      <c r="J55" s="14">
        <v>10.998200185651976</v>
      </c>
      <c r="K55" s="5">
        <f t="shared" si="6"/>
        <v>14</v>
      </c>
      <c r="L55" s="14">
        <v>3.7266971995025733</v>
      </c>
      <c r="M55" s="5">
        <f t="shared" si="7"/>
        <v>9</v>
      </c>
      <c r="N55" s="4">
        <v>11.016052608337374</v>
      </c>
      <c r="O55" s="5">
        <f t="shared" si="9"/>
        <v>14</v>
      </c>
      <c r="P55" s="14">
        <v>3.7414385849952541</v>
      </c>
      <c r="Q55" s="5">
        <f t="shared" si="8"/>
        <v>9</v>
      </c>
      <c r="R55" s="4">
        <v>11.016052608337374</v>
      </c>
      <c r="S55" s="5">
        <f t="shared" si="10"/>
        <v>14</v>
      </c>
      <c r="T55" s="14">
        <v>3.7414385849952541</v>
      </c>
      <c r="U55" s="5">
        <f t="shared" si="11"/>
        <v>9</v>
      </c>
    </row>
    <row r="56" spans="1:21" ht="24.75" customHeight="1">
      <c r="A56" s="2" t="s">
        <v>19</v>
      </c>
      <c r="B56" s="14">
        <v>9.8629188998174229</v>
      </c>
      <c r="C56" s="5">
        <v>8</v>
      </c>
      <c r="D56" s="14">
        <v>2.1889322450351729</v>
      </c>
      <c r="E56" s="5">
        <v>14</v>
      </c>
      <c r="F56" s="14">
        <v>11.234650156075153</v>
      </c>
      <c r="G56" s="5">
        <f t="shared" si="4"/>
        <v>12</v>
      </c>
      <c r="H56" s="14">
        <v>11.234650156075153</v>
      </c>
      <c r="I56" s="5">
        <f t="shared" si="5"/>
        <v>12</v>
      </c>
      <c r="J56" s="14">
        <v>13.613307093458626</v>
      </c>
      <c r="K56" s="5">
        <f t="shared" si="6"/>
        <v>6</v>
      </c>
      <c r="L56" s="14">
        <v>1.5581779918584604</v>
      </c>
      <c r="M56" s="5">
        <f t="shared" si="7"/>
        <v>16</v>
      </c>
      <c r="N56" s="4">
        <v>13.76719035278874</v>
      </c>
      <c r="O56" s="5">
        <f t="shared" si="9"/>
        <v>6</v>
      </c>
      <c r="P56" s="14">
        <v>1.5773094002324284</v>
      </c>
      <c r="Q56" s="5">
        <f t="shared" si="8"/>
        <v>16</v>
      </c>
      <c r="R56" s="4">
        <v>13.76719035278874</v>
      </c>
      <c r="S56" s="5">
        <f t="shared" si="10"/>
        <v>6</v>
      </c>
      <c r="T56" s="14">
        <v>1.5773094002324284</v>
      </c>
      <c r="U56" s="5">
        <f t="shared" si="11"/>
        <v>16</v>
      </c>
    </row>
    <row r="57" spans="1:21" ht="24.75" customHeight="1">
      <c r="A57" s="2" t="s">
        <v>20</v>
      </c>
      <c r="B57" s="14">
        <v>11.387197174205625</v>
      </c>
      <c r="C57" s="5">
        <v>6</v>
      </c>
      <c r="D57" s="14">
        <v>11.366911353002802</v>
      </c>
      <c r="E57" s="5">
        <v>1</v>
      </c>
      <c r="F57" s="14">
        <v>21.657517050224904</v>
      </c>
      <c r="G57" s="5">
        <f t="shared" si="4"/>
        <v>3</v>
      </c>
      <c r="H57" s="14">
        <v>21.657517050224904</v>
      </c>
      <c r="I57" s="5">
        <f t="shared" si="5"/>
        <v>3</v>
      </c>
      <c r="J57" s="14">
        <v>22.143169606717283</v>
      </c>
      <c r="K57" s="5">
        <f t="shared" si="6"/>
        <v>3</v>
      </c>
      <c r="L57" s="14">
        <v>11.359558386560316</v>
      </c>
      <c r="M57" s="5">
        <f t="shared" si="7"/>
        <v>2</v>
      </c>
      <c r="N57" s="4">
        <v>22.003181351457496</v>
      </c>
      <c r="O57" s="5">
        <f t="shared" si="9"/>
        <v>3</v>
      </c>
      <c r="P57" s="14">
        <v>11.338504681124967</v>
      </c>
      <c r="Q57" s="5">
        <f t="shared" si="8"/>
        <v>2</v>
      </c>
      <c r="R57" s="4">
        <v>22.003181351457496</v>
      </c>
      <c r="S57" s="5">
        <f t="shared" si="10"/>
        <v>3</v>
      </c>
      <c r="T57" s="14">
        <v>11.338504681124967</v>
      </c>
      <c r="U57" s="5">
        <f t="shared" si="11"/>
        <v>2</v>
      </c>
    </row>
    <row r="58" spans="1:21" ht="24.75" customHeight="1">
      <c r="A58" s="2" t="s">
        <v>21</v>
      </c>
      <c r="B58" s="14">
        <v>3.2513398351317289</v>
      </c>
      <c r="C58" s="5">
        <v>25</v>
      </c>
      <c r="D58" s="14">
        <v>6.053150475714312</v>
      </c>
      <c r="E58" s="5">
        <v>6</v>
      </c>
      <c r="F58" s="14">
        <v>5.3877773334847223</v>
      </c>
      <c r="G58" s="5">
        <f t="shared" si="4"/>
        <v>27</v>
      </c>
      <c r="H58" s="14">
        <v>5.3877773334847223</v>
      </c>
      <c r="I58" s="5">
        <f t="shared" si="5"/>
        <v>27</v>
      </c>
      <c r="J58" s="14">
        <v>5.476381950732149</v>
      </c>
      <c r="K58" s="5">
        <f t="shared" si="6"/>
        <v>27</v>
      </c>
      <c r="L58" s="14">
        <v>5.1708185143303425</v>
      </c>
      <c r="M58" s="5">
        <f t="shared" si="7"/>
        <v>7</v>
      </c>
      <c r="N58" s="4">
        <v>5.3914139544221147</v>
      </c>
      <c r="O58" s="5">
        <f t="shared" si="9"/>
        <v>29</v>
      </c>
      <c r="P58" s="14">
        <v>5.1816451507214438</v>
      </c>
      <c r="Q58" s="5">
        <f t="shared" si="8"/>
        <v>8</v>
      </c>
      <c r="R58" s="4">
        <v>5.3914139544221147</v>
      </c>
      <c r="S58" s="5">
        <f t="shared" si="10"/>
        <v>29</v>
      </c>
      <c r="T58" s="14">
        <v>5.1816451507214438</v>
      </c>
      <c r="U58" s="5">
        <f t="shared" si="11"/>
        <v>8</v>
      </c>
    </row>
    <row r="59" spans="1:21" ht="24.75" customHeight="1">
      <c r="A59" s="2" t="s">
        <v>22</v>
      </c>
      <c r="B59" s="14">
        <v>6.7687179376389528</v>
      </c>
      <c r="C59" s="5">
        <v>15</v>
      </c>
      <c r="D59" s="14">
        <v>8.4465649708548458</v>
      </c>
      <c r="E59" s="5">
        <v>3</v>
      </c>
      <c r="F59" s="14">
        <v>10.270623260016007</v>
      </c>
      <c r="G59" s="5">
        <f t="shared" si="4"/>
        <v>14</v>
      </c>
      <c r="H59" s="14">
        <v>10.270623260016007</v>
      </c>
      <c r="I59" s="5">
        <f t="shared" si="5"/>
        <v>14</v>
      </c>
      <c r="J59" s="14">
        <v>10.256201559794734</v>
      </c>
      <c r="K59" s="5">
        <f t="shared" si="6"/>
        <v>15</v>
      </c>
      <c r="L59" s="14">
        <v>6.6069349485930333</v>
      </c>
      <c r="M59" s="5">
        <f t="shared" si="7"/>
        <v>5</v>
      </c>
      <c r="N59" s="4">
        <v>9.9374628680664561</v>
      </c>
      <c r="O59" s="5">
        <f t="shared" si="9"/>
        <v>15</v>
      </c>
      <c r="P59" s="14">
        <v>6.4016818785545997</v>
      </c>
      <c r="Q59" s="5">
        <f t="shared" si="8"/>
        <v>5</v>
      </c>
      <c r="R59" s="4">
        <v>9.9374628680664561</v>
      </c>
      <c r="S59" s="5">
        <f t="shared" si="10"/>
        <v>15</v>
      </c>
      <c r="T59" s="14">
        <v>6.4016818785545997</v>
      </c>
      <c r="U59" s="5">
        <f t="shared" si="11"/>
        <v>5</v>
      </c>
    </row>
    <row r="60" spans="1:21" ht="24.75" customHeight="1">
      <c r="A60" s="2" t="s">
        <v>23</v>
      </c>
      <c r="B60" s="14">
        <v>7.6572371002865038</v>
      </c>
      <c r="C60" s="5">
        <v>11</v>
      </c>
      <c r="D60" s="14">
        <v>1.2194388440911685</v>
      </c>
      <c r="E60" s="5">
        <v>23</v>
      </c>
      <c r="F60" s="14">
        <v>7.6572371002865038</v>
      </c>
      <c r="G60" s="5">
        <f t="shared" si="4"/>
        <v>21</v>
      </c>
      <c r="H60" s="14">
        <v>7.6572371002865038</v>
      </c>
      <c r="I60" s="5">
        <f t="shared" si="5"/>
        <v>21</v>
      </c>
      <c r="J60" s="14">
        <v>7.4230337175853451</v>
      </c>
      <c r="K60" s="5">
        <f t="shared" si="6"/>
        <v>24</v>
      </c>
      <c r="L60" s="14">
        <v>0.60979689527794589</v>
      </c>
      <c r="M60" s="5">
        <f t="shared" si="7"/>
        <v>28</v>
      </c>
      <c r="N60" s="4">
        <v>7.4279316597969078</v>
      </c>
      <c r="O60" s="5">
        <f t="shared" si="9"/>
        <v>25</v>
      </c>
      <c r="P60" s="14">
        <v>0.61066150955242593</v>
      </c>
      <c r="Q60" s="5">
        <f t="shared" si="8"/>
        <v>29</v>
      </c>
      <c r="R60" s="4">
        <v>7.4279316597969078</v>
      </c>
      <c r="S60" s="5">
        <f t="shared" si="10"/>
        <v>25</v>
      </c>
      <c r="T60" s="14">
        <v>0.61066150955242593</v>
      </c>
      <c r="U60" s="5">
        <f t="shared" si="11"/>
        <v>29</v>
      </c>
    </row>
    <row r="61" spans="1:21" ht="24.75" customHeight="1">
      <c r="A61" s="2" t="s">
        <v>24</v>
      </c>
      <c r="B61" s="14">
        <v>2.9836530696872479</v>
      </c>
      <c r="C61" s="5">
        <v>27</v>
      </c>
      <c r="D61" s="14">
        <v>0.3490106802762144</v>
      </c>
      <c r="E61" s="5">
        <v>31</v>
      </c>
      <c r="F61" s="14">
        <v>2.9836530696872479</v>
      </c>
      <c r="G61" s="5">
        <f t="shared" si="4"/>
        <v>30</v>
      </c>
      <c r="H61" s="14">
        <v>2.9836530696872479</v>
      </c>
      <c r="I61" s="5">
        <f t="shared" si="5"/>
        <v>30</v>
      </c>
      <c r="J61" s="14">
        <v>2.9824710129791585</v>
      </c>
      <c r="K61" s="5">
        <f t="shared" si="6"/>
        <v>30</v>
      </c>
      <c r="L61" s="14">
        <v>0.17964682442942023</v>
      </c>
      <c r="M61" s="5">
        <f t="shared" si="7"/>
        <v>30</v>
      </c>
      <c r="N61" s="4">
        <v>2.9792007682402497</v>
      </c>
      <c r="O61" s="5">
        <f t="shared" si="9"/>
        <v>31</v>
      </c>
      <c r="P61" s="14">
        <v>0.17990154072917428</v>
      </c>
      <c r="Q61" s="5">
        <f t="shared" si="8"/>
        <v>31</v>
      </c>
      <c r="R61" s="4">
        <v>2.9792007682402497</v>
      </c>
      <c r="S61" s="5">
        <f t="shared" si="10"/>
        <v>31</v>
      </c>
      <c r="T61" s="14">
        <v>0.17990154072917428</v>
      </c>
      <c r="U61" s="5">
        <f t="shared" si="11"/>
        <v>31</v>
      </c>
    </row>
    <row r="62" spans="1:21" ht="24.75" customHeight="1">
      <c r="A62" s="2" t="s">
        <v>25</v>
      </c>
      <c r="B62" s="14">
        <v>6.4614464664398081</v>
      </c>
      <c r="C62" s="5">
        <v>16</v>
      </c>
      <c r="D62" s="14">
        <v>1.9266406652331263</v>
      </c>
      <c r="E62" s="5">
        <v>16</v>
      </c>
      <c r="F62" s="14">
        <v>8.9710328163247421</v>
      </c>
      <c r="G62" s="5">
        <f t="shared" si="4"/>
        <v>17</v>
      </c>
      <c r="H62" s="14">
        <v>8.9710328163247421</v>
      </c>
      <c r="I62" s="5">
        <f t="shared" si="5"/>
        <v>17</v>
      </c>
      <c r="J62" s="14">
        <v>8.9980874865011167</v>
      </c>
      <c r="K62" s="5">
        <f t="shared" si="6"/>
        <v>20</v>
      </c>
      <c r="L62" s="14">
        <v>1.3790470611404062</v>
      </c>
      <c r="M62" s="5">
        <f t="shared" si="7"/>
        <v>17</v>
      </c>
      <c r="N62" s="4">
        <v>8.9590128117496057</v>
      </c>
      <c r="O62" s="5">
        <f t="shared" si="9"/>
        <v>22</v>
      </c>
      <c r="P62" s="14">
        <v>1.3791520124791341</v>
      </c>
      <c r="Q62" s="5">
        <f t="shared" si="8"/>
        <v>17</v>
      </c>
      <c r="R62" s="4">
        <v>8.9590128117496057</v>
      </c>
      <c r="S62" s="5">
        <f t="shared" si="10"/>
        <v>22</v>
      </c>
      <c r="T62" s="14">
        <v>1.3791520124791341</v>
      </c>
      <c r="U62" s="5">
        <f t="shared" si="11"/>
        <v>17</v>
      </c>
    </row>
    <row r="63" spans="1:21" ht="24.75" customHeight="1">
      <c r="A63" s="2" t="s">
        <v>26</v>
      </c>
      <c r="B63" s="14">
        <v>4.549868210325589</v>
      </c>
      <c r="C63" s="5">
        <v>21</v>
      </c>
      <c r="D63" s="14">
        <v>8.4168076158405114</v>
      </c>
      <c r="E63" s="5">
        <v>4</v>
      </c>
      <c r="F63" s="14">
        <v>13.299682090704893</v>
      </c>
      <c r="G63" s="5">
        <f t="shared" si="4"/>
        <v>7</v>
      </c>
      <c r="H63" s="14">
        <v>13.299682090704893</v>
      </c>
      <c r="I63" s="5">
        <f t="shared" si="5"/>
        <v>7</v>
      </c>
      <c r="J63" s="14">
        <v>13.400872222409483</v>
      </c>
      <c r="K63" s="5">
        <f t="shared" si="6"/>
        <v>8</v>
      </c>
      <c r="L63" s="14">
        <v>12.682920722771302</v>
      </c>
      <c r="M63" s="5">
        <f t="shared" si="7"/>
        <v>1</v>
      </c>
      <c r="N63" s="4">
        <v>13.052851330068679</v>
      </c>
      <c r="O63" s="5">
        <f t="shared" si="9"/>
        <v>10</v>
      </c>
      <c r="P63" s="14">
        <v>12.465185340602284</v>
      </c>
      <c r="Q63" s="5">
        <f t="shared" si="8"/>
        <v>1</v>
      </c>
      <c r="R63" s="4">
        <v>13.052851330068679</v>
      </c>
      <c r="S63" s="5">
        <f t="shared" si="10"/>
        <v>10</v>
      </c>
      <c r="T63" s="14">
        <v>12.465185340602284</v>
      </c>
      <c r="U63" s="5">
        <f t="shared" si="11"/>
        <v>1</v>
      </c>
    </row>
    <row r="64" spans="1:21" ht="24.75" customHeight="1">
      <c r="A64" s="2" t="s">
        <v>27</v>
      </c>
      <c r="B64" s="14">
        <v>4.948640008385305</v>
      </c>
      <c r="C64" s="5">
        <v>20</v>
      </c>
      <c r="D64" s="14">
        <v>1.2728162272963586</v>
      </c>
      <c r="E64" s="5">
        <v>22</v>
      </c>
      <c r="F64" s="14">
        <v>6.6054680893132369</v>
      </c>
      <c r="G64" s="5">
        <f t="shared" si="4"/>
        <v>25</v>
      </c>
      <c r="H64" s="14">
        <v>6.6054680893132369</v>
      </c>
      <c r="I64" s="5">
        <f t="shared" si="5"/>
        <v>25</v>
      </c>
      <c r="J64" s="14">
        <v>9.3248217411000276</v>
      </c>
      <c r="K64" s="5">
        <f t="shared" si="6"/>
        <v>19</v>
      </c>
      <c r="L64" s="14">
        <v>1.2298906605392532</v>
      </c>
      <c r="M64" s="5">
        <f t="shared" si="7"/>
        <v>18</v>
      </c>
      <c r="N64" s="4">
        <v>9.2553422697390619</v>
      </c>
      <c r="O64" s="5">
        <f t="shared" si="9"/>
        <v>20</v>
      </c>
      <c r="P64" s="14">
        <v>1.228898483942314</v>
      </c>
      <c r="Q64" s="5">
        <f t="shared" si="8"/>
        <v>18</v>
      </c>
      <c r="R64" s="4">
        <v>9.2553422697390619</v>
      </c>
      <c r="S64" s="5">
        <f t="shared" si="10"/>
        <v>20</v>
      </c>
      <c r="T64" s="14">
        <v>1.228898483942314</v>
      </c>
      <c r="U64" s="5">
        <f t="shared" si="11"/>
        <v>18</v>
      </c>
    </row>
    <row r="65" spans="1:21" ht="24.75" customHeight="1">
      <c r="A65" s="2" t="s">
        <v>28</v>
      </c>
      <c r="B65" s="14">
        <v>11.793401989515829</v>
      </c>
      <c r="C65" s="5">
        <v>5</v>
      </c>
      <c r="D65" s="14">
        <v>1.8673404042282404</v>
      </c>
      <c r="E65" s="5">
        <v>17</v>
      </c>
      <c r="F65" s="14">
        <v>13.459727682671371</v>
      </c>
      <c r="G65" s="5">
        <f t="shared" si="4"/>
        <v>6</v>
      </c>
      <c r="H65" s="14">
        <v>13.459727682671371</v>
      </c>
      <c r="I65" s="5">
        <f t="shared" si="5"/>
        <v>6</v>
      </c>
      <c r="J65" s="14">
        <v>13.465459350506231</v>
      </c>
      <c r="K65" s="5">
        <f t="shared" si="6"/>
        <v>7</v>
      </c>
      <c r="L65" s="14">
        <v>1.0986377721266944</v>
      </c>
      <c r="M65" s="5">
        <f t="shared" si="7"/>
        <v>19</v>
      </c>
      <c r="N65" s="4">
        <v>13.549502626175071</v>
      </c>
      <c r="O65" s="5">
        <f t="shared" si="9"/>
        <v>7</v>
      </c>
      <c r="P65" s="14">
        <v>1.1075336867295595</v>
      </c>
      <c r="Q65" s="5">
        <f t="shared" si="8"/>
        <v>20</v>
      </c>
      <c r="R65" s="4">
        <v>13.549502626175071</v>
      </c>
      <c r="S65" s="5">
        <f t="shared" si="10"/>
        <v>7</v>
      </c>
      <c r="T65" s="14">
        <v>1.1075336867295595</v>
      </c>
      <c r="U65" s="5">
        <f t="shared" si="11"/>
        <v>20</v>
      </c>
    </row>
    <row r="66" spans="1:21" ht="24.75" customHeight="1">
      <c r="A66" s="2" t="s">
        <v>29</v>
      </c>
      <c r="B66" s="14">
        <v>2.3435861860837903</v>
      </c>
      <c r="C66" s="5">
        <v>30</v>
      </c>
      <c r="D66" s="14">
        <v>0.48850466431732653</v>
      </c>
      <c r="E66" s="5">
        <v>30</v>
      </c>
      <c r="F66" s="14">
        <v>6.7998146177618128</v>
      </c>
      <c r="G66" s="5">
        <f t="shared" si="4"/>
        <v>24</v>
      </c>
      <c r="H66" s="14">
        <v>6.7998146177618128</v>
      </c>
      <c r="I66" s="5">
        <f t="shared" si="5"/>
        <v>24</v>
      </c>
      <c r="J66" s="14">
        <v>8.7038087130397663</v>
      </c>
      <c r="K66" s="5">
        <f t="shared" si="6"/>
        <v>22</v>
      </c>
      <c r="L66" s="14">
        <v>0.93811060034709115</v>
      </c>
      <c r="M66" s="5">
        <f t="shared" si="7"/>
        <v>23</v>
      </c>
      <c r="N66" s="4">
        <v>8.9760962733466982</v>
      </c>
      <c r="O66" s="5">
        <f t="shared" si="9"/>
        <v>21</v>
      </c>
      <c r="P66" s="14">
        <v>0.96587295290566089</v>
      </c>
      <c r="Q66" s="5">
        <f t="shared" si="8"/>
        <v>23</v>
      </c>
      <c r="R66" s="4">
        <v>8.9760962733466982</v>
      </c>
      <c r="S66" s="5">
        <f t="shared" si="10"/>
        <v>21</v>
      </c>
      <c r="T66" s="14">
        <v>0.96587295290566089</v>
      </c>
      <c r="U66" s="5">
        <f t="shared" si="11"/>
        <v>23</v>
      </c>
    </row>
    <row r="67" spans="1:21" ht="24.75" customHeight="1">
      <c r="A67" s="2" t="s">
        <v>30</v>
      </c>
      <c r="B67" s="14">
        <v>8.9145518989658381</v>
      </c>
      <c r="C67" s="5">
        <v>10</v>
      </c>
      <c r="D67" s="14">
        <v>1.2733983032180527</v>
      </c>
      <c r="E67" s="5">
        <v>21</v>
      </c>
      <c r="F67" s="14">
        <v>9.5397958556319864</v>
      </c>
      <c r="G67" s="5">
        <f t="shared" si="4"/>
        <v>16</v>
      </c>
      <c r="H67" s="14">
        <v>9.5397958556319864</v>
      </c>
      <c r="I67" s="5">
        <f t="shared" si="5"/>
        <v>16</v>
      </c>
      <c r="J67" s="14">
        <v>9.509597301709805</v>
      </c>
      <c r="K67" s="5">
        <f t="shared" si="6"/>
        <v>17</v>
      </c>
      <c r="L67" s="14">
        <v>0.70248025377338086</v>
      </c>
      <c r="M67" s="5">
        <f t="shared" si="7"/>
        <v>27</v>
      </c>
      <c r="N67" s="4">
        <v>9.4953081682053515</v>
      </c>
      <c r="O67" s="5">
        <f t="shared" si="9"/>
        <v>19</v>
      </c>
      <c r="P67" s="14">
        <v>0.70019423525371183</v>
      </c>
      <c r="Q67" s="5">
        <f t="shared" si="8"/>
        <v>28</v>
      </c>
      <c r="R67" s="4">
        <v>9.4953081682053515</v>
      </c>
      <c r="S67" s="5">
        <f t="shared" si="10"/>
        <v>19</v>
      </c>
      <c r="T67" s="14">
        <v>0.70019423525371183</v>
      </c>
      <c r="U67" s="5">
        <f t="shared" si="11"/>
        <v>28</v>
      </c>
    </row>
    <row r="68" spans="1:21" ht="24.75" customHeight="1">
      <c r="A68" s="2" t="s">
        <v>31</v>
      </c>
      <c r="B68" s="14">
        <v>5.42662813439589</v>
      </c>
      <c r="C68" s="5">
        <v>18</v>
      </c>
      <c r="D68" s="14">
        <v>1.5566752517759188</v>
      </c>
      <c r="E68" s="5">
        <v>18</v>
      </c>
      <c r="F68" s="14">
        <v>6.3103713180927237</v>
      </c>
      <c r="G68" s="5">
        <f t="shared" si="4"/>
        <v>26</v>
      </c>
      <c r="H68" s="14">
        <v>6.3103713180927237</v>
      </c>
      <c r="I68" s="5">
        <f t="shared" si="5"/>
        <v>26</v>
      </c>
      <c r="J68" s="14">
        <v>11.492600806444411</v>
      </c>
      <c r="K68" s="5">
        <f t="shared" si="6"/>
        <v>13</v>
      </c>
      <c r="L68" s="14">
        <v>1.6938053957323271</v>
      </c>
      <c r="M68" s="5">
        <f t="shared" si="7"/>
        <v>15</v>
      </c>
      <c r="N68" s="4">
        <v>11.417036361448648</v>
      </c>
      <c r="O68" s="5">
        <f t="shared" si="9"/>
        <v>13</v>
      </c>
      <c r="P68" s="14">
        <v>1.6906980845067008</v>
      </c>
      <c r="Q68" s="5">
        <f t="shared" si="8"/>
        <v>15</v>
      </c>
      <c r="R68" s="4">
        <v>11.417036361448648</v>
      </c>
      <c r="S68" s="5">
        <f t="shared" si="10"/>
        <v>13</v>
      </c>
      <c r="T68" s="14">
        <v>1.6906980845067008</v>
      </c>
      <c r="U68" s="5">
        <f t="shared" si="11"/>
        <v>15</v>
      </c>
    </row>
    <row r="69" spans="1:21" ht="24.75" customHeight="1">
      <c r="A69" s="2" t="s">
        <v>32</v>
      </c>
      <c r="B69" s="14">
        <v>16.875156177826913</v>
      </c>
      <c r="C69" s="5">
        <v>2</v>
      </c>
      <c r="D69" s="14">
        <v>4.0963746167106647</v>
      </c>
      <c r="E69" s="5">
        <v>9</v>
      </c>
      <c r="F69" s="14">
        <v>26.530888690328954</v>
      </c>
      <c r="G69" s="5">
        <f t="shared" si="4"/>
        <v>2</v>
      </c>
      <c r="H69" s="14">
        <v>26.530888690328954</v>
      </c>
      <c r="I69" s="5">
        <f t="shared" si="5"/>
        <v>2</v>
      </c>
      <c r="J69" s="14">
        <v>26.562176222541567</v>
      </c>
      <c r="K69" s="5">
        <f t="shared" si="6"/>
        <v>2</v>
      </c>
      <c r="L69" s="14">
        <v>3.3199866015033246</v>
      </c>
      <c r="M69" s="5">
        <f t="shared" si="7"/>
        <v>12</v>
      </c>
      <c r="N69" s="4">
        <v>9.6110160379215817</v>
      </c>
      <c r="O69" s="5">
        <f t="shared" si="9"/>
        <v>17</v>
      </c>
      <c r="P69" s="14">
        <v>1.2043956368367461</v>
      </c>
      <c r="Q69" s="5">
        <f t="shared" si="8"/>
        <v>19</v>
      </c>
      <c r="R69" s="4">
        <v>9.6110160379215817</v>
      </c>
      <c r="S69" s="5">
        <f t="shared" si="10"/>
        <v>17</v>
      </c>
      <c r="T69" s="14">
        <v>1.2043956368367461</v>
      </c>
      <c r="U69" s="5">
        <f t="shared" si="11"/>
        <v>19</v>
      </c>
    </row>
    <row r="70" spans="1:21" ht="24.75" customHeight="1">
      <c r="A70" s="2" t="s">
        <v>33</v>
      </c>
      <c r="B70" s="14">
        <v>3.6205091284233517</v>
      </c>
      <c r="C70" s="5">
        <v>22</v>
      </c>
      <c r="D70" s="14">
        <v>1.079444478994565</v>
      </c>
      <c r="E70" s="5">
        <v>25</v>
      </c>
      <c r="F70" s="14">
        <v>4.5767958079461737</v>
      </c>
      <c r="G70" s="5">
        <f t="shared" si="4"/>
        <v>28</v>
      </c>
      <c r="H70" s="14">
        <v>4.5767958079461737</v>
      </c>
      <c r="I70" s="5">
        <f t="shared" si="5"/>
        <v>28</v>
      </c>
      <c r="J70" s="14">
        <v>5.265259249807575</v>
      </c>
      <c r="K70" s="5">
        <f t="shared" si="6"/>
        <v>28</v>
      </c>
      <c r="L70" s="14">
        <v>0.80807906397508422</v>
      </c>
      <c r="M70" s="5">
        <f t="shared" si="7"/>
        <v>25</v>
      </c>
      <c r="N70" s="4">
        <v>5.4995531951258023</v>
      </c>
      <c r="O70" s="5">
        <f t="shared" si="9"/>
        <v>28</v>
      </c>
      <c r="P70" s="14">
        <v>0.84645346037392588</v>
      </c>
      <c r="Q70" s="5">
        <f t="shared" si="8"/>
        <v>26</v>
      </c>
      <c r="R70" s="4">
        <v>5.4995531951258023</v>
      </c>
      <c r="S70" s="5">
        <f t="shared" si="10"/>
        <v>28</v>
      </c>
      <c r="T70" s="14">
        <v>0.84645346037392588</v>
      </c>
      <c r="U70" s="5">
        <f t="shared" si="11"/>
        <v>26</v>
      </c>
    </row>
    <row r="71" spans="1:21" ht="24.75" customHeight="1">
      <c r="A71" s="2" t="s">
        <v>34</v>
      </c>
      <c r="B71" s="14">
        <v>9.7662812850604794</v>
      </c>
      <c r="C71" s="5">
        <v>9</v>
      </c>
      <c r="D71" s="14">
        <v>7.0900829887086463</v>
      </c>
      <c r="E71" s="5">
        <v>5</v>
      </c>
      <c r="F71" s="14">
        <v>9.8557978719737847</v>
      </c>
      <c r="G71" s="5">
        <f t="shared" si="4"/>
        <v>15</v>
      </c>
      <c r="H71" s="14">
        <v>9.8557978719737847</v>
      </c>
      <c r="I71" s="5">
        <f t="shared" si="5"/>
        <v>15</v>
      </c>
      <c r="J71" s="14">
        <v>9.9115331932490847</v>
      </c>
      <c r="K71" s="5">
        <f t="shared" si="6"/>
        <v>16</v>
      </c>
      <c r="L71" s="14">
        <v>3.7204306701759373</v>
      </c>
      <c r="M71" s="5">
        <f t="shared" si="7"/>
        <v>10</v>
      </c>
      <c r="N71" s="4">
        <v>9.906664110225563</v>
      </c>
      <c r="O71" s="5">
        <f t="shared" si="9"/>
        <v>16</v>
      </c>
      <c r="P71" s="14">
        <v>3.7125792696765005</v>
      </c>
      <c r="Q71" s="5">
        <f t="shared" si="8"/>
        <v>10</v>
      </c>
      <c r="R71" s="4">
        <v>9.906664110225563</v>
      </c>
      <c r="S71" s="5">
        <f t="shared" si="10"/>
        <v>16</v>
      </c>
      <c r="T71" s="14">
        <v>3.7125792696765005</v>
      </c>
      <c r="U71" s="5">
        <f t="shared" si="11"/>
        <v>10</v>
      </c>
    </row>
    <row r="72" spans="1:21" ht="24.75" customHeight="1">
      <c r="A72" s="2" t="s">
        <v>35</v>
      </c>
      <c r="B72" s="14">
        <v>3.2185796044953054</v>
      </c>
      <c r="C72" s="5">
        <v>26</v>
      </c>
      <c r="D72" s="14">
        <v>0.63671957532557699</v>
      </c>
      <c r="E72" s="5">
        <v>29</v>
      </c>
      <c r="F72" s="14">
        <v>3.2185812659377868</v>
      </c>
      <c r="G72" s="5">
        <f t="shared" si="4"/>
        <v>29</v>
      </c>
      <c r="H72" s="14">
        <v>3.2185812659377868</v>
      </c>
      <c r="I72" s="5">
        <f t="shared" si="5"/>
        <v>29</v>
      </c>
      <c r="J72" s="14">
        <v>3.2171118613349163</v>
      </c>
      <c r="K72" s="5">
        <f t="shared" si="6"/>
        <v>29</v>
      </c>
      <c r="L72" s="14">
        <v>0.32742405162811578</v>
      </c>
      <c r="M72" s="5">
        <f t="shared" si="7"/>
        <v>29</v>
      </c>
      <c r="N72" s="4">
        <v>3.2106833503680532</v>
      </c>
      <c r="O72" s="5">
        <f t="shared" si="9"/>
        <v>30</v>
      </c>
      <c r="P72" s="14">
        <v>0.32788829720076129</v>
      </c>
      <c r="Q72" s="5">
        <f t="shared" si="8"/>
        <v>30</v>
      </c>
      <c r="R72" s="4">
        <v>3.2106833503680532</v>
      </c>
      <c r="S72" s="5">
        <f t="shared" si="10"/>
        <v>30</v>
      </c>
      <c r="T72" s="14">
        <v>0.32788829720076129</v>
      </c>
      <c r="U72" s="5">
        <f t="shared" si="11"/>
        <v>30</v>
      </c>
    </row>
    <row r="73" spans="1:21" ht="24.75" customHeight="1">
      <c r="A73" s="2" t="s">
        <v>36</v>
      </c>
      <c r="B73" s="14">
        <v>6.1584958902858933</v>
      </c>
      <c r="C73" s="5">
        <v>17</v>
      </c>
      <c r="D73" s="14">
        <v>4.6427600937326048</v>
      </c>
      <c r="E73" s="5">
        <v>8</v>
      </c>
      <c r="F73" s="14">
        <v>12.075369159253862</v>
      </c>
      <c r="G73" s="5">
        <f t="shared" si="4"/>
        <v>11</v>
      </c>
      <c r="H73" s="14">
        <v>12.075369159253862</v>
      </c>
      <c r="I73" s="5">
        <f t="shared" si="5"/>
        <v>11</v>
      </c>
      <c r="J73" s="14">
        <v>12.128235997739383</v>
      </c>
      <c r="K73" s="5">
        <f t="shared" si="6"/>
        <v>12</v>
      </c>
      <c r="L73" s="14">
        <v>4.6927920330850004</v>
      </c>
      <c r="M73" s="5">
        <f t="shared" si="7"/>
        <v>8</v>
      </c>
      <c r="N73" s="4">
        <v>13.385180638826244</v>
      </c>
      <c r="O73" s="5">
        <f t="shared" si="9"/>
        <v>8</v>
      </c>
      <c r="P73" s="14">
        <v>5.2091912891722476</v>
      </c>
      <c r="Q73" s="5">
        <f t="shared" si="8"/>
        <v>7</v>
      </c>
      <c r="R73" s="4">
        <v>13.385180638826244</v>
      </c>
      <c r="S73" s="5">
        <f t="shared" si="10"/>
        <v>8</v>
      </c>
      <c r="T73" s="14">
        <v>5.2091912891722476</v>
      </c>
      <c r="U73" s="5">
        <f t="shared" si="11"/>
        <v>7</v>
      </c>
    </row>
    <row r="74" spans="1:21" ht="24.75" customHeight="1">
      <c r="A74" s="9" t="s">
        <v>524</v>
      </c>
    </row>
    <row r="75" spans="1:21" ht="24.75" customHeight="1">
      <c r="A75" s="9" t="s">
        <v>869</v>
      </c>
    </row>
    <row r="76" spans="1:21" ht="24.75" customHeight="1">
      <c r="A76" s="9" t="s">
        <v>40</v>
      </c>
    </row>
    <row r="78" spans="1:21" ht="24.75" customHeight="1">
      <c r="A78" s="223" t="s">
        <v>775</v>
      </c>
      <c r="I78" s="19"/>
      <c r="K78" s="19" t="s">
        <v>0</v>
      </c>
      <c r="M78" s="19"/>
    </row>
    <row r="79" spans="1:21" s="59" customFormat="1" ht="24.75" customHeight="1">
      <c r="A79" s="584" t="s">
        <v>1</v>
      </c>
      <c r="B79" s="587">
        <v>1397</v>
      </c>
      <c r="C79" s="588"/>
      <c r="D79" s="587">
        <v>1398</v>
      </c>
      <c r="E79" s="588"/>
      <c r="F79" s="587" t="s">
        <v>498</v>
      </c>
      <c r="G79" s="588"/>
      <c r="H79" s="587" t="s">
        <v>514</v>
      </c>
      <c r="I79" s="588"/>
      <c r="J79" s="587" t="s">
        <v>804</v>
      </c>
      <c r="K79" s="588"/>
      <c r="L79" s="85"/>
      <c r="M79" s="85"/>
    </row>
    <row r="80" spans="1:21" s="59" customFormat="1" ht="24.75" customHeight="1">
      <c r="A80" s="585"/>
      <c r="B80" s="542" t="s">
        <v>77</v>
      </c>
      <c r="C80" s="542" t="s">
        <v>3</v>
      </c>
      <c r="D80" s="542" t="s">
        <v>77</v>
      </c>
      <c r="E80" s="542" t="s">
        <v>3</v>
      </c>
      <c r="F80" s="542" t="s">
        <v>77</v>
      </c>
      <c r="G80" s="542" t="s">
        <v>3</v>
      </c>
      <c r="H80" s="542" t="s">
        <v>77</v>
      </c>
      <c r="I80" s="542" t="s">
        <v>3</v>
      </c>
      <c r="J80" s="542" t="s">
        <v>77</v>
      </c>
      <c r="K80" s="542" t="s">
        <v>3</v>
      </c>
      <c r="L80" s="85"/>
      <c r="M80" s="85"/>
    </row>
    <row r="81" spans="1:11" ht="24.75" customHeight="1">
      <c r="A81" s="1" t="s">
        <v>4</v>
      </c>
      <c r="B81" s="3">
        <v>8.7550624401837087</v>
      </c>
      <c r="C81" s="3" t="s">
        <v>269</v>
      </c>
      <c r="D81" s="3">
        <v>8.7801339413687813</v>
      </c>
      <c r="E81" s="3" t="s">
        <v>269</v>
      </c>
      <c r="F81" s="469">
        <v>9.2384666896281384</v>
      </c>
      <c r="G81" s="469" t="s">
        <v>269</v>
      </c>
      <c r="H81" s="469">
        <v>9.2384666896281384</v>
      </c>
      <c r="I81" s="469" t="s">
        <v>269</v>
      </c>
      <c r="J81" s="469">
        <v>10.822523670049181</v>
      </c>
      <c r="K81" s="469" t="s">
        <v>269</v>
      </c>
    </row>
    <row r="82" spans="1:11" ht="24.75" customHeight="1">
      <c r="A82" s="2" t="s">
        <v>6</v>
      </c>
      <c r="B82" s="14">
        <v>3.1552803391156057</v>
      </c>
      <c r="C82" s="5">
        <v>20</v>
      </c>
      <c r="D82" s="14">
        <v>3.1552803391156057</v>
      </c>
      <c r="E82" s="5">
        <f>RANK(D82,$D$82:$D$112)</f>
        <v>20</v>
      </c>
      <c r="F82" s="515">
        <v>3.661802825054334</v>
      </c>
      <c r="G82" s="472">
        <f>RANK(F82,$F$82:$F$112)</f>
        <v>21</v>
      </c>
      <c r="H82" s="515">
        <v>3.661802825054334</v>
      </c>
      <c r="I82" s="472">
        <f>RANK(H82,$H$82:$H$112)</f>
        <v>21</v>
      </c>
      <c r="J82" s="515">
        <v>3.7951688254334943</v>
      </c>
      <c r="K82" s="472">
        <f>RANK(J82,$J$82:$J$112)</f>
        <v>23</v>
      </c>
    </row>
    <row r="83" spans="1:11" ht="24.75" customHeight="1">
      <c r="A83" s="2" t="s">
        <v>7</v>
      </c>
      <c r="B83" s="14">
        <v>2.3914805135247108</v>
      </c>
      <c r="C83" s="5">
        <v>23</v>
      </c>
      <c r="D83" s="14">
        <v>2.6891333792363148</v>
      </c>
      <c r="E83" s="5">
        <f t="shared" ref="E83:E112" si="12">RANK(D83,$D$82:$D$112)</f>
        <v>23</v>
      </c>
      <c r="F83" s="515">
        <v>1.9589563420029594</v>
      </c>
      <c r="G83" s="472">
        <f t="shared" ref="G83:G112" si="13">RANK(F83,$F$82:$F$112)</f>
        <v>27</v>
      </c>
      <c r="H83" s="515">
        <v>1.9589563420029594</v>
      </c>
      <c r="I83" s="472">
        <f t="shared" ref="I83:I112" si="14">RANK(H83,$H$82:$H$112)</f>
        <v>27</v>
      </c>
      <c r="J83" s="515">
        <v>2.1321446503271586</v>
      </c>
      <c r="K83" s="472">
        <f t="shared" ref="K83:K112" si="15">RANK(J83,$J$82:$J$112)</f>
        <v>28</v>
      </c>
    </row>
    <row r="84" spans="1:11" ht="24.75" customHeight="1">
      <c r="A84" s="2" t="s">
        <v>8</v>
      </c>
      <c r="B84" s="14">
        <v>2.8902623361308244</v>
      </c>
      <c r="C84" s="5">
        <v>21</v>
      </c>
      <c r="D84" s="14">
        <v>2.8902623361308244</v>
      </c>
      <c r="E84" s="5">
        <f t="shared" si="12"/>
        <v>21</v>
      </c>
      <c r="F84" s="515">
        <v>2.5663560373560741</v>
      </c>
      <c r="G84" s="472">
        <f t="shared" si="13"/>
        <v>23</v>
      </c>
      <c r="H84" s="515">
        <v>2.5663560373560741</v>
      </c>
      <c r="I84" s="472">
        <f t="shared" si="14"/>
        <v>23</v>
      </c>
      <c r="J84" s="515">
        <v>2.7686436325839665</v>
      </c>
      <c r="K84" s="472">
        <f t="shared" si="15"/>
        <v>26</v>
      </c>
    </row>
    <row r="85" spans="1:11" ht="24.75" customHeight="1">
      <c r="A85" s="2" t="s">
        <v>9</v>
      </c>
      <c r="B85" s="14">
        <v>3.8448680370248973</v>
      </c>
      <c r="C85" s="5">
        <v>17</v>
      </c>
      <c r="D85" s="14">
        <v>3.8448655244169641</v>
      </c>
      <c r="E85" s="5">
        <f t="shared" si="12"/>
        <v>17</v>
      </c>
      <c r="F85" s="515">
        <v>4.2236134437306809</v>
      </c>
      <c r="G85" s="472">
        <f t="shared" si="13"/>
        <v>18</v>
      </c>
      <c r="H85" s="515">
        <v>4.2236134437306809</v>
      </c>
      <c r="I85" s="472">
        <f t="shared" si="14"/>
        <v>18</v>
      </c>
      <c r="J85" s="515">
        <v>5.2006281035250534</v>
      </c>
      <c r="K85" s="472">
        <f t="shared" si="15"/>
        <v>18</v>
      </c>
    </row>
    <row r="86" spans="1:11" ht="24.75" customHeight="1">
      <c r="A86" s="2" t="s">
        <v>10</v>
      </c>
      <c r="B86" s="14">
        <v>0.46699845427371128</v>
      </c>
      <c r="C86" s="5">
        <v>28</v>
      </c>
      <c r="D86" s="14">
        <v>0.46699845427371128</v>
      </c>
      <c r="E86" s="5">
        <f t="shared" si="12"/>
        <v>28</v>
      </c>
      <c r="F86" s="515">
        <v>3.3525471678087548</v>
      </c>
      <c r="G86" s="472">
        <f t="shared" si="13"/>
        <v>22</v>
      </c>
      <c r="H86" s="515">
        <v>3.3525471678087548</v>
      </c>
      <c r="I86" s="472">
        <f t="shared" si="14"/>
        <v>22</v>
      </c>
      <c r="J86" s="515">
        <v>3.8662454675098372</v>
      </c>
      <c r="K86" s="472">
        <f t="shared" si="15"/>
        <v>22</v>
      </c>
    </row>
    <row r="87" spans="1:11" ht="24.75" customHeight="1">
      <c r="A87" s="2" t="s">
        <v>11</v>
      </c>
      <c r="B87" s="14">
        <v>31.464865049833591</v>
      </c>
      <c r="C87" s="5">
        <v>5</v>
      </c>
      <c r="D87" s="14">
        <v>31.464865049833591</v>
      </c>
      <c r="E87" s="5">
        <f t="shared" si="12"/>
        <v>5</v>
      </c>
      <c r="F87" s="515">
        <v>32.306161789436779</v>
      </c>
      <c r="G87" s="472">
        <f t="shared" si="13"/>
        <v>5</v>
      </c>
      <c r="H87" s="515">
        <v>32.306161789436779</v>
      </c>
      <c r="I87" s="472">
        <f t="shared" si="14"/>
        <v>5</v>
      </c>
      <c r="J87" s="515">
        <v>33.075151841564043</v>
      </c>
      <c r="K87" s="472">
        <f t="shared" si="15"/>
        <v>5</v>
      </c>
    </row>
    <row r="88" spans="1:11" ht="24.75" customHeight="1">
      <c r="A88" s="2" t="s">
        <v>12</v>
      </c>
      <c r="B88" s="14">
        <v>8.9172903057977706</v>
      </c>
      <c r="C88" s="5">
        <v>14</v>
      </c>
      <c r="D88" s="14">
        <v>8.9172903057977706</v>
      </c>
      <c r="E88" s="5">
        <f t="shared" si="12"/>
        <v>14</v>
      </c>
      <c r="F88" s="515">
        <v>12.676802021018522</v>
      </c>
      <c r="G88" s="472">
        <f t="shared" si="13"/>
        <v>10</v>
      </c>
      <c r="H88" s="515">
        <v>12.676802021018522</v>
      </c>
      <c r="I88" s="472">
        <f t="shared" si="14"/>
        <v>10</v>
      </c>
      <c r="J88" s="515">
        <v>14.000520269108323</v>
      </c>
      <c r="K88" s="472">
        <f t="shared" si="15"/>
        <v>11</v>
      </c>
    </row>
    <row r="89" spans="1:11" ht="24.75" customHeight="1">
      <c r="A89" s="2" t="s">
        <v>13</v>
      </c>
      <c r="B89" s="14">
        <v>1.764975702500216</v>
      </c>
      <c r="C89" s="5">
        <v>25</v>
      </c>
      <c r="D89" s="14">
        <v>1.764975702500216</v>
      </c>
      <c r="E89" s="5">
        <f t="shared" si="12"/>
        <v>25</v>
      </c>
      <c r="F89" s="515">
        <v>3.8127020636809439</v>
      </c>
      <c r="G89" s="472">
        <f t="shared" si="13"/>
        <v>19</v>
      </c>
      <c r="H89" s="515">
        <v>3.8127020636809439</v>
      </c>
      <c r="I89" s="472">
        <f t="shared" si="14"/>
        <v>19</v>
      </c>
      <c r="J89" s="515">
        <v>4.5650788163767881</v>
      </c>
      <c r="K89" s="472">
        <f t="shared" si="15"/>
        <v>20</v>
      </c>
    </row>
    <row r="90" spans="1:11" ht="24.75" customHeight="1">
      <c r="A90" s="2" t="s">
        <v>14</v>
      </c>
      <c r="B90" s="14">
        <v>20.565597746235863</v>
      </c>
      <c r="C90" s="5">
        <v>7</v>
      </c>
      <c r="D90" s="14">
        <v>20.565799357636614</v>
      </c>
      <c r="E90" s="5">
        <f t="shared" si="12"/>
        <v>7</v>
      </c>
      <c r="F90" s="515">
        <v>24.149591507372719</v>
      </c>
      <c r="G90" s="472">
        <f t="shared" si="13"/>
        <v>7</v>
      </c>
      <c r="H90" s="515">
        <v>24.149591507372719</v>
      </c>
      <c r="I90" s="472">
        <f t="shared" si="14"/>
        <v>7</v>
      </c>
      <c r="J90" s="515">
        <v>24.428618869700227</v>
      </c>
      <c r="K90" s="472">
        <f t="shared" si="15"/>
        <v>8</v>
      </c>
    </row>
    <row r="91" spans="1:11" ht="24.75" customHeight="1">
      <c r="A91" s="2" t="s">
        <v>15</v>
      </c>
      <c r="B91" s="14">
        <v>4.7149260688165864</v>
      </c>
      <c r="C91" s="5">
        <v>16</v>
      </c>
      <c r="D91" s="14">
        <v>4.7148789252693222</v>
      </c>
      <c r="E91" s="5">
        <f t="shared" si="12"/>
        <v>16</v>
      </c>
      <c r="F91" s="515">
        <v>4.5517463777568681</v>
      </c>
      <c r="G91" s="472">
        <f t="shared" si="13"/>
        <v>17</v>
      </c>
      <c r="H91" s="515">
        <v>4.5517463777568681</v>
      </c>
      <c r="I91" s="472">
        <f t="shared" si="14"/>
        <v>17</v>
      </c>
      <c r="J91" s="515">
        <v>8.8471860695028361</v>
      </c>
      <c r="K91" s="472">
        <f t="shared" si="15"/>
        <v>14</v>
      </c>
    </row>
    <row r="92" spans="1:11" ht="24.75" customHeight="1">
      <c r="A92" s="2" t="s">
        <v>16</v>
      </c>
      <c r="B92" s="14">
        <v>5.6049421247380371</v>
      </c>
      <c r="C92" s="5">
        <v>15</v>
      </c>
      <c r="D92" s="14">
        <v>5.6048978741667295</v>
      </c>
      <c r="E92" s="5">
        <f t="shared" si="12"/>
        <v>15</v>
      </c>
      <c r="F92" s="515">
        <v>5.0087977968133082</v>
      </c>
      <c r="G92" s="472">
        <f t="shared" si="13"/>
        <v>15</v>
      </c>
      <c r="H92" s="515">
        <v>5.0087977968133082</v>
      </c>
      <c r="I92" s="472">
        <f t="shared" si="14"/>
        <v>15</v>
      </c>
      <c r="J92" s="515">
        <v>6.3804310122547641</v>
      </c>
      <c r="K92" s="472">
        <f t="shared" si="15"/>
        <v>17</v>
      </c>
    </row>
    <row r="93" spans="1:11" ht="24.75" customHeight="1">
      <c r="A93" s="2" t="s">
        <v>17</v>
      </c>
      <c r="B93" s="14">
        <v>14.963268230868497</v>
      </c>
      <c r="C93" s="5">
        <v>10</v>
      </c>
      <c r="D93" s="14">
        <v>14.963262959424382</v>
      </c>
      <c r="E93" s="5">
        <f t="shared" si="12"/>
        <v>10</v>
      </c>
      <c r="F93" s="515">
        <v>10.330619273488736</v>
      </c>
      <c r="G93" s="472">
        <f t="shared" si="13"/>
        <v>13</v>
      </c>
      <c r="H93" s="515">
        <v>10.330619273488736</v>
      </c>
      <c r="I93" s="472">
        <f t="shared" si="14"/>
        <v>13</v>
      </c>
      <c r="J93" s="515">
        <v>13.075363777024341</v>
      </c>
      <c r="K93" s="472">
        <f t="shared" si="15"/>
        <v>12</v>
      </c>
    </row>
    <row r="94" spans="1:11" ht="24.75" customHeight="1">
      <c r="A94" s="2" t="s">
        <v>18</v>
      </c>
      <c r="B94" s="14">
        <v>14.564329386550309</v>
      </c>
      <c r="C94" s="5">
        <v>12</v>
      </c>
      <c r="D94" s="14">
        <v>14.564333907788264</v>
      </c>
      <c r="E94" s="5">
        <f t="shared" si="12"/>
        <v>12</v>
      </c>
      <c r="F94" s="515">
        <v>12.4635455494954</v>
      </c>
      <c r="G94" s="472">
        <f t="shared" si="13"/>
        <v>11</v>
      </c>
      <c r="H94" s="515">
        <v>12.4635455494954</v>
      </c>
      <c r="I94" s="472">
        <f t="shared" si="14"/>
        <v>11</v>
      </c>
      <c r="J94" s="515">
        <v>14.185187444442324</v>
      </c>
      <c r="K94" s="472">
        <f t="shared" si="15"/>
        <v>10</v>
      </c>
    </row>
    <row r="95" spans="1:11" ht="24.75" customHeight="1">
      <c r="A95" s="2" t="s">
        <v>19</v>
      </c>
      <c r="B95" s="14">
        <v>2.8119754549737914</v>
      </c>
      <c r="C95" s="5">
        <v>22</v>
      </c>
      <c r="D95" s="14">
        <v>2.8119754549737914</v>
      </c>
      <c r="E95" s="5">
        <f t="shared" si="12"/>
        <v>22</v>
      </c>
      <c r="F95" s="515">
        <v>2.5443654661640851</v>
      </c>
      <c r="G95" s="472">
        <f t="shared" si="13"/>
        <v>24</v>
      </c>
      <c r="H95" s="515">
        <v>2.5443654661640851</v>
      </c>
      <c r="I95" s="472">
        <f t="shared" si="14"/>
        <v>24</v>
      </c>
      <c r="J95" s="515">
        <v>2.7792604099181344</v>
      </c>
      <c r="K95" s="472">
        <f t="shared" si="15"/>
        <v>25</v>
      </c>
    </row>
    <row r="96" spans="1:11" ht="24.75" customHeight="1">
      <c r="A96" s="2" t="s">
        <v>20</v>
      </c>
      <c r="B96" s="14">
        <v>3.4799467872015937</v>
      </c>
      <c r="C96" s="5">
        <v>18</v>
      </c>
      <c r="D96" s="14">
        <v>3.4799471432030655</v>
      </c>
      <c r="E96" s="5">
        <f t="shared" si="12"/>
        <v>18</v>
      </c>
      <c r="F96" s="515">
        <v>2.4696752183688111</v>
      </c>
      <c r="G96" s="472">
        <f t="shared" si="13"/>
        <v>25</v>
      </c>
      <c r="H96" s="515">
        <v>2.4696752183688111</v>
      </c>
      <c r="I96" s="472">
        <f t="shared" si="14"/>
        <v>25</v>
      </c>
      <c r="J96" s="515">
        <v>3.9066746283998786</v>
      </c>
      <c r="K96" s="472">
        <f t="shared" si="15"/>
        <v>21</v>
      </c>
    </row>
    <row r="97" spans="1:11" ht="24.75" customHeight="1">
      <c r="A97" s="2" t="s">
        <v>21</v>
      </c>
      <c r="B97" s="14">
        <v>2.033803552061221</v>
      </c>
      <c r="C97" s="5">
        <v>24</v>
      </c>
      <c r="D97" s="14">
        <v>2.0337980858099929</v>
      </c>
      <c r="E97" s="5">
        <f t="shared" si="12"/>
        <v>24</v>
      </c>
      <c r="F97" s="515">
        <v>4.8392015669832116</v>
      </c>
      <c r="G97" s="472">
        <f t="shared" si="13"/>
        <v>16</v>
      </c>
      <c r="H97" s="515">
        <v>4.8392015669832116</v>
      </c>
      <c r="I97" s="472">
        <f t="shared" si="14"/>
        <v>16</v>
      </c>
      <c r="J97" s="515">
        <v>7.9093762838560906</v>
      </c>
      <c r="K97" s="472">
        <f t="shared" si="15"/>
        <v>16</v>
      </c>
    </row>
    <row r="98" spans="1:11" ht="24.75" customHeight="1">
      <c r="A98" s="2" t="s">
        <v>22</v>
      </c>
      <c r="B98" s="14">
        <v>18.158237489950846</v>
      </c>
      <c r="C98" s="5">
        <v>9</v>
      </c>
      <c r="D98" s="14">
        <v>18.158231546145071</v>
      </c>
      <c r="E98" s="5">
        <f t="shared" si="12"/>
        <v>9</v>
      </c>
      <c r="F98" s="515">
        <v>21.295145475346033</v>
      </c>
      <c r="G98" s="472">
        <f t="shared" si="13"/>
        <v>9</v>
      </c>
      <c r="H98" s="515">
        <v>21.295145475346033</v>
      </c>
      <c r="I98" s="472">
        <f t="shared" si="14"/>
        <v>9</v>
      </c>
      <c r="J98" s="515">
        <v>22.714162262662501</v>
      </c>
      <c r="K98" s="472">
        <f t="shared" si="15"/>
        <v>9</v>
      </c>
    </row>
    <row r="99" spans="1:11" ht="24.75" customHeight="1">
      <c r="A99" s="2" t="s">
        <v>23</v>
      </c>
      <c r="B99" s="14">
        <v>1.7230610993836455</v>
      </c>
      <c r="C99" s="5">
        <v>26</v>
      </c>
      <c r="D99" s="14">
        <v>1.7230610993836455</v>
      </c>
      <c r="E99" s="5">
        <f t="shared" si="12"/>
        <v>26</v>
      </c>
      <c r="F99" s="515">
        <v>2.235471550992246</v>
      </c>
      <c r="G99" s="472">
        <f t="shared" si="13"/>
        <v>26</v>
      </c>
      <c r="H99" s="515">
        <v>2.235471550992246</v>
      </c>
      <c r="I99" s="472">
        <f t="shared" si="14"/>
        <v>26</v>
      </c>
      <c r="J99" s="515">
        <v>2.7605784447756063</v>
      </c>
      <c r="K99" s="472">
        <f t="shared" si="15"/>
        <v>27</v>
      </c>
    </row>
    <row r="100" spans="1:11" ht="24.75" customHeight="1">
      <c r="A100" s="2" t="s">
        <v>24</v>
      </c>
      <c r="B100" s="14">
        <v>0.36220781771754074</v>
      </c>
      <c r="C100" s="5">
        <v>29</v>
      </c>
      <c r="D100" s="14">
        <v>0.36220781771754074</v>
      </c>
      <c r="E100" s="5">
        <f t="shared" si="12"/>
        <v>29</v>
      </c>
      <c r="F100" s="515">
        <v>1.0517034418036186</v>
      </c>
      <c r="G100" s="472">
        <f t="shared" si="13"/>
        <v>29</v>
      </c>
      <c r="H100" s="515">
        <v>1.0517034418036186</v>
      </c>
      <c r="I100" s="472">
        <f t="shared" si="14"/>
        <v>29</v>
      </c>
      <c r="J100" s="515">
        <v>2.0168925554900805</v>
      </c>
      <c r="K100" s="472">
        <f t="shared" si="15"/>
        <v>29</v>
      </c>
    </row>
    <row r="101" spans="1:11" ht="24.75" customHeight="1">
      <c r="A101" s="2" t="s">
        <v>25</v>
      </c>
      <c r="B101" s="14">
        <v>12.750728795077071</v>
      </c>
      <c r="C101" s="5">
        <v>13</v>
      </c>
      <c r="D101" s="14">
        <v>12.749663371381843</v>
      </c>
      <c r="E101" s="5">
        <f t="shared" si="12"/>
        <v>13</v>
      </c>
      <c r="F101" s="515">
        <v>8.6325549666932861</v>
      </c>
      <c r="G101" s="472">
        <f t="shared" si="13"/>
        <v>14</v>
      </c>
      <c r="H101" s="515">
        <v>8.6325549666932861</v>
      </c>
      <c r="I101" s="472">
        <f t="shared" si="14"/>
        <v>14</v>
      </c>
      <c r="J101" s="515">
        <v>8.7939175352347085</v>
      </c>
      <c r="K101" s="472">
        <f t="shared" si="15"/>
        <v>15</v>
      </c>
    </row>
    <row r="102" spans="1:11" ht="24.75" customHeight="1">
      <c r="A102" s="2" t="s">
        <v>26</v>
      </c>
      <c r="B102" s="14">
        <v>3.2669917265187056</v>
      </c>
      <c r="C102" s="5">
        <v>19</v>
      </c>
      <c r="D102" s="14">
        <v>3.2669913658286429</v>
      </c>
      <c r="E102" s="5">
        <f t="shared" si="12"/>
        <v>19</v>
      </c>
      <c r="F102" s="515">
        <v>3.7401346822535517</v>
      </c>
      <c r="G102" s="472">
        <f t="shared" si="13"/>
        <v>20</v>
      </c>
      <c r="H102" s="515">
        <v>3.7401346822535517</v>
      </c>
      <c r="I102" s="472">
        <f t="shared" si="14"/>
        <v>20</v>
      </c>
      <c r="J102" s="515">
        <v>5.0490719687246592</v>
      </c>
      <c r="K102" s="472">
        <f t="shared" si="15"/>
        <v>19</v>
      </c>
    </row>
    <row r="103" spans="1:11" ht="24.75" customHeight="1">
      <c r="A103" s="2" t="s">
        <v>27</v>
      </c>
      <c r="B103" s="14">
        <v>20.983391379334989</v>
      </c>
      <c r="C103" s="5">
        <v>6</v>
      </c>
      <c r="D103" s="14">
        <v>20.983441365855054</v>
      </c>
      <c r="E103" s="5">
        <f t="shared" si="12"/>
        <v>6</v>
      </c>
      <c r="F103" s="515">
        <v>25.499248417627285</v>
      </c>
      <c r="G103" s="472">
        <f t="shared" si="13"/>
        <v>6</v>
      </c>
      <c r="H103" s="515">
        <v>25.499248417627285</v>
      </c>
      <c r="I103" s="472">
        <f t="shared" si="14"/>
        <v>6</v>
      </c>
      <c r="J103" s="515">
        <v>25.668701854856064</v>
      </c>
      <c r="K103" s="472">
        <f t="shared" si="15"/>
        <v>6</v>
      </c>
    </row>
    <row r="104" spans="1:11" ht="24.75" customHeight="1">
      <c r="A104" s="2" t="s">
        <v>28</v>
      </c>
      <c r="B104" s="14">
        <v>51.323549139389932</v>
      </c>
      <c r="C104" s="5">
        <v>1</v>
      </c>
      <c r="D104" s="14">
        <v>51.323019533789427</v>
      </c>
      <c r="E104" s="5">
        <f t="shared" si="12"/>
        <v>1</v>
      </c>
      <c r="F104" s="515">
        <v>54.967482380377469</v>
      </c>
      <c r="G104" s="472">
        <f t="shared" si="13"/>
        <v>1</v>
      </c>
      <c r="H104" s="515">
        <v>54.967482380377469</v>
      </c>
      <c r="I104" s="472">
        <f t="shared" si="14"/>
        <v>1</v>
      </c>
      <c r="J104" s="515">
        <v>55.963906861075856</v>
      </c>
      <c r="K104" s="472">
        <f t="shared" si="15"/>
        <v>1</v>
      </c>
    </row>
    <row r="105" spans="1:11" ht="24.75" customHeight="1">
      <c r="A105" s="2" t="s">
        <v>29</v>
      </c>
      <c r="B105" s="14">
        <v>20.342124292323881</v>
      </c>
      <c r="C105" s="5">
        <v>8</v>
      </c>
      <c r="D105" s="14">
        <v>20.342124292323881</v>
      </c>
      <c r="E105" s="5">
        <f t="shared" si="12"/>
        <v>8</v>
      </c>
      <c r="F105" s="515">
        <v>23.443259513577384</v>
      </c>
      <c r="G105" s="472">
        <f t="shared" si="13"/>
        <v>8</v>
      </c>
      <c r="H105" s="515">
        <v>23.443259513577384</v>
      </c>
      <c r="I105" s="472">
        <f t="shared" si="14"/>
        <v>8</v>
      </c>
      <c r="J105" s="515">
        <v>24.730059161625483</v>
      </c>
      <c r="K105" s="472">
        <f t="shared" si="15"/>
        <v>7</v>
      </c>
    </row>
    <row r="106" spans="1:11" ht="24.75" customHeight="1">
      <c r="A106" s="2" t="s">
        <v>30</v>
      </c>
      <c r="B106" s="14">
        <v>39.00275519118339</v>
      </c>
      <c r="C106" s="5">
        <v>4</v>
      </c>
      <c r="D106" s="14">
        <v>39.00275519118339</v>
      </c>
      <c r="E106" s="5">
        <f t="shared" si="12"/>
        <v>4</v>
      </c>
      <c r="F106" s="515">
        <v>48.951468887214453</v>
      </c>
      <c r="G106" s="472">
        <f t="shared" si="13"/>
        <v>2</v>
      </c>
      <c r="H106" s="515">
        <v>48.951468887214453</v>
      </c>
      <c r="I106" s="472">
        <f t="shared" si="14"/>
        <v>2</v>
      </c>
      <c r="J106" s="515">
        <v>49.214048472491697</v>
      </c>
      <c r="K106" s="472">
        <f t="shared" si="15"/>
        <v>2</v>
      </c>
    </row>
    <row r="107" spans="1:11" ht="24.75" customHeight="1">
      <c r="A107" s="2" t="s">
        <v>31</v>
      </c>
      <c r="B107" s="14">
        <v>43.657340461661029</v>
      </c>
      <c r="C107" s="5">
        <v>2</v>
      </c>
      <c r="D107" s="14">
        <v>43.657340461661029</v>
      </c>
      <c r="E107" s="5">
        <f t="shared" si="12"/>
        <v>2</v>
      </c>
      <c r="F107" s="515">
        <v>38.974800948640009</v>
      </c>
      <c r="G107" s="472">
        <f t="shared" si="13"/>
        <v>4</v>
      </c>
      <c r="H107" s="515">
        <v>38.974800948640009</v>
      </c>
      <c r="I107" s="472">
        <f t="shared" si="14"/>
        <v>4</v>
      </c>
      <c r="J107" s="515">
        <v>39.602908289350864</v>
      </c>
      <c r="K107" s="472">
        <f t="shared" si="15"/>
        <v>4</v>
      </c>
    </row>
    <row r="108" spans="1:11" ht="24.75" customHeight="1">
      <c r="A108" s="2" t="s">
        <v>32</v>
      </c>
      <c r="B108" s="14">
        <v>42.342301411216532</v>
      </c>
      <c r="C108" s="5">
        <v>3</v>
      </c>
      <c r="D108" s="14">
        <v>42.341980786802161</v>
      </c>
      <c r="E108" s="5">
        <f t="shared" si="12"/>
        <v>3</v>
      </c>
      <c r="F108" s="515">
        <v>46.990765280280812</v>
      </c>
      <c r="G108" s="472">
        <f t="shared" si="13"/>
        <v>3</v>
      </c>
      <c r="H108" s="515">
        <v>46.990765280280812</v>
      </c>
      <c r="I108" s="472">
        <f t="shared" si="14"/>
        <v>3</v>
      </c>
      <c r="J108" s="515">
        <v>48.327889762216067</v>
      </c>
      <c r="K108" s="472">
        <f t="shared" si="15"/>
        <v>3</v>
      </c>
    </row>
    <row r="109" spans="1:11" ht="24.75" customHeight="1">
      <c r="A109" s="2" t="s">
        <v>33</v>
      </c>
      <c r="B109" s="14">
        <v>5.3020653051410516E-2</v>
      </c>
      <c r="C109" s="5">
        <v>31</v>
      </c>
      <c r="D109" s="14">
        <v>5.3020616731155677E-2</v>
      </c>
      <c r="E109" s="5">
        <f t="shared" si="12"/>
        <v>31</v>
      </c>
      <c r="F109" s="515">
        <v>0.89388375675045273</v>
      </c>
      <c r="G109" s="472">
        <f t="shared" si="13"/>
        <v>30</v>
      </c>
      <c r="H109" s="515">
        <v>0.89388375675045273</v>
      </c>
      <c r="I109" s="472">
        <f t="shared" si="14"/>
        <v>30</v>
      </c>
      <c r="J109" s="515">
        <v>1.2073493150989907</v>
      </c>
      <c r="K109" s="472">
        <f t="shared" si="15"/>
        <v>30</v>
      </c>
    </row>
    <row r="110" spans="1:11" ht="24.75" customHeight="1">
      <c r="A110" s="2" t="s">
        <v>34</v>
      </c>
      <c r="B110" s="14">
        <v>14.822389305941755</v>
      </c>
      <c r="C110" s="5">
        <v>11</v>
      </c>
      <c r="D110" s="14">
        <v>14.823021080370204</v>
      </c>
      <c r="E110" s="5">
        <f t="shared" si="12"/>
        <v>11</v>
      </c>
      <c r="F110" s="515">
        <v>10.413891659695301</v>
      </c>
      <c r="G110" s="472">
        <f t="shared" si="13"/>
        <v>12</v>
      </c>
      <c r="H110" s="515">
        <v>10.413891659695301</v>
      </c>
      <c r="I110" s="472">
        <f t="shared" si="14"/>
        <v>12</v>
      </c>
      <c r="J110" s="515">
        <v>11.218256253023524</v>
      </c>
      <c r="K110" s="472">
        <f t="shared" si="15"/>
        <v>13</v>
      </c>
    </row>
    <row r="111" spans="1:11" ht="24.75" customHeight="1">
      <c r="A111" s="2" t="s">
        <v>35</v>
      </c>
      <c r="B111" s="14">
        <v>7.4384904974703459E-2</v>
      </c>
      <c r="C111" s="5">
        <v>30</v>
      </c>
      <c r="D111" s="14">
        <v>7.4384943372461571E-2</v>
      </c>
      <c r="E111" s="5">
        <f t="shared" si="12"/>
        <v>30</v>
      </c>
      <c r="F111" s="515">
        <v>0.79350822312385783</v>
      </c>
      <c r="G111" s="472">
        <f t="shared" si="13"/>
        <v>31</v>
      </c>
      <c r="H111" s="515">
        <v>0.79350822312385783</v>
      </c>
      <c r="I111" s="472">
        <f t="shared" si="14"/>
        <v>31</v>
      </c>
      <c r="J111" s="515">
        <v>0.82881655155325673</v>
      </c>
      <c r="K111" s="472">
        <f t="shared" si="15"/>
        <v>31</v>
      </c>
    </row>
    <row r="112" spans="1:11" ht="24.75" customHeight="1">
      <c r="A112" s="2" t="s">
        <v>36</v>
      </c>
      <c r="B112" s="14">
        <v>1.4506960959917166</v>
      </c>
      <c r="C112" s="5">
        <v>27</v>
      </c>
      <c r="D112" s="14">
        <v>1.4506968820230541</v>
      </c>
      <c r="E112" s="5">
        <f t="shared" si="12"/>
        <v>27</v>
      </c>
      <c r="F112" s="515">
        <v>1.8157280650434962</v>
      </c>
      <c r="G112" s="472">
        <f t="shared" si="13"/>
        <v>28</v>
      </c>
      <c r="H112" s="515">
        <v>1.8157280650434962</v>
      </c>
      <c r="I112" s="472">
        <f t="shared" si="14"/>
        <v>28</v>
      </c>
      <c r="J112" s="515">
        <v>3.0696592143756289</v>
      </c>
      <c r="K112" s="472">
        <f t="shared" si="15"/>
        <v>24</v>
      </c>
    </row>
    <row r="113" spans="1:11" ht="24.75" customHeight="1">
      <c r="A113" s="410" t="s">
        <v>856</v>
      </c>
      <c r="B113" s="346"/>
      <c r="C113" s="346"/>
      <c r="D113" s="346"/>
    </row>
    <row r="114" spans="1:11" ht="24.75" customHeight="1">
      <c r="A114" s="24" t="s">
        <v>40</v>
      </c>
    </row>
    <row r="116" spans="1:11" ht="24.75" customHeight="1">
      <c r="A116" s="223" t="s">
        <v>806</v>
      </c>
      <c r="C116" s="13"/>
      <c r="E116" s="13"/>
      <c r="I116" s="29"/>
      <c r="K116" s="29" t="s">
        <v>0</v>
      </c>
    </row>
    <row r="117" spans="1:11" s="22" customFormat="1" ht="24.75" customHeight="1">
      <c r="A117" s="584" t="s">
        <v>1</v>
      </c>
      <c r="B117" s="587">
        <v>1397</v>
      </c>
      <c r="C117" s="588"/>
      <c r="D117" s="587">
        <v>1398</v>
      </c>
      <c r="E117" s="588"/>
      <c r="F117" s="587">
        <v>1399</v>
      </c>
      <c r="G117" s="588"/>
      <c r="H117" s="587">
        <v>1400</v>
      </c>
      <c r="I117" s="588"/>
      <c r="J117" s="587">
        <v>1401</v>
      </c>
      <c r="K117" s="588"/>
    </row>
    <row r="118" spans="1:11" s="22" customFormat="1" ht="24.75" customHeight="1">
      <c r="A118" s="585"/>
      <c r="B118" s="542" t="s">
        <v>77</v>
      </c>
      <c r="C118" s="542" t="s">
        <v>3</v>
      </c>
      <c r="D118" s="542" t="s">
        <v>77</v>
      </c>
      <c r="E118" s="542" t="s">
        <v>3</v>
      </c>
      <c r="F118" s="542" t="s">
        <v>77</v>
      </c>
      <c r="G118" s="542" t="s">
        <v>3</v>
      </c>
      <c r="H118" s="542" t="s">
        <v>77</v>
      </c>
      <c r="I118" s="542" t="s">
        <v>3</v>
      </c>
      <c r="J118" s="542" t="s">
        <v>77</v>
      </c>
      <c r="K118" s="542" t="s">
        <v>3</v>
      </c>
    </row>
    <row r="119" spans="1:11" ht="24.75" customHeight="1">
      <c r="A119" s="16" t="s">
        <v>48</v>
      </c>
      <c r="B119" s="17">
        <v>0.09</v>
      </c>
      <c r="C119" s="18" t="s">
        <v>269</v>
      </c>
      <c r="D119" s="17">
        <v>0.19</v>
      </c>
      <c r="E119" s="18" t="s">
        <v>269</v>
      </c>
      <c r="F119" s="17">
        <v>1.06</v>
      </c>
      <c r="G119" s="18" t="s">
        <v>269</v>
      </c>
      <c r="H119" s="17">
        <v>0.82909408431088139</v>
      </c>
      <c r="I119" s="18" t="s">
        <v>269</v>
      </c>
      <c r="J119" s="17">
        <v>0.15267953178042581</v>
      </c>
      <c r="K119" s="18" t="s">
        <v>269</v>
      </c>
    </row>
    <row r="120" spans="1:11" ht="24.75" customHeight="1">
      <c r="A120" s="23" t="s">
        <v>6</v>
      </c>
      <c r="B120" s="17">
        <v>0.10368395415989069</v>
      </c>
      <c r="C120" s="5">
        <f t="shared" ref="C120:C150" si="16">RANK(B120,$B$120:$B$150)</f>
        <v>9</v>
      </c>
      <c r="D120" s="17">
        <v>4.1473581663956281E-2</v>
      </c>
      <c r="E120" s="5">
        <f t="shared" ref="E120:E150" si="17">RANK(D120,$D$120:$D$150)</f>
        <v>21</v>
      </c>
      <c r="F120" s="17">
        <v>0</v>
      </c>
      <c r="G120" s="5">
        <f t="shared" ref="G120:G150" si="18">RANK(F120,$F$120:$F$150)</f>
        <v>22</v>
      </c>
      <c r="H120" s="471">
        <v>11.961357984445572</v>
      </c>
      <c r="I120" s="472">
        <v>7</v>
      </c>
      <c r="J120" s="471">
        <v>0</v>
      </c>
      <c r="K120" s="5">
        <f>RANK(J120,$J$120:$J$150)</f>
        <v>23</v>
      </c>
    </row>
    <row r="121" spans="1:11" ht="24.75" customHeight="1">
      <c r="A121" s="23" t="s">
        <v>7</v>
      </c>
      <c r="B121" s="17">
        <v>0</v>
      </c>
      <c r="C121" s="5">
        <f t="shared" si="16"/>
        <v>16</v>
      </c>
      <c r="D121" s="17">
        <v>0.5379692784720671</v>
      </c>
      <c r="E121" s="5">
        <f t="shared" si="17"/>
        <v>10</v>
      </c>
      <c r="F121" s="17">
        <v>0.51866993215916779</v>
      </c>
      <c r="G121" s="5">
        <f t="shared" si="18"/>
        <v>13</v>
      </c>
      <c r="H121" s="471">
        <v>72.915342788422549</v>
      </c>
      <c r="I121" s="472">
        <v>1</v>
      </c>
      <c r="J121" s="471">
        <v>0.20505555457455471</v>
      </c>
      <c r="K121" s="5">
        <f t="shared" ref="K121:K150" si="19">RANK(J121,$J$120:$J$150)</f>
        <v>12</v>
      </c>
    </row>
    <row r="122" spans="1:11" ht="24.75" customHeight="1">
      <c r="A122" s="23" t="s">
        <v>8</v>
      </c>
      <c r="B122" s="17">
        <v>0</v>
      </c>
      <c r="C122" s="5">
        <f t="shared" si="16"/>
        <v>16</v>
      </c>
      <c r="D122" s="17">
        <v>0</v>
      </c>
      <c r="E122" s="5">
        <f t="shared" si="17"/>
        <v>23</v>
      </c>
      <c r="F122" s="17">
        <v>0</v>
      </c>
      <c r="G122" s="5">
        <f t="shared" si="18"/>
        <v>22</v>
      </c>
      <c r="H122" s="471">
        <v>0</v>
      </c>
      <c r="I122" s="472">
        <v>23</v>
      </c>
      <c r="J122" s="471">
        <v>0</v>
      </c>
      <c r="K122" s="5">
        <f t="shared" si="19"/>
        <v>23</v>
      </c>
    </row>
    <row r="123" spans="1:11" ht="24.75" customHeight="1">
      <c r="A123" s="23" t="s">
        <v>9</v>
      </c>
      <c r="B123" s="17">
        <v>3.3315795400552383E-3</v>
      </c>
      <c r="C123" s="5">
        <f t="shared" si="16"/>
        <v>15</v>
      </c>
      <c r="D123" s="17">
        <v>9.324151456334083E-2</v>
      </c>
      <c r="E123" s="5">
        <f t="shared" si="17"/>
        <v>18</v>
      </c>
      <c r="F123" s="17">
        <v>0.28647312788654467</v>
      </c>
      <c r="G123" s="5">
        <f t="shared" si="18"/>
        <v>15</v>
      </c>
      <c r="H123" s="17">
        <v>8.1452848498530003E-2</v>
      </c>
      <c r="I123" s="5">
        <v>21</v>
      </c>
      <c r="J123" s="17">
        <v>3.3849702378125339E-2</v>
      </c>
      <c r="K123" s="5">
        <f t="shared" si="19"/>
        <v>20</v>
      </c>
    </row>
    <row r="124" spans="1:11" ht="24.75" customHeight="1">
      <c r="A124" s="23" t="s">
        <v>117</v>
      </c>
      <c r="B124" s="17">
        <v>0</v>
      </c>
      <c r="C124" s="5">
        <f t="shared" si="16"/>
        <v>16</v>
      </c>
      <c r="D124" s="17">
        <v>0.82729171169265581</v>
      </c>
      <c r="E124" s="5">
        <f t="shared" si="17"/>
        <v>8</v>
      </c>
      <c r="F124" s="17">
        <v>0</v>
      </c>
      <c r="G124" s="5">
        <f t="shared" si="18"/>
        <v>22</v>
      </c>
      <c r="H124" s="17">
        <v>1.1281250613990761</v>
      </c>
      <c r="I124" s="5">
        <v>11</v>
      </c>
      <c r="J124" s="17">
        <v>0.75208337426605065</v>
      </c>
      <c r="K124" s="5">
        <f t="shared" si="19"/>
        <v>8</v>
      </c>
    </row>
    <row r="125" spans="1:11" ht="24.75" customHeight="1">
      <c r="A125" s="23" t="s">
        <v>11</v>
      </c>
      <c r="B125" s="17">
        <v>8.2646286880818867</v>
      </c>
      <c r="C125" s="5">
        <f t="shared" si="16"/>
        <v>2</v>
      </c>
      <c r="D125" s="17">
        <v>12.992351765565285</v>
      </c>
      <c r="E125" s="5">
        <f t="shared" si="17"/>
        <v>3</v>
      </c>
      <c r="F125" s="17">
        <v>74.648259118158961</v>
      </c>
      <c r="G125" s="5">
        <f t="shared" si="18"/>
        <v>2</v>
      </c>
      <c r="H125" s="17">
        <v>26.482358591918299</v>
      </c>
      <c r="I125" s="5">
        <v>5</v>
      </c>
      <c r="J125" s="17">
        <v>22.039009834885029</v>
      </c>
      <c r="K125" s="5">
        <f t="shared" si="19"/>
        <v>2</v>
      </c>
    </row>
    <row r="126" spans="1:11" ht="24.75" customHeight="1">
      <c r="A126" s="23" t="s">
        <v>119</v>
      </c>
      <c r="B126" s="17">
        <v>0</v>
      </c>
      <c r="C126" s="5">
        <f t="shared" si="16"/>
        <v>16</v>
      </c>
      <c r="D126" s="17">
        <v>0.56693056570815925</v>
      </c>
      <c r="E126" s="5">
        <f t="shared" si="17"/>
        <v>9</v>
      </c>
      <c r="F126" s="17">
        <v>3.7026430739698397</v>
      </c>
      <c r="G126" s="5">
        <f t="shared" si="18"/>
        <v>7</v>
      </c>
      <c r="H126" s="17">
        <v>2.4729902262786947</v>
      </c>
      <c r="I126" s="5">
        <v>8</v>
      </c>
      <c r="J126" s="17">
        <v>0.39098659704010985</v>
      </c>
      <c r="K126" s="5">
        <f t="shared" si="19"/>
        <v>10</v>
      </c>
    </row>
    <row r="127" spans="1:11" ht="24.75" customHeight="1">
      <c r="A127" s="23" t="s">
        <v>13</v>
      </c>
      <c r="B127" s="17">
        <v>0.2476319385530959</v>
      </c>
      <c r="C127" s="5">
        <f t="shared" si="16"/>
        <v>8</v>
      </c>
      <c r="D127" s="17">
        <v>0.51141378614226318</v>
      </c>
      <c r="E127" s="5">
        <f t="shared" si="17"/>
        <v>11</v>
      </c>
      <c r="F127" s="17">
        <v>9.4207802710416913E-2</v>
      </c>
      <c r="G127" s="5">
        <f t="shared" si="18"/>
        <v>20</v>
      </c>
      <c r="H127" s="17">
        <v>5.3833030120238233E-2</v>
      </c>
      <c r="I127" s="5">
        <v>22</v>
      </c>
      <c r="J127" s="17">
        <v>5.78705073792561E-2</v>
      </c>
      <c r="K127" s="5">
        <f t="shared" si="19"/>
        <v>18</v>
      </c>
    </row>
    <row r="128" spans="1:11" ht="24.75" customHeight="1">
      <c r="A128" s="23" t="s">
        <v>270</v>
      </c>
      <c r="B128" s="17">
        <v>0</v>
      </c>
      <c r="C128" s="5">
        <f t="shared" si="16"/>
        <v>16</v>
      </c>
      <c r="D128" s="17">
        <v>0</v>
      </c>
      <c r="E128" s="5">
        <f t="shared" si="17"/>
        <v>23</v>
      </c>
      <c r="F128" s="17">
        <v>0</v>
      </c>
      <c r="G128" s="5">
        <f t="shared" si="18"/>
        <v>22</v>
      </c>
      <c r="H128" s="17">
        <v>0</v>
      </c>
      <c r="I128" s="5">
        <v>23</v>
      </c>
      <c r="J128" s="17">
        <v>0</v>
      </c>
      <c r="K128" s="5">
        <f t="shared" si="19"/>
        <v>23</v>
      </c>
    </row>
    <row r="129" spans="1:11" ht="24.75" customHeight="1">
      <c r="A129" s="23" t="s">
        <v>271</v>
      </c>
      <c r="B129" s="17">
        <v>2.1109279735573708E-2</v>
      </c>
      <c r="C129" s="5">
        <f t="shared" si="16"/>
        <v>11</v>
      </c>
      <c r="D129" s="17">
        <v>7.7400692363770271E-2</v>
      </c>
      <c r="E129" s="5">
        <f t="shared" si="17"/>
        <v>19</v>
      </c>
      <c r="F129" s="17">
        <v>8.5082124711992932E-2</v>
      </c>
      <c r="G129" s="5" t="s">
        <v>805</v>
      </c>
      <c r="H129" s="17">
        <v>8.6348681496127344E-2</v>
      </c>
      <c r="I129" s="5">
        <v>20</v>
      </c>
      <c r="J129" s="17">
        <v>0.13780645997746524</v>
      </c>
      <c r="K129" s="5">
        <f t="shared" si="19"/>
        <v>14</v>
      </c>
    </row>
    <row r="130" spans="1:11" ht="24.75" customHeight="1">
      <c r="A130" s="23" t="s">
        <v>272</v>
      </c>
      <c r="B130" s="17">
        <v>0</v>
      </c>
      <c r="C130" s="5">
        <f t="shared" si="16"/>
        <v>16</v>
      </c>
      <c r="D130" s="17">
        <v>0.26912602456661855</v>
      </c>
      <c r="E130" s="5">
        <f t="shared" si="17"/>
        <v>13</v>
      </c>
      <c r="F130" s="17">
        <v>3.3864679192962868</v>
      </c>
      <c r="G130" s="5">
        <f t="shared" si="18"/>
        <v>9</v>
      </c>
      <c r="H130" s="17">
        <v>1.3618543997378214</v>
      </c>
      <c r="I130" s="5">
        <v>10</v>
      </c>
      <c r="J130" s="17">
        <v>0.13062357124573937</v>
      </c>
      <c r="K130" s="5">
        <f t="shared" si="19"/>
        <v>15</v>
      </c>
    </row>
    <row r="131" spans="1:11" ht="24.75" customHeight="1">
      <c r="A131" s="23" t="s">
        <v>273</v>
      </c>
      <c r="B131" s="17">
        <v>4.7687711022518133</v>
      </c>
      <c r="C131" s="5">
        <f t="shared" si="16"/>
        <v>4</v>
      </c>
      <c r="D131" s="17">
        <v>63.929177820042426</v>
      </c>
      <c r="E131" s="5">
        <f t="shared" si="17"/>
        <v>1</v>
      </c>
      <c r="F131" s="17">
        <v>71.915525559723406</v>
      </c>
      <c r="G131" s="5">
        <f t="shared" si="18"/>
        <v>3</v>
      </c>
      <c r="H131" s="17">
        <v>14.667234791144871</v>
      </c>
      <c r="I131" s="5">
        <v>6</v>
      </c>
      <c r="J131" s="17">
        <v>14.97440201190183</v>
      </c>
      <c r="K131" s="5">
        <f t="shared" si="19"/>
        <v>3</v>
      </c>
    </row>
    <row r="132" spans="1:11" ht="24.75" customHeight="1">
      <c r="A132" s="23" t="s">
        <v>18</v>
      </c>
      <c r="B132" s="17">
        <v>7.4570909828628418</v>
      </c>
      <c r="C132" s="5">
        <f t="shared" si="16"/>
        <v>3</v>
      </c>
      <c r="D132" s="17">
        <v>3.0485488307253785</v>
      </c>
      <c r="E132" s="5">
        <f t="shared" si="17"/>
        <v>5</v>
      </c>
      <c r="F132" s="17">
        <v>68.413545511717317</v>
      </c>
      <c r="G132" s="5">
        <f t="shared" si="18"/>
        <v>5</v>
      </c>
      <c r="H132" s="17">
        <v>37.464439619988568</v>
      </c>
      <c r="I132" s="5">
        <v>2</v>
      </c>
      <c r="J132" s="17">
        <v>0.87223276953884987</v>
      </c>
      <c r="K132" s="5">
        <f t="shared" si="19"/>
        <v>6</v>
      </c>
    </row>
    <row r="133" spans="1:11" ht="24.75" customHeight="1">
      <c r="A133" s="23" t="s">
        <v>125</v>
      </c>
      <c r="B133" s="17">
        <v>0</v>
      </c>
      <c r="C133" s="5">
        <f t="shared" si="16"/>
        <v>16</v>
      </c>
      <c r="D133" s="17">
        <v>0</v>
      </c>
      <c r="E133" s="5">
        <f t="shared" si="17"/>
        <v>23</v>
      </c>
      <c r="F133" s="17">
        <v>0</v>
      </c>
      <c r="G133" s="5">
        <f t="shared" si="18"/>
        <v>22</v>
      </c>
      <c r="H133" s="17">
        <v>0</v>
      </c>
      <c r="I133" s="5">
        <v>23</v>
      </c>
      <c r="J133" s="17">
        <v>0</v>
      </c>
      <c r="K133" s="5">
        <f t="shared" si="19"/>
        <v>23</v>
      </c>
    </row>
    <row r="134" spans="1:11" ht="24.75" customHeight="1">
      <c r="A134" s="23" t="s">
        <v>20</v>
      </c>
      <c r="B134" s="17">
        <v>1.6324341827747401E-2</v>
      </c>
      <c r="C134" s="5">
        <f t="shared" si="16"/>
        <v>13</v>
      </c>
      <c r="D134" s="17">
        <v>6.8235748839984151E-2</v>
      </c>
      <c r="E134" s="5">
        <f t="shared" si="17"/>
        <v>20</v>
      </c>
      <c r="F134" s="17">
        <v>0.25398499305064592</v>
      </c>
      <c r="G134" s="5">
        <f t="shared" si="18"/>
        <v>16</v>
      </c>
      <c r="H134" s="17">
        <v>0.1198424348047696</v>
      </c>
      <c r="I134" s="5">
        <v>19</v>
      </c>
      <c r="J134" s="17">
        <v>0.14422011860087239</v>
      </c>
      <c r="K134" s="5">
        <f t="shared" si="19"/>
        <v>13</v>
      </c>
    </row>
    <row r="135" spans="1:11" ht="24.75" customHeight="1">
      <c r="A135" s="23" t="s">
        <v>274</v>
      </c>
      <c r="B135" s="17">
        <v>1.1932468426023199E-2</v>
      </c>
      <c r="C135" s="5">
        <f t="shared" si="16"/>
        <v>14</v>
      </c>
      <c r="D135" s="17">
        <v>0.18050570419002368</v>
      </c>
      <c r="E135" s="5">
        <f t="shared" si="17"/>
        <v>16</v>
      </c>
      <c r="F135" s="17">
        <v>0.21977437301020911</v>
      </c>
      <c r="G135" s="5">
        <f t="shared" si="18"/>
        <v>17</v>
      </c>
      <c r="H135" s="17">
        <v>0.26067019661576135</v>
      </c>
      <c r="I135" s="5">
        <v>17</v>
      </c>
      <c r="J135" s="17">
        <v>7.8103429697606403E-3</v>
      </c>
      <c r="K135" s="5">
        <f t="shared" si="19"/>
        <v>22</v>
      </c>
    </row>
    <row r="136" spans="1:11" ht="24.75" customHeight="1">
      <c r="A136" s="23" t="s">
        <v>22</v>
      </c>
      <c r="B136" s="17">
        <v>0</v>
      </c>
      <c r="C136" s="5">
        <f t="shared" si="16"/>
        <v>16</v>
      </c>
      <c r="D136" s="17">
        <v>0.26081868622143367</v>
      </c>
      <c r="E136" s="5">
        <f t="shared" si="17"/>
        <v>14</v>
      </c>
      <c r="F136" s="17">
        <v>1.9205739621760114</v>
      </c>
      <c r="G136" s="5">
        <f t="shared" si="18"/>
        <v>11</v>
      </c>
      <c r="H136" s="17">
        <v>1.123891429717814</v>
      </c>
      <c r="I136" s="5">
        <v>12</v>
      </c>
      <c r="J136" s="17">
        <v>2.027272515630234</v>
      </c>
      <c r="K136" s="5">
        <f t="shared" si="19"/>
        <v>4</v>
      </c>
    </row>
    <row r="137" spans="1:11" ht="24.75" customHeight="1">
      <c r="A137" s="23" t="s">
        <v>23</v>
      </c>
      <c r="B137" s="17">
        <v>0</v>
      </c>
      <c r="C137" s="5">
        <f t="shared" si="16"/>
        <v>16</v>
      </c>
      <c r="D137" s="17">
        <v>0</v>
      </c>
      <c r="E137" s="5">
        <f t="shared" si="17"/>
        <v>23</v>
      </c>
      <c r="F137" s="17">
        <v>37.057827480359649</v>
      </c>
      <c r="G137" s="5">
        <f t="shared" si="18"/>
        <v>6</v>
      </c>
      <c r="H137" s="17">
        <v>27.341130735160746</v>
      </c>
      <c r="I137" s="5">
        <v>4</v>
      </c>
      <c r="J137" s="17">
        <v>0.46516101439781987</v>
      </c>
      <c r="K137" s="5">
        <f t="shared" si="19"/>
        <v>9</v>
      </c>
    </row>
    <row r="138" spans="1:11" ht="24.75" customHeight="1">
      <c r="A138" s="23" t="s">
        <v>24</v>
      </c>
      <c r="B138" s="17">
        <v>0</v>
      </c>
      <c r="C138" s="5">
        <f t="shared" si="16"/>
        <v>16</v>
      </c>
      <c r="D138" s="17">
        <v>1.0399178368612154</v>
      </c>
      <c r="E138" s="5">
        <f t="shared" si="17"/>
        <v>6</v>
      </c>
      <c r="F138" s="17">
        <v>3.6283228527057747</v>
      </c>
      <c r="G138" s="5">
        <f t="shared" si="18"/>
        <v>8</v>
      </c>
      <c r="H138" s="17">
        <v>0.44320307809085141</v>
      </c>
      <c r="I138" s="5">
        <v>15</v>
      </c>
      <c r="J138" s="17">
        <v>6.7347059911012058E-2</v>
      </c>
      <c r="K138" s="5">
        <f t="shared" si="19"/>
        <v>17</v>
      </c>
    </row>
    <row r="139" spans="1:11" ht="24.75" customHeight="1">
      <c r="A139" s="23" t="s">
        <v>97</v>
      </c>
      <c r="B139" s="17">
        <v>0</v>
      </c>
      <c r="C139" s="5">
        <f t="shared" si="16"/>
        <v>16</v>
      </c>
      <c r="D139" s="17">
        <v>0</v>
      </c>
      <c r="E139" s="5">
        <f t="shared" si="17"/>
        <v>23</v>
      </c>
      <c r="F139" s="17">
        <v>0</v>
      </c>
      <c r="G139" s="5">
        <f t="shared" si="18"/>
        <v>22</v>
      </c>
      <c r="H139" s="17">
        <v>0</v>
      </c>
      <c r="I139" s="5">
        <v>23</v>
      </c>
      <c r="J139" s="17">
        <v>0</v>
      </c>
      <c r="K139" s="5">
        <f t="shared" si="19"/>
        <v>23</v>
      </c>
    </row>
    <row r="140" spans="1:11" ht="24.75" customHeight="1">
      <c r="A140" s="23" t="s">
        <v>275</v>
      </c>
      <c r="B140" s="17">
        <v>1.7801251989589446E-2</v>
      </c>
      <c r="C140" s="5">
        <f t="shared" si="16"/>
        <v>12</v>
      </c>
      <c r="D140" s="17">
        <v>0.14245353976021091</v>
      </c>
      <c r="E140" s="5">
        <f t="shared" si="17"/>
        <v>17</v>
      </c>
      <c r="F140" s="17">
        <v>0.21631350217178372</v>
      </c>
      <c r="G140" s="5">
        <f t="shared" si="18"/>
        <v>18</v>
      </c>
      <c r="H140" s="17">
        <v>0.50111156228248177</v>
      </c>
      <c r="I140" s="5">
        <v>14</v>
      </c>
      <c r="J140" s="17">
        <v>0.2341727859527003</v>
      </c>
      <c r="K140" s="5">
        <f t="shared" si="19"/>
        <v>11</v>
      </c>
    </row>
    <row r="141" spans="1:11" ht="24.75" customHeight="1">
      <c r="A141" s="23" t="s">
        <v>98</v>
      </c>
      <c r="B141" s="17">
        <v>0</v>
      </c>
      <c r="C141" s="5">
        <f t="shared" si="16"/>
        <v>16</v>
      </c>
      <c r="D141" s="17">
        <v>0</v>
      </c>
      <c r="E141" s="5">
        <f t="shared" si="17"/>
        <v>23</v>
      </c>
      <c r="F141" s="17">
        <v>0</v>
      </c>
      <c r="G141" s="5">
        <f t="shared" si="18"/>
        <v>22</v>
      </c>
      <c r="H141" s="17">
        <v>0</v>
      </c>
      <c r="I141" s="5">
        <v>23</v>
      </c>
      <c r="J141" s="17">
        <v>0</v>
      </c>
      <c r="K141" s="5">
        <f t="shared" si="19"/>
        <v>23</v>
      </c>
    </row>
    <row r="142" spans="1:11" ht="24.75" customHeight="1">
      <c r="A142" s="23" t="s">
        <v>276</v>
      </c>
      <c r="B142" s="17">
        <v>0</v>
      </c>
      <c r="C142" s="5">
        <f t="shared" si="16"/>
        <v>16</v>
      </c>
      <c r="D142" s="17">
        <v>0</v>
      </c>
      <c r="E142" s="5">
        <f t="shared" si="17"/>
        <v>23</v>
      </c>
      <c r="F142" s="17">
        <v>0</v>
      </c>
      <c r="G142" s="5">
        <f t="shared" si="18"/>
        <v>22</v>
      </c>
      <c r="H142" s="17">
        <v>0</v>
      </c>
      <c r="I142" s="5">
        <v>23</v>
      </c>
      <c r="J142" s="17">
        <v>0</v>
      </c>
      <c r="K142" s="5">
        <f t="shared" si="19"/>
        <v>23</v>
      </c>
    </row>
    <row r="143" spans="1:11" ht="24.75" customHeight="1">
      <c r="A143" s="23" t="s">
        <v>29</v>
      </c>
      <c r="B143" s="17">
        <v>36.373053218812863</v>
      </c>
      <c r="C143" s="5">
        <f t="shared" si="16"/>
        <v>1</v>
      </c>
      <c r="D143" s="17">
        <v>26.964250808899127</v>
      </c>
      <c r="E143" s="5">
        <f t="shared" si="17"/>
        <v>2</v>
      </c>
      <c r="F143" s="17">
        <v>70.566018074353025</v>
      </c>
      <c r="G143" s="5">
        <f t="shared" si="18"/>
        <v>4</v>
      </c>
      <c r="H143" s="17" t="s">
        <v>499</v>
      </c>
      <c r="I143" s="5">
        <v>9</v>
      </c>
      <c r="J143" s="17">
        <v>37.290985161243469</v>
      </c>
      <c r="K143" s="5">
        <f t="shared" si="19"/>
        <v>1</v>
      </c>
    </row>
    <row r="144" spans="1:11" ht="24.75" customHeight="1">
      <c r="A144" s="23" t="s">
        <v>30</v>
      </c>
      <c r="B144" s="17">
        <v>0</v>
      </c>
      <c r="C144" s="5">
        <f t="shared" si="16"/>
        <v>16</v>
      </c>
      <c r="D144" s="17">
        <v>0</v>
      </c>
      <c r="E144" s="5">
        <f t="shared" si="17"/>
        <v>23</v>
      </c>
      <c r="F144" s="17">
        <v>0</v>
      </c>
      <c r="G144" s="5">
        <f t="shared" si="18"/>
        <v>22</v>
      </c>
      <c r="H144" s="17">
        <v>0</v>
      </c>
      <c r="I144" s="5">
        <v>23</v>
      </c>
      <c r="J144" s="17">
        <v>0</v>
      </c>
      <c r="K144" s="5">
        <f t="shared" si="19"/>
        <v>23</v>
      </c>
    </row>
    <row r="145" spans="1:11" ht="24.75" customHeight="1">
      <c r="A145" s="23" t="s">
        <v>31</v>
      </c>
      <c r="B145" s="17">
        <v>0</v>
      </c>
      <c r="C145" s="5">
        <f t="shared" si="16"/>
        <v>16</v>
      </c>
      <c r="D145" s="17">
        <v>0</v>
      </c>
      <c r="E145" s="5">
        <f t="shared" si="17"/>
        <v>23</v>
      </c>
      <c r="F145" s="17">
        <v>0</v>
      </c>
      <c r="G145" s="5">
        <f t="shared" si="18"/>
        <v>22</v>
      </c>
      <c r="H145" s="17">
        <v>0</v>
      </c>
      <c r="I145" s="5">
        <v>23</v>
      </c>
      <c r="J145" s="17">
        <v>0</v>
      </c>
      <c r="K145" s="5">
        <f t="shared" si="19"/>
        <v>23</v>
      </c>
    </row>
    <row r="146" spans="1:11" ht="24.75" customHeight="1">
      <c r="A146" s="23" t="s">
        <v>138</v>
      </c>
      <c r="B146" s="17">
        <v>1.0319951514172192</v>
      </c>
      <c r="C146" s="5">
        <f t="shared" si="16"/>
        <v>6</v>
      </c>
      <c r="D146" s="17">
        <v>1.0319951514172192</v>
      </c>
      <c r="E146" s="5">
        <f t="shared" si="17"/>
        <v>7</v>
      </c>
      <c r="F146" s="17">
        <v>2.0197619392022714</v>
      </c>
      <c r="G146" s="5">
        <f t="shared" si="18"/>
        <v>10</v>
      </c>
      <c r="H146" s="17">
        <v>0.83445591663225094</v>
      </c>
      <c r="I146" s="5">
        <v>13</v>
      </c>
      <c r="J146" s="17">
        <v>1.326850908964996</v>
      </c>
      <c r="K146" s="5">
        <f t="shared" si="19"/>
        <v>5</v>
      </c>
    </row>
    <row r="147" spans="1:11" ht="24.75" customHeight="1">
      <c r="A147" s="23" t="s">
        <v>100</v>
      </c>
      <c r="B147" s="17">
        <v>2.1194225489698493</v>
      </c>
      <c r="C147" s="5">
        <f t="shared" si="16"/>
        <v>5</v>
      </c>
      <c r="D147" s="17">
        <v>7.5640168708817939</v>
      </c>
      <c r="E147" s="5">
        <f t="shared" si="17"/>
        <v>4</v>
      </c>
      <c r="F147" s="17">
        <v>85.151358239530694</v>
      </c>
      <c r="G147" s="5">
        <f t="shared" si="18"/>
        <v>1</v>
      </c>
      <c r="H147" s="17">
        <v>32.427913911800168</v>
      </c>
      <c r="I147" s="5">
        <v>3</v>
      </c>
      <c r="J147" s="17">
        <v>0.76763537551028116</v>
      </c>
      <c r="K147" s="5">
        <f t="shared" si="19"/>
        <v>7</v>
      </c>
    </row>
    <row r="148" spans="1:11" ht="24.75" customHeight="1">
      <c r="A148" s="23" t="s">
        <v>34</v>
      </c>
      <c r="B148" s="17">
        <v>3.8314036468471979E-2</v>
      </c>
      <c r="C148" s="5">
        <f t="shared" si="16"/>
        <v>10</v>
      </c>
      <c r="D148" s="17">
        <v>0.2023307202441435</v>
      </c>
      <c r="E148" s="5">
        <f t="shared" si="17"/>
        <v>15</v>
      </c>
      <c r="F148" s="17">
        <v>0.37947199949092991</v>
      </c>
      <c r="G148" s="5">
        <f t="shared" si="18"/>
        <v>14</v>
      </c>
      <c r="H148" s="17">
        <v>0.30569709948248919</v>
      </c>
      <c r="I148" s="5">
        <v>16</v>
      </c>
      <c r="J148" s="17">
        <v>1.0230662929347305E-2</v>
      </c>
      <c r="K148" s="5">
        <f t="shared" si="19"/>
        <v>21</v>
      </c>
    </row>
    <row r="149" spans="1:11" ht="24.75" customHeight="1">
      <c r="A149" s="23" t="s">
        <v>35</v>
      </c>
      <c r="B149" s="17">
        <v>0.40613061978013143</v>
      </c>
      <c r="C149" s="5">
        <f t="shared" si="16"/>
        <v>7</v>
      </c>
      <c r="D149" s="17">
        <v>0.42237584457133664</v>
      </c>
      <c r="E149" s="5">
        <f t="shared" si="17"/>
        <v>12</v>
      </c>
      <c r="F149" s="17">
        <v>1.8275877890105912</v>
      </c>
      <c r="G149" s="5">
        <f t="shared" si="18"/>
        <v>12</v>
      </c>
      <c r="H149" s="17">
        <v>0</v>
      </c>
      <c r="I149" s="5">
        <v>23</v>
      </c>
      <c r="J149" s="17">
        <v>0.1218391859340394</v>
      </c>
      <c r="K149" s="5">
        <f t="shared" si="19"/>
        <v>16</v>
      </c>
    </row>
    <row r="150" spans="1:11" ht="24.75" customHeight="1">
      <c r="A150" s="23" t="s">
        <v>142</v>
      </c>
      <c r="B150" s="17">
        <v>0</v>
      </c>
      <c r="C150" s="5">
        <f t="shared" si="16"/>
        <v>16</v>
      </c>
      <c r="D150" s="17">
        <v>2.8304192882868517E-2</v>
      </c>
      <c r="E150" s="5">
        <f t="shared" si="17"/>
        <v>22</v>
      </c>
      <c r="F150" s="17">
        <v>9.4748787522793892E-2</v>
      </c>
      <c r="G150" s="5">
        <f t="shared" si="18"/>
        <v>19</v>
      </c>
      <c r="H150" s="17">
        <v>0.12269165028375346</v>
      </c>
      <c r="I150" s="5">
        <v>18</v>
      </c>
      <c r="J150" s="17">
        <v>5.4761587364869017E-2</v>
      </c>
      <c r="K150" s="5">
        <f t="shared" si="19"/>
        <v>19</v>
      </c>
    </row>
    <row r="151" spans="1:11" ht="24.75" customHeight="1">
      <c r="A151" s="410" t="s">
        <v>500</v>
      </c>
      <c r="B151" s="346"/>
      <c r="C151" s="346"/>
      <c r="D151" s="346"/>
      <c r="E151" s="346"/>
      <c r="F151" s="346"/>
      <c r="G151" s="346"/>
      <c r="H151" s="346"/>
      <c r="I151" s="346"/>
      <c r="J151" s="346"/>
      <c r="K151" s="346"/>
    </row>
    <row r="152" spans="1:11" ht="24.75" customHeight="1">
      <c r="A152" s="369" t="s">
        <v>795</v>
      </c>
      <c r="B152" s="346"/>
      <c r="C152" s="346"/>
      <c r="D152" s="346"/>
      <c r="E152" s="346"/>
      <c r="F152" s="346"/>
      <c r="G152" s="346"/>
      <c r="H152" s="346"/>
      <c r="I152" s="346"/>
      <c r="J152" s="346"/>
      <c r="K152" s="346"/>
    </row>
    <row r="153" spans="1:11" ht="24.75" customHeight="1">
      <c r="A153" s="574"/>
    </row>
    <row r="154" spans="1:11" ht="24.75" customHeight="1">
      <c r="A154" s="223" t="s">
        <v>807</v>
      </c>
      <c r="I154" s="29"/>
      <c r="K154" s="29" t="s">
        <v>0</v>
      </c>
    </row>
    <row r="155" spans="1:11" ht="24.75" customHeight="1">
      <c r="A155" s="589" t="s">
        <v>1</v>
      </c>
      <c r="B155" s="587">
        <v>1397</v>
      </c>
      <c r="C155" s="588"/>
      <c r="D155" s="587">
        <v>1398</v>
      </c>
      <c r="E155" s="588"/>
      <c r="F155" s="587">
        <v>1399</v>
      </c>
      <c r="G155" s="588"/>
      <c r="H155" s="587">
        <v>1400</v>
      </c>
      <c r="I155" s="588"/>
      <c r="J155" s="587">
        <v>1401</v>
      </c>
      <c r="K155" s="588"/>
    </row>
    <row r="156" spans="1:11" ht="24.75" customHeight="1">
      <c r="A156" s="590"/>
      <c r="B156" s="544" t="s">
        <v>77</v>
      </c>
      <c r="C156" s="544" t="s">
        <v>3</v>
      </c>
      <c r="D156" s="544" t="s">
        <v>77</v>
      </c>
      <c r="E156" s="544" t="s">
        <v>3</v>
      </c>
      <c r="F156" s="544" t="s">
        <v>77</v>
      </c>
      <c r="G156" s="544" t="s">
        <v>3</v>
      </c>
      <c r="H156" s="544" t="s">
        <v>77</v>
      </c>
      <c r="I156" s="544" t="s">
        <v>3</v>
      </c>
      <c r="J156" s="544" t="s">
        <v>77</v>
      </c>
      <c r="K156" s="544" t="s">
        <v>3</v>
      </c>
    </row>
    <row r="157" spans="1:11" ht="24.75" customHeight="1">
      <c r="A157" s="16" t="s">
        <v>4</v>
      </c>
      <c r="B157" s="86">
        <v>0.127</v>
      </c>
      <c r="C157" s="3" t="s">
        <v>269</v>
      </c>
      <c r="D157" s="86">
        <v>0.121</v>
      </c>
      <c r="E157" s="3" t="s">
        <v>269</v>
      </c>
      <c r="F157" s="86">
        <v>9.7000000000000003E-2</v>
      </c>
      <c r="G157" s="3" t="s">
        <v>269</v>
      </c>
      <c r="H157" s="86">
        <v>0.14017785095613686</v>
      </c>
      <c r="I157" s="18" t="s">
        <v>269</v>
      </c>
      <c r="J157" s="86">
        <v>0.118279900647501</v>
      </c>
      <c r="K157" s="18" t="s">
        <v>269</v>
      </c>
    </row>
    <row r="158" spans="1:11" ht="24.75" customHeight="1">
      <c r="A158" s="23" t="s">
        <v>6</v>
      </c>
      <c r="B158" s="88">
        <v>0.18173848647188867</v>
      </c>
      <c r="C158" s="5">
        <f>RANK(B158,$B$158:$B$188)</f>
        <v>17</v>
      </c>
      <c r="D158" s="88">
        <v>0.22622232480182897</v>
      </c>
      <c r="E158" s="5">
        <f>RANK(D158,$D$158:$D$188)</f>
        <v>13</v>
      </c>
      <c r="F158" s="88">
        <v>0.15447557690944688</v>
      </c>
      <c r="G158" s="5">
        <f>RANK(F158,$F$158:$F$188)</f>
        <v>17</v>
      </c>
      <c r="H158" s="88">
        <v>0.26130515983437558</v>
      </c>
      <c r="I158" s="5">
        <f>RANK(H158,$H$158:$H$188)</f>
        <v>13</v>
      </c>
      <c r="J158" s="88">
        <v>1.2819549950991441E-2</v>
      </c>
      <c r="K158" s="264">
        <f>RANK(J158,$J$158:$J$188)</f>
        <v>30</v>
      </c>
    </row>
    <row r="159" spans="1:11" ht="24.75" customHeight="1">
      <c r="A159" s="23" t="s">
        <v>7</v>
      </c>
      <c r="B159" s="88">
        <v>0.39395205943627065</v>
      </c>
      <c r="C159" s="5">
        <f t="shared" ref="C159:C188" si="20">RANK(B159,$B$158:$B$188)</f>
        <v>8</v>
      </c>
      <c r="D159" s="88">
        <v>0.2235249728540579</v>
      </c>
      <c r="E159" s="5">
        <f t="shared" ref="E159:E188" si="21">RANK(D159,$D$158:$D$188)</f>
        <v>14</v>
      </c>
      <c r="F159" s="88">
        <v>0.36582550507834927</v>
      </c>
      <c r="G159" s="5">
        <f t="shared" ref="G159:G188" si="22">RANK(F159,$F$158:$F$188)</f>
        <v>6</v>
      </c>
      <c r="H159" s="88">
        <v>0.12206203397636395</v>
      </c>
      <c r="I159" s="5">
        <f t="shared" ref="I159:I188" si="23">RANK(H159,$H$158:$H$188)</f>
        <v>19</v>
      </c>
      <c r="J159" s="88">
        <v>9.1591600088615777E-2</v>
      </c>
      <c r="K159" s="264">
        <f t="shared" ref="K159:K188" si="24">RANK(J159,$J$158:$J$188)</f>
        <v>19</v>
      </c>
    </row>
    <row r="160" spans="1:11" ht="24.75" customHeight="1">
      <c r="A160" s="23" t="s">
        <v>8</v>
      </c>
      <c r="B160" s="88">
        <v>0.2748546049956852</v>
      </c>
      <c r="C160" s="5">
        <f t="shared" si="20"/>
        <v>14</v>
      </c>
      <c r="D160" s="88">
        <v>0.28705951640757177</v>
      </c>
      <c r="E160" s="5">
        <f t="shared" si="21"/>
        <v>8</v>
      </c>
      <c r="F160" s="88">
        <v>0.34027293016339716</v>
      </c>
      <c r="G160" s="5">
        <f t="shared" si="22"/>
        <v>8</v>
      </c>
      <c r="H160" s="88">
        <v>0.1240018999447674</v>
      </c>
      <c r="I160" s="5">
        <f t="shared" si="23"/>
        <v>18</v>
      </c>
      <c r="J160" s="88">
        <v>0.14218721794847836</v>
      </c>
      <c r="K160" s="264">
        <f t="shared" si="24"/>
        <v>13</v>
      </c>
    </row>
    <row r="161" spans="1:11" ht="24.75" customHeight="1">
      <c r="A161" s="23" t="s">
        <v>9</v>
      </c>
      <c r="B161" s="88">
        <v>3.3777348873170347E-2</v>
      </c>
      <c r="C161" s="5">
        <f t="shared" si="20"/>
        <v>28</v>
      </c>
      <c r="D161" s="88">
        <v>5.1274202721599306E-2</v>
      </c>
      <c r="E161" s="5">
        <f t="shared" si="21"/>
        <v>26</v>
      </c>
      <c r="F161" s="88">
        <v>6.1971922632492592E-2</v>
      </c>
      <c r="G161" s="5">
        <f t="shared" si="22"/>
        <v>23</v>
      </c>
      <c r="H161" s="88">
        <v>4.1465360412631554E-2</v>
      </c>
      <c r="I161" s="5">
        <f t="shared" si="23"/>
        <v>27</v>
      </c>
      <c r="J161" s="88">
        <v>2.8428488917723704E-2</v>
      </c>
      <c r="K161" s="264">
        <f t="shared" si="24"/>
        <v>26</v>
      </c>
    </row>
    <row r="162" spans="1:11" ht="24.75" customHeight="1">
      <c r="A162" s="23" t="s">
        <v>117</v>
      </c>
      <c r="B162" s="88">
        <v>1.0840019850301885</v>
      </c>
      <c r="C162" s="5">
        <f t="shared" si="20"/>
        <v>2</v>
      </c>
      <c r="D162" s="88">
        <v>1.0276291840752059</v>
      </c>
      <c r="E162" s="5">
        <f t="shared" si="21"/>
        <v>3</v>
      </c>
      <c r="F162" s="88">
        <v>0.41633662371961194</v>
      </c>
      <c r="G162" s="5">
        <f t="shared" si="22"/>
        <v>4</v>
      </c>
      <c r="H162" s="88">
        <v>0.74870126268336423</v>
      </c>
      <c r="I162" s="5">
        <f t="shared" si="23"/>
        <v>4</v>
      </c>
      <c r="J162" s="88">
        <v>0.11744333532288066</v>
      </c>
      <c r="K162" s="264">
        <f t="shared" si="24"/>
        <v>17</v>
      </c>
    </row>
    <row r="163" spans="1:11" ht="24.75" customHeight="1">
      <c r="A163" s="23" t="s">
        <v>11</v>
      </c>
      <c r="B163" s="88">
        <v>0.56874342611266593</v>
      </c>
      <c r="C163" s="5">
        <f t="shared" si="20"/>
        <v>4</v>
      </c>
      <c r="D163" s="88">
        <v>1.1200876280489407</v>
      </c>
      <c r="E163" s="5">
        <f t="shared" si="21"/>
        <v>2</v>
      </c>
      <c r="F163" s="88">
        <v>0.29357419289529124</v>
      </c>
      <c r="G163" s="5">
        <f t="shared" si="22"/>
        <v>10</v>
      </c>
      <c r="H163" s="88">
        <v>0.29669197295002026</v>
      </c>
      <c r="I163" s="5">
        <f t="shared" si="23"/>
        <v>12</v>
      </c>
      <c r="J163" s="88">
        <v>0.12320259893687281</v>
      </c>
      <c r="K163" s="264">
        <f t="shared" si="24"/>
        <v>16</v>
      </c>
    </row>
    <row r="164" spans="1:11" ht="24.75" customHeight="1">
      <c r="A164" s="23" t="s">
        <v>119</v>
      </c>
      <c r="B164" s="88">
        <v>0.10927174427107725</v>
      </c>
      <c r="C164" s="5">
        <f t="shared" si="20"/>
        <v>21</v>
      </c>
      <c r="D164" s="88">
        <v>0.11095284802909382</v>
      </c>
      <c r="E164" s="5">
        <f t="shared" si="21"/>
        <v>22</v>
      </c>
      <c r="F164" s="88">
        <v>0.11095284802909382</v>
      </c>
      <c r="G164" s="5">
        <f t="shared" si="22"/>
        <v>20</v>
      </c>
      <c r="H164" s="88">
        <v>1.6811037580165729E-2</v>
      </c>
      <c r="I164" s="5">
        <f t="shared" si="23"/>
        <v>31</v>
      </c>
      <c r="J164" s="88">
        <v>0.1375983425936565</v>
      </c>
      <c r="K164" s="264">
        <f t="shared" si="24"/>
        <v>14</v>
      </c>
    </row>
    <row r="165" spans="1:11" ht="24.75" customHeight="1">
      <c r="A165" s="23" t="s">
        <v>13</v>
      </c>
      <c r="B165" s="88">
        <v>0.39141292059485799</v>
      </c>
      <c r="C165" s="5">
        <f t="shared" si="20"/>
        <v>9</v>
      </c>
      <c r="D165" s="88">
        <v>0.1293823197088266</v>
      </c>
      <c r="E165" s="5">
        <f t="shared" si="21"/>
        <v>21</v>
      </c>
      <c r="F165" s="88">
        <v>0.25750850039135392</v>
      </c>
      <c r="G165" s="5">
        <f t="shared" si="22"/>
        <v>11</v>
      </c>
      <c r="H165" s="88">
        <v>0.39719116011583466</v>
      </c>
      <c r="I165" s="5">
        <f t="shared" si="23"/>
        <v>10</v>
      </c>
      <c r="J165" s="88">
        <v>9.0693237698808549E-2</v>
      </c>
      <c r="K165" s="264">
        <f t="shared" si="24"/>
        <v>20</v>
      </c>
    </row>
    <row r="166" spans="1:11" ht="24.75" customHeight="1">
      <c r="A166" s="23" t="s">
        <v>270</v>
      </c>
      <c r="B166" s="88">
        <v>1.7333647332130414E-2</v>
      </c>
      <c r="C166" s="5">
        <f t="shared" si="20"/>
        <v>29</v>
      </c>
      <c r="D166" s="88">
        <v>2.5375835058299028E-2</v>
      </c>
      <c r="E166" s="5">
        <f t="shared" si="21"/>
        <v>29</v>
      </c>
      <c r="F166" s="88">
        <v>4.3138919599108351E-2</v>
      </c>
      <c r="G166" s="5">
        <f t="shared" si="22"/>
        <v>25</v>
      </c>
      <c r="H166" s="88">
        <v>0.62471984148697779</v>
      </c>
      <c r="I166" s="5">
        <f t="shared" si="23"/>
        <v>5</v>
      </c>
      <c r="J166" s="88">
        <v>9.6948703171450146E-3</v>
      </c>
      <c r="K166" s="264">
        <f t="shared" si="24"/>
        <v>31</v>
      </c>
    </row>
    <row r="167" spans="1:11" ht="24.75" customHeight="1">
      <c r="A167" s="23" t="s">
        <v>273</v>
      </c>
      <c r="B167" s="88">
        <v>5.0702471379790608E-2</v>
      </c>
      <c r="C167" s="5">
        <f t="shared" si="20"/>
        <v>25</v>
      </c>
      <c r="D167" s="88">
        <v>5.2058710326163611E-2</v>
      </c>
      <c r="E167" s="5">
        <f t="shared" si="21"/>
        <v>25</v>
      </c>
      <c r="F167" s="88">
        <v>1.8689270755513646E-2</v>
      </c>
      <c r="G167" s="5">
        <f t="shared" si="22"/>
        <v>28</v>
      </c>
      <c r="H167" s="88">
        <v>2.376219221356617E-2</v>
      </c>
      <c r="I167" s="5">
        <f t="shared" si="23"/>
        <v>29</v>
      </c>
      <c r="J167" s="88">
        <v>8.8632450704178356E-2</v>
      </c>
      <c r="K167" s="264">
        <f t="shared" si="24"/>
        <v>21</v>
      </c>
    </row>
    <row r="168" spans="1:11" ht="24.75" customHeight="1">
      <c r="A168" s="23" t="s">
        <v>271</v>
      </c>
      <c r="B168" s="88">
        <v>7.5272868897446527E-2</v>
      </c>
      <c r="C168" s="5">
        <f t="shared" si="20"/>
        <v>22</v>
      </c>
      <c r="D168" s="88">
        <v>0.13339495753977865</v>
      </c>
      <c r="E168" s="5">
        <f t="shared" si="21"/>
        <v>20</v>
      </c>
      <c r="F168" s="88">
        <v>0.37666210108888393</v>
      </c>
      <c r="G168" s="5">
        <f t="shared" si="22"/>
        <v>5</v>
      </c>
      <c r="H168" s="88">
        <v>0.19534311945176822</v>
      </c>
      <c r="I168" s="5">
        <f t="shared" si="23"/>
        <v>16</v>
      </c>
      <c r="J168" s="88">
        <v>0.66655792845658146</v>
      </c>
      <c r="K168" s="264">
        <f t="shared" si="24"/>
        <v>3</v>
      </c>
    </row>
    <row r="169" spans="1:11" ht="24.75" customHeight="1">
      <c r="A169" s="23" t="s">
        <v>272</v>
      </c>
      <c r="B169" s="88">
        <v>0.31269783238142312</v>
      </c>
      <c r="C169" s="5">
        <f t="shared" si="20"/>
        <v>13</v>
      </c>
      <c r="D169" s="88">
        <v>0.1857885558653927</v>
      </c>
      <c r="E169" s="5">
        <f t="shared" si="21"/>
        <v>18</v>
      </c>
      <c r="F169" s="88">
        <v>4.5587965234632793E-2</v>
      </c>
      <c r="G169" s="5">
        <f t="shared" si="22"/>
        <v>24</v>
      </c>
      <c r="H169" s="88">
        <v>0.76904575074495607</v>
      </c>
      <c r="I169" s="5">
        <f t="shared" si="23"/>
        <v>3</v>
      </c>
      <c r="J169" s="88">
        <v>0.17614096649239591</v>
      </c>
      <c r="K169" s="264">
        <f t="shared" si="24"/>
        <v>12</v>
      </c>
    </row>
    <row r="170" spans="1:11" ht="24.75" customHeight="1">
      <c r="A170" s="23" t="s">
        <v>18</v>
      </c>
      <c r="B170" s="88">
        <v>0.4606988275755684</v>
      </c>
      <c r="C170" s="5">
        <f t="shared" si="20"/>
        <v>6</v>
      </c>
      <c r="D170" s="88">
        <v>0.34470800229801718</v>
      </c>
      <c r="E170" s="5">
        <f t="shared" si="21"/>
        <v>7</v>
      </c>
      <c r="F170" s="88">
        <v>0.20964040980243426</v>
      </c>
      <c r="G170" s="5">
        <f t="shared" si="22"/>
        <v>13</v>
      </c>
      <c r="H170" s="88">
        <v>0.2013986039066793</v>
      </c>
      <c r="I170" s="5">
        <f t="shared" si="23"/>
        <v>15</v>
      </c>
      <c r="J170" s="88">
        <v>0.11231829255108521</v>
      </c>
      <c r="K170" s="264">
        <f t="shared" si="24"/>
        <v>18</v>
      </c>
    </row>
    <row r="171" spans="1:11" ht="24.75" customHeight="1">
      <c r="A171" s="23" t="s">
        <v>125</v>
      </c>
      <c r="B171" s="88">
        <v>5.9431293977520151E-2</v>
      </c>
      <c r="C171" s="5">
        <f t="shared" si="20"/>
        <v>24</v>
      </c>
      <c r="D171" s="88">
        <v>7.811784146465893E-2</v>
      </c>
      <c r="E171" s="5">
        <f t="shared" si="21"/>
        <v>24</v>
      </c>
      <c r="F171" s="88">
        <v>1.7451858199551463E-2</v>
      </c>
      <c r="G171" s="5">
        <f t="shared" si="22"/>
        <v>29</v>
      </c>
      <c r="H171" s="88">
        <v>0.22433054070829825</v>
      </c>
      <c r="I171" s="5">
        <f t="shared" si="23"/>
        <v>14</v>
      </c>
      <c r="J171" s="88">
        <v>1.742811417479017E-2</v>
      </c>
      <c r="K171" s="264">
        <f t="shared" si="24"/>
        <v>28</v>
      </c>
    </row>
    <row r="172" spans="1:11" ht="24.75" customHeight="1">
      <c r="A172" s="23" t="s">
        <v>20</v>
      </c>
      <c r="B172" s="88">
        <v>4.0183632007311551E-2</v>
      </c>
      <c r="C172" s="5">
        <f t="shared" si="20"/>
        <v>26</v>
      </c>
      <c r="D172" s="88">
        <v>1.563308423298148E-2</v>
      </c>
      <c r="E172" s="5">
        <f t="shared" si="21"/>
        <v>30</v>
      </c>
      <c r="F172" s="88">
        <v>8.6238844947198311E-3</v>
      </c>
      <c r="G172" s="5">
        <f t="shared" si="22"/>
        <v>30</v>
      </c>
      <c r="H172" s="88">
        <v>2.0253653121384215E-2</v>
      </c>
      <c r="I172" s="5">
        <f t="shared" si="23"/>
        <v>30</v>
      </c>
      <c r="J172" s="88">
        <v>4.1036846111576382E-2</v>
      </c>
      <c r="K172" s="264">
        <f t="shared" si="24"/>
        <v>25</v>
      </c>
    </row>
    <row r="173" spans="1:11" ht="24.75" customHeight="1">
      <c r="A173" s="23" t="s">
        <v>274</v>
      </c>
      <c r="B173" s="88">
        <v>3.9052700695201725E-2</v>
      </c>
      <c r="C173" s="5">
        <f t="shared" si="20"/>
        <v>27</v>
      </c>
      <c r="D173" s="88">
        <v>4.1264082437187335E-2</v>
      </c>
      <c r="E173" s="5">
        <f t="shared" si="21"/>
        <v>28</v>
      </c>
      <c r="F173" s="88">
        <v>5.5660628879910003E-3</v>
      </c>
      <c r="G173" s="5">
        <f t="shared" si="22"/>
        <v>31</v>
      </c>
      <c r="H173" s="88">
        <v>2.8284506273639615E-2</v>
      </c>
      <c r="I173" s="5">
        <f t="shared" si="23"/>
        <v>28</v>
      </c>
      <c r="J173" s="88">
        <v>1.8052095852943786E-2</v>
      </c>
      <c r="K173" s="264">
        <f t="shared" si="24"/>
        <v>27</v>
      </c>
    </row>
    <row r="174" spans="1:11" ht="24.75" customHeight="1">
      <c r="A174" s="23" t="s">
        <v>22</v>
      </c>
      <c r="B174" s="88">
        <v>0.25503949916395097</v>
      </c>
      <c r="C174" s="5">
        <f t="shared" si="20"/>
        <v>15</v>
      </c>
      <c r="D174" s="88">
        <v>0.21346140286977464</v>
      </c>
      <c r="E174" s="5">
        <f t="shared" si="21"/>
        <v>15</v>
      </c>
      <c r="F174" s="88">
        <v>1.0894548238127644</v>
      </c>
      <c r="G174" s="5">
        <f t="shared" si="22"/>
        <v>1</v>
      </c>
      <c r="H174" s="88">
        <v>5.1147604916674062E-2</v>
      </c>
      <c r="I174" s="5">
        <f t="shared" si="23"/>
        <v>25</v>
      </c>
      <c r="J174" s="88">
        <v>1.8534863122511749</v>
      </c>
      <c r="K174" s="264">
        <f t="shared" si="24"/>
        <v>1</v>
      </c>
    </row>
    <row r="175" spans="1:11" ht="24.75" customHeight="1">
      <c r="A175" s="23" t="s">
        <v>23</v>
      </c>
      <c r="B175" s="88">
        <v>1.4278295030194212</v>
      </c>
      <c r="C175" s="5">
        <f t="shared" si="20"/>
        <v>1</v>
      </c>
      <c r="D175" s="88">
        <v>0.72036620186944089</v>
      </c>
      <c r="E175" s="5">
        <f t="shared" si="21"/>
        <v>4</v>
      </c>
      <c r="F175" s="88">
        <v>0.13040165620731112</v>
      </c>
      <c r="G175" s="5">
        <f t="shared" si="22"/>
        <v>18</v>
      </c>
      <c r="H175" s="88">
        <v>1.8784875204803528</v>
      </c>
      <c r="I175" s="5">
        <f t="shared" si="23"/>
        <v>1</v>
      </c>
      <c r="J175" s="88">
        <v>5.2160662482924454E-2</v>
      </c>
      <c r="K175" s="264">
        <f t="shared" si="24"/>
        <v>22</v>
      </c>
    </row>
    <row r="176" spans="1:11" ht="24.75" customHeight="1">
      <c r="A176" s="23" t="s">
        <v>24</v>
      </c>
      <c r="B176" s="88">
        <v>0.22576290670685012</v>
      </c>
      <c r="C176" s="5">
        <f t="shared" si="20"/>
        <v>16</v>
      </c>
      <c r="D176" s="88">
        <v>0.18338478146888385</v>
      </c>
      <c r="E176" s="5">
        <f t="shared" si="21"/>
        <v>19</v>
      </c>
      <c r="F176" s="88">
        <v>2.8759605949917208E-2</v>
      </c>
      <c r="G176" s="5">
        <f t="shared" si="22"/>
        <v>27</v>
      </c>
      <c r="H176" s="88">
        <v>0.10679209318872426</v>
      </c>
      <c r="I176" s="5">
        <f t="shared" si="23"/>
        <v>20</v>
      </c>
      <c r="J176" s="88">
        <v>4.2293538161642955E-2</v>
      </c>
      <c r="K176" s="264">
        <f t="shared" si="24"/>
        <v>24</v>
      </c>
    </row>
    <row r="177" spans="1:11" ht="24.75" customHeight="1">
      <c r="A177" s="23" t="s">
        <v>97</v>
      </c>
      <c r="B177" s="88">
        <v>9.2258377841843223E-3</v>
      </c>
      <c r="C177" s="5">
        <f t="shared" si="20"/>
        <v>30</v>
      </c>
      <c r="D177" s="88">
        <v>3.5742484130780318E-3</v>
      </c>
      <c r="E177" s="5">
        <f t="shared" si="21"/>
        <v>31</v>
      </c>
      <c r="F177" s="88">
        <v>3.7376862678640786E-2</v>
      </c>
      <c r="G177" s="5">
        <f t="shared" si="22"/>
        <v>26</v>
      </c>
      <c r="H177" s="88">
        <v>8.4587076323285909E-2</v>
      </c>
      <c r="I177" s="5">
        <f t="shared" si="23"/>
        <v>22</v>
      </c>
      <c r="J177" s="88">
        <v>1.3319421436769417E-2</v>
      </c>
      <c r="K177" s="264">
        <f t="shared" si="24"/>
        <v>29</v>
      </c>
    </row>
    <row r="178" spans="1:11" ht="24.75" customHeight="1">
      <c r="A178" s="23" t="s">
        <v>275</v>
      </c>
      <c r="B178" s="88">
        <v>0.3441712805667923</v>
      </c>
      <c r="C178" s="5">
        <f t="shared" si="20"/>
        <v>11</v>
      </c>
      <c r="D178" s="88">
        <v>0.24880498698537645</v>
      </c>
      <c r="E178" s="5">
        <f t="shared" si="21"/>
        <v>12</v>
      </c>
      <c r="F178" s="88">
        <v>0.12007223940187418</v>
      </c>
      <c r="G178" s="5">
        <f t="shared" si="22"/>
        <v>19</v>
      </c>
      <c r="H178" s="88">
        <v>0.3977108728834956</v>
      </c>
      <c r="I178" s="5">
        <f t="shared" si="23"/>
        <v>9</v>
      </c>
      <c r="J178" s="88">
        <v>0.50110103153233942</v>
      </c>
      <c r="K178" s="264">
        <f t="shared" si="24"/>
        <v>4</v>
      </c>
    </row>
    <row r="179" spans="1:11" ht="24.75" customHeight="1">
      <c r="A179" s="23" t="s">
        <v>98</v>
      </c>
      <c r="B179" s="88">
        <v>0.111220107783707</v>
      </c>
      <c r="C179" s="5">
        <f t="shared" si="20"/>
        <v>20</v>
      </c>
      <c r="D179" s="88">
        <v>0.28301024278645276</v>
      </c>
      <c r="E179" s="5">
        <f t="shared" si="21"/>
        <v>9</v>
      </c>
      <c r="F179" s="88">
        <v>0.19314719662333169</v>
      </c>
      <c r="G179" s="5">
        <f t="shared" si="22"/>
        <v>15</v>
      </c>
      <c r="H179" s="88">
        <v>0.10386767673399709</v>
      </c>
      <c r="I179" s="5">
        <f t="shared" si="23"/>
        <v>21</v>
      </c>
      <c r="J179" s="88">
        <v>0.20540124837284823</v>
      </c>
      <c r="K179" s="264">
        <f t="shared" si="24"/>
        <v>10</v>
      </c>
    </row>
    <row r="180" spans="1:11" ht="24.75" customHeight="1">
      <c r="A180" s="23" t="s">
        <v>276</v>
      </c>
      <c r="B180" s="88">
        <v>0.56094986227325994</v>
      </c>
      <c r="C180" s="5">
        <f t="shared" si="20"/>
        <v>5</v>
      </c>
      <c r="D180" s="88">
        <v>0.6051616738147686</v>
      </c>
      <c r="E180" s="5">
        <f t="shared" si="21"/>
        <v>6</v>
      </c>
      <c r="F180" s="88">
        <v>0.72399342067294137</v>
      </c>
      <c r="G180" s="5">
        <f t="shared" si="22"/>
        <v>2</v>
      </c>
      <c r="H180" s="88">
        <v>1.3211529566521429</v>
      </c>
      <c r="I180" s="5">
        <f t="shared" si="23"/>
        <v>2</v>
      </c>
      <c r="J180" s="88">
        <v>0.8616301914446971</v>
      </c>
      <c r="K180" s="264">
        <f t="shared" si="24"/>
        <v>2</v>
      </c>
    </row>
    <row r="181" spans="1:11" ht="24.75" customHeight="1">
      <c r="A181" s="23" t="s">
        <v>29</v>
      </c>
      <c r="B181" s="88">
        <v>0.37695680540983739</v>
      </c>
      <c r="C181" s="5">
        <f t="shared" si="20"/>
        <v>10</v>
      </c>
      <c r="D181" s="88">
        <v>0.20882332193783251</v>
      </c>
      <c r="E181" s="5">
        <f t="shared" si="21"/>
        <v>16</v>
      </c>
      <c r="F181" s="88">
        <v>0.19500413151547596</v>
      </c>
      <c r="G181" s="5">
        <f t="shared" si="22"/>
        <v>14</v>
      </c>
      <c r="H181" s="88">
        <v>0.42394205284584974</v>
      </c>
      <c r="I181" s="5">
        <f t="shared" si="23"/>
        <v>8</v>
      </c>
      <c r="J181" s="88">
        <v>0.32628644052786332</v>
      </c>
      <c r="K181" s="264">
        <f t="shared" si="24"/>
        <v>6</v>
      </c>
    </row>
    <row r="182" spans="1:11" ht="24.75" customHeight="1">
      <c r="A182" s="23" t="s">
        <v>30</v>
      </c>
      <c r="B182" s="88">
        <v>0.66810291399181909</v>
      </c>
      <c r="C182" s="5">
        <f t="shared" si="20"/>
        <v>3</v>
      </c>
      <c r="D182" s="88">
        <v>1.586191355404418</v>
      </c>
      <c r="E182" s="5">
        <f t="shared" si="21"/>
        <v>1</v>
      </c>
      <c r="F182" s="88">
        <v>0.66810291399181909</v>
      </c>
      <c r="G182" s="5">
        <f t="shared" si="22"/>
        <v>3</v>
      </c>
      <c r="H182" s="88">
        <v>0.31679581881996183</v>
      </c>
      <c r="I182" s="5">
        <f t="shared" si="23"/>
        <v>11</v>
      </c>
      <c r="J182" s="88">
        <v>0.41900229109288251</v>
      </c>
      <c r="K182" s="264">
        <f t="shared" si="24"/>
        <v>5</v>
      </c>
    </row>
    <row r="183" spans="1:11" ht="24.75" customHeight="1">
      <c r="A183" s="23" t="s">
        <v>31</v>
      </c>
      <c r="B183" s="88">
        <v>0.1563807401053173</v>
      </c>
      <c r="C183" s="5">
        <f t="shared" si="20"/>
        <v>19</v>
      </c>
      <c r="D183" s="88">
        <v>0.26290933599067029</v>
      </c>
      <c r="E183" s="5">
        <f t="shared" si="21"/>
        <v>11</v>
      </c>
      <c r="F183" s="88">
        <v>0.21166919703604339</v>
      </c>
      <c r="G183" s="5">
        <f t="shared" si="22"/>
        <v>12</v>
      </c>
      <c r="H183" s="88">
        <v>0.18067064796191243</v>
      </c>
      <c r="I183" s="5">
        <f t="shared" si="23"/>
        <v>17</v>
      </c>
      <c r="J183" s="88">
        <v>0.30825049732298121</v>
      </c>
      <c r="K183" s="264">
        <f t="shared" si="24"/>
        <v>7</v>
      </c>
    </row>
    <row r="184" spans="1:11" ht="24.75" customHeight="1">
      <c r="A184" s="23" t="s">
        <v>138</v>
      </c>
      <c r="B184" s="88">
        <v>0.17444794155583432</v>
      </c>
      <c r="C184" s="5">
        <f t="shared" si="20"/>
        <v>18</v>
      </c>
      <c r="D184" s="88">
        <v>0.27928689960304792</v>
      </c>
      <c r="E184" s="5">
        <f t="shared" si="21"/>
        <v>10</v>
      </c>
      <c r="F184" s="88">
        <v>0.33272753730893279</v>
      </c>
      <c r="G184" s="5">
        <f t="shared" si="22"/>
        <v>9</v>
      </c>
      <c r="H184" s="88">
        <v>0.5670825855678443</v>
      </c>
      <c r="I184" s="5">
        <f t="shared" si="23"/>
        <v>6</v>
      </c>
      <c r="J184" s="88">
        <v>0.20065768106763771</v>
      </c>
      <c r="K184" s="264">
        <f t="shared" si="24"/>
        <v>11</v>
      </c>
    </row>
    <row r="185" spans="1:11" ht="24.75" customHeight="1">
      <c r="A185" s="23" t="s">
        <v>100</v>
      </c>
      <c r="B185" s="88">
        <v>0.33990991746300725</v>
      </c>
      <c r="C185" s="5">
        <f t="shared" si="20"/>
        <v>12</v>
      </c>
      <c r="D185" s="88">
        <v>0.19292016525967717</v>
      </c>
      <c r="E185" s="5">
        <f t="shared" si="21"/>
        <v>17</v>
      </c>
      <c r="F185" s="88">
        <v>0.15649902581310154</v>
      </c>
      <c r="G185" s="5">
        <f t="shared" si="22"/>
        <v>16</v>
      </c>
      <c r="H185" s="88">
        <v>8.3594594804853678E-2</v>
      </c>
      <c r="I185" s="5">
        <f t="shared" si="23"/>
        <v>23</v>
      </c>
      <c r="J185" s="88">
        <v>0.13051944170274551</v>
      </c>
      <c r="K185" s="264">
        <f t="shared" si="24"/>
        <v>15</v>
      </c>
    </row>
    <row r="186" spans="1:11" ht="24.75" customHeight="1">
      <c r="A186" s="23" t="s">
        <v>34</v>
      </c>
      <c r="B186" s="88">
        <v>4.4894294010042295E-3</v>
      </c>
      <c r="C186" s="5">
        <f t="shared" si="20"/>
        <v>31</v>
      </c>
      <c r="D186" s="88">
        <v>0.10511834695034292</v>
      </c>
      <c r="E186" s="5">
        <f t="shared" si="21"/>
        <v>23</v>
      </c>
      <c r="F186" s="88">
        <v>8.1028725774222682E-2</v>
      </c>
      <c r="G186" s="5">
        <f t="shared" si="22"/>
        <v>21</v>
      </c>
      <c r="H186" s="88">
        <v>5.9304267404485141E-2</v>
      </c>
      <c r="I186" s="5">
        <f t="shared" si="23"/>
        <v>24</v>
      </c>
      <c r="J186" s="88">
        <v>0.23728276858478453</v>
      </c>
      <c r="K186" s="264">
        <f t="shared" si="24"/>
        <v>8</v>
      </c>
    </row>
    <row r="187" spans="1:11" ht="24.75" customHeight="1">
      <c r="A187" s="23" t="s">
        <v>35</v>
      </c>
      <c r="B187" s="88">
        <v>0.42174821772845317</v>
      </c>
      <c r="C187" s="5">
        <f t="shared" si="20"/>
        <v>7</v>
      </c>
      <c r="D187" s="88">
        <v>0.6652832531392846</v>
      </c>
      <c r="E187" s="5">
        <f t="shared" si="21"/>
        <v>5</v>
      </c>
      <c r="F187" s="88">
        <v>0.3431551702073356</v>
      </c>
      <c r="G187" s="5">
        <f t="shared" si="22"/>
        <v>7</v>
      </c>
      <c r="H187" s="88">
        <v>0.43950059469046004</v>
      </c>
      <c r="I187" s="5">
        <f t="shared" si="23"/>
        <v>7</v>
      </c>
      <c r="J187" s="88">
        <v>0.22888501558781604</v>
      </c>
      <c r="K187" s="264">
        <f t="shared" si="24"/>
        <v>9</v>
      </c>
    </row>
    <row r="188" spans="1:11" ht="24.75" customHeight="1">
      <c r="A188" s="23" t="s">
        <v>142</v>
      </c>
      <c r="B188" s="88">
        <v>6.7034837315586182E-2</v>
      </c>
      <c r="C188" s="5">
        <f t="shared" si="20"/>
        <v>23</v>
      </c>
      <c r="D188" s="88">
        <v>4.7521271658651852E-2</v>
      </c>
      <c r="E188" s="5">
        <f t="shared" si="21"/>
        <v>27</v>
      </c>
      <c r="F188" s="88">
        <v>7.5942206109575042E-2</v>
      </c>
      <c r="G188" s="5">
        <f t="shared" si="22"/>
        <v>22</v>
      </c>
      <c r="H188" s="88">
        <v>5.0413870803091523E-2</v>
      </c>
      <c r="I188" s="5">
        <f t="shared" si="23"/>
        <v>26</v>
      </c>
      <c r="J188" s="88">
        <v>4.6373414855302775E-2</v>
      </c>
      <c r="K188" s="264">
        <f t="shared" si="24"/>
        <v>23</v>
      </c>
    </row>
    <row r="189" spans="1:11" ht="24.75" customHeight="1">
      <c r="A189" s="369" t="s">
        <v>795</v>
      </c>
      <c r="B189" s="346"/>
      <c r="C189" s="346"/>
    </row>
    <row r="190" spans="1:11" ht="24.75" customHeight="1">
      <c r="A190" s="434"/>
      <c r="B190" s="346"/>
      <c r="C190" s="346"/>
    </row>
    <row r="191" spans="1:11" ht="24.75" customHeight="1">
      <c r="A191" s="223" t="s">
        <v>808</v>
      </c>
      <c r="C191" s="13"/>
      <c r="E191" s="13"/>
      <c r="I191" s="19"/>
      <c r="K191" s="19" t="s">
        <v>0</v>
      </c>
    </row>
    <row r="192" spans="1:11" ht="24.75" customHeight="1">
      <c r="A192" s="584" t="s">
        <v>1</v>
      </c>
      <c r="B192" s="587">
        <v>1397</v>
      </c>
      <c r="C192" s="588"/>
      <c r="D192" s="587">
        <v>1398</v>
      </c>
      <c r="E192" s="588"/>
      <c r="F192" s="587">
        <v>1399</v>
      </c>
      <c r="G192" s="588"/>
      <c r="H192" s="587">
        <v>1400</v>
      </c>
      <c r="I192" s="588"/>
      <c r="J192" s="587">
        <v>1401</v>
      </c>
      <c r="K192" s="588"/>
    </row>
    <row r="193" spans="1:11" ht="24.75" customHeight="1">
      <c r="A193" s="585"/>
      <c r="B193" s="542" t="s">
        <v>77</v>
      </c>
      <c r="C193" s="542" t="s">
        <v>3</v>
      </c>
      <c r="D193" s="542" t="s">
        <v>77</v>
      </c>
      <c r="E193" s="542" t="s">
        <v>3</v>
      </c>
      <c r="F193" s="542" t="s">
        <v>77</v>
      </c>
      <c r="G193" s="542" t="s">
        <v>3</v>
      </c>
      <c r="H193" s="542" t="s">
        <v>77</v>
      </c>
      <c r="I193" s="542" t="s">
        <v>3</v>
      </c>
      <c r="J193" s="542" t="s">
        <v>77</v>
      </c>
      <c r="K193" s="542" t="s">
        <v>3</v>
      </c>
    </row>
    <row r="194" spans="1:11" s="180" customFormat="1" ht="24.75" customHeight="1">
      <c r="A194" s="16" t="s">
        <v>4</v>
      </c>
      <c r="B194" s="86">
        <v>2.8000000000000001E-2</v>
      </c>
      <c r="C194" s="18" t="s">
        <v>269</v>
      </c>
      <c r="D194" s="86">
        <v>4.2999999999999997E-2</v>
      </c>
      <c r="E194" s="18" t="s">
        <v>269</v>
      </c>
      <c r="F194" s="86">
        <v>0.16</v>
      </c>
      <c r="G194" s="18" t="s">
        <v>269</v>
      </c>
      <c r="H194" s="86">
        <v>0.14119636813900011</v>
      </c>
      <c r="I194" s="18" t="s">
        <v>269</v>
      </c>
      <c r="J194" s="86">
        <v>3.9937683468485592E-2</v>
      </c>
      <c r="K194" s="18" t="s">
        <v>269</v>
      </c>
    </row>
    <row r="195" spans="1:11" ht="24.75" customHeight="1">
      <c r="A195" s="23" t="s">
        <v>6</v>
      </c>
      <c r="B195" s="88">
        <v>0</v>
      </c>
      <c r="C195" s="5">
        <f>RANK(B195,$B$195:$B$225)</f>
        <v>28</v>
      </c>
      <c r="D195" s="88">
        <v>8.4085054375584757E-3</v>
      </c>
      <c r="E195" s="5">
        <f>RANK(D195,$D$195:$D$225)</f>
        <v>18</v>
      </c>
      <c r="F195" s="88">
        <v>4.6879219636982274E-3</v>
      </c>
      <c r="G195" s="5">
        <f>RANK(F195,$F$195:$F$225)</f>
        <v>27</v>
      </c>
      <c r="H195" s="88">
        <v>1.8218108124026695E-2</v>
      </c>
      <c r="I195" s="5">
        <f>RANK(H195,$H$195:$H$225)</f>
        <v>16</v>
      </c>
      <c r="J195" s="88">
        <v>2.2342600162655379E-2</v>
      </c>
      <c r="K195" s="5">
        <f>RANK(J195,$J$195:$J$225)</f>
        <v>11</v>
      </c>
    </row>
    <row r="196" spans="1:11" ht="24.75" customHeight="1">
      <c r="A196" s="23" t="s">
        <v>7</v>
      </c>
      <c r="B196" s="88">
        <v>0.18167369748279821</v>
      </c>
      <c r="C196" s="5">
        <f t="shared" ref="C196:C225" si="25">RANK(B196,$B$195:$B$225)</f>
        <v>2</v>
      </c>
      <c r="D196" s="88">
        <v>0.11276456940628943</v>
      </c>
      <c r="E196" s="5">
        <f t="shared" ref="E196:E225" si="26">RANK(D196,$D$195:$D$225)</f>
        <v>6</v>
      </c>
      <c r="F196" s="88">
        <v>0.10204980737144873</v>
      </c>
      <c r="G196" s="5">
        <f t="shared" ref="G196:G225" si="27">RANK(F196,$F$195:$F$225)</f>
        <v>11</v>
      </c>
      <c r="H196" s="88">
        <v>0.37282387195879735</v>
      </c>
      <c r="I196" s="5">
        <f t="shared" ref="I196:I225" si="28">RANK(H196,$H$195:$H$225)</f>
        <v>4</v>
      </c>
      <c r="J196" s="88">
        <v>6.1150640706797245E-2</v>
      </c>
      <c r="K196" s="5">
        <f t="shared" ref="K196:K225" si="29">RANK(J196,$J$195:$J$225)</f>
        <v>5</v>
      </c>
    </row>
    <row r="197" spans="1:11" ht="24.75" customHeight="1">
      <c r="A197" s="23" t="s">
        <v>8</v>
      </c>
      <c r="B197" s="88">
        <v>2.8337800325212201E-2</v>
      </c>
      <c r="C197" s="5">
        <f t="shared" si="25"/>
        <v>12</v>
      </c>
      <c r="D197" s="88">
        <v>2.2955580111136711E-2</v>
      </c>
      <c r="E197" s="5">
        <f t="shared" si="26"/>
        <v>13</v>
      </c>
      <c r="F197" s="88">
        <v>5.2361715508609406E-3</v>
      </c>
      <c r="G197" s="5">
        <f t="shared" si="27"/>
        <v>26</v>
      </c>
      <c r="H197" s="88">
        <v>2.8337800325212207E-3</v>
      </c>
      <c r="I197" s="5">
        <f t="shared" si="28"/>
        <v>22</v>
      </c>
      <c r="J197" s="88">
        <v>3.0844605738596358E-3</v>
      </c>
      <c r="K197" s="5">
        <f t="shared" si="29"/>
        <v>15</v>
      </c>
    </row>
    <row r="198" spans="1:11" ht="24.75" customHeight="1">
      <c r="A198" s="23" t="s">
        <v>9</v>
      </c>
      <c r="B198" s="88">
        <v>7.4087590117253655E-3</v>
      </c>
      <c r="C198" s="5">
        <f t="shared" si="25"/>
        <v>19</v>
      </c>
      <c r="D198" s="88">
        <v>5.525873034089656E-4</v>
      </c>
      <c r="E198" s="5">
        <f t="shared" si="26"/>
        <v>26</v>
      </c>
      <c r="F198" s="88">
        <v>3.0417168116146517E-2</v>
      </c>
      <c r="G198" s="5">
        <f t="shared" si="27"/>
        <v>21</v>
      </c>
      <c r="H198" s="88">
        <v>7.4223747628813629E-3</v>
      </c>
      <c r="I198" s="5">
        <f t="shared" si="28"/>
        <v>20</v>
      </c>
      <c r="J198" s="88">
        <v>6.5638530248130563E-4</v>
      </c>
      <c r="K198" s="5">
        <f t="shared" si="29"/>
        <v>18</v>
      </c>
    </row>
    <row r="199" spans="1:11" ht="24.75" customHeight="1">
      <c r="A199" s="23" t="s">
        <v>117</v>
      </c>
      <c r="B199" s="88">
        <v>3.5399234509610106E-2</v>
      </c>
      <c r="C199" s="5">
        <f t="shared" si="25"/>
        <v>10</v>
      </c>
      <c r="D199" s="88">
        <v>0</v>
      </c>
      <c r="E199" s="5">
        <f t="shared" si="26"/>
        <v>29</v>
      </c>
      <c r="F199" s="88">
        <v>4.057961029150426E-2</v>
      </c>
      <c r="G199" s="5">
        <f t="shared" si="27"/>
        <v>18</v>
      </c>
      <c r="H199" s="88">
        <v>0</v>
      </c>
      <c r="I199" s="5">
        <f t="shared" si="28"/>
        <v>29</v>
      </c>
      <c r="J199" s="88">
        <v>0</v>
      </c>
      <c r="K199" s="5">
        <f t="shared" si="29"/>
        <v>23</v>
      </c>
    </row>
    <row r="200" spans="1:11" ht="24.75" customHeight="1">
      <c r="A200" s="23" t="s">
        <v>11</v>
      </c>
      <c r="B200" s="88">
        <v>2.2932794541095907E-2</v>
      </c>
      <c r="C200" s="5">
        <f t="shared" si="25"/>
        <v>14</v>
      </c>
      <c r="D200" s="88">
        <v>2.0279304882885096E-2</v>
      </c>
      <c r="E200" s="5">
        <f t="shared" si="26"/>
        <v>14</v>
      </c>
      <c r="F200" s="88">
        <v>1.343584828845404E-2</v>
      </c>
      <c r="G200" s="5">
        <f t="shared" si="27"/>
        <v>24</v>
      </c>
      <c r="H200" s="88">
        <v>3.7118613829821212E-3</v>
      </c>
      <c r="I200" s="5">
        <f t="shared" si="28"/>
        <v>21</v>
      </c>
      <c r="J200" s="88">
        <v>1.6368725362588237E-3</v>
      </c>
      <c r="K200" s="5">
        <f t="shared" si="29"/>
        <v>16</v>
      </c>
    </row>
    <row r="201" spans="1:11" ht="24.75" customHeight="1">
      <c r="A201" s="23" t="s">
        <v>119</v>
      </c>
      <c r="B201" s="88">
        <v>1.0535691751601237E-3</v>
      </c>
      <c r="C201" s="5">
        <f t="shared" si="25"/>
        <v>24</v>
      </c>
      <c r="D201" s="88">
        <v>5.2459275053134639E-3</v>
      </c>
      <c r="E201" s="5">
        <f t="shared" si="26"/>
        <v>22</v>
      </c>
      <c r="F201" s="88">
        <v>4.3347588775894424E-2</v>
      </c>
      <c r="G201" s="5">
        <f t="shared" si="27"/>
        <v>17</v>
      </c>
      <c r="H201" s="88">
        <v>1.4772623632544194E-2</v>
      </c>
      <c r="I201" s="5">
        <f t="shared" si="28"/>
        <v>17</v>
      </c>
      <c r="J201" s="88">
        <v>3.2960188607215245E-4</v>
      </c>
      <c r="K201" s="5">
        <f t="shared" si="29"/>
        <v>19</v>
      </c>
    </row>
    <row r="202" spans="1:11" ht="24.75" customHeight="1">
      <c r="A202" s="23" t="s">
        <v>13</v>
      </c>
      <c r="B202" s="88">
        <v>5.4518395715878971E-2</v>
      </c>
      <c r="C202" s="5">
        <f t="shared" si="25"/>
        <v>7</v>
      </c>
      <c r="D202" s="88">
        <v>0.36416477328818203</v>
      </c>
      <c r="E202" s="5">
        <f t="shared" si="26"/>
        <v>1</v>
      </c>
      <c r="F202" s="88">
        <v>0.29415457549839602</v>
      </c>
      <c r="G202" s="5">
        <f t="shared" si="27"/>
        <v>3</v>
      </c>
      <c r="H202" s="88">
        <v>3.3743320530516645E-2</v>
      </c>
      <c r="I202" s="5">
        <f t="shared" si="28"/>
        <v>14</v>
      </c>
      <c r="J202" s="88">
        <v>2.3247874055759999E-4</v>
      </c>
      <c r="K202" s="5">
        <f t="shared" si="29"/>
        <v>20</v>
      </c>
    </row>
    <row r="203" spans="1:11" ht="24.75" customHeight="1">
      <c r="A203" s="23" t="s">
        <v>270</v>
      </c>
      <c r="B203" s="88">
        <v>7.811006692619317E-2</v>
      </c>
      <c r="C203" s="5">
        <f t="shared" si="25"/>
        <v>4</v>
      </c>
      <c r="D203" s="88">
        <v>3.535457473549157E-2</v>
      </c>
      <c r="E203" s="5">
        <f t="shared" si="26"/>
        <v>12</v>
      </c>
      <c r="F203" s="88">
        <v>8.831907388824406E-2</v>
      </c>
      <c r="G203" s="5">
        <f t="shared" si="27"/>
        <v>13</v>
      </c>
      <c r="H203" s="88">
        <v>5.5548421495350372E-2</v>
      </c>
      <c r="I203" s="5">
        <f t="shared" si="28"/>
        <v>10</v>
      </c>
      <c r="J203" s="88">
        <v>6.9249541874967749E-2</v>
      </c>
      <c r="K203" s="5">
        <f t="shared" si="29"/>
        <v>4</v>
      </c>
    </row>
    <row r="204" spans="1:11" ht="24.75" customHeight="1">
      <c r="A204" s="23" t="s">
        <v>273</v>
      </c>
      <c r="B204" s="88">
        <v>0</v>
      </c>
      <c r="C204" s="5">
        <f t="shared" si="25"/>
        <v>28</v>
      </c>
      <c r="D204" s="88">
        <v>0</v>
      </c>
      <c r="E204" s="5">
        <f t="shared" si="26"/>
        <v>29</v>
      </c>
      <c r="F204" s="88">
        <v>4.0587914912731662E-6</v>
      </c>
      <c r="G204" s="5">
        <f t="shared" si="27"/>
        <v>29</v>
      </c>
      <c r="H204" s="88">
        <v>7.2738198768336314E-6</v>
      </c>
      <c r="I204" s="5">
        <f t="shared" si="28"/>
        <v>28</v>
      </c>
      <c r="J204" s="88">
        <v>0</v>
      </c>
      <c r="K204" s="5">
        <f t="shared" si="29"/>
        <v>23</v>
      </c>
    </row>
    <row r="205" spans="1:11" ht="24.75" customHeight="1">
      <c r="A205" s="23" t="s">
        <v>271</v>
      </c>
      <c r="B205" s="88">
        <v>3.8931713400475782E-3</v>
      </c>
      <c r="C205" s="5">
        <f t="shared" si="25"/>
        <v>22</v>
      </c>
      <c r="D205" s="88">
        <v>7.6863707298101842E-3</v>
      </c>
      <c r="E205" s="5">
        <f t="shared" si="26"/>
        <v>20</v>
      </c>
      <c r="F205" s="88">
        <v>1.4838775209222074E-2</v>
      </c>
      <c r="G205" s="5">
        <f t="shared" si="27"/>
        <v>23</v>
      </c>
      <c r="H205" s="88">
        <v>2.6296546681466707E-3</v>
      </c>
      <c r="I205" s="5">
        <f t="shared" si="28"/>
        <v>23</v>
      </c>
      <c r="J205" s="88">
        <v>0</v>
      </c>
      <c r="K205" s="5">
        <f t="shared" si="29"/>
        <v>23</v>
      </c>
    </row>
    <row r="206" spans="1:11" ht="24.75" customHeight="1">
      <c r="A206" s="23" t="s">
        <v>272</v>
      </c>
      <c r="B206" s="88">
        <v>2.0102806342657369E-2</v>
      </c>
      <c r="C206" s="5">
        <f t="shared" si="25"/>
        <v>15</v>
      </c>
      <c r="D206" s="88">
        <v>1.4411420574945641E-4</v>
      </c>
      <c r="E206" s="5">
        <f t="shared" si="26"/>
        <v>27</v>
      </c>
      <c r="F206" s="88">
        <v>3.7262422755969589E-2</v>
      </c>
      <c r="G206" s="5">
        <f t="shared" si="27"/>
        <v>20</v>
      </c>
      <c r="H206" s="88">
        <v>7.7259332426805718E-3</v>
      </c>
      <c r="I206" s="5">
        <f t="shared" si="28"/>
        <v>19</v>
      </c>
      <c r="J206" s="88">
        <v>8.6772029467461391E-4</v>
      </c>
      <c r="K206" s="5">
        <f t="shared" si="29"/>
        <v>17</v>
      </c>
    </row>
    <row r="207" spans="1:11" ht="24.75" customHeight="1">
      <c r="A207" s="23" t="s">
        <v>18</v>
      </c>
      <c r="B207" s="88">
        <v>5.4848951362844067E-2</v>
      </c>
      <c r="C207" s="5">
        <f t="shared" si="25"/>
        <v>6</v>
      </c>
      <c r="D207" s="88">
        <v>0.25024385417874795</v>
      </c>
      <c r="E207" s="5">
        <f t="shared" si="26"/>
        <v>3</v>
      </c>
      <c r="F207" s="88">
        <v>0.20411892900596695</v>
      </c>
      <c r="G207" s="5">
        <f t="shared" si="27"/>
        <v>6</v>
      </c>
      <c r="H207" s="88">
        <v>5.4644749463887948E-2</v>
      </c>
      <c r="I207" s="5">
        <f t="shared" si="28"/>
        <v>11</v>
      </c>
      <c r="J207" s="88">
        <v>2.132473319785682E-2</v>
      </c>
      <c r="K207" s="5">
        <f t="shared" si="29"/>
        <v>12</v>
      </c>
    </row>
    <row r="208" spans="1:11" ht="24.75" customHeight="1">
      <c r="A208" s="23" t="s">
        <v>125</v>
      </c>
      <c r="B208" s="88">
        <v>0</v>
      </c>
      <c r="C208" s="5">
        <f t="shared" si="25"/>
        <v>28</v>
      </c>
      <c r="D208" s="88">
        <v>0</v>
      </c>
      <c r="E208" s="5">
        <f t="shared" si="26"/>
        <v>29</v>
      </c>
      <c r="F208" s="88">
        <v>9.4037848226964371E-2</v>
      </c>
      <c r="G208" s="5">
        <f t="shared" si="27"/>
        <v>12</v>
      </c>
      <c r="H208" s="88">
        <v>0.12062162455266391</v>
      </c>
      <c r="I208" s="5">
        <f t="shared" si="28"/>
        <v>8</v>
      </c>
      <c r="J208" s="88">
        <v>1.4467361265686828E-2</v>
      </c>
      <c r="K208" s="5">
        <f t="shared" si="29"/>
        <v>14</v>
      </c>
    </row>
    <row r="209" spans="1:11" ht="24.75" customHeight="1">
      <c r="A209" s="23" t="s">
        <v>20</v>
      </c>
      <c r="B209" s="88">
        <v>1.0247388417810959E-2</v>
      </c>
      <c r="C209" s="5">
        <f t="shared" si="25"/>
        <v>18</v>
      </c>
      <c r="D209" s="88">
        <v>6.3031059223324151E-3</v>
      </c>
      <c r="E209" s="5">
        <f t="shared" si="26"/>
        <v>21</v>
      </c>
      <c r="F209" s="88">
        <v>3.5209411060247446E-3</v>
      </c>
      <c r="G209" s="5">
        <f t="shared" si="27"/>
        <v>28</v>
      </c>
      <c r="H209" s="88">
        <v>3.3138269233174065E-5</v>
      </c>
      <c r="I209" s="5">
        <f t="shared" si="28"/>
        <v>27</v>
      </c>
      <c r="J209" s="88">
        <v>0</v>
      </c>
      <c r="K209" s="5">
        <f t="shared" si="29"/>
        <v>23</v>
      </c>
    </row>
    <row r="210" spans="1:11" ht="24.75" customHeight="1">
      <c r="A210" s="23" t="s">
        <v>274</v>
      </c>
      <c r="B210" s="88">
        <v>2.2669451796696752E-4</v>
      </c>
      <c r="C210" s="5">
        <f t="shared" si="25"/>
        <v>26</v>
      </c>
      <c r="D210" s="88">
        <v>1.3601671078018049E-5</v>
      </c>
      <c r="E210" s="5">
        <f t="shared" si="26"/>
        <v>28</v>
      </c>
      <c r="F210" s="88">
        <v>0</v>
      </c>
      <c r="G210" s="5">
        <f t="shared" si="27"/>
        <v>30</v>
      </c>
      <c r="H210" s="88">
        <v>2.3802924386531592E-4</v>
      </c>
      <c r="I210" s="5">
        <f t="shared" si="28"/>
        <v>25</v>
      </c>
      <c r="J210" s="88">
        <v>5.6673629491741884E-6</v>
      </c>
      <c r="K210" s="5">
        <f t="shared" si="29"/>
        <v>22</v>
      </c>
    </row>
    <row r="211" spans="1:11" ht="24.75" customHeight="1">
      <c r="A211" s="23" t="s">
        <v>22</v>
      </c>
      <c r="B211" s="88">
        <v>1.4708015926237147E-2</v>
      </c>
      <c r="C211" s="5">
        <f t="shared" si="25"/>
        <v>17</v>
      </c>
      <c r="D211" s="88">
        <v>1.1707156429764711E-2</v>
      </c>
      <c r="E211" s="5">
        <f t="shared" si="26"/>
        <v>16</v>
      </c>
      <c r="F211" s="88">
        <v>0.55229226182964053</v>
      </c>
      <c r="G211" s="5">
        <f t="shared" si="27"/>
        <v>2</v>
      </c>
      <c r="H211" s="88">
        <v>0.512789975757175</v>
      </c>
      <c r="I211" s="5">
        <f t="shared" si="28"/>
        <v>3</v>
      </c>
      <c r="J211" s="88">
        <v>1.6743558601716016E-2</v>
      </c>
      <c r="K211" s="5">
        <f t="shared" si="29"/>
        <v>13</v>
      </c>
    </row>
    <row r="212" spans="1:11" ht="24.75" customHeight="1">
      <c r="A212" s="23" t="s">
        <v>23</v>
      </c>
      <c r="B212" s="88">
        <v>3.1839462651496453E-2</v>
      </c>
      <c r="C212" s="5">
        <f t="shared" si="25"/>
        <v>11</v>
      </c>
      <c r="D212" s="88">
        <v>0.36159303259888675</v>
      </c>
      <c r="E212" s="5">
        <f t="shared" si="26"/>
        <v>2</v>
      </c>
      <c r="F212" s="88">
        <v>1.8214467372702925</v>
      </c>
      <c r="G212" s="5">
        <f t="shared" si="27"/>
        <v>1</v>
      </c>
      <c r="H212" s="88">
        <v>2.2947360469546995E-2</v>
      </c>
      <c r="I212" s="5">
        <f t="shared" si="28"/>
        <v>15</v>
      </c>
      <c r="J212" s="88">
        <v>0</v>
      </c>
      <c r="K212" s="5">
        <f t="shared" si="29"/>
        <v>23</v>
      </c>
    </row>
    <row r="213" spans="1:11" ht="24.75" customHeight="1">
      <c r="A213" s="23" t="s">
        <v>24</v>
      </c>
      <c r="B213" s="88">
        <v>3.9080188964527715E-3</v>
      </c>
      <c r="C213" s="5">
        <f t="shared" si="25"/>
        <v>21</v>
      </c>
      <c r="D213" s="88">
        <v>4.1504023964026885E-3</v>
      </c>
      <c r="E213" s="5">
        <f t="shared" si="26"/>
        <v>23</v>
      </c>
      <c r="F213" s="88">
        <v>0</v>
      </c>
      <c r="G213" s="5">
        <f t="shared" si="27"/>
        <v>30</v>
      </c>
      <c r="H213" s="88">
        <v>0.88071538851665043</v>
      </c>
      <c r="I213" s="5">
        <f t="shared" si="28"/>
        <v>2</v>
      </c>
      <c r="J213" s="88">
        <v>0</v>
      </c>
      <c r="K213" s="5">
        <f t="shared" si="29"/>
        <v>23</v>
      </c>
    </row>
    <row r="214" spans="1:11" ht="24.75" customHeight="1">
      <c r="A214" s="23" t="s">
        <v>97</v>
      </c>
      <c r="B214" s="88">
        <v>0.21042163748041737</v>
      </c>
      <c r="C214" s="5">
        <f t="shared" si="25"/>
        <v>1</v>
      </c>
      <c r="D214" s="88">
        <v>0.20501388286276728</v>
      </c>
      <c r="E214" s="5">
        <f t="shared" si="26"/>
        <v>4</v>
      </c>
      <c r="F214" s="88">
        <v>0.25080093954606331</v>
      </c>
      <c r="G214" s="5">
        <f t="shared" si="27"/>
        <v>4</v>
      </c>
      <c r="H214" s="88">
        <v>0.9305781466984212</v>
      </c>
      <c r="I214" s="5">
        <f t="shared" si="28"/>
        <v>1</v>
      </c>
      <c r="J214" s="88">
        <v>0.33167930635573761</v>
      </c>
      <c r="K214" s="5">
        <f t="shared" si="29"/>
        <v>1</v>
      </c>
    </row>
    <row r="215" spans="1:11" ht="24.75" customHeight="1">
      <c r="A215" s="23" t="s">
        <v>275</v>
      </c>
      <c r="B215" s="88">
        <v>7.0613448741057043E-3</v>
      </c>
      <c r="C215" s="5">
        <f t="shared" si="25"/>
        <v>20</v>
      </c>
      <c r="D215" s="88">
        <v>1.5622172081018232E-2</v>
      </c>
      <c r="E215" s="5">
        <f t="shared" si="26"/>
        <v>15</v>
      </c>
      <c r="F215" s="88">
        <v>6.0766825949842805E-2</v>
      </c>
      <c r="G215" s="5">
        <f t="shared" si="27"/>
        <v>14</v>
      </c>
      <c r="H215" s="88">
        <v>4.6128825571423643E-2</v>
      </c>
      <c r="I215" s="5">
        <f t="shared" si="28"/>
        <v>12</v>
      </c>
      <c r="J215" s="88">
        <v>0.32916930767613528</v>
      </c>
      <c r="K215" s="5">
        <f t="shared" si="29"/>
        <v>2</v>
      </c>
    </row>
    <row r="216" spans="1:11" ht="24.75" customHeight="1">
      <c r="A216" s="23" t="s">
        <v>98</v>
      </c>
      <c r="B216" s="88">
        <v>4.7384300361763554E-2</v>
      </c>
      <c r="C216" s="5">
        <f t="shared" si="25"/>
        <v>9</v>
      </c>
      <c r="D216" s="88">
        <v>4.2380542196989779E-2</v>
      </c>
      <c r="E216" s="5">
        <f t="shared" si="26"/>
        <v>11</v>
      </c>
      <c r="F216" s="88">
        <v>3.8261960061438914E-2</v>
      </c>
      <c r="G216" s="5">
        <f t="shared" si="27"/>
        <v>19</v>
      </c>
      <c r="H216" s="88">
        <v>1.1587611151220149E-2</v>
      </c>
      <c r="I216" s="5">
        <f t="shared" si="28"/>
        <v>18</v>
      </c>
      <c r="J216" s="88">
        <v>3.2108399961689085E-2</v>
      </c>
      <c r="K216" s="5">
        <f t="shared" si="29"/>
        <v>9</v>
      </c>
    </row>
    <row r="217" spans="1:11" ht="24.75" customHeight="1">
      <c r="A217" s="23" t="s">
        <v>276</v>
      </c>
      <c r="B217" s="88">
        <v>5.2616911991567837E-2</v>
      </c>
      <c r="C217" s="5">
        <f t="shared" si="25"/>
        <v>8</v>
      </c>
      <c r="D217" s="88">
        <v>8.6211103723544097E-2</v>
      </c>
      <c r="E217" s="5">
        <f t="shared" si="26"/>
        <v>8</v>
      </c>
      <c r="F217" s="88">
        <v>0.22143660849013755</v>
      </c>
      <c r="G217" s="5">
        <f t="shared" si="27"/>
        <v>5</v>
      </c>
      <c r="H217" s="88">
        <v>0.12721247036749281</v>
      </c>
      <c r="I217" s="5">
        <f t="shared" si="28"/>
        <v>6</v>
      </c>
      <c r="J217" s="88">
        <v>3.598207274224622E-2</v>
      </c>
      <c r="K217" s="5">
        <f t="shared" si="29"/>
        <v>8</v>
      </c>
    </row>
    <row r="218" spans="1:11" ht="24.75" customHeight="1">
      <c r="A218" s="23" t="s">
        <v>29</v>
      </c>
      <c r="B218" s="88">
        <v>8.5130457842647528E-2</v>
      </c>
      <c r="C218" s="5">
        <f t="shared" si="25"/>
        <v>3</v>
      </c>
      <c r="D218" s="88">
        <v>0.10152143697016421</v>
      </c>
      <c r="E218" s="5">
        <f t="shared" si="26"/>
        <v>7</v>
      </c>
      <c r="F218" s="88">
        <v>0.12980382259496814</v>
      </c>
      <c r="G218" s="5">
        <f t="shared" si="27"/>
        <v>9</v>
      </c>
      <c r="H218" s="88">
        <v>0.20168132930392341</v>
      </c>
      <c r="I218" s="5">
        <f t="shared" si="28"/>
        <v>5</v>
      </c>
      <c r="J218" s="88">
        <v>5.5787413365987359E-2</v>
      </c>
      <c r="K218" s="5">
        <f t="shared" si="29"/>
        <v>6</v>
      </c>
    </row>
    <row r="219" spans="1:11" ht="24.75" customHeight="1">
      <c r="A219" s="23" t="s">
        <v>30</v>
      </c>
      <c r="B219" s="88">
        <v>6.5669244483203923E-2</v>
      </c>
      <c r="C219" s="5">
        <f t="shared" si="25"/>
        <v>5</v>
      </c>
      <c r="D219" s="88">
        <v>7.3571875275581178E-2</v>
      </c>
      <c r="E219" s="5">
        <f t="shared" si="26"/>
        <v>9</v>
      </c>
      <c r="F219" s="88">
        <v>5.378841949219243E-2</v>
      </c>
      <c r="G219" s="5">
        <f t="shared" si="27"/>
        <v>16</v>
      </c>
      <c r="H219" s="88">
        <v>4.2123369728637394E-2</v>
      </c>
      <c r="I219" s="5">
        <f t="shared" si="28"/>
        <v>13</v>
      </c>
      <c r="J219" s="88">
        <v>6.9265118568160824E-2</v>
      </c>
      <c r="K219" s="5">
        <f t="shared" si="29"/>
        <v>3</v>
      </c>
    </row>
    <row r="220" spans="1:11" ht="24.75" customHeight="1">
      <c r="A220" s="23" t="s">
        <v>31</v>
      </c>
      <c r="B220" s="88">
        <v>2.3666072123899679E-2</v>
      </c>
      <c r="C220" s="5">
        <f t="shared" si="25"/>
        <v>13</v>
      </c>
      <c r="D220" s="88">
        <v>6.385385361458587E-2</v>
      </c>
      <c r="E220" s="5">
        <f t="shared" si="26"/>
        <v>10</v>
      </c>
      <c r="F220" s="88">
        <v>0.14692607017328002</v>
      </c>
      <c r="G220" s="5">
        <f t="shared" si="27"/>
        <v>7</v>
      </c>
      <c r="H220" s="88">
        <v>0.125144042210524</v>
      </c>
      <c r="I220" s="5">
        <f t="shared" si="28"/>
        <v>7</v>
      </c>
      <c r="J220" s="88">
        <v>4.0498359097869779E-2</v>
      </c>
      <c r="K220" s="5">
        <f t="shared" si="29"/>
        <v>7</v>
      </c>
    </row>
    <row r="221" spans="1:11" ht="24.75" customHeight="1">
      <c r="A221" s="23" t="s">
        <v>138</v>
      </c>
      <c r="B221" s="88">
        <v>1.9480657754835318E-2</v>
      </c>
      <c r="C221" s="5">
        <f t="shared" si="25"/>
        <v>16</v>
      </c>
      <c r="D221" s="88">
        <v>8.0131534815543332E-3</v>
      </c>
      <c r="E221" s="5">
        <f t="shared" si="26"/>
        <v>19</v>
      </c>
      <c r="F221" s="88">
        <v>1.8894784383729085E-2</v>
      </c>
      <c r="G221" s="5">
        <f t="shared" si="27"/>
        <v>22</v>
      </c>
      <c r="H221" s="88">
        <v>6.1951459978224349E-2</v>
      </c>
      <c r="I221" s="5">
        <f t="shared" si="28"/>
        <v>9</v>
      </c>
      <c r="J221" s="88">
        <v>2.3593087127882453E-2</v>
      </c>
      <c r="K221" s="5">
        <f t="shared" si="29"/>
        <v>10</v>
      </c>
    </row>
    <row r="222" spans="1:11" ht="24.75" customHeight="1">
      <c r="A222" s="23" t="s">
        <v>100</v>
      </c>
      <c r="B222" s="88">
        <v>3.8317575385148138E-3</v>
      </c>
      <c r="C222" s="5">
        <f t="shared" si="25"/>
        <v>23</v>
      </c>
      <c r="D222" s="88">
        <v>0.11495272615544441</v>
      </c>
      <c r="E222" s="5">
        <f t="shared" si="26"/>
        <v>5</v>
      </c>
      <c r="F222" s="88">
        <v>0.1341115138480185</v>
      </c>
      <c r="G222" s="5">
        <f t="shared" si="27"/>
        <v>8</v>
      </c>
      <c r="H222" s="88">
        <v>0</v>
      </c>
      <c r="I222" s="5">
        <f t="shared" si="28"/>
        <v>29</v>
      </c>
      <c r="J222" s="88">
        <v>0</v>
      </c>
      <c r="K222" s="5">
        <f t="shared" si="29"/>
        <v>23</v>
      </c>
    </row>
    <row r="223" spans="1:11" ht="24.75" customHeight="1">
      <c r="A223" s="23" t="s">
        <v>34</v>
      </c>
      <c r="B223" s="88">
        <v>6.7539586853161563E-7</v>
      </c>
      <c r="C223" s="5">
        <f t="shared" si="25"/>
        <v>27</v>
      </c>
      <c r="D223" s="88">
        <v>1.4676352223192005E-3</v>
      </c>
      <c r="E223" s="5">
        <f t="shared" si="26"/>
        <v>25</v>
      </c>
      <c r="F223" s="88">
        <v>6.2700105296785115E-3</v>
      </c>
      <c r="G223" s="5">
        <f t="shared" si="27"/>
        <v>25</v>
      </c>
      <c r="H223" s="88">
        <v>4.8685235787232972E-4</v>
      </c>
      <c r="I223" s="5">
        <f t="shared" si="28"/>
        <v>24</v>
      </c>
      <c r="J223" s="88">
        <v>1.4183313239163927E-4</v>
      </c>
      <c r="K223" s="5">
        <f t="shared" si="29"/>
        <v>21</v>
      </c>
    </row>
    <row r="224" spans="1:11" ht="24.75" customHeight="1">
      <c r="A224" s="23" t="s">
        <v>35</v>
      </c>
      <c r="B224" s="88">
        <v>7.2858962927751689E-4</v>
      </c>
      <c r="C224" s="5">
        <f t="shared" si="25"/>
        <v>25</v>
      </c>
      <c r="D224" s="88">
        <v>3.3176849190315501E-3</v>
      </c>
      <c r="E224" s="5">
        <f t="shared" si="26"/>
        <v>24</v>
      </c>
      <c r="F224" s="88">
        <v>5.6595801559949963E-2</v>
      </c>
      <c r="G224" s="5">
        <f t="shared" si="27"/>
        <v>15</v>
      </c>
      <c r="H224" s="88">
        <v>0</v>
      </c>
      <c r="I224" s="5">
        <f t="shared" si="28"/>
        <v>29</v>
      </c>
      <c r="J224" s="88">
        <v>0</v>
      </c>
      <c r="K224" s="5">
        <f t="shared" si="29"/>
        <v>23</v>
      </c>
    </row>
    <row r="225" spans="1:11" ht="24.75" customHeight="1">
      <c r="A225" s="23" t="s">
        <v>142</v>
      </c>
      <c r="B225" s="88">
        <v>0</v>
      </c>
      <c r="C225" s="5">
        <f t="shared" si="25"/>
        <v>28</v>
      </c>
      <c r="D225" s="88">
        <v>1.0683048107361145E-2</v>
      </c>
      <c r="E225" s="5">
        <f t="shared" si="26"/>
        <v>17</v>
      </c>
      <c r="F225" s="88">
        <v>0.12148039411488853</v>
      </c>
      <c r="G225" s="5">
        <f t="shared" si="27"/>
        <v>10</v>
      </c>
      <c r="H225" s="88">
        <v>9.698297862827854E-5</v>
      </c>
      <c r="I225" s="5">
        <f t="shared" si="28"/>
        <v>26</v>
      </c>
      <c r="J225" s="88">
        <v>0</v>
      </c>
      <c r="K225" s="5">
        <f t="shared" si="29"/>
        <v>23</v>
      </c>
    </row>
    <row r="226" spans="1:11" ht="24.75" customHeight="1">
      <c r="A226" s="369" t="s">
        <v>795</v>
      </c>
      <c r="B226" s="346"/>
    </row>
    <row r="228" spans="1:11" ht="24.75" customHeight="1">
      <c r="A228" s="223" t="s">
        <v>809</v>
      </c>
      <c r="C228" s="13"/>
      <c r="E228" s="13"/>
      <c r="I228" s="19"/>
      <c r="K228" s="19" t="s">
        <v>0</v>
      </c>
    </row>
    <row r="229" spans="1:11" ht="24.75" customHeight="1">
      <c r="A229" s="584" t="s">
        <v>1</v>
      </c>
      <c r="B229" s="587">
        <v>1397</v>
      </c>
      <c r="C229" s="588"/>
      <c r="D229" s="587">
        <v>1398</v>
      </c>
      <c r="E229" s="588"/>
      <c r="F229" s="587">
        <v>1399</v>
      </c>
      <c r="G229" s="588"/>
      <c r="H229" s="587">
        <v>1400</v>
      </c>
      <c r="I229" s="588"/>
      <c r="J229" s="587">
        <v>1401</v>
      </c>
      <c r="K229" s="588"/>
    </row>
    <row r="230" spans="1:11" ht="24.75" customHeight="1">
      <c r="A230" s="585"/>
      <c r="B230" s="542" t="s">
        <v>77</v>
      </c>
      <c r="C230" s="542" t="s">
        <v>3</v>
      </c>
      <c r="D230" s="542" t="s">
        <v>77</v>
      </c>
      <c r="E230" s="542" t="s">
        <v>3</v>
      </c>
      <c r="F230" s="542" t="s">
        <v>77</v>
      </c>
      <c r="G230" s="542" t="s">
        <v>3</v>
      </c>
      <c r="H230" s="542" t="s">
        <v>77</v>
      </c>
      <c r="I230" s="542" t="s">
        <v>3</v>
      </c>
      <c r="J230" s="542" t="s">
        <v>77</v>
      </c>
      <c r="K230" s="542" t="s">
        <v>3</v>
      </c>
    </row>
    <row r="231" spans="1:11" ht="24.75" customHeight="1">
      <c r="A231" s="16" t="s">
        <v>4</v>
      </c>
      <c r="B231" s="88">
        <v>0.23400000000000001</v>
      </c>
      <c r="C231" s="18" t="s">
        <v>269</v>
      </c>
      <c r="D231" s="88">
        <v>0.35799999999999998</v>
      </c>
      <c r="E231" s="18" t="s">
        <v>269</v>
      </c>
      <c r="F231" s="88">
        <v>0.25099429780370291</v>
      </c>
      <c r="G231" s="18" t="s">
        <v>269</v>
      </c>
      <c r="H231" s="88">
        <v>7.7194266273764744E-2</v>
      </c>
      <c r="I231" s="18" t="s">
        <v>269</v>
      </c>
      <c r="J231" s="88">
        <v>3.3921538719053949E-2</v>
      </c>
      <c r="K231" s="18" t="s">
        <v>269</v>
      </c>
    </row>
    <row r="232" spans="1:11" ht="24.75" customHeight="1">
      <c r="A232" s="23" t="s">
        <v>6</v>
      </c>
      <c r="B232" s="88">
        <v>8.8889914625618169E-2</v>
      </c>
      <c r="C232" s="5">
        <f>RANK(B232,$B$232:$B$262)</f>
        <v>24</v>
      </c>
      <c r="D232" s="88">
        <v>0.27507824931441299</v>
      </c>
      <c r="E232" s="5">
        <f>RANK(D232,$D$232:$D$262)</f>
        <v>17</v>
      </c>
      <c r="F232" s="88">
        <v>7.8679586594297163E-2</v>
      </c>
      <c r="G232" s="5">
        <f>RANK(F232,$F$232:$F$262)</f>
        <v>24</v>
      </c>
      <c r="H232" s="88">
        <v>0.10810935562575183</v>
      </c>
      <c r="I232" s="5">
        <f>RANK(H232,$H$232:$H$262)</f>
        <v>12</v>
      </c>
      <c r="J232" s="88">
        <v>7.9880801656805528E-2</v>
      </c>
      <c r="K232" s="5">
        <f>RANK(J232,$J$232:$J$262)</f>
        <v>3</v>
      </c>
    </row>
    <row r="233" spans="1:11" ht="24.75" customHeight="1">
      <c r="A233" s="23" t="s">
        <v>7</v>
      </c>
      <c r="B233" s="88">
        <v>0.28009961411857304</v>
      </c>
      <c r="C233" s="5">
        <f t="shared" ref="C233:C262" si="30">RANK(B233,$B$232:$B$262)</f>
        <v>8</v>
      </c>
      <c r="D233" s="88">
        <v>0.91644242677630205</v>
      </c>
      <c r="E233" s="5">
        <f t="shared" ref="E233:E262" si="31">RANK(D233,$D$232:$D$262)</f>
        <v>6</v>
      </c>
      <c r="F233" s="88">
        <v>0.1740424786756182</v>
      </c>
      <c r="G233" s="5">
        <f t="shared" ref="G233:G262" si="32">RANK(F233,$F$232:$F$262)</f>
        <v>17</v>
      </c>
      <c r="H233" s="88">
        <v>0</v>
      </c>
      <c r="I233" s="5">
        <f t="shared" ref="I233:I262" si="33">RANK(H233,$H$232:$H$262)</f>
        <v>26</v>
      </c>
      <c r="J233" s="88">
        <v>0</v>
      </c>
      <c r="K233" s="5">
        <f t="shared" ref="K233:K262" si="34">RANK(J233,$J$232:$J$262)</f>
        <v>24</v>
      </c>
    </row>
    <row r="234" spans="1:11" ht="24.75" customHeight="1">
      <c r="A234" s="23" t="s">
        <v>8</v>
      </c>
      <c r="B234" s="88">
        <v>0.27247884928088661</v>
      </c>
      <c r="C234" s="5">
        <f t="shared" si="30"/>
        <v>9</v>
      </c>
      <c r="D234" s="88">
        <v>0.4049907632631673</v>
      </c>
      <c r="E234" s="5">
        <f t="shared" si="31"/>
        <v>10</v>
      </c>
      <c r="F234" s="88">
        <v>0.211443587041968</v>
      </c>
      <c r="G234" s="5">
        <f t="shared" si="32"/>
        <v>13</v>
      </c>
      <c r="H234" s="88">
        <v>7.1934416210154048E-2</v>
      </c>
      <c r="I234" s="5">
        <f t="shared" si="33"/>
        <v>13</v>
      </c>
      <c r="J234" s="88">
        <v>6.10352622389186E-2</v>
      </c>
      <c r="K234" s="5">
        <f t="shared" si="34"/>
        <v>4</v>
      </c>
    </row>
    <row r="235" spans="1:11" ht="24.75" customHeight="1">
      <c r="A235" s="23" t="s">
        <v>9</v>
      </c>
      <c r="B235" s="88">
        <v>0.23031838806085686</v>
      </c>
      <c r="C235" s="5">
        <f t="shared" si="30"/>
        <v>11</v>
      </c>
      <c r="D235" s="88">
        <v>0.87043552032980265</v>
      </c>
      <c r="E235" s="5">
        <f t="shared" si="31"/>
        <v>7</v>
      </c>
      <c r="F235" s="88">
        <v>1.1980092737906374</v>
      </c>
      <c r="G235" s="5">
        <f t="shared" si="32"/>
        <v>6</v>
      </c>
      <c r="H235" s="88">
        <v>2.6524190563630354E-3</v>
      </c>
      <c r="I235" s="5">
        <f t="shared" si="33"/>
        <v>25</v>
      </c>
      <c r="J235" s="88">
        <v>2.1440387372267864E-2</v>
      </c>
      <c r="K235" s="5">
        <f t="shared" si="34"/>
        <v>16</v>
      </c>
    </row>
    <row r="236" spans="1:11" ht="24.75" customHeight="1">
      <c r="A236" s="23" t="s">
        <v>117</v>
      </c>
      <c r="B236" s="88">
        <v>6.0789789398714641E-2</v>
      </c>
      <c r="C236" s="5">
        <f t="shared" si="30"/>
        <v>25</v>
      </c>
      <c r="D236" s="88">
        <v>2.7232597574070647</v>
      </c>
      <c r="E236" s="5">
        <f t="shared" si="31"/>
        <v>4</v>
      </c>
      <c r="F236" s="88">
        <v>1.8459525694937968</v>
      </c>
      <c r="G236" s="5">
        <f t="shared" si="32"/>
        <v>5</v>
      </c>
      <c r="H236" s="88">
        <v>1.8102535371174593</v>
      </c>
      <c r="I236" s="5">
        <f t="shared" si="33"/>
        <v>1</v>
      </c>
      <c r="J236" s="88">
        <v>0</v>
      </c>
      <c r="K236" s="5">
        <f t="shared" si="34"/>
        <v>24</v>
      </c>
    </row>
    <row r="237" spans="1:11" ht="24.75" customHeight="1">
      <c r="A237" s="23" t="s">
        <v>11</v>
      </c>
      <c r="B237" s="88">
        <v>66.510269066430027</v>
      </c>
      <c r="C237" s="5">
        <f t="shared" si="30"/>
        <v>1</v>
      </c>
      <c r="D237" s="88">
        <v>4.8062375309795824</v>
      </c>
      <c r="E237" s="5">
        <f t="shared" si="31"/>
        <v>2</v>
      </c>
      <c r="F237" s="88">
        <v>1.9224950123918327</v>
      </c>
      <c r="G237" s="5">
        <f t="shared" si="32"/>
        <v>4</v>
      </c>
      <c r="H237" s="88">
        <v>0.2210537796316896</v>
      </c>
      <c r="I237" s="5">
        <f t="shared" si="33"/>
        <v>8</v>
      </c>
      <c r="J237" s="88">
        <v>3.0701913837734671E-2</v>
      </c>
      <c r="K237" s="5">
        <f t="shared" si="34"/>
        <v>11</v>
      </c>
    </row>
    <row r="238" spans="1:11" ht="24.75" customHeight="1">
      <c r="A238" s="23" t="s">
        <v>119</v>
      </c>
      <c r="B238" s="88">
        <v>5.9908835450281549E-2</v>
      </c>
      <c r="C238" s="5">
        <f t="shared" si="30"/>
        <v>26</v>
      </c>
      <c r="D238" s="88">
        <v>9.9159451779776336E-2</v>
      </c>
      <c r="E238" s="5">
        <f t="shared" si="31"/>
        <v>29</v>
      </c>
      <c r="F238" s="88">
        <v>7.8501232658989603E-2</v>
      </c>
      <c r="G238" s="5">
        <f t="shared" si="32"/>
        <v>25</v>
      </c>
      <c r="H238" s="88">
        <v>1.0329109560393368E-2</v>
      </c>
      <c r="I238" s="5">
        <f t="shared" si="33"/>
        <v>22</v>
      </c>
      <c r="J238" s="88">
        <v>3.098732868118011E-2</v>
      </c>
      <c r="K238" s="5">
        <f t="shared" si="34"/>
        <v>10</v>
      </c>
    </row>
    <row r="239" spans="1:11" ht="24.75" customHeight="1">
      <c r="A239" s="23" t="s">
        <v>13</v>
      </c>
      <c r="B239" s="88">
        <v>1.1914535453576998</v>
      </c>
      <c r="C239" s="5">
        <f t="shared" si="30"/>
        <v>4</v>
      </c>
      <c r="D239" s="88">
        <v>0.30222236272487996</v>
      </c>
      <c r="E239" s="5">
        <f t="shared" si="31"/>
        <v>16</v>
      </c>
      <c r="F239" s="88">
        <v>0.38455858333902992</v>
      </c>
      <c r="G239" s="5">
        <f t="shared" si="32"/>
        <v>10</v>
      </c>
      <c r="H239" s="88">
        <v>0.25572661461335994</v>
      </c>
      <c r="I239" s="5">
        <f t="shared" si="33"/>
        <v>7</v>
      </c>
      <c r="J239" s="88">
        <v>3.8746456759599993E-2</v>
      </c>
      <c r="K239" s="5">
        <f t="shared" si="34"/>
        <v>7</v>
      </c>
    </row>
    <row r="240" spans="1:11" ht="24.75" customHeight="1">
      <c r="A240" s="23" t="s">
        <v>270</v>
      </c>
      <c r="B240" s="88">
        <v>0.11087298611859055</v>
      </c>
      <c r="C240" s="5">
        <f t="shared" si="30"/>
        <v>20</v>
      </c>
      <c r="D240" s="88">
        <v>0.39021201979494796</v>
      </c>
      <c r="E240" s="5">
        <f t="shared" si="31"/>
        <v>11</v>
      </c>
      <c r="F240" s="88">
        <v>0.2062694226874465</v>
      </c>
      <c r="G240" s="5">
        <f t="shared" si="32"/>
        <v>14</v>
      </c>
      <c r="H240" s="88">
        <v>0.1088432747022319</v>
      </c>
      <c r="I240" s="5">
        <f t="shared" si="33"/>
        <v>11</v>
      </c>
      <c r="J240" s="88">
        <v>1.4969121695644946E-2</v>
      </c>
      <c r="K240" s="5">
        <f t="shared" si="34"/>
        <v>19</v>
      </c>
    </row>
    <row r="241" spans="1:11" ht="24.75" customHeight="1">
      <c r="A241" s="23" t="s">
        <v>273</v>
      </c>
      <c r="B241" s="88">
        <v>2.9095279507334523E-3</v>
      </c>
      <c r="C241" s="5">
        <f t="shared" si="30"/>
        <v>31</v>
      </c>
      <c r="D241" s="88">
        <v>2.6185751556601067E-2</v>
      </c>
      <c r="E241" s="5">
        <f t="shared" si="31"/>
        <v>31</v>
      </c>
      <c r="F241" s="88">
        <v>6.8664859637309464E-2</v>
      </c>
      <c r="G241" s="5">
        <f t="shared" si="32"/>
        <v>28</v>
      </c>
      <c r="H241" s="88">
        <v>0</v>
      </c>
      <c r="I241" s="5">
        <f t="shared" si="33"/>
        <v>26</v>
      </c>
      <c r="J241" s="88">
        <v>0</v>
      </c>
      <c r="K241" s="5">
        <f t="shared" si="34"/>
        <v>24</v>
      </c>
    </row>
    <row r="242" spans="1:11" ht="24.75" customHeight="1">
      <c r="A242" s="23" t="s">
        <v>271</v>
      </c>
      <c r="B242" s="88">
        <v>5.0941761986874362E-2</v>
      </c>
      <c r="C242" s="5">
        <f t="shared" si="30"/>
        <v>27</v>
      </c>
      <c r="D242" s="88">
        <v>6.8330375278641553E-2</v>
      </c>
      <c r="E242" s="5">
        <f t="shared" si="31"/>
        <v>30</v>
      </c>
      <c r="F242" s="88">
        <v>7.0510240011457115E-2</v>
      </c>
      <c r="G242" s="5">
        <f t="shared" si="32"/>
        <v>27</v>
      </c>
      <c r="H242" s="88">
        <v>1.5091371227184637E-2</v>
      </c>
      <c r="I242" s="5">
        <f t="shared" si="33"/>
        <v>21</v>
      </c>
      <c r="J242" s="88">
        <v>6.5395941984466768E-3</v>
      </c>
      <c r="K242" s="5">
        <f t="shared" si="34"/>
        <v>21</v>
      </c>
    </row>
    <row r="243" spans="1:11" ht="24.75" customHeight="1">
      <c r="A243" s="23" t="s">
        <v>272</v>
      </c>
      <c r="B243" s="88">
        <v>0.10537456123185525</v>
      </c>
      <c r="C243" s="5">
        <f t="shared" si="30"/>
        <v>21</v>
      </c>
      <c r="D243" s="88">
        <v>0.17732935870732922</v>
      </c>
      <c r="E243" s="5">
        <f t="shared" si="31"/>
        <v>19</v>
      </c>
      <c r="F243" s="88">
        <v>0.19881349255071717</v>
      </c>
      <c r="G243" s="5">
        <f t="shared" si="32"/>
        <v>15</v>
      </c>
      <c r="H243" s="88">
        <v>8.1844319403382715E-3</v>
      </c>
      <c r="I243" s="5">
        <f t="shared" si="33"/>
        <v>23</v>
      </c>
      <c r="J243" s="88">
        <v>1.1935629912993313E-2</v>
      </c>
      <c r="K243" s="5">
        <f t="shared" si="34"/>
        <v>20</v>
      </c>
    </row>
    <row r="244" spans="1:11" ht="24.75" customHeight="1">
      <c r="A244" s="23" t="s">
        <v>18</v>
      </c>
      <c r="B244" s="88">
        <v>0.3954022255203597</v>
      </c>
      <c r="C244" s="5">
        <f t="shared" si="30"/>
        <v>6</v>
      </c>
      <c r="D244" s="88">
        <v>0.38431850959238739</v>
      </c>
      <c r="E244" s="5">
        <f t="shared" si="31"/>
        <v>12</v>
      </c>
      <c r="F244" s="88">
        <v>0.11918108025920764</v>
      </c>
      <c r="G244" s="5">
        <f t="shared" si="32"/>
        <v>19</v>
      </c>
      <c r="H244" s="88">
        <v>0.1300157239191356</v>
      </c>
      <c r="I244" s="5">
        <f t="shared" si="33"/>
        <v>10</v>
      </c>
      <c r="J244" s="88">
        <v>5.6539404846060876E-2</v>
      </c>
      <c r="K244" s="5">
        <f t="shared" si="34"/>
        <v>5</v>
      </c>
    </row>
    <row r="245" spans="1:11" ht="24.75" customHeight="1">
      <c r="A245" s="23" t="s">
        <v>125</v>
      </c>
      <c r="B245" s="88">
        <v>0.14467361265686826</v>
      </c>
      <c r="C245" s="5">
        <f t="shared" si="30"/>
        <v>17</v>
      </c>
      <c r="D245" s="88">
        <v>0.34359983006006212</v>
      </c>
      <c r="E245" s="5">
        <f t="shared" si="31"/>
        <v>15</v>
      </c>
      <c r="F245" s="88">
        <v>0.28934722531373652</v>
      </c>
      <c r="G245" s="5">
        <f t="shared" si="32"/>
        <v>11</v>
      </c>
      <c r="H245" s="88">
        <v>0</v>
      </c>
      <c r="I245" s="5">
        <f t="shared" si="33"/>
        <v>26</v>
      </c>
      <c r="J245" s="88">
        <v>0</v>
      </c>
      <c r="K245" s="5">
        <f t="shared" si="34"/>
        <v>24</v>
      </c>
    </row>
    <row r="246" spans="1:11" ht="24.75" customHeight="1">
      <c r="A246" s="23" t="s">
        <v>20</v>
      </c>
      <c r="B246" s="88">
        <v>4.5979348561029018E-2</v>
      </c>
      <c r="C246" s="5">
        <f t="shared" si="30"/>
        <v>29</v>
      </c>
      <c r="D246" s="88">
        <v>0.12261159616274404</v>
      </c>
      <c r="E246" s="5">
        <f t="shared" si="31"/>
        <v>24</v>
      </c>
      <c r="F246" s="88">
        <v>0.11565255962377749</v>
      </c>
      <c r="G246" s="5">
        <f t="shared" si="32"/>
        <v>20</v>
      </c>
      <c r="H246" s="88">
        <v>3.0652899040686011E-2</v>
      </c>
      <c r="I246" s="5">
        <f t="shared" si="33"/>
        <v>16</v>
      </c>
      <c r="J246" s="88">
        <v>2.8995985579027314E-2</v>
      </c>
      <c r="K246" s="5">
        <f t="shared" si="34"/>
        <v>12</v>
      </c>
    </row>
    <row r="247" spans="1:11" ht="24.75" customHeight="1">
      <c r="A247" s="23" t="s">
        <v>274</v>
      </c>
      <c r="B247" s="88">
        <v>0.11924131645062491</v>
      </c>
      <c r="C247" s="5">
        <f t="shared" si="30"/>
        <v>19</v>
      </c>
      <c r="D247" s="88">
        <v>0.10257926938005281</v>
      </c>
      <c r="E247" s="5">
        <f t="shared" si="31"/>
        <v>28</v>
      </c>
      <c r="F247" s="88">
        <v>1.9269034027192239E-2</v>
      </c>
      <c r="G247" s="5">
        <f t="shared" si="32"/>
        <v>31</v>
      </c>
      <c r="H247" s="88">
        <v>5.6673629491741876E-3</v>
      </c>
      <c r="I247" s="5">
        <f t="shared" si="33"/>
        <v>24</v>
      </c>
      <c r="J247" s="88">
        <v>0</v>
      </c>
      <c r="K247" s="5">
        <f t="shared" si="34"/>
        <v>24</v>
      </c>
    </row>
    <row r="248" spans="1:11" ht="24.75" customHeight="1">
      <c r="A248" s="23" t="s">
        <v>22</v>
      </c>
      <c r="B248" s="88">
        <v>0.16981813549572705</v>
      </c>
      <c r="C248" s="5">
        <f t="shared" si="30"/>
        <v>16</v>
      </c>
      <c r="D248" s="88">
        <v>0.13765744507216107</v>
      </c>
      <c r="E248" s="5">
        <f t="shared" si="31"/>
        <v>22</v>
      </c>
      <c r="F248" s="88">
        <v>4.7352786604343576E-2</v>
      </c>
      <c r="G248" s="5">
        <f t="shared" si="32"/>
        <v>29</v>
      </c>
      <c r="H248" s="88">
        <v>2.3249071524725592E-2</v>
      </c>
      <c r="I248" s="5">
        <f t="shared" si="33"/>
        <v>20</v>
      </c>
      <c r="J248" s="88">
        <v>2.3133786872536873E-2</v>
      </c>
      <c r="K248" s="5">
        <f t="shared" si="34"/>
        <v>14</v>
      </c>
    </row>
    <row r="249" spans="1:11" ht="24.75" customHeight="1">
      <c r="A249" s="23" t="s">
        <v>23</v>
      </c>
      <c r="B249" s="88">
        <v>0.88921021819494594</v>
      </c>
      <c r="C249" s="5">
        <f t="shared" si="30"/>
        <v>5</v>
      </c>
      <c r="D249" s="88">
        <v>0.41018406839315247</v>
      </c>
      <c r="E249" s="5">
        <f t="shared" si="31"/>
        <v>9</v>
      </c>
      <c r="F249" s="88">
        <v>0.94371019931012023</v>
      </c>
      <c r="G249" s="5">
        <f t="shared" si="32"/>
        <v>7</v>
      </c>
      <c r="H249" s="88">
        <v>0.25815780528240367</v>
      </c>
      <c r="I249" s="5">
        <f t="shared" si="33"/>
        <v>6</v>
      </c>
      <c r="J249" s="88">
        <v>0</v>
      </c>
      <c r="K249" s="5">
        <f t="shared" si="34"/>
        <v>24</v>
      </c>
    </row>
    <row r="250" spans="1:11" ht="24.75" customHeight="1">
      <c r="A250" s="23" t="s">
        <v>24</v>
      </c>
      <c r="B250" s="88">
        <v>0.37353621567624196</v>
      </c>
      <c r="C250" s="5">
        <f t="shared" si="30"/>
        <v>7</v>
      </c>
      <c r="D250" s="88">
        <v>1.6020553250114378</v>
      </c>
      <c r="E250" s="5">
        <f t="shared" si="31"/>
        <v>5</v>
      </c>
      <c r="F250" s="88">
        <v>3.9926871053393862</v>
      </c>
      <c r="G250" s="5">
        <f t="shared" si="32"/>
        <v>2</v>
      </c>
      <c r="H250" s="88">
        <v>0</v>
      </c>
      <c r="I250" s="5">
        <f t="shared" si="33"/>
        <v>26</v>
      </c>
      <c r="J250" s="88">
        <v>0</v>
      </c>
      <c r="K250" s="5">
        <f t="shared" si="34"/>
        <v>24</v>
      </c>
    </row>
    <row r="251" spans="1:11" ht="24.75" customHeight="1">
      <c r="A251" s="23" t="s">
        <v>97</v>
      </c>
      <c r="B251" s="88">
        <v>0.12495940275097236</v>
      </c>
      <c r="C251" s="5">
        <f t="shared" si="30"/>
        <v>18</v>
      </c>
      <c r="D251" s="88">
        <v>0.63431773015493598</v>
      </c>
      <c r="E251" s="5">
        <f t="shared" si="31"/>
        <v>8</v>
      </c>
      <c r="F251" s="88">
        <v>0.58473066557121667</v>
      </c>
      <c r="G251" s="5">
        <f t="shared" si="32"/>
        <v>8</v>
      </c>
      <c r="H251" s="88">
        <v>6.2281353117151307E-2</v>
      </c>
      <c r="I251" s="5">
        <f t="shared" si="33"/>
        <v>14</v>
      </c>
      <c r="J251" s="88">
        <v>3.9669651666975354E-3</v>
      </c>
      <c r="K251" s="5">
        <f t="shared" si="34"/>
        <v>22</v>
      </c>
    </row>
    <row r="252" spans="1:11" ht="24.75" customHeight="1">
      <c r="A252" s="23" t="s">
        <v>275</v>
      </c>
      <c r="B252" s="88">
        <v>0.18183594015630766</v>
      </c>
      <c r="C252" s="5">
        <f t="shared" si="30"/>
        <v>15</v>
      </c>
      <c r="D252" s="88">
        <v>0.37518422067965429</v>
      </c>
      <c r="E252" s="5">
        <f t="shared" si="31"/>
        <v>13</v>
      </c>
      <c r="F252" s="88">
        <v>0.44152777189739806</v>
      </c>
      <c r="G252" s="5">
        <f t="shared" si="32"/>
        <v>9</v>
      </c>
      <c r="H252" s="88">
        <v>0.41986357157986054</v>
      </c>
      <c r="I252" s="5">
        <f t="shared" si="33"/>
        <v>4</v>
      </c>
      <c r="J252" s="88">
        <v>4.4278232180919072E-2</v>
      </c>
      <c r="K252" s="5">
        <f t="shared" si="34"/>
        <v>6</v>
      </c>
    </row>
    <row r="253" spans="1:11" ht="24.75" customHeight="1">
      <c r="A253" s="23" t="s">
        <v>98</v>
      </c>
      <c r="B253" s="88">
        <v>4.9669420690923637E-2</v>
      </c>
      <c r="C253" s="5">
        <f t="shared" si="30"/>
        <v>28</v>
      </c>
      <c r="D253" s="88">
        <v>0.15336796044062628</v>
      </c>
      <c r="E253" s="5">
        <f t="shared" si="31"/>
        <v>20</v>
      </c>
      <c r="F253" s="88">
        <v>4.2351355573452126E-2</v>
      </c>
      <c r="G253" s="5">
        <f t="shared" si="32"/>
        <v>30</v>
      </c>
      <c r="H253" s="88">
        <v>2.553537615458143E-2</v>
      </c>
      <c r="I253" s="5">
        <f t="shared" si="33"/>
        <v>18</v>
      </c>
      <c r="J253" s="88">
        <v>3.1140702627538326E-2</v>
      </c>
      <c r="K253" s="5">
        <f t="shared" si="34"/>
        <v>9</v>
      </c>
    </row>
    <row r="254" spans="1:11" ht="24.75" customHeight="1">
      <c r="A254" s="23" t="s">
        <v>276</v>
      </c>
      <c r="B254" s="88">
        <v>0.10348529790539761</v>
      </c>
      <c r="C254" s="5">
        <f t="shared" si="30"/>
        <v>23</v>
      </c>
      <c r="D254" s="88">
        <v>0.21236778821855973</v>
      </c>
      <c r="E254" s="5">
        <f t="shared" si="31"/>
        <v>18</v>
      </c>
      <c r="F254" s="88">
        <v>0.18589807936656685</v>
      </c>
      <c r="G254" s="5">
        <f t="shared" si="32"/>
        <v>16</v>
      </c>
      <c r="H254" s="88">
        <v>0</v>
      </c>
      <c r="I254" s="5">
        <f t="shared" si="33"/>
        <v>26</v>
      </c>
      <c r="J254" s="88">
        <v>2.2292751249462069E-2</v>
      </c>
      <c r="K254" s="5">
        <f t="shared" si="34"/>
        <v>15</v>
      </c>
    </row>
    <row r="255" spans="1:11" ht="24.75" customHeight="1">
      <c r="A255" s="23" t="s">
        <v>29</v>
      </c>
      <c r="B255" s="88">
        <v>0.20730552227179153</v>
      </c>
      <c r="C255" s="5">
        <f t="shared" si="30"/>
        <v>13</v>
      </c>
      <c r="D255" s="88">
        <v>0.14670209338185247</v>
      </c>
      <c r="E255" s="5">
        <f t="shared" si="31"/>
        <v>21</v>
      </c>
      <c r="F255" s="88">
        <v>0.11054901338888883</v>
      </c>
      <c r="G255" s="5">
        <f t="shared" si="32"/>
        <v>21</v>
      </c>
      <c r="H255" s="88">
        <v>2.4157780619575707E-2</v>
      </c>
      <c r="I255" s="5">
        <f t="shared" si="33"/>
        <v>19</v>
      </c>
      <c r="J255" s="88">
        <v>1.7136141961982768E-2</v>
      </c>
      <c r="K255" s="5">
        <f t="shared" si="34"/>
        <v>17</v>
      </c>
    </row>
    <row r="256" spans="1:11" ht="24.75" customHeight="1">
      <c r="A256" s="23" t="s">
        <v>30</v>
      </c>
      <c r="B256" s="88">
        <v>2.0445706831745292E-2</v>
      </c>
      <c r="C256" s="5">
        <f t="shared" si="30"/>
        <v>30</v>
      </c>
      <c r="D256" s="88">
        <v>0.1212138333596328</v>
      </c>
      <c r="E256" s="5">
        <f t="shared" si="31"/>
        <v>26</v>
      </c>
      <c r="F256" s="88">
        <v>9.6971066687706234E-2</v>
      </c>
      <c r="G256" s="5">
        <f t="shared" si="32"/>
        <v>23</v>
      </c>
      <c r="H256" s="88">
        <v>4.8412512962311166E-2</v>
      </c>
      <c r="I256" s="5">
        <f t="shared" si="33"/>
        <v>15</v>
      </c>
      <c r="J256" s="88">
        <v>1.5188239360725074E-2</v>
      </c>
      <c r="K256" s="5">
        <f t="shared" si="34"/>
        <v>18</v>
      </c>
    </row>
    <row r="257" spans="1:11" ht="24.75" customHeight="1">
      <c r="A257" s="23" t="s">
        <v>31</v>
      </c>
      <c r="B257" s="88">
        <v>0.23674886269443668</v>
      </c>
      <c r="C257" s="5">
        <f t="shared" si="30"/>
        <v>10</v>
      </c>
      <c r="D257" s="88">
        <v>0.3516524388015359</v>
      </c>
      <c r="E257" s="5">
        <f t="shared" si="31"/>
        <v>14</v>
      </c>
      <c r="F257" s="88">
        <v>0.22496622253719037</v>
      </c>
      <c r="G257" s="5">
        <f t="shared" si="32"/>
        <v>12</v>
      </c>
      <c r="H257" s="88">
        <v>3.0598329090523253E-2</v>
      </c>
      <c r="I257" s="5">
        <f t="shared" si="33"/>
        <v>17</v>
      </c>
      <c r="J257" s="88">
        <v>3.7083348091798335E-2</v>
      </c>
      <c r="K257" s="5">
        <f t="shared" si="34"/>
        <v>8</v>
      </c>
    </row>
    <row r="258" spans="1:11" ht="24.75" customHeight="1">
      <c r="A258" s="23" t="s">
        <v>138</v>
      </c>
      <c r="B258" s="88">
        <v>0.22060390429606649</v>
      </c>
      <c r="C258" s="5">
        <f t="shared" si="30"/>
        <v>12</v>
      </c>
      <c r="D258" s="88">
        <v>0.12190420277572997</v>
      </c>
      <c r="E258" s="5">
        <f t="shared" si="31"/>
        <v>25</v>
      </c>
      <c r="F258" s="88">
        <v>7.67932915774555E-2</v>
      </c>
      <c r="G258" s="5">
        <f t="shared" si="32"/>
        <v>26</v>
      </c>
      <c r="H258" s="88">
        <v>0.20489013083135688</v>
      </c>
      <c r="I258" s="5">
        <f t="shared" si="33"/>
        <v>9</v>
      </c>
      <c r="J258" s="88">
        <v>9.7294181961271431E-2</v>
      </c>
      <c r="K258" s="5">
        <f t="shared" si="34"/>
        <v>2</v>
      </c>
    </row>
    <row r="259" spans="1:11" ht="24.75" customHeight="1">
      <c r="A259" s="23" t="s">
        <v>100</v>
      </c>
      <c r="B259" s="88">
        <v>1.9312057994114662</v>
      </c>
      <c r="C259" s="5">
        <f t="shared" si="30"/>
        <v>3</v>
      </c>
      <c r="D259" s="88">
        <v>3.7474588726674876</v>
      </c>
      <c r="E259" s="5">
        <f t="shared" si="31"/>
        <v>3</v>
      </c>
      <c r="F259" s="88">
        <v>3.8125987508222394</v>
      </c>
      <c r="G259" s="5">
        <f t="shared" si="32"/>
        <v>3</v>
      </c>
      <c r="H259" s="88">
        <v>1.3794327138653331</v>
      </c>
      <c r="I259" s="5">
        <f t="shared" si="33"/>
        <v>2</v>
      </c>
      <c r="J259" s="88">
        <v>0</v>
      </c>
      <c r="K259" s="5">
        <f t="shared" si="34"/>
        <v>24</v>
      </c>
    </row>
    <row r="260" spans="1:11" ht="24.75" customHeight="1">
      <c r="A260" s="23" t="s">
        <v>34</v>
      </c>
      <c r="B260" s="88">
        <v>0.10401096375386878</v>
      </c>
      <c r="C260" s="5">
        <f t="shared" si="30"/>
        <v>22</v>
      </c>
      <c r="D260" s="88">
        <v>0.11589793104002523</v>
      </c>
      <c r="E260" s="5">
        <f t="shared" si="31"/>
        <v>27</v>
      </c>
      <c r="F260" s="88">
        <v>9.712192589484632E-2</v>
      </c>
      <c r="G260" s="5">
        <f t="shared" si="32"/>
        <v>22</v>
      </c>
      <c r="H260" s="88">
        <v>0.35877028536399413</v>
      </c>
      <c r="I260" s="5">
        <f t="shared" si="33"/>
        <v>5</v>
      </c>
      <c r="J260" s="88">
        <v>0.12157125633569078</v>
      </c>
      <c r="K260" s="5">
        <f t="shared" si="34"/>
        <v>1</v>
      </c>
    </row>
    <row r="261" spans="1:11" ht="24.75" customHeight="1">
      <c r="A261" s="23" t="s">
        <v>35</v>
      </c>
      <c r="B261" s="88">
        <v>2.0231372741545335</v>
      </c>
      <c r="C261" s="5">
        <f t="shared" si="30"/>
        <v>2</v>
      </c>
      <c r="D261" s="88">
        <v>18.741667160254696</v>
      </c>
      <c r="E261" s="5">
        <f t="shared" si="31"/>
        <v>1</v>
      </c>
      <c r="F261" s="88">
        <v>4.1633693101572389</v>
      </c>
      <c r="G261" s="5">
        <f t="shared" si="32"/>
        <v>1</v>
      </c>
      <c r="H261" s="88">
        <v>0.66353698380630999</v>
      </c>
      <c r="I261" s="5">
        <f t="shared" si="33"/>
        <v>3</v>
      </c>
      <c r="J261" s="88">
        <v>2.6021058188482746E-2</v>
      </c>
      <c r="K261" s="5">
        <f t="shared" si="34"/>
        <v>13</v>
      </c>
    </row>
    <row r="262" spans="1:11" ht="24.75" customHeight="1">
      <c r="A262" s="23" t="s">
        <v>142</v>
      </c>
      <c r="B262" s="88">
        <v>0.18650572813130489</v>
      </c>
      <c r="C262" s="5">
        <f t="shared" si="30"/>
        <v>14</v>
      </c>
      <c r="D262" s="88">
        <v>0.13652219299211518</v>
      </c>
      <c r="E262" s="5">
        <f t="shared" si="31"/>
        <v>23</v>
      </c>
      <c r="F262" s="88">
        <v>0.12533184930423688</v>
      </c>
      <c r="G262" s="5">
        <f t="shared" si="32"/>
        <v>18</v>
      </c>
      <c r="H262" s="88">
        <v>0</v>
      </c>
      <c r="I262" s="5">
        <f t="shared" si="33"/>
        <v>26</v>
      </c>
      <c r="J262" s="88">
        <v>7.460229125252195E-4</v>
      </c>
      <c r="K262" s="5">
        <f t="shared" si="34"/>
        <v>23</v>
      </c>
    </row>
    <row r="263" spans="1:11" ht="24.75" customHeight="1">
      <c r="A263" s="369" t="s">
        <v>795</v>
      </c>
      <c r="B263" s="346"/>
      <c r="C263" s="346"/>
    </row>
    <row r="264" spans="1:11" ht="24.75" customHeight="1">
      <c r="A264" s="434"/>
      <c r="B264" s="346"/>
      <c r="C264" s="346"/>
    </row>
    <row r="265" spans="1:11" ht="24.75" customHeight="1">
      <c r="A265" s="223" t="s">
        <v>810</v>
      </c>
      <c r="C265" s="13"/>
      <c r="I265" s="19"/>
      <c r="K265" s="19" t="s">
        <v>0</v>
      </c>
    </row>
    <row r="266" spans="1:11" ht="24.75" customHeight="1">
      <c r="A266" s="583" t="s">
        <v>73</v>
      </c>
      <c r="B266" s="586">
        <v>1397</v>
      </c>
      <c r="C266" s="586"/>
      <c r="D266" s="586">
        <v>1398</v>
      </c>
      <c r="E266" s="586"/>
      <c r="F266" s="586">
        <v>1399</v>
      </c>
      <c r="G266" s="586"/>
      <c r="H266" s="586">
        <v>1400</v>
      </c>
      <c r="I266" s="586"/>
      <c r="J266" s="586">
        <v>1401</v>
      </c>
      <c r="K266" s="586"/>
    </row>
    <row r="267" spans="1:11" ht="24.75" customHeight="1">
      <c r="A267" s="583"/>
      <c r="B267" s="542" t="s">
        <v>39</v>
      </c>
      <c r="C267" s="542" t="s">
        <v>3</v>
      </c>
      <c r="D267" s="542" t="s">
        <v>39</v>
      </c>
      <c r="E267" s="542" t="s">
        <v>3</v>
      </c>
      <c r="F267" s="542" t="s">
        <v>39</v>
      </c>
      <c r="G267" s="542" t="s">
        <v>3</v>
      </c>
      <c r="H267" s="542" t="s">
        <v>39</v>
      </c>
      <c r="I267" s="542" t="s">
        <v>3</v>
      </c>
      <c r="J267" s="542" t="s">
        <v>39</v>
      </c>
      <c r="K267" s="542" t="s">
        <v>3</v>
      </c>
    </row>
    <row r="268" spans="1:11" ht="24.75" customHeight="1">
      <c r="A268" s="16" t="s">
        <v>4</v>
      </c>
      <c r="B268" s="299">
        <v>100</v>
      </c>
      <c r="C268" s="18" t="s">
        <v>269</v>
      </c>
      <c r="D268" s="299">
        <v>100</v>
      </c>
      <c r="E268" s="18" t="s">
        <v>269</v>
      </c>
      <c r="F268" s="299">
        <v>100</v>
      </c>
      <c r="G268" s="18" t="s">
        <v>269</v>
      </c>
      <c r="H268" s="299">
        <v>100</v>
      </c>
      <c r="I268" s="18" t="s">
        <v>269</v>
      </c>
      <c r="J268" s="299">
        <v>100</v>
      </c>
      <c r="K268" s="18" t="s">
        <v>269</v>
      </c>
    </row>
    <row r="269" spans="1:11" ht="24.75" customHeight="1">
      <c r="A269" s="23" t="s">
        <v>6</v>
      </c>
      <c r="B269" s="17">
        <v>1.0019300843916952</v>
      </c>
      <c r="C269" s="5">
        <v>21</v>
      </c>
      <c r="D269" s="17">
        <v>1.0019300843916952</v>
      </c>
      <c r="E269" s="5">
        <f>RANK(D269,$D$269:$D$299)</f>
        <v>21</v>
      </c>
      <c r="F269" s="17">
        <v>1.1050849518542221</v>
      </c>
      <c r="G269" s="5">
        <f>RANK(F269,$F$269:$F$299)</f>
        <v>21</v>
      </c>
      <c r="H269" s="17">
        <v>1.1050849518542221</v>
      </c>
      <c r="I269" s="5">
        <f>RANK(H269,$H$269:$H$299)</f>
        <v>21</v>
      </c>
      <c r="J269" s="17">
        <v>0.97769447854915803</v>
      </c>
      <c r="K269" s="5">
        <f>RANK(J269,$J$269:$J$299)</f>
        <v>22</v>
      </c>
    </row>
    <row r="270" spans="1:11" ht="24.75" customHeight="1">
      <c r="A270" s="23" t="s">
        <v>7</v>
      </c>
      <c r="B270" s="17">
        <v>0.70506010065044067</v>
      </c>
      <c r="C270" s="5">
        <v>23</v>
      </c>
      <c r="D270" s="17">
        <v>0.70506010065044067</v>
      </c>
      <c r="E270" s="5">
        <f t="shared" ref="E270:E299" si="35">RANK(D270,$D$269:$D$299)</f>
        <v>23</v>
      </c>
      <c r="F270" s="17">
        <v>0.48813482915181416</v>
      </c>
      <c r="G270" s="5">
        <f t="shared" ref="G270:G299" si="36">RANK(F270,$F$269:$F$299)</f>
        <v>23</v>
      </c>
      <c r="H270" s="17">
        <v>0.48813482915181416</v>
      </c>
      <c r="I270" s="5">
        <f t="shared" ref="I270:I299" si="37">RANK(H270,$H$269:$H$299)</f>
        <v>23</v>
      </c>
      <c r="J270" s="17">
        <v>0.45352690583340743</v>
      </c>
      <c r="K270" s="5">
        <f t="shared" ref="K270:K299" si="38">RANK(J270,$J$269:$J$299)</f>
        <v>23</v>
      </c>
    </row>
    <row r="271" spans="1:11" ht="24.75" customHeight="1">
      <c r="A271" s="23" t="s">
        <v>8</v>
      </c>
      <c r="B271" s="17">
        <v>0.36081271518953439</v>
      </c>
      <c r="C271" s="5">
        <v>25</v>
      </c>
      <c r="D271" s="17">
        <v>0.36081271518953439</v>
      </c>
      <c r="E271" s="5">
        <f t="shared" si="35"/>
        <v>25</v>
      </c>
      <c r="F271" s="17">
        <v>0.30448276956067</v>
      </c>
      <c r="G271" s="5">
        <f t="shared" si="36"/>
        <v>26</v>
      </c>
      <c r="H271" s="17">
        <v>0.30448276956067</v>
      </c>
      <c r="I271" s="5">
        <f t="shared" si="37"/>
        <v>26</v>
      </c>
      <c r="J271" s="17">
        <v>0.28040401384937808</v>
      </c>
      <c r="K271" s="5">
        <f t="shared" si="38"/>
        <v>26</v>
      </c>
    </row>
    <row r="272" spans="1:11" ht="24.75" customHeight="1">
      <c r="A272" s="23" t="s">
        <v>9</v>
      </c>
      <c r="B272" s="17">
        <v>2.8762147355591634</v>
      </c>
      <c r="C272" s="5">
        <v>15</v>
      </c>
      <c r="D272" s="17">
        <v>2.8762147355591634</v>
      </c>
      <c r="E272" s="5">
        <f t="shared" si="35"/>
        <v>15</v>
      </c>
      <c r="F272" s="17">
        <v>3.0027941396475128</v>
      </c>
      <c r="G272" s="5">
        <f t="shared" si="36"/>
        <v>15</v>
      </c>
      <c r="H272" s="17">
        <v>3.0027941396475128</v>
      </c>
      <c r="I272" s="5">
        <f t="shared" si="37"/>
        <v>15</v>
      </c>
      <c r="J272" s="17">
        <v>3.1562293022789381</v>
      </c>
      <c r="K272" s="5">
        <f t="shared" si="38"/>
        <v>14</v>
      </c>
    </row>
    <row r="273" spans="1:11" ht="24.75" customHeight="1">
      <c r="A273" s="23" t="s">
        <v>10</v>
      </c>
      <c r="B273" s="17">
        <v>1.6900547193625728E-2</v>
      </c>
      <c r="C273" s="5">
        <v>29</v>
      </c>
      <c r="D273" s="17">
        <v>1.6900547193625728E-2</v>
      </c>
      <c r="E273" s="5">
        <f t="shared" si="35"/>
        <v>29</v>
      </c>
      <c r="F273" s="17">
        <v>0.1153085374512811</v>
      </c>
      <c r="G273" s="5">
        <f t="shared" si="36"/>
        <v>29</v>
      </c>
      <c r="H273" s="17">
        <v>0.1153085374512811</v>
      </c>
      <c r="I273" s="5">
        <f t="shared" si="37"/>
        <v>29</v>
      </c>
      <c r="J273" s="17">
        <v>0.11351345532465075</v>
      </c>
      <c r="K273" s="5">
        <f t="shared" si="38"/>
        <v>30</v>
      </c>
    </row>
    <row r="274" spans="1:11" ht="24.75" customHeight="1">
      <c r="A274" s="23" t="s">
        <v>11</v>
      </c>
      <c r="B274" s="17">
        <v>4.4308835012458569</v>
      </c>
      <c r="C274" s="5">
        <v>9</v>
      </c>
      <c r="D274" s="17">
        <v>4.4308835012458569</v>
      </c>
      <c r="E274" s="5">
        <f t="shared" si="35"/>
        <v>9</v>
      </c>
      <c r="F274" s="17">
        <v>4.3236553277615144</v>
      </c>
      <c r="G274" s="5">
        <f t="shared" si="36"/>
        <v>11</v>
      </c>
      <c r="H274" s="17">
        <v>4.3236553277615144</v>
      </c>
      <c r="I274" s="5">
        <f t="shared" si="37"/>
        <v>11</v>
      </c>
      <c r="J274" s="17">
        <v>3.7786694421325007</v>
      </c>
      <c r="K274" s="5">
        <f t="shared" si="38"/>
        <v>12</v>
      </c>
    </row>
    <row r="275" spans="1:11" ht="24.75" customHeight="1">
      <c r="A275" s="23" t="s">
        <v>12</v>
      </c>
      <c r="B275" s="17">
        <v>1.4268112375788835</v>
      </c>
      <c r="C275" s="5">
        <v>20</v>
      </c>
      <c r="D275" s="17">
        <v>1.4268112375788835</v>
      </c>
      <c r="E275" s="5">
        <f t="shared" si="35"/>
        <v>20</v>
      </c>
      <c r="F275" s="17">
        <v>1.9277227264080776</v>
      </c>
      <c r="G275" s="5">
        <f t="shared" si="36"/>
        <v>18</v>
      </c>
      <c r="H275" s="17">
        <v>1.9277227264080776</v>
      </c>
      <c r="I275" s="5">
        <f t="shared" si="37"/>
        <v>18</v>
      </c>
      <c r="J275" s="17">
        <v>1.8173994285516792</v>
      </c>
      <c r="K275" s="5">
        <f t="shared" si="38"/>
        <v>19</v>
      </c>
    </row>
    <row r="276" spans="1:11" ht="24.75" customHeight="1">
      <c r="A276" s="23" t="s">
        <v>13</v>
      </c>
      <c r="B276" s="17">
        <v>0.16687544429408546</v>
      </c>
      <c r="C276" s="5">
        <v>27</v>
      </c>
      <c r="D276" s="17">
        <v>0.16687544429408546</v>
      </c>
      <c r="E276" s="5">
        <f t="shared" si="35"/>
        <v>27</v>
      </c>
      <c r="F276" s="17">
        <v>0.34260036183504444</v>
      </c>
      <c r="G276" s="5">
        <f t="shared" si="36"/>
        <v>25</v>
      </c>
      <c r="H276" s="17">
        <v>0.34260036183504444</v>
      </c>
      <c r="I276" s="5">
        <f t="shared" si="37"/>
        <v>25</v>
      </c>
      <c r="J276" s="17">
        <v>0.35016648828972874</v>
      </c>
      <c r="K276" s="5">
        <f t="shared" si="38"/>
        <v>24</v>
      </c>
    </row>
    <row r="277" spans="1:11" ht="24.75" customHeight="1">
      <c r="A277" s="23" t="s">
        <v>14</v>
      </c>
      <c r="B277" s="17">
        <v>2.3441058957558885</v>
      </c>
      <c r="C277" s="5">
        <v>19</v>
      </c>
      <c r="D277" s="17">
        <v>2.3441058957558885</v>
      </c>
      <c r="E277" s="5">
        <f t="shared" si="35"/>
        <v>19</v>
      </c>
      <c r="F277" s="17">
        <v>2.6160296721196792</v>
      </c>
      <c r="G277" s="5">
        <f t="shared" si="36"/>
        <v>16</v>
      </c>
      <c r="H277" s="17">
        <v>2.6160296721196792</v>
      </c>
      <c r="I277" s="5">
        <f t="shared" si="37"/>
        <v>16</v>
      </c>
      <c r="J277" s="17">
        <v>2.2589319253547755</v>
      </c>
      <c r="K277" s="5">
        <f t="shared" si="38"/>
        <v>16</v>
      </c>
    </row>
    <row r="278" spans="1:11" ht="24.75" customHeight="1">
      <c r="A278" s="23" t="s">
        <v>15</v>
      </c>
      <c r="B278" s="17">
        <v>4.972622859470623</v>
      </c>
      <c r="C278" s="5">
        <v>7</v>
      </c>
      <c r="D278" s="17">
        <v>4.972622859470623</v>
      </c>
      <c r="E278" s="5">
        <f t="shared" si="35"/>
        <v>7</v>
      </c>
      <c r="F278" s="17">
        <v>4.5624096424565863</v>
      </c>
      <c r="G278" s="5">
        <f t="shared" si="36"/>
        <v>8</v>
      </c>
      <c r="H278" s="17">
        <v>4.5624096424565863</v>
      </c>
      <c r="I278" s="5">
        <f t="shared" si="37"/>
        <v>8</v>
      </c>
      <c r="J278" s="17">
        <v>7.5699451951258618</v>
      </c>
      <c r="K278" s="5">
        <f t="shared" si="38"/>
        <v>3</v>
      </c>
    </row>
    <row r="279" spans="1:11" ht="24.75" customHeight="1">
      <c r="A279" s="23" t="s">
        <v>16</v>
      </c>
      <c r="B279" s="17">
        <v>4.660507464769168</v>
      </c>
      <c r="C279" s="5">
        <v>8</v>
      </c>
      <c r="D279" s="17">
        <v>4.660507464769168</v>
      </c>
      <c r="E279" s="5">
        <f t="shared" si="35"/>
        <v>8</v>
      </c>
      <c r="F279" s="17">
        <v>3.9582229064760348</v>
      </c>
      <c r="G279" s="5">
        <f t="shared" si="36"/>
        <v>13</v>
      </c>
      <c r="H279" s="17">
        <v>3.9582229064760348</v>
      </c>
      <c r="I279" s="5">
        <f t="shared" si="37"/>
        <v>13</v>
      </c>
      <c r="J279" s="17">
        <v>4.304157136390085</v>
      </c>
      <c r="K279" s="5">
        <f t="shared" si="38"/>
        <v>10</v>
      </c>
    </row>
    <row r="280" spans="1:11" ht="24.75" customHeight="1">
      <c r="A280" s="23" t="s">
        <v>17</v>
      </c>
      <c r="B280" s="17">
        <v>2.9662555433969389</v>
      </c>
      <c r="C280" s="5">
        <v>13</v>
      </c>
      <c r="D280" s="17">
        <v>2.9662555433969389</v>
      </c>
      <c r="E280" s="5">
        <f t="shared" si="35"/>
        <v>13</v>
      </c>
      <c r="F280" s="17">
        <v>1.9463003236178937</v>
      </c>
      <c r="G280" s="5">
        <f t="shared" si="36"/>
        <v>17</v>
      </c>
      <c r="H280" s="17">
        <v>1.9463003236178937</v>
      </c>
      <c r="I280" s="5">
        <f t="shared" si="37"/>
        <v>17</v>
      </c>
      <c r="J280" s="17">
        <v>2.1028516325030919</v>
      </c>
      <c r="K280" s="5">
        <f t="shared" si="38"/>
        <v>18</v>
      </c>
    </row>
    <row r="281" spans="1:11" ht="24.75" customHeight="1">
      <c r="A281" s="23" t="s">
        <v>18</v>
      </c>
      <c r="B281" s="17">
        <v>6.5529846471099402</v>
      </c>
      <c r="C281" s="5">
        <v>5</v>
      </c>
      <c r="D281" s="17">
        <v>6.5529846471099402</v>
      </c>
      <c r="E281" s="5">
        <f t="shared" si="35"/>
        <v>5</v>
      </c>
      <c r="F281" s="17">
        <v>5.3295602027646174</v>
      </c>
      <c r="G281" s="5">
        <f t="shared" si="36"/>
        <v>6</v>
      </c>
      <c r="H281" s="17">
        <v>5.3295602027646174</v>
      </c>
      <c r="I281" s="5">
        <f t="shared" si="37"/>
        <v>6</v>
      </c>
      <c r="J281" s="17">
        <v>5.1779302873842274</v>
      </c>
      <c r="K281" s="5">
        <f t="shared" si="38"/>
        <v>7</v>
      </c>
    </row>
    <row r="282" spans="1:11" ht="24.75" customHeight="1">
      <c r="A282" s="23" t="s">
        <v>19</v>
      </c>
      <c r="B282" s="17">
        <v>0.42679468621654926</v>
      </c>
      <c r="C282" s="5">
        <v>24</v>
      </c>
      <c r="D282" s="17">
        <v>0.42679468621654926</v>
      </c>
      <c r="E282" s="5">
        <f t="shared" si="35"/>
        <v>24</v>
      </c>
      <c r="F282" s="17">
        <v>0.36701871843915795</v>
      </c>
      <c r="G282" s="5">
        <f t="shared" si="36"/>
        <v>24</v>
      </c>
      <c r="H282" s="17">
        <v>0.36701871843915795</v>
      </c>
      <c r="I282" s="5">
        <f t="shared" si="37"/>
        <v>24</v>
      </c>
      <c r="J282" s="17">
        <v>0.3422230960079638</v>
      </c>
      <c r="K282" s="5">
        <f t="shared" si="38"/>
        <v>25</v>
      </c>
    </row>
    <row r="283" spans="1:11" ht="24.75" customHeight="1">
      <c r="A283" s="23" t="s">
        <v>20</v>
      </c>
      <c r="B283" s="17">
        <v>2.3756303048600316</v>
      </c>
      <c r="C283" s="5">
        <v>18</v>
      </c>
      <c r="D283" s="17">
        <v>2.3756303048600316</v>
      </c>
      <c r="E283" s="5">
        <f t="shared" si="35"/>
        <v>18</v>
      </c>
      <c r="F283" s="17">
        <v>1.6023127814267037</v>
      </c>
      <c r="G283" s="5">
        <f t="shared" si="36"/>
        <v>20</v>
      </c>
      <c r="H283" s="17">
        <v>1.6023127814267037</v>
      </c>
      <c r="I283" s="5">
        <f t="shared" si="37"/>
        <v>20</v>
      </c>
      <c r="J283" s="17">
        <v>2.1636452125197381</v>
      </c>
      <c r="K283" s="5">
        <f t="shared" si="38"/>
        <v>17</v>
      </c>
    </row>
    <row r="284" spans="1:11" ht="24.75" customHeight="1">
      <c r="A284" s="23" t="s">
        <v>21</v>
      </c>
      <c r="B284" s="17">
        <v>2.5894571453453343</v>
      </c>
      <c r="C284" s="5">
        <v>17</v>
      </c>
      <c r="D284" s="17">
        <v>2.5894571453453343</v>
      </c>
      <c r="E284" s="5">
        <f t="shared" si="35"/>
        <v>17</v>
      </c>
      <c r="F284" s="17">
        <v>5.8556599679793635</v>
      </c>
      <c r="G284" s="5">
        <f t="shared" si="36"/>
        <v>4</v>
      </c>
      <c r="H284" s="17">
        <v>5.8556599679793635</v>
      </c>
      <c r="I284" s="5">
        <f t="shared" si="37"/>
        <v>4</v>
      </c>
      <c r="J284" s="17">
        <v>8.1698809454336541</v>
      </c>
      <c r="K284" s="5">
        <f t="shared" si="38"/>
        <v>2</v>
      </c>
    </row>
    <row r="285" spans="1:11" ht="24.75" customHeight="1">
      <c r="A285" s="23" t="s">
        <v>22</v>
      </c>
      <c r="B285" s="17">
        <v>15.496300281659492</v>
      </c>
      <c r="C285" s="5">
        <v>1</v>
      </c>
      <c r="D285" s="17">
        <v>15.496300281659492</v>
      </c>
      <c r="E285" s="5">
        <f t="shared" si="35"/>
        <v>1</v>
      </c>
      <c r="F285" s="17">
        <v>17.271749428236117</v>
      </c>
      <c r="G285" s="5">
        <f t="shared" si="36"/>
        <v>1</v>
      </c>
      <c r="H285" s="17">
        <v>17.271749428236117</v>
      </c>
      <c r="I285" s="5">
        <f t="shared" si="37"/>
        <v>1</v>
      </c>
      <c r="J285" s="17">
        <v>15.726199993314404</v>
      </c>
      <c r="K285" s="5">
        <f t="shared" si="38"/>
        <v>1</v>
      </c>
    </row>
    <row r="286" spans="1:11" ht="24.75" customHeight="1">
      <c r="A286" s="23" t="s">
        <v>23</v>
      </c>
      <c r="B286" s="17">
        <v>0.18765892712393262</v>
      </c>
      <c r="C286" s="5">
        <v>26</v>
      </c>
      <c r="D286" s="17">
        <v>0.18765892712393262</v>
      </c>
      <c r="E286" s="5">
        <f t="shared" si="35"/>
        <v>26</v>
      </c>
      <c r="F286" s="17">
        <v>0.23138699318635594</v>
      </c>
      <c r="G286" s="5">
        <f t="shared" si="36"/>
        <v>27</v>
      </c>
      <c r="H286" s="17">
        <v>0.23138699318635594</v>
      </c>
      <c r="I286" s="5">
        <f t="shared" si="37"/>
        <v>27</v>
      </c>
      <c r="J286" s="17">
        <v>0.24391653432400995</v>
      </c>
      <c r="K286" s="5">
        <f t="shared" si="38"/>
        <v>27</v>
      </c>
    </row>
    <row r="287" spans="1:11" ht="24.75" customHeight="1">
      <c r="A287" s="23" t="s">
        <v>24</v>
      </c>
      <c r="B287" s="17">
        <v>2.8975359630724444E-2</v>
      </c>
      <c r="C287" s="5">
        <v>28</v>
      </c>
      <c r="D287" s="17">
        <v>2.8975359630724444E-2</v>
      </c>
      <c r="E287" s="5">
        <f t="shared" si="35"/>
        <v>28</v>
      </c>
      <c r="F287" s="17">
        <v>7.9958668662613447E-2</v>
      </c>
      <c r="G287" s="5">
        <f t="shared" si="36"/>
        <v>31</v>
      </c>
      <c r="H287" s="17">
        <v>7.9958668662613447E-2</v>
      </c>
      <c r="I287" s="5">
        <f t="shared" si="37"/>
        <v>31</v>
      </c>
      <c r="J287" s="17">
        <v>0.13089599991841311</v>
      </c>
      <c r="K287" s="5">
        <f t="shared" si="38"/>
        <v>29</v>
      </c>
    </row>
    <row r="288" spans="1:11" ht="24.75" customHeight="1">
      <c r="A288" s="23" t="s">
        <v>25</v>
      </c>
      <c r="B288" s="17">
        <v>2.6000793487674438</v>
      </c>
      <c r="C288" s="5">
        <v>16</v>
      </c>
      <c r="D288" s="17">
        <v>2.6000793487674438</v>
      </c>
      <c r="E288" s="5">
        <f t="shared" si="35"/>
        <v>16</v>
      </c>
      <c r="F288" s="17">
        <v>1.6731253518559741</v>
      </c>
      <c r="G288" s="5">
        <f t="shared" si="36"/>
        <v>19</v>
      </c>
      <c r="H288" s="17">
        <v>1.6731253518559741</v>
      </c>
      <c r="I288" s="5">
        <f t="shared" si="37"/>
        <v>19</v>
      </c>
      <c r="J288" s="17">
        <v>1.4549325803163644</v>
      </c>
      <c r="K288" s="5">
        <f t="shared" si="38"/>
        <v>20</v>
      </c>
    </row>
    <row r="289" spans="1:11" ht="24.75" customHeight="1">
      <c r="A289" s="23" t="s">
        <v>26</v>
      </c>
      <c r="B289" s="17">
        <v>4.1331126205674211</v>
      </c>
      <c r="C289" s="5">
        <v>10</v>
      </c>
      <c r="D289" s="17">
        <v>4.1331126205674211</v>
      </c>
      <c r="E289" s="5">
        <f t="shared" si="35"/>
        <v>10</v>
      </c>
      <c r="F289" s="17">
        <v>4.4969466766543658</v>
      </c>
      <c r="G289" s="5">
        <f t="shared" si="36"/>
        <v>10</v>
      </c>
      <c r="H289" s="17">
        <v>4.4969466766543658</v>
      </c>
      <c r="I289" s="5">
        <f t="shared" si="37"/>
        <v>10</v>
      </c>
      <c r="J289" s="17">
        <v>5.1821909371673138</v>
      </c>
      <c r="K289" s="5">
        <f t="shared" si="38"/>
        <v>6</v>
      </c>
    </row>
    <row r="290" spans="1:11" ht="24.75" customHeight="1">
      <c r="A290" s="23" t="s">
        <v>27</v>
      </c>
      <c r="B290" s="17">
        <v>3.6909328494469227</v>
      </c>
      <c r="C290" s="5">
        <v>12</v>
      </c>
      <c r="D290" s="17">
        <v>3.6909328494469227</v>
      </c>
      <c r="E290" s="5">
        <f t="shared" si="35"/>
        <v>12</v>
      </c>
      <c r="F290" s="17">
        <v>4.2627322249430426</v>
      </c>
      <c r="G290" s="5">
        <f t="shared" si="36"/>
        <v>12</v>
      </c>
      <c r="H290" s="17">
        <v>4.2627322249430426</v>
      </c>
      <c r="I290" s="5">
        <f t="shared" si="37"/>
        <v>12</v>
      </c>
      <c r="J290" s="17">
        <v>3.6629916673701648</v>
      </c>
      <c r="K290" s="5">
        <f t="shared" si="38"/>
        <v>13</v>
      </c>
    </row>
    <row r="291" spans="1:11" ht="24.75" customHeight="1">
      <c r="A291" s="23" t="s">
        <v>28</v>
      </c>
      <c r="B291" s="17">
        <v>5.5575284500110094</v>
      </c>
      <c r="C291" s="5">
        <v>6</v>
      </c>
      <c r="D291" s="17">
        <v>5.5575284500110094</v>
      </c>
      <c r="E291" s="5">
        <f t="shared" si="35"/>
        <v>6</v>
      </c>
      <c r="F291" s="17">
        <v>5.6568750317757228</v>
      </c>
      <c r="G291" s="5">
        <f t="shared" si="36"/>
        <v>5</v>
      </c>
      <c r="H291" s="17">
        <v>5.6568750317757228</v>
      </c>
      <c r="I291" s="5">
        <f t="shared" si="37"/>
        <v>5</v>
      </c>
      <c r="J291" s="17">
        <v>4.9164329069472954</v>
      </c>
      <c r="K291" s="5">
        <f t="shared" si="38"/>
        <v>8</v>
      </c>
    </row>
    <row r="292" spans="1:11" ht="24.75" customHeight="1">
      <c r="A292" s="23" t="s">
        <v>29</v>
      </c>
      <c r="B292" s="17">
        <v>2.8997777298696148</v>
      </c>
      <c r="C292" s="5">
        <v>14</v>
      </c>
      <c r="D292" s="17">
        <v>2.8997777298696148</v>
      </c>
      <c r="E292" s="5">
        <f t="shared" si="35"/>
        <v>14</v>
      </c>
      <c r="F292" s="17">
        <v>3.1760523024074416</v>
      </c>
      <c r="G292" s="5">
        <f t="shared" si="36"/>
        <v>14</v>
      </c>
      <c r="H292" s="17">
        <v>3.1760523024074416</v>
      </c>
      <c r="I292" s="5">
        <f t="shared" si="37"/>
        <v>14</v>
      </c>
      <c r="J292" s="17">
        <v>2.8600008272006225</v>
      </c>
      <c r="K292" s="5">
        <f t="shared" si="38"/>
        <v>15</v>
      </c>
    </row>
    <row r="293" spans="1:11" ht="24.75" customHeight="1">
      <c r="A293" s="23" t="s">
        <v>30</v>
      </c>
      <c r="B293" s="17">
        <v>3.8101375767394834</v>
      </c>
      <c r="C293" s="5">
        <v>11</v>
      </c>
      <c r="D293" s="17">
        <v>3.8101375767394834</v>
      </c>
      <c r="E293" s="5">
        <f t="shared" si="35"/>
        <v>11</v>
      </c>
      <c r="F293" s="17">
        <v>4.5447745314217585</v>
      </c>
      <c r="G293" s="5">
        <f t="shared" si="36"/>
        <v>9</v>
      </c>
      <c r="H293" s="17">
        <v>4.5447745314217585</v>
      </c>
      <c r="I293" s="5">
        <f t="shared" si="37"/>
        <v>9</v>
      </c>
      <c r="J293" s="17">
        <v>3.9003812488349783</v>
      </c>
      <c r="K293" s="5">
        <f t="shared" si="38"/>
        <v>11</v>
      </c>
    </row>
    <row r="294" spans="1:11" ht="24.75" customHeight="1">
      <c r="A294" s="23" t="s">
        <v>31</v>
      </c>
      <c r="B294" s="17">
        <v>8.5645757686798358</v>
      </c>
      <c r="C294" s="5">
        <v>2</v>
      </c>
      <c r="D294" s="17">
        <v>8.5645757686798358</v>
      </c>
      <c r="E294" s="5">
        <f t="shared" si="35"/>
        <v>2</v>
      </c>
      <c r="F294" s="17">
        <v>7.2666414186567403</v>
      </c>
      <c r="G294" s="5">
        <f t="shared" si="36"/>
        <v>3</v>
      </c>
      <c r="H294" s="17">
        <v>7.2666414186567403</v>
      </c>
      <c r="I294" s="5">
        <f t="shared" si="37"/>
        <v>3</v>
      </c>
      <c r="J294" s="17">
        <v>6.3030137864881874</v>
      </c>
      <c r="K294" s="5">
        <f t="shared" si="38"/>
        <v>5</v>
      </c>
    </row>
    <row r="295" spans="1:11" ht="24.75" customHeight="1">
      <c r="A295" s="23" t="s">
        <v>32</v>
      </c>
      <c r="B295" s="17">
        <v>7.0292169257164385</v>
      </c>
      <c r="C295" s="5">
        <v>4</v>
      </c>
      <c r="D295" s="17">
        <v>7.0292169257164385</v>
      </c>
      <c r="E295" s="5">
        <f t="shared" si="35"/>
        <v>4</v>
      </c>
      <c r="F295" s="17">
        <v>7.4139480254715524</v>
      </c>
      <c r="G295" s="5">
        <f t="shared" si="36"/>
        <v>2</v>
      </c>
      <c r="H295" s="17">
        <v>7.4139480254715524</v>
      </c>
      <c r="I295" s="5">
        <f t="shared" si="37"/>
        <v>2</v>
      </c>
      <c r="J295" s="17">
        <v>6.5088790921643147</v>
      </c>
      <c r="K295" s="5">
        <f t="shared" si="38"/>
        <v>4</v>
      </c>
    </row>
    <row r="296" spans="1:11" ht="24.75" customHeight="1">
      <c r="A296" s="23" t="s">
        <v>33</v>
      </c>
      <c r="B296" s="17">
        <v>1.0810763246170507E-2</v>
      </c>
      <c r="C296" s="5">
        <v>30</v>
      </c>
      <c r="D296" s="17">
        <v>1.0810763246170507E-2</v>
      </c>
      <c r="E296" s="5">
        <f t="shared" si="35"/>
        <v>30</v>
      </c>
      <c r="F296" s="17">
        <v>0.17321833940042217</v>
      </c>
      <c r="G296" s="5">
        <f t="shared" si="36"/>
        <v>28</v>
      </c>
      <c r="H296" s="17">
        <v>0.17321833940042217</v>
      </c>
      <c r="I296" s="5">
        <f t="shared" si="37"/>
        <v>28</v>
      </c>
      <c r="J296" s="17">
        <v>0.19971795858217811</v>
      </c>
      <c r="K296" s="5">
        <f t="shared" si="38"/>
        <v>28</v>
      </c>
    </row>
    <row r="297" spans="1:11" ht="24.75" customHeight="1">
      <c r="A297" s="23" t="s">
        <v>34</v>
      </c>
      <c r="B297" s="17">
        <v>7.3590359927880753</v>
      </c>
      <c r="C297" s="5">
        <v>3</v>
      </c>
      <c r="D297" s="17">
        <v>7.3590359927880753</v>
      </c>
      <c r="E297" s="5">
        <f t="shared" si="35"/>
        <v>3</v>
      </c>
      <c r="F297" s="17">
        <v>4.9135853010387125</v>
      </c>
      <c r="G297" s="5">
        <f t="shared" si="36"/>
        <v>7</v>
      </c>
      <c r="H297" s="17">
        <v>4.9135853010387125</v>
      </c>
      <c r="I297" s="5">
        <f t="shared" si="37"/>
        <v>7</v>
      </c>
      <c r="J297" s="17">
        <v>4.5183737689016761</v>
      </c>
      <c r="K297" s="5">
        <f t="shared" si="38"/>
        <v>9</v>
      </c>
    </row>
    <row r="298" spans="1:11" ht="24.75" customHeight="1">
      <c r="A298" s="23" t="s">
        <v>35</v>
      </c>
      <c r="B298" s="17">
        <v>1.0063507647113503E-2</v>
      </c>
      <c r="C298" s="5">
        <v>31</v>
      </c>
      <c r="D298" s="17">
        <v>1.0063507647113503E-2</v>
      </c>
      <c r="E298" s="5">
        <f t="shared" si="35"/>
        <v>31</v>
      </c>
      <c r="F298" s="17">
        <v>0.10202744705583912</v>
      </c>
      <c r="G298" s="5">
        <f t="shared" si="36"/>
        <v>30</v>
      </c>
      <c r="H298" s="17">
        <v>0.10202744705583912</v>
      </c>
      <c r="I298" s="5">
        <f t="shared" si="37"/>
        <v>30</v>
      </c>
      <c r="J298" s="17">
        <v>9.0969405475048282E-2</v>
      </c>
      <c r="K298" s="5">
        <f t="shared" si="38"/>
        <v>31</v>
      </c>
    </row>
    <row r="299" spans="1:11" ht="24.75" customHeight="1">
      <c r="A299" s="23" t="s">
        <v>36</v>
      </c>
      <c r="B299" s="17">
        <v>0.74792603398700042</v>
      </c>
      <c r="C299" s="5">
        <v>22</v>
      </c>
      <c r="D299" s="17">
        <v>0.74792603398700042</v>
      </c>
      <c r="E299" s="5">
        <f t="shared" si="35"/>
        <v>22</v>
      </c>
      <c r="F299" s="17">
        <v>0.88968040028317064</v>
      </c>
      <c r="G299" s="5">
        <f t="shared" si="36"/>
        <v>22</v>
      </c>
      <c r="H299" s="17">
        <v>0.88968040028317064</v>
      </c>
      <c r="I299" s="5">
        <f t="shared" si="37"/>
        <v>22</v>
      </c>
      <c r="J299" s="17">
        <v>1.2839400132238785</v>
      </c>
      <c r="K299" s="5">
        <f t="shared" si="38"/>
        <v>21</v>
      </c>
    </row>
    <row r="300" spans="1:11" ht="24.75" customHeight="1">
      <c r="A300" s="574" t="s">
        <v>235</v>
      </c>
    </row>
    <row r="302" spans="1:11" ht="24.75" customHeight="1">
      <c r="A302" s="520" t="s">
        <v>1115</v>
      </c>
      <c r="B302" s="346"/>
      <c r="C302" s="467"/>
      <c r="D302" s="346"/>
      <c r="E302" s="362"/>
      <c r="F302" s="346"/>
      <c r="G302" s="516"/>
      <c r="H302" s="346"/>
      <c r="I302" s="346"/>
      <c r="J302" s="363"/>
      <c r="K302" s="363" t="s">
        <v>0</v>
      </c>
    </row>
    <row r="303" spans="1:11" ht="24.75" customHeight="1">
      <c r="A303" s="583" t="s">
        <v>1</v>
      </c>
      <c r="B303" s="586">
        <v>1397</v>
      </c>
      <c r="C303" s="586"/>
      <c r="D303" s="586">
        <v>1398</v>
      </c>
      <c r="E303" s="586"/>
      <c r="F303" s="586">
        <v>1399</v>
      </c>
      <c r="G303" s="586"/>
      <c r="H303" s="586">
        <v>1400</v>
      </c>
      <c r="I303" s="586"/>
      <c r="J303" s="586">
        <v>1401</v>
      </c>
      <c r="K303" s="586"/>
    </row>
    <row r="304" spans="1:11" ht="24.75" customHeight="1">
      <c r="A304" s="583"/>
      <c r="B304" s="542" t="s">
        <v>2</v>
      </c>
      <c r="C304" s="542" t="s">
        <v>149</v>
      </c>
      <c r="D304" s="542" t="s">
        <v>2</v>
      </c>
      <c r="E304" s="542" t="s">
        <v>149</v>
      </c>
      <c r="F304" s="542" t="s">
        <v>2</v>
      </c>
      <c r="G304" s="542" t="s">
        <v>149</v>
      </c>
      <c r="H304" s="542" t="s">
        <v>2</v>
      </c>
      <c r="I304" s="542" t="s">
        <v>149</v>
      </c>
      <c r="J304" s="542" t="s">
        <v>2</v>
      </c>
      <c r="K304" s="542" t="s">
        <v>149</v>
      </c>
    </row>
    <row r="305" spans="1:11" ht="24.75" customHeight="1">
      <c r="A305" s="517" t="s">
        <v>49</v>
      </c>
      <c r="B305" s="469">
        <v>50.8</v>
      </c>
      <c r="C305" s="469" t="s">
        <v>269</v>
      </c>
      <c r="D305" s="469">
        <v>52.4</v>
      </c>
      <c r="E305" s="469" t="s">
        <v>269</v>
      </c>
      <c r="F305" s="469">
        <v>52.6</v>
      </c>
      <c r="G305" s="469" t="s">
        <v>269</v>
      </c>
      <c r="H305" s="469">
        <v>53</v>
      </c>
      <c r="I305" s="469" t="s">
        <v>269</v>
      </c>
      <c r="J305" s="469">
        <v>54.39</v>
      </c>
      <c r="K305" s="469" t="s">
        <v>269</v>
      </c>
    </row>
    <row r="306" spans="1:11" ht="24.75" customHeight="1">
      <c r="A306" s="518" t="s">
        <v>50</v>
      </c>
      <c r="B306" s="519">
        <v>65.8</v>
      </c>
      <c r="C306" s="472">
        <f>RANK(B306,$B$306:$B$336)</f>
        <v>9</v>
      </c>
      <c r="D306" s="519">
        <v>67.900000000000006</v>
      </c>
      <c r="E306" s="472">
        <f>RANK(D306,$D$306:$D$336)</f>
        <v>6</v>
      </c>
      <c r="F306" s="519">
        <v>69.5</v>
      </c>
      <c r="G306" s="472">
        <f>RANK(F306,$F$306:$F$336)</f>
        <v>6</v>
      </c>
      <c r="H306" s="519">
        <v>70.8</v>
      </c>
      <c r="I306" s="472">
        <f>RANK(H306,$H$306:$H$336)</f>
        <v>6</v>
      </c>
      <c r="J306" s="519">
        <v>72.027746919814177</v>
      </c>
      <c r="K306" s="472">
        <f>RANK(J306,$J$306:$J$336)</f>
        <v>6</v>
      </c>
    </row>
    <row r="307" spans="1:11" ht="24.75" customHeight="1">
      <c r="A307" s="518" t="s">
        <v>51</v>
      </c>
      <c r="B307" s="519">
        <v>65.3</v>
      </c>
      <c r="C307" s="472">
        <f t="shared" ref="C307:C336" si="39">RANK(B307,$B$306:$B$336)</f>
        <v>10</v>
      </c>
      <c r="D307" s="519">
        <v>66.8</v>
      </c>
      <c r="E307" s="472">
        <f t="shared" ref="E307:E336" si="40">RANK(D307,$D$306:$D$336)</f>
        <v>9</v>
      </c>
      <c r="F307" s="519">
        <v>67.3</v>
      </c>
      <c r="G307" s="472">
        <f t="shared" ref="G307:G336" si="41">RANK(F307,$F$306:$F$336)</f>
        <v>8</v>
      </c>
      <c r="H307" s="519">
        <v>67.400000000000006</v>
      </c>
      <c r="I307" s="472">
        <f t="shared" ref="I307:I336" si="42">RANK(H307,$H$306:$H$336)</f>
        <v>8</v>
      </c>
      <c r="J307" s="519">
        <v>67.507168933705842</v>
      </c>
      <c r="K307" s="472">
        <f t="shared" ref="K307:K336" si="43">RANK(J307,$J$306:$J$336)</f>
        <v>9</v>
      </c>
    </row>
    <row r="308" spans="1:11" ht="24.75" customHeight="1">
      <c r="A308" s="518" t="s">
        <v>52</v>
      </c>
      <c r="B308" s="519">
        <v>52.7</v>
      </c>
      <c r="C308" s="472">
        <f t="shared" si="39"/>
        <v>16</v>
      </c>
      <c r="D308" s="519">
        <v>54.5</v>
      </c>
      <c r="E308" s="472">
        <f t="shared" si="40"/>
        <v>15</v>
      </c>
      <c r="F308" s="519">
        <v>55.6</v>
      </c>
      <c r="G308" s="472">
        <f t="shared" si="41"/>
        <v>15</v>
      </c>
      <c r="H308" s="519">
        <v>56.4</v>
      </c>
      <c r="I308" s="472">
        <f t="shared" si="42"/>
        <v>14</v>
      </c>
      <c r="J308" s="519">
        <v>57.653342658681836</v>
      </c>
      <c r="K308" s="472">
        <f t="shared" si="43"/>
        <v>14</v>
      </c>
    </row>
    <row r="309" spans="1:11" ht="24.75" customHeight="1">
      <c r="A309" s="518" t="s">
        <v>53</v>
      </c>
      <c r="B309" s="519">
        <v>66.5</v>
      </c>
      <c r="C309" s="472">
        <f t="shared" si="39"/>
        <v>8</v>
      </c>
      <c r="D309" s="519">
        <v>67.2</v>
      </c>
      <c r="E309" s="472">
        <f t="shared" si="40"/>
        <v>8</v>
      </c>
      <c r="F309" s="519">
        <v>67.7</v>
      </c>
      <c r="G309" s="472">
        <f t="shared" si="41"/>
        <v>7</v>
      </c>
      <c r="H309" s="519">
        <v>68.3</v>
      </c>
      <c r="I309" s="472">
        <f t="shared" si="42"/>
        <v>7</v>
      </c>
      <c r="J309" s="519">
        <v>69.23</v>
      </c>
      <c r="K309" s="472">
        <f t="shared" si="43"/>
        <v>7</v>
      </c>
    </row>
    <row r="310" spans="1:11" ht="24.75" customHeight="1">
      <c r="A310" s="518" t="s">
        <v>10</v>
      </c>
      <c r="B310" s="519">
        <v>31.3</v>
      </c>
      <c r="C310" s="472">
        <f t="shared" si="39"/>
        <v>25</v>
      </c>
      <c r="D310" s="519">
        <v>34.799999999999997</v>
      </c>
      <c r="E310" s="472">
        <f t="shared" si="40"/>
        <v>24</v>
      </c>
      <c r="F310" s="519">
        <v>35.4</v>
      </c>
      <c r="G310" s="472">
        <f t="shared" si="41"/>
        <v>24</v>
      </c>
      <c r="H310" s="519">
        <v>36.1</v>
      </c>
      <c r="I310" s="472">
        <f t="shared" si="42"/>
        <v>26</v>
      </c>
      <c r="J310" s="519">
        <v>37.522712530148979</v>
      </c>
      <c r="K310" s="472">
        <f t="shared" si="43"/>
        <v>26</v>
      </c>
    </row>
    <row r="311" spans="1:11" ht="24.75" customHeight="1">
      <c r="A311" s="518" t="s">
        <v>54</v>
      </c>
      <c r="B311" s="519">
        <v>53.8</v>
      </c>
      <c r="C311" s="472">
        <f t="shared" si="39"/>
        <v>15</v>
      </c>
      <c r="D311" s="519">
        <v>56.8</v>
      </c>
      <c r="E311" s="472">
        <f t="shared" si="40"/>
        <v>14</v>
      </c>
      <c r="F311" s="519">
        <v>58.2</v>
      </c>
      <c r="G311" s="472">
        <f t="shared" si="41"/>
        <v>14</v>
      </c>
      <c r="H311" s="519">
        <v>59.4</v>
      </c>
      <c r="I311" s="472">
        <f t="shared" si="42"/>
        <v>13</v>
      </c>
      <c r="J311" s="519">
        <v>61.341706680215054</v>
      </c>
      <c r="K311" s="472">
        <f t="shared" si="43"/>
        <v>12</v>
      </c>
    </row>
    <row r="312" spans="1:11" ht="24.75" customHeight="1">
      <c r="A312" s="518" t="s">
        <v>12</v>
      </c>
      <c r="B312" s="519">
        <v>23.2</v>
      </c>
      <c r="C312" s="472">
        <f t="shared" si="39"/>
        <v>28</v>
      </c>
      <c r="D312" s="519">
        <v>29.7</v>
      </c>
      <c r="E312" s="472">
        <f t="shared" si="40"/>
        <v>27</v>
      </c>
      <c r="F312" s="519">
        <v>29.7</v>
      </c>
      <c r="G312" s="472">
        <f t="shared" si="41"/>
        <v>27</v>
      </c>
      <c r="H312" s="519">
        <v>29.7</v>
      </c>
      <c r="I312" s="472">
        <f t="shared" si="42"/>
        <v>27</v>
      </c>
      <c r="J312" s="519">
        <v>30.205544677345149</v>
      </c>
      <c r="K312" s="472">
        <f t="shared" si="43"/>
        <v>27</v>
      </c>
    </row>
    <row r="313" spans="1:11" ht="24.75" customHeight="1">
      <c r="A313" s="518" t="s">
        <v>55</v>
      </c>
      <c r="B313" s="519">
        <v>46.6</v>
      </c>
      <c r="C313" s="472">
        <f t="shared" si="39"/>
        <v>17</v>
      </c>
      <c r="D313" s="519">
        <v>48.8</v>
      </c>
      <c r="E313" s="472">
        <f t="shared" si="40"/>
        <v>17</v>
      </c>
      <c r="F313" s="519">
        <v>50.4</v>
      </c>
      <c r="G313" s="472">
        <f t="shared" si="41"/>
        <v>17</v>
      </c>
      <c r="H313" s="519">
        <v>52.4</v>
      </c>
      <c r="I313" s="472">
        <f t="shared" si="42"/>
        <v>15</v>
      </c>
      <c r="J313" s="519">
        <v>53.484340808096896</v>
      </c>
      <c r="K313" s="472">
        <f t="shared" si="43"/>
        <v>16</v>
      </c>
    </row>
    <row r="314" spans="1:11" ht="24.75" customHeight="1">
      <c r="A314" s="518" t="s">
        <v>56</v>
      </c>
      <c r="B314" s="519">
        <v>60.6</v>
      </c>
      <c r="C314" s="472">
        <f t="shared" si="39"/>
        <v>12</v>
      </c>
      <c r="D314" s="519">
        <v>64.5</v>
      </c>
      <c r="E314" s="472">
        <f t="shared" si="40"/>
        <v>11</v>
      </c>
      <c r="F314" s="519">
        <v>65</v>
      </c>
      <c r="G314" s="472">
        <f t="shared" si="41"/>
        <v>10</v>
      </c>
      <c r="H314" s="519">
        <v>65.7</v>
      </c>
      <c r="I314" s="472">
        <f t="shared" si="42"/>
        <v>10</v>
      </c>
      <c r="J314" s="519">
        <v>66.650000000000006</v>
      </c>
      <c r="K314" s="472">
        <f t="shared" si="43"/>
        <v>10</v>
      </c>
    </row>
    <row r="315" spans="1:11" ht="24.75" customHeight="1">
      <c r="A315" s="518" t="s">
        <v>57</v>
      </c>
      <c r="B315" s="519">
        <v>32.799999999999997</v>
      </c>
      <c r="C315" s="472">
        <f t="shared" si="39"/>
        <v>23</v>
      </c>
      <c r="D315" s="519">
        <v>33.4</v>
      </c>
      <c r="E315" s="472">
        <f t="shared" si="40"/>
        <v>25</v>
      </c>
      <c r="F315" s="519">
        <v>34.6</v>
      </c>
      <c r="G315" s="472">
        <f t="shared" si="41"/>
        <v>25</v>
      </c>
      <c r="H315" s="519">
        <v>38.5</v>
      </c>
      <c r="I315" s="472">
        <f t="shared" si="42"/>
        <v>25</v>
      </c>
      <c r="J315" s="519">
        <v>40.11</v>
      </c>
      <c r="K315" s="472">
        <f t="shared" si="43"/>
        <v>24</v>
      </c>
    </row>
    <row r="316" spans="1:11" ht="24.75" customHeight="1">
      <c r="A316" s="518" t="s">
        <v>58</v>
      </c>
      <c r="B316" s="519">
        <v>58.6</v>
      </c>
      <c r="C316" s="472">
        <f t="shared" si="39"/>
        <v>13</v>
      </c>
      <c r="D316" s="519">
        <v>61.4</v>
      </c>
      <c r="E316" s="472">
        <f t="shared" si="40"/>
        <v>12</v>
      </c>
      <c r="F316" s="519">
        <v>62.8</v>
      </c>
      <c r="G316" s="472">
        <f t="shared" si="41"/>
        <v>11</v>
      </c>
      <c r="H316" s="519">
        <v>63.6</v>
      </c>
      <c r="I316" s="472">
        <f t="shared" si="42"/>
        <v>11</v>
      </c>
      <c r="J316" s="519">
        <v>63.79</v>
      </c>
      <c r="K316" s="472">
        <f t="shared" si="43"/>
        <v>11</v>
      </c>
    </row>
    <row r="317" spans="1:11" ht="24.75" customHeight="1">
      <c r="A317" s="518" t="s">
        <v>59</v>
      </c>
      <c r="B317" s="519">
        <v>31.9</v>
      </c>
      <c r="C317" s="472">
        <f t="shared" si="39"/>
        <v>24</v>
      </c>
      <c r="D317" s="519">
        <v>37.799999999999997</v>
      </c>
      <c r="E317" s="472">
        <f t="shared" si="40"/>
        <v>23</v>
      </c>
      <c r="F317" s="519">
        <v>38.799999999999997</v>
      </c>
      <c r="G317" s="472">
        <f t="shared" si="41"/>
        <v>23</v>
      </c>
      <c r="H317" s="519">
        <v>40.6</v>
      </c>
      <c r="I317" s="472">
        <f t="shared" si="42"/>
        <v>23</v>
      </c>
      <c r="J317" s="519">
        <v>40.802666666666667</v>
      </c>
      <c r="K317" s="472">
        <f t="shared" si="43"/>
        <v>23</v>
      </c>
    </row>
    <row r="318" spans="1:11" ht="24.75" customHeight="1">
      <c r="A318" s="518" t="s">
        <v>60</v>
      </c>
      <c r="B318" s="519">
        <v>61.7</v>
      </c>
      <c r="C318" s="472">
        <f t="shared" si="39"/>
        <v>11</v>
      </c>
      <c r="D318" s="519">
        <v>60.8</v>
      </c>
      <c r="E318" s="472">
        <f t="shared" si="40"/>
        <v>13</v>
      </c>
      <c r="F318" s="519">
        <v>59.4</v>
      </c>
      <c r="G318" s="472">
        <f t="shared" si="41"/>
        <v>12</v>
      </c>
      <c r="H318" s="519">
        <v>48.4</v>
      </c>
      <c r="I318" s="472">
        <f t="shared" si="42"/>
        <v>17</v>
      </c>
      <c r="J318" s="519">
        <v>56.991060000536322</v>
      </c>
      <c r="K318" s="472">
        <f t="shared" si="43"/>
        <v>15</v>
      </c>
    </row>
    <row r="319" spans="1:11" ht="24.75" customHeight="1">
      <c r="A319" s="518" t="s">
        <v>19</v>
      </c>
      <c r="B319" s="519">
        <v>37.5</v>
      </c>
      <c r="C319" s="472">
        <f t="shared" si="39"/>
        <v>20</v>
      </c>
      <c r="D319" s="519">
        <v>39.9</v>
      </c>
      <c r="E319" s="472">
        <f t="shared" si="40"/>
        <v>20</v>
      </c>
      <c r="F319" s="519">
        <v>40.6</v>
      </c>
      <c r="G319" s="472">
        <f t="shared" si="41"/>
        <v>21</v>
      </c>
      <c r="H319" s="519">
        <v>40.9</v>
      </c>
      <c r="I319" s="472">
        <f t="shared" si="42"/>
        <v>22</v>
      </c>
      <c r="J319" s="519">
        <v>42.020565385030267</v>
      </c>
      <c r="K319" s="472">
        <f t="shared" si="43"/>
        <v>21</v>
      </c>
    </row>
    <row r="320" spans="1:11" ht="24.75" customHeight="1">
      <c r="A320" s="518" t="s">
        <v>61</v>
      </c>
      <c r="B320" s="519">
        <v>27.5</v>
      </c>
      <c r="C320" s="472">
        <f t="shared" si="39"/>
        <v>26</v>
      </c>
      <c r="D320" s="519">
        <v>31</v>
      </c>
      <c r="E320" s="472">
        <f t="shared" si="40"/>
        <v>26</v>
      </c>
      <c r="F320" s="519">
        <v>30.4</v>
      </c>
      <c r="G320" s="472">
        <f t="shared" si="41"/>
        <v>26</v>
      </c>
      <c r="H320" s="519">
        <v>38.9</v>
      </c>
      <c r="I320" s="472">
        <f t="shared" si="42"/>
        <v>24</v>
      </c>
      <c r="J320" s="519">
        <v>39.45786963434022</v>
      </c>
      <c r="K320" s="472">
        <f t="shared" si="43"/>
        <v>25</v>
      </c>
    </row>
    <row r="321" spans="1:11" ht="24.75" customHeight="1">
      <c r="A321" s="518" t="s">
        <v>21</v>
      </c>
      <c r="B321" s="519">
        <v>23.4</v>
      </c>
      <c r="C321" s="472">
        <f t="shared" si="39"/>
        <v>27</v>
      </c>
      <c r="D321" s="519">
        <v>23.7</v>
      </c>
      <c r="E321" s="472">
        <f t="shared" si="40"/>
        <v>28</v>
      </c>
      <c r="F321" s="519">
        <v>22.7</v>
      </c>
      <c r="G321" s="472">
        <f t="shared" si="41"/>
        <v>28</v>
      </c>
      <c r="H321" s="519">
        <v>23.9</v>
      </c>
      <c r="I321" s="472">
        <f t="shared" si="42"/>
        <v>28</v>
      </c>
      <c r="J321" s="519">
        <v>25.034338540571593</v>
      </c>
      <c r="K321" s="472">
        <f t="shared" si="43"/>
        <v>28</v>
      </c>
    </row>
    <row r="322" spans="1:11" ht="24.75" customHeight="1">
      <c r="A322" s="518" t="s">
        <v>62</v>
      </c>
      <c r="B322" s="519">
        <v>40.4</v>
      </c>
      <c r="C322" s="472">
        <f t="shared" si="39"/>
        <v>18</v>
      </c>
      <c r="D322" s="519">
        <v>43.9</v>
      </c>
      <c r="E322" s="472">
        <f t="shared" si="40"/>
        <v>19</v>
      </c>
      <c r="F322" s="519">
        <v>47</v>
      </c>
      <c r="G322" s="472">
        <f t="shared" si="41"/>
        <v>19</v>
      </c>
      <c r="H322" s="519">
        <v>46.8</v>
      </c>
      <c r="I322" s="472">
        <f t="shared" si="42"/>
        <v>18</v>
      </c>
      <c r="J322" s="519">
        <v>48.4</v>
      </c>
      <c r="K322" s="472">
        <f t="shared" si="43"/>
        <v>19</v>
      </c>
    </row>
    <row r="323" spans="1:11" ht="24.75" customHeight="1">
      <c r="A323" s="518" t="s">
        <v>63</v>
      </c>
      <c r="B323" s="519">
        <v>71.2</v>
      </c>
      <c r="C323" s="472">
        <f t="shared" si="39"/>
        <v>4</v>
      </c>
      <c r="D323" s="519">
        <v>65.599999999999994</v>
      </c>
      <c r="E323" s="472">
        <f t="shared" si="40"/>
        <v>10</v>
      </c>
      <c r="F323" s="519">
        <v>66.599999999999994</v>
      </c>
      <c r="G323" s="472">
        <f t="shared" si="41"/>
        <v>9</v>
      </c>
      <c r="H323" s="519">
        <v>66.8</v>
      </c>
      <c r="I323" s="472">
        <f t="shared" si="42"/>
        <v>9</v>
      </c>
      <c r="J323" s="519">
        <v>67.935725698704331</v>
      </c>
      <c r="K323" s="472">
        <f t="shared" si="43"/>
        <v>8</v>
      </c>
    </row>
    <row r="324" spans="1:11" ht="24.75" customHeight="1">
      <c r="A324" s="518" t="s">
        <v>64</v>
      </c>
      <c r="B324" s="519">
        <v>34.1</v>
      </c>
      <c r="C324" s="472">
        <f t="shared" si="39"/>
        <v>22</v>
      </c>
      <c r="D324" s="519">
        <v>38.1</v>
      </c>
      <c r="E324" s="472">
        <f t="shared" si="40"/>
        <v>22</v>
      </c>
      <c r="F324" s="519">
        <v>41</v>
      </c>
      <c r="G324" s="472">
        <f t="shared" si="41"/>
        <v>20</v>
      </c>
      <c r="H324" s="519">
        <v>41.8</v>
      </c>
      <c r="I324" s="472">
        <f t="shared" si="42"/>
        <v>20</v>
      </c>
      <c r="J324" s="519">
        <v>42.421518054532051</v>
      </c>
      <c r="K324" s="472">
        <f t="shared" si="43"/>
        <v>20</v>
      </c>
    </row>
    <row r="325" spans="1:11" ht="24.75" customHeight="1">
      <c r="A325" s="518" t="s">
        <v>65</v>
      </c>
      <c r="B325" s="519">
        <v>95.5</v>
      </c>
      <c r="C325" s="472">
        <f t="shared" si="39"/>
        <v>1</v>
      </c>
      <c r="D325" s="519">
        <v>95.8</v>
      </c>
      <c r="E325" s="472">
        <f t="shared" si="40"/>
        <v>1</v>
      </c>
      <c r="F325" s="519">
        <v>95.9</v>
      </c>
      <c r="G325" s="472">
        <f t="shared" si="41"/>
        <v>1</v>
      </c>
      <c r="H325" s="519">
        <v>96.4</v>
      </c>
      <c r="I325" s="472">
        <f t="shared" si="42"/>
        <v>1</v>
      </c>
      <c r="J325" s="519">
        <v>96.521807672096699</v>
      </c>
      <c r="K325" s="472">
        <f t="shared" si="43"/>
        <v>1</v>
      </c>
    </row>
    <row r="326" spans="1:11" ht="24.75" customHeight="1">
      <c r="A326" s="518" t="s">
        <v>74</v>
      </c>
      <c r="B326" s="519">
        <v>12.5</v>
      </c>
      <c r="C326" s="472">
        <f t="shared" si="39"/>
        <v>31</v>
      </c>
      <c r="D326" s="519">
        <v>13.2</v>
      </c>
      <c r="E326" s="472">
        <f t="shared" si="40"/>
        <v>31</v>
      </c>
      <c r="F326" s="519">
        <v>13.8</v>
      </c>
      <c r="G326" s="472">
        <f t="shared" si="41"/>
        <v>31</v>
      </c>
      <c r="H326" s="519">
        <v>14.5</v>
      </c>
      <c r="I326" s="472">
        <f t="shared" si="42"/>
        <v>31</v>
      </c>
      <c r="J326" s="519">
        <v>15.490309218401984</v>
      </c>
      <c r="K326" s="472">
        <f t="shared" si="43"/>
        <v>31</v>
      </c>
    </row>
    <row r="327" spans="1:11" ht="24.75" customHeight="1">
      <c r="A327" s="518" t="s">
        <v>66</v>
      </c>
      <c r="B327" s="519">
        <v>86.5</v>
      </c>
      <c r="C327" s="472">
        <f t="shared" si="39"/>
        <v>2</v>
      </c>
      <c r="D327" s="519">
        <v>86.9</v>
      </c>
      <c r="E327" s="472">
        <f t="shared" si="40"/>
        <v>2</v>
      </c>
      <c r="F327" s="519">
        <v>71.2</v>
      </c>
      <c r="G327" s="472">
        <f t="shared" si="41"/>
        <v>4</v>
      </c>
      <c r="H327" s="519">
        <v>71.7</v>
      </c>
      <c r="I327" s="472">
        <f t="shared" si="42"/>
        <v>4</v>
      </c>
      <c r="J327" s="519">
        <v>72.852386306458527</v>
      </c>
      <c r="K327" s="472">
        <f t="shared" si="43"/>
        <v>4</v>
      </c>
    </row>
    <row r="328" spans="1:11" ht="24.75" customHeight="1">
      <c r="A328" s="518" t="s">
        <v>67</v>
      </c>
      <c r="B328" s="519">
        <v>36</v>
      </c>
      <c r="C328" s="472">
        <f t="shared" si="39"/>
        <v>21</v>
      </c>
      <c r="D328" s="519">
        <v>46.8</v>
      </c>
      <c r="E328" s="472">
        <f t="shared" si="40"/>
        <v>18</v>
      </c>
      <c r="F328" s="519">
        <v>47.5</v>
      </c>
      <c r="G328" s="472">
        <f t="shared" si="41"/>
        <v>18</v>
      </c>
      <c r="H328" s="519">
        <v>46.6</v>
      </c>
      <c r="I328" s="472">
        <f t="shared" si="42"/>
        <v>19</v>
      </c>
      <c r="J328" s="519">
        <v>48.40588672621903</v>
      </c>
      <c r="K328" s="472">
        <f t="shared" si="43"/>
        <v>18</v>
      </c>
    </row>
    <row r="329" spans="1:11" ht="24.75" customHeight="1">
      <c r="A329" s="518" t="s">
        <v>68</v>
      </c>
      <c r="B329" s="519">
        <v>16.100000000000001</v>
      </c>
      <c r="C329" s="472">
        <f t="shared" si="39"/>
        <v>29</v>
      </c>
      <c r="D329" s="519">
        <v>16.600000000000001</v>
      </c>
      <c r="E329" s="472">
        <f t="shared" si="40"/>
        <v>30</v>
      </c>
      <c r="F329" s="519">
        <v>17.5</v>
      </c>
      <c r="G329" s="472">
        <f t="shared" si="41"/>
        <v>29</v>
      </c>
      <c r="H329" s="519">
        <v>20.100000000000001</v>
      </c>
      <c r="I329" s="472">
        <f t="shared" si="42"/>
        <v>29</v>
      </c>
      <c r="J329" s="519">
        <v>20.18</v>
      </c>
      <c r="K329" s="472">
        <f t="shared" si="43"/>
        <v>29</v>
      </c>
    </row>
    <row r="330" spans="1:11" ht="24.75" customHeight="1">
      <c r="A330" s="518" t="s">
        <v>69</v>
      </c>
      <c r="B330" s="519">
        <v>69.900000000000006</v>
      </c>
      <c r="C330" s="472">
        <f t="shared" si="39"/>
        <v>5</v>
      </c>
      <c r="D330" s="519">
        <v>70.8</v>
      </c>
      <c r="E330" s="472">
        <f t="shared" si="40"/>
        <v>4</v>
      </c>
      <c r="F330" s="519">
        <v>71.7</v>
      </c>
      <c r="G330" s="472">
        <f t="shared" si="41"/>
        <v>3</v>
      </c>
      <c r="H330" s="519">
        <v>72.8</v>
      </c>
      <c r="I330" s="472">
        <f t="shared" si="42"/>
        <v>3</v>
      </c>
      <c r="J330" s="519">
        <v>73.98</v>
      </c>
      <c r="K330" s="472">
        <f t="shared" si="43"/>
        <v>3</v>
      </c>
    </row>
    <row r="331" spans="1:11" ht="24.75" customHeight="1">
      <c r="A331" s="518" t="s">
        <v>70</v>
      </c>
      <c r="B331" s="519">
        <v>67.099999999999994</v>
      </c>
      <c r="C331" s="472">
        <f t="shared" si="39"/>
        <v>7</v>
      </c>
      <c r="D331" s="519">
        <v>67.400000000000006</v>
      </c>
      <c r="E331" s="472">
        <f t="shared" si="40"/>
        <v>7</v>
      </c>
      <c r="F331" s="519">
        <v>59.1</v>
      </c>
      <c r="G331" s="472">
        <f t="shared" si="41"/>
        <v>13</v>
      </c>
      <c r="H331" s="519">
        <v>59.8</v>
      </c>
      <c r="I331" s="472">
        <f t="shared" si="42"/>
        <v>12</v>
      </c>
      <c r="J331" s="519">
        <v>60.95</v>
      </c>
      <c r="K331" s="472">
        <f t="shared" si="43"/>
        <v>13</v>
      </c>
    </row>
    <row r="332" spans="1:11" ht="24.75" customHeight="1">
      <c r="A332" s="518" t="s">
        <v>138</v>
      </c>
      <c r="B332" s="519">
        <v>15.6</v>
      </c>
      <c r="C332" s="472">
        <f t="shared" si="39"/>
        <v>30</v>
      </c>
      <c r="D332" s="519">
        <v>16.8</v>
      </c>
      <c r="E332" s="472">
        <f t="shared" si="40"/>
        <v>29</v>
      </c>
      <c r="F332" s="519">
        <v>17.5</v>
      </c>
      <c r="G332" s="472">
        <f t="shared" si="41"/>
        <v>29</v>
      </c>
      <c r="H332" s="519">
        <v>17.8</v>
      </c>
      <c r="I332" s="472">
        <f t="shared" si="42"/>
        <v>30</v>
      </c>
      <c r="J332" s="519">
        <v>18.82</v>
      </c>
      <c r="K332" s="472">
        <f t="shared" si="43"/>
        <v>30</v>
      </c>
    </row>
    <row r="333" spans="1:11" ht="24.75" customHeight="1">
      <c r="A333" s="518" t="s">
        <v>71</v>
      </c>
      <c r="B333" s="519">
        <v>67.400000000000006</v>
      </c>
      <c r="C333" s="472">
        <f t="shared" si="39"/>
        <v>6</v>
      </c>
      <c r="D333" s="519">
        <v>69.7</v>
      </c>
      <c r="E333" s="472">
        <f t="shared" si="40"/>
        <v>5</v>
      </c>
      <c r="F333" s="519">
        <v>70.7</v>
      </c>
      <c r="G333" s="472">
        <f t="shared" si="41"/>
        <v>5</v>
      </c>
      <c r="H333" s="519">
        <v>71.3</v>
      </c>
      <c r="I333" s="472">
        <f t="shared" si="42"/>
        <v>5</v>
      </c>
      <c r="J333" s="519">
        <v>72.22</v>
      </c>
      <c r="K333" s="472">
        <f t="shared" si="43"/>
        <v>5</v>
      </c>
    </row>
    <row r="334" spans="1:11" ht="24.75" customHeight="1">
      <c r="A334" s="518" t="s">
        <v>75</v>
      </c>
      <c r="B334" s="519">
        <v>57.8</v>
      </c>
      <c r="C334" s="472">
        <f t="shared" si="39"/>
        <v>14</v>
      </c>
      <c r="D334" s="519">
        <v>52</v>
      </c>
      <c r="E334" s="472">
        <f t="shared" si="40"/>
        <v>16</v>
      </c>
      <c r="F334" s="519">
        <v>51.6</v>
      </c>
      <c r="G334" s="472">
        <f t="shared" si="41"/>
        <v>16</v>
      </c>
      <c r="H334" s="519">
        <v>51.1</v>
      </c>
      <c r="I334" s="472">
        <f t="shared" si="42"/>
        <v>16</v>
      </c>
      <c r="J334" s="519">
        <v>51.22</v>
      </c>
      <c r="K334" s="472">
        <f t="shared" si="43"/>
        <v>17</v>
      </c>
    </row>
    <row r="335" spans="1:11" ht="24.75" customHeight="1">
      <c r="A335" s="518" t="s">
        <v>72</v>
      </c>
      <c r="B335" s="519">
        <v>73.8</v>
      </c>
      <c r="C335" s="472">
        <f t="shared" si="39"/>
        <v>3</v>
      </c>
      <c r="D335" s="519">
        <v>75.2</v>
      </c>
      <c r="E335" s="472">
        <f t="shared" si="40"/>
        <v>3</v>
      </c>
      <c r="F335" s="519">
        <v>75.400000000000006</v>
      </c>
      <c r="G335" s="472">
        <f t="shared" si="41"/>
        <v>2</v>
      </c>
      <c r="H335" s="519">
        <v>75.900000000000006</v>
      </c>
      <c r="I335" s="472">
        <f t="shared" si="42"/>
        <v>2</v>
      </c>
      <c r="J335" s="519">
        <v>76.97</v>
      </c>
      <c r="K335" s="472">
        <f t="shared" si="43"/>
        <v>2</v>
      </c>
    </row>
    <row r="336" spans="1:11" ht="24.75" customHeight="1">
      <c r="A336" s="518" t="s">
        <v>36</v>
      </c>
      <c r="B336" s="519">
        <v>40</v>
      </c>
      <c r="C336" s="472">
        <f t="shared" si="39"/>
        <v>19</v>
      </c>
      <c r="D336" s="519">
        <v>38.799999999999997</v>
      </c>
      <c r="E336" s="472">
        <f t="shared" si="40"/>
        <v>21</v>
      </c>
      <c r="F336" s="519">
        <v>40.1</v>
      </c>
      <c r="G336" s="472">
        <f t="shared" si="41"/>
        <v>22</v>
      </c>
      <c r="H336" s="519">
        <v>41.3</v>
      </c>
      <c r="I336" s="472">
        <f t="shared" si="42"/>
        <v>21</v>
      </c>
      <c r="J336" s="519">
        <v>41.52</v>
      </c>
      <c r="K336" s="472">
        <f t="shared" si="43"/>
        <v>22</v>
      </c>
    </row>
    <row r="337" spans="1:11" ht="24.75" customHeight="1">
      <c r="A337" s="369" t="s">
        <v>302</v>
      </c>
      <c r="B337" s="346"/>
      <c r="C337" s="346"/>
      <c r="D337" s="346"/>
      <c r="E337" s="346"/>
      <c r="F337" s="346"/>
      <c r="G337" s="346"/>
      <c r="H337" s="346"/>
      <c r="I337" s="346"/>
      <c r="J337" s="346"/>
      <c r="K337" s="346"/>
    </row>
  </sheetData>
  <mergeCells count="54">
    <mergeCell ref="J303:K303"/>
    <mergeCell ref="A303:A304"/>
    <mergeCell ref="B303:C303"/>
    <mergeCell ref="D303:E303"/>
    <mergeCell ref="F303:G303"/>
    <mergeCell ref="H303:I303"/>
    <mergeCell ref="A192:A193"/>
    <mergeCell ref="A229:A230"/>
    <mergeCell ref="N40:Q40"/>
    <mergeCell ref="H79:I79"/>
    <mergeCell ref="H117:I117"/>
    <mergeCell ref="H155:I155"/>
    <mergeCell ref="H192:I192"/>
    <mergeCell ref="J229:K229"/>
    <mergeCell ref="A2:A3"/>
    <mergeCell ref="B2:C2"/>
    <mergeCell ref="A40:A41"/>
    <mergeCell ref="D2:E2"/>
    <mergeCell ref="A117:A118"/>
    <mergeCell ref="A79:A80"/>
    <mergeCell ref="H2:I2"/>
    <mergeCell ref="B266:C266"/>
    <mergeCell ref="D79:E79"/>
    <mergeCell ref="D192:E192"/>
    <mergeCell ref="F192:G192"/>
    <mergeCell ref="B79:C79"/>
    <mergeCell ref="B40:E40"/>
    <mergeCell ref="F2:G2"/>
    <mergeCell ref="H229:I229"/>
    <mergeCell ref="H266:I266"/>
    <mergeCell ref="F79:G79"/>
    <mergeCell ref="A266:A267"/>
    <mergeCell ref="F40:I40"/>
    <mergeCell ref="J40:M40"/>
    <mergeCell ref="D266:E266"/>
    <mergeCell ref="F266:G266"/>
    <mergeCell ref="B229:C229"/>
    <mergeCell ref="D229:E229"/>
    <mergeCell ref="F229:G229"/>
    <mergeCell ref="B155:C155"/>
    <mergeCell ref="D155:E155"/>
    <mergeCell ref="F155:G155"/>
    <mergeCell ref="B192:C192"/>
    <mergeCell ref="B117:C117"/>
    <mergeCell ref="D117:E117"/>
    <mergeCell ref="F117:G117"/>
    <mergeCell ref="A155:A156"/>
    <mergeCell ref="J266:K266"/>
    <mergeCell ref="R40:U40"/>
    <mergeCell ref="J2:K2"/>
    <mergeCell ref="J79:K79"/>
    <mergeCell ref="J117:K117"/>
    <mergeCell ref="J155:K155"/>
    <mergeCell ref="J192:K192"/>
  </mergeCells>
  <hyperlinks>
    <hyperlink ref="A1" location="فهرست!A14" display="2-1- توزیع تعداد مناطق حفاظت شده تحت مديريت سازمان حفاظت محیط زيست در کشور"/>
    <hyperlink ref="A39" location="فهرست!A15" display="2-2 - نسبت مساحت مناطق حفاظت شده تحت مديريت سازمان حفاظت محیط زيست در استان"/>
    <hyperlink ref="A78" location="فهرست!A16" display="2-3 - نسبت مساحت جنگل هاي استان"/>
    <hyperlink ref="A116" location="فهرست!A17" display="2-4 نسبت مساحت اراضی بیابانی تحت حفاظت ، احیاء و قرق به کل مساحت بیابان (1)"/>
    <hyperlink ref="A154" location="فهرست!A18" display="2-5 نسبت مساحت مراتع اصلاح و احیا شده به کل مساحت مراتع"/>
    <hyperlink ref="A191" location="فهرست!A20" display="2-7- نرخ تخریب جنگل"/>
    <hyperlink ref="A228" location="فهرست!A21" display="2-8- نسبت مساحت جنگل‌های احیا شده به کل مساحت جنگل‌ها"/>
    <hyperlink ref="A265" location="فهرست!A22" display="2-9- توزیع عرصه های جنگلی در استان ها"/>
    <hyperlink ref="A302" location="فهرست!A23" display="2-9- سهم جمعيت تحت پوشش استفاده از خدمات جمع‌آوري و دفع بهداشتي فاضلاب شهري از كل جمعيت شهري"/>
  </hyperlinks>
  <printOptions horizontalCentered="1" verticalCentered="1"/>
  <pageMargins left="0" right="0" top="0" bottom="0" header="0" footer="0"/>
  <pageSetup paperSize="9" scale="1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86"/>
  <sheetViews>
    <sheetView rightToLeft="1" zoomScaleNormal="100" workbookViewId="0">
      <selection sqref="A1:XFD1048576"/>
    </sheetView>
  </sheetViews>
  <sheetFormatPr defaultColWidth="9.140625" defaultRowHeight="26.25" customHeight="1"/>
  <cols>
    <col min="1" max="1" width="24.42578125" style="485" customWidth="1"/>
    <col min="2" max="6" width="9.140625" style="485"/>
    <col min="7" max="7" width="9.140625" style="739"/>
    <col min="8" max="16384" width="9.140625" style="485"/>
  </cols>
  <sheetData>
    <row r="1" spans="1:17" ht="26.25" customHeight="1">
      <c r="A1" s="571" t="s">
        <v>392</v>
      </c>
      <c r="B1" s="145"/>
      <c r="C1" s="145"/>
      <c r="D1" s="145"/>
      <c r="E1" s="15"/>
      <c r="F1" s="15"/>
      <c r="G1" s="15"/>
      <c r="H1" s="15"/>
      <c r="I1" s="145"/>
      <c r="J1" s="15"/>
      <c r="K1" s="145" t="s">
        <v>112</v>
      </c>
    </row>
    <row r="2" spans="1:17" ht="26.25" customHeight="1">
      <c r="A2" s="600" t="s">
        <v>1</v>
      </c>
      <c r="B2" s="591" t="s">
        <v>675</v>
      </c>
      <c r="C2" s="592"/>
      <c r="D2" s="591" t="s">
        <v>417</v>
      </c>
      <c r="E2" s="592"/>
      <c r="F2" s="591" t="s">
        <v>498</v>
      </c>
      <c r="G2" s="592"/>
      <c r="H2" s="591">
        <v>1400</v>
      </c>
      <c r="I2" s="592"/>
      <c r="J2" s="591">
        <v>1401</v>
      </c>
      <c r="K2" s="592"/>
    </row>
    <row r="3" spans="1:17" ht="26.25" customHeight="1">
      <c r="A3" s="601"/>
      <c r="B3" s="544" t="s">
        <v>278</v>
      </c>
      <c r="C3" s="544" t="s">
        <v>3</v>
      </c>
      <c r="D3" s="544" t="s">
        <v>278</v>
      </c>
      <c r="E3" s="544" t="s">
        <v>3</v>
      </c>
      <c r="F3" s="544" t="s">
        <v>278</v>
      </c>
      <c r="G3" s="544" t="s">
        <v>3</v>
      </c>
      <c r="H3" s="544" t="s">
        <v>278</v>
      </c>
      <c r="I3" s="544" t="s">
        <v>3</v>
      </c>
      <c r="J3" s="544" t="s">
        <v>278</v>
      </c>
      <c r="K3" s="544" t="s">
        <v>3</v>
      </c>
    </row>
    <row r="4" spans="1:17" s="180" customFormat="1" ht="26.25" customHeight="1">
      <c r="A4" s="196" t="s">
        <v>95</v>
      </c>
      <c r="B4" s="55">
        <v>81962</v>
      </c>
      <c r="C4" s="122" t="s">
        <v>269</v>
      </c>
      <c r="D4" s="55">
        <v>82710</v>
      </c>
      <c r="E4" s="122" t="s">
        <v>269</v>
      </c>
      <c r="F4" s="55">
        <v>83409</v>
      </c>
      <c r="G4" s="122" t="s">
        <v>269</v>
      </c>
      <c r="H4" s="55">
        <v>84055</v>
      </c>
      <c r="I4" s="122" t="s">
        <v>269</v>
      </c>
      <c r="J4" s="55">
        <v>84700</v>
      </c>
      <c r="K4" s="122" t="s">
        <v>269</v>
      </c>
      <c r="L4" s="27"/>
      <c r="M4" s="27"/>
      <c r="N4" s="27"/>
      <c r="O4" s="27"/>
      <c r="P4" s="178"/>
      <c r="Q4" s="178"/>
    </row>
    <row r="5" spans="1:17" ht="26.25" customHeight="1">
      <c r="A5" s="197" t="s">
        <v>113</v>
      </c>
      <c r="B5" s="41">
        <v>3981</v>
      </c>
      <c r="C5" s="41">
        <v>6</v>
      </c>
      <c r="D5" s="41">
        <v>4003</v>
      </c>
      <c r="E5" s="41">
        <v>6</v>
      </c>
      <c r="F5" s="41">
        <v>4023</v>
      </c>
      <c r="G5" s="41">
        <v>6</v>
      </c>
      <c r="H5" s="41">
        <v>4040</v>
      </c>
      <c r="I5" s="41">
        <v>6</v>
      </c>
      <c r="J5" s="41">
        <v>4058</v>
      </c>
      <c r="K5" s="41">
        <v>6</v>
      </c>
      <c r="L5" s="57"/>
      <c r="M5" s="57"/>
      <c r="N5" s="57"/>
      <c r="O5" s="57"/>
      <c r="P5" s="10"/>
      <c r="Q5" s="10"/>
    </row>
    <row r="6" spans="1:17" ht="26.25" customHeight="1">
      <c r="A6" s="197" t="s">
        <v>114</v>
      </c>
      <c r="B6" s="41">
        <v>3351</v>
      </c>
      <c r="C6" s="41">
        <v>7</v>
      </c>
      <c r="D6" s="41">
        <v>3384</v>
      </c>
      <c r="E6" s="41">
        <v>7</v>
      </c>
      <c r="F6" s="41">
        <v>3416</v>
      </c>
      <c r="G6" s="41">
        <v>7</v>
      </c>
      <c r="H6" s="41">
        <v>3445</v>
      </c>
      <c r="I6" s="41">
        <v>7</v>
      </c>
      <c r="J6" s="41">
        <v>3474</v>
      </c>
      <c r="K6" s="41">
        <v>7</v>
      </c>
      <c r="L6" s="57"/>
      <c r="M6" s="57"/>
      <c r="N6" s="57"/>
      <c r="O6" s="57"/>
      <c r="P6" s="10"/>
      <c r="Q6" s="10"/>
    </row>
    <row r="7" spans="1:17" ht="26.25" customHeight="1">
      <c r="A7" s="197" t="s">
        <v>115</v>
      </c>
      <c r="B7" s="41">
        <v>1287</v>
      </c>
      <c r="C7" s="41">
        <v>22</v>
      </c>
      <c r="D7" s="41">
        <v>1291</v>
      </c>
      <c r="E7" s="41">
        <v>22</v>
      </c>
      <c r="F7" s="41">
        <v>1294</v>
      </c>
      <c r="G7" s="41">
        <v>22</v>
      </c>
      <c r="H7" s="41">
        <v>1295</v>
      </c>
      <c r="I7" s="41">
        <v>22</v>
      </c>
      <c r="J7" s="41">
        <v>1297</v>
      </c>
      <c r="K7" s="41">
        <v>22</v>
      </c>
      <c r="L7" s="57"/>
      <c r="M7" s="57"/>
      <c r="N7" s="57"/>
      <c r="O7" s="57"/>
      <c r="P7" s="10"/>
      <c r="Q7" s="10"/>
    </row>
    <row r="8" spans="1:17" ht="26.25" customHeight="1">
      <c r="A8" s="197" t="s">
        <v>116</v>
      </c>
      <c r="B8" s="41">
        <v>5236</v>
      </c>
      <c r="C8" s="41">
        <v>3</v>
      </c>
      <c r="D8" s="41">
        <v>5275</v>
      </c>
      <c r="E8" s="41">
        <v>3</v>
      </c>
      <c r="F8" s="41">
        <v>5311</v>
      </c>
      <c r="G8" s="41">
        <v>3</v>
      </c>
      <c r="H8" s="41">
        <v>5344</v>
      </c>
      <c r="I8" s="41">
        <v>3</v>
      </c>
      <c r="J8" s="41">
        <v>5374</v>
      </c>
      <c r="K8" s="41">
        <v>3</v>
      </c>
      <c r="L8" s="57"/>
      <c r="M8" s="57"/>
      <c r="N8" s="57"/>
      <c r="O8" s="57"/>
      <c r="P8" s="10"/>
      <c r="Q8" s="10"/>
    </row>
    <row r="9" spans="1:17" ht="26.25" customHeight="1">
      <c r="A9" s="197" t="s">
        <v>117</v>
      </c>
      <c r="B9" s="41">
        <v>2812</v>
      </c>
      <c r="C9" s="41">
        <v>11</v>
      </c>
      <c r="D9" s="41">
        <v>2852</v>
      </c>
      <c r="E9" s="41">
        <v>11</v>
      </c>
      <c r="F9" s="41">
        <v>2888</v>
      </c>
      <c r="G9" s="41">
        <v>11</v>
      </c>
      <c r="H9" s="41">
        <v>2922</v>
      </c>
      <c r="I9" s="41">
        <v>11</v>
      </c>
      <c r="J9" s="41">
        <v>2957</v>
      </c>
      <c r="K9" s="41">
        <v>11</v>
      </c>
      <c r="L9" s="57"/>
      <c r="M9" s="57"/>
      <c r="N9" s="57"/>
      <c r="O9" s="57"/>
      <c r="P9" s="10"/>
      <c r="Q9" s="10"/>
    </row>
    <row r="10" spans="1:17" ht="26.25" customHeight="1">
      <c r="A10" s="197" t="s">
        <v>118</v>
      </c>
      <c r="B10" s="41">
        <v>589</v>
      </c>
      <c r="C10" s="41">
        <v>31</v>
      </c>
      <c r="D10" s="41">
        <v>591</v>
      </c>
      <c r="E10" s="41">
        <v>31</v>
      </c>
      <c r="F10" s="41">
        <v>593</v>
      </c>
      <c r="G10" s="41">
        <v>31</v>
      </c>
      <c r="H10" s="41">
        <v>594</v>
      </c>
      <c r="I10" s="41">
        <v>31</v>
      </c>
      <c r="J10" s="41">
        <v>595</v>
      </c>
      <c r="K10" s="41">
        <v>31</v>
      </c>
      <c r="L10" s="57"/>
      <c r="M10" s="57"/>
      <c r="N10" s="57"/>
      <c r="O10" s="57"/>
      <c r="P10" s="10"/>
      <c r="Q10" s="10"/>
    </row>
    <row r="11" spans="1:17" ht="26.25" customHeight="1">
      <c r="A11" s="197" t="s">
        <v>119</v>
      </c>
      <c r="B11" s="41">
        <v>1201</v>
      </c>
      <c r="C11" s="41">
        <v>23</v>
      </c>
      <c r="D11" s="41">
        <v>1215</v>
      </c>
      <c r="E11" s="41">
        <v>23</v>
      </c>
      <c r="F11" s="41">
        <v>1228</v>
      </c>
      <c r="G11" s="41">
        <v>24</v>
      </c>
      <c r="H11" s="41">
        <v>1241</v>
      </c>
      <c r="I11" s="41">
        <v>24</v>
      </c>
      <c r="J11" s="41">
        <v>1253</v>
      </c>
      <c r="K11" s="41">
        <v>24</v>
      </c>
      <c r="L11" s="57"/>
      <c r="M11" s="57"/>
      <c r="N11" s="57"/>
      <c r="O11" s="57"/>
      <c r="P11" s="10"/>
      <c r="Q11" s="10"/>
    </row>
    <row r="12" spans="1:17" ht="26.25" customHeight="1">
      <c r="A12" s="197" t="s">
        <v>93</v>
      </c>
      <c r="B12" s="41">
        <v>13637</v>
      </c>
      <c r="C12" s="41">
        <v>1</v>
      </c>
      <c r="D12" s="41">
        <v>13782</v>
      </c>
      <c r="E12" s="41">
        <v>1</v>
      </c>
      <c r="F12" s="41">
        <v>13911</v>
      </c>
      <c r="G12" s="41">
        <v>1</v>
      </c>
      <c r="H12" s="41">
        <v>14033</v>
      </c>
      <c r="I12" s="41">
        <v>1</v>
      </c>
      <c r="J12" s="41">
        <v>14160</v>
      </c>
      <c r="K12" s="41">
        <v>1</v>
      </c>
      <c r="L12" s="57"/>
      <c r="M12" s="57"/>
      <c r="N12" s="57"/>
      <c r="O12" s="57"/>
      <c r="P12" s="10"/>
      <c r="Q12" s="10"/>
    </row>
    <row r="13" spans="1:17" ht="26.25" customHeight="1">
      <c r="A13" s="197" t="s">
        <v>120</v>
      </c>
      <c r="B13" s="41">
        <v>968</v>
      </c>
      <c r="C13" s="41">
        <v>26</v>
      </c>
      <c r="D13" s="41">
        <v>974</v>
      </c>
      <c r="E13" s="41">
        <v>26</v>
      </c>
      <c r="F13" s="41">
        <v>979</v>
      </c>
      <c r="G13" s="41">
        <v>26</v>
      </c>
      <c r="H13" s="41">
        <v>984</v>
      </c>
      <c r="I13" s="41">
        <v>26</v>
      </c>
      <c r="J13" s="41">
        <v>988</v>
      </c>
      <c r="K13" s="41">
        <v>26</v>
      </c>
      <c r="L13" s="57"/>
      <c r="M13" s="57"/>
      <c r="N13" s="57"/>
      <c r="O13" s="57"/>
      <c r="P13" s="10"/>
      <c r="Q13" s="10"/>
    </row>
    <row r="14" spans="1:17" ht="26.25" customHeight="1">
      <c r="A14" s="197" t="s">
        <v>121</v>
      </c>
      <c r="B14" s="41">
        <v>792</v>
      </c>
      <c r="C14" s="41">
        <v>28</v>
      </c>
      <c r="D14" s="41">
        <v>801</v>
      </c>
      <c r="E14" s="41">
        <v>28</v>
      </c>
      <c r="F14" s="41">
        <v>810</v>
      </c>
      <c r="G14" s="41">
        <v>28</v>
      </c>
      <c r="H14" s="41">
        <v>818</v>
      </c>
      <c r="I14" s="41">
        <v>28</v>
      </c>
      <c r="J14" s="41">
        <v>827</v>
      </c>
      <c r="K14" s="41">
        <v>28</v>
      </c>
      <c r="L14" s="57"/>
      <c r="M14" s="57"/>
      <c r="N14" s="57"/>
      <c r="O14" s="57"/>
      <c r="P14" s="10"/>
      <c r="Q14" s="10"/>
    </row>
    <row r="15" spans="1:17" ht="26.25" customHeight="1">
      <c r="A15" s="197" t="s">
        <v>122</v>
      </c>
      <c r="B15" s="41">
        <v>6656</v>
      </c>
      <c r="C15" s="41">
        <v>2</v>
      </c>
      <c r="D15" s="41">
        <v>6739</v>
      </c>
      <c r="E15" s="41">
        <v>2</v>
      </c>
      <c r="F15" s="41">
        <v>6816</v>
      </c>
      <c r="G15" s="41">
        <v>2</v>
      </c>
      <c r="H15" s="41">
        <v>6889</v>
      </c>
      <c r="I15" s="41">
        <v>2</v>
      </c>
      <c r="J15" s="41">
        <v>6963</v>
      </c>
      <c r="K15" s="41">
        <v>2</v>
      </c>
      <c r="L15" s="57"/>
      <c r="M15" s="57"/>
      <c r="N15" s="57"/>
      <c r="O15" s="57"/>
      <c r="P15" s="10"/>
      <c r="Q15" s="10"/>
    </row>
    <row r="16" spans="1:17" ht="26.25" customHeight="1">
      <c r="A16" s="197" t="s">
        <v>123</v>
      </c>
      <c r="B16" s="41">
        <v>874</v>
      </c>
      <c r="C16" s="41">
        <v>27</v>
      </c>
      <c r="D16" s="41">
        <v>876</v>
      </c>
      <c r="E16" s="41">
        <v>27</v>
      </c>
      <c r="F16" s="41">
        <v>877</v>
      </c>
      <c r="G16" s="41">
        <v>27</v>
      </c>
      <c r="H16" s="41">
        <v>877</v>
      </c>
      <c r="I16" s="41">
        <v>27</v>
      </c>
      <c r="J16" s="41">
        <v>877</v>
      </c>
      <c r="K16" s="41">
        <v>27</v>
      </c>
      <c r="L16" s="57"/>
      <c r="M16" s="57"/>
      <c r="N16" s="57"/>
      <c r="O16" s="57"/>
      <c r="P16" s="10"/>
      <c r="Q16" s="10"/>
    </row>
    <row r="17" spans="1:17" ht="26.25" customHeight="1">
      <c r="A17" s="197" t="s">
        <v>124</v>
      </c>
      <c r="B17" s="41">
        <v>4854</v>
      </c>
      <c r="C17" s="41">
        <v>5</v>
      </c>
      <c r="D17" s="41">
        <v>4906</v>
      </c>
      <c r="E17" s="41">
        <v>5</v>
      </c>
      <c r="F17" s="41">
        <v>4952</v>
      </c>
      <c r="G17" s="41">
        <v>5</v>
      </c>
      <c r="H17" s="41">
        <v>4994</v>
      </c>
      <c r="I17" s="41">
        <v>5</v>
      </c>
      <c r="J17" s="41">
        <v>5035</v>
      </c>
      <c r="K17" s="41">
        <v>5</v>
      </c>
      <c r="L17" s="57"/>
      <c r="M17" s="57"/>
      <c r="N17" s="57"/>
      <c r="O17" s="57"/>
      <c r="P17" s="10"/>
      <c r="Q17" s="10"/>
    </row>
    <row r="18" spans="1:17" ht="26.25" customHeight="1">
      <c r="A18" s="197" t="s">
        <v>125</v>
      </c>
      <c r="B18" s="41">
        <v>1081</v>
      </c>
      <c r="C18" s="41">
        <v>25</v>
      </c>
      <c r="D18" s="41">
        <v>1089</v>
      </c>
      <c r="E18" s="41">
        <v>25</v>
      </c>
      <c r="F18" s="41">
        <v>1096</v>
      </c>
      <c r="G18" s="41">
        <v>25</v>
      </c>
      <c r="H18" s="41">
        <v>1102</v>
      </c>
      <c r="I18" s="41">
        <v>25</v>
      </c>
      <c r="J18" s="41">
        <v>1108</v>
      </c>
      <c r="K18" s="41">
        <v>25</v>
      </c>
      <c r="L18" s="57"/>
      <c r="M18" s="57"/>
      <c r="N18" s="57"/>
      <c r="O18" s="57"/>
      <c r="P18" s="10"/>
      <c r="Q18" s="10"/>
    </row>
    <row r="19" spans="1:17" ht="26.25" customHeight="1">
      <c r="A19" s="197" t="s">
        <v>126</v>
      </c>
      <c r="B19" s="41">
        <v>727</v>
      </c>
      <c r="C19" s="41">
        <v>30</v>
      </c>
      <c r="D19" s="41">
        <v>738</v>
      </c>
      <c r="E19" s="41">
        <v>29</v>
      </c>
      <c r="F19" s="41">
        <v>748</v>
      </c>
      <c r="G19" s="41">
        <v>29</v>
      </c>
      <c r="H19" s="41">
        <v>757</v>
      </c>
      <c r="I19" s="41">
        <v>29</v>
      </c>
      <c r="J19" s="41">
        <v>767</v>
      </c>
      <c r="K19" s="41">
        <v>29</v>
      </c>
      <c r="L19" s="57"/>
      <c r="M19" s="57"/>
      <c r="N19" s="57"/>
      <c r="O19" s="57"/>
      <c r="P19" s="10"/>
      <c r="Q19" s="10"/>
    </row>
    <row r="20" spans="1:17" ht="26.25" customHeight="1">
      <c r="A20" s="197" t="s">
        <v>127</v>
      </c>
      <c r="B20" s="41">
        <v>2901</v>
      </c>
      <c r="C20" s="41">
        <v>10</v>
      </c>
      <c r="D20" s="41">
        <v>2957</v>
      </c>
      <c r="E20" s="41">
        <v>10</v>
      </c>
      <c r="F20" s="41">
        <v>3021</v>
      </c>
      <c r="G20" s="41">
        <v>10</v>
      </c>
      <c r="H20" s="41">
        <v>3085</v>
      </c>
      <c r="I20" s="41">
        <v>10</v>
      </c>
      <c r="J20" s="41">
        <v>3150</v>
      </c>
      <c r="K20" s="41">
        <v>10</v>
      </c>
      <c r="L20" s="57"/>
      <c r="M20" s="57"/>
      <c r="N20" s="57"/>
      <c r="O20" s="57"/>
      <c r="P20" s="10"/>
      <c r="Q20" s="10"/>
    </row>
    <row r="21" spans="1:17" ht="26.25" customHeight="1">
      <c r="A21" s="197" t="s">
        <v>128</v>
      </c>
      <c r="B21" s="41">
        <v>4954</v>
      </c>
      <c r="C21" s="41">
        <v>4</v>
      </c>
      <c r="D21" s="41">
        <v>4989</v>
      </c>
      <c r="E21" s="41">
        <v>4</v>
      </c>
      <c r="F21" s="41">
        <v>5024</v>
      </c>
      <c r="G21" s="41">
        <v>4</v>
      </c>
      <c r="H21" s="41">
        <v>5055</v>
      </c>
      <c r="I21" s="41">
        <v>4</v>
      </c>
      <c r="J21" s="41">
        <v>5084</v>
      </c>
      <c r="K21" s="41">
        <v>4</v>
      </c>
      <c r="L21" s="57"/>
      <c r="M21" s="57"/>
      <c r="N21" s="57"/>
      <c r="O21" s="57"/>
      <c r="P21" s="10"/>
      <c r="Q21" s="10"/>
    </row>
    <row r="22" spans="1:17" ht="26.25" customHeight="1">
      <c r="A22" s="197" t="s">
        <v>129</v>
      </c>
      <c r="B22" s="41">
        <v>1301</v>
      </c>
      <c r="C22" s="41">
        <v>21</v>
      </c>
      <c r="D22" s="41">
        <v>1310</v>
      </c>
      <c r="E22" s="41">
        <v>21</v>
      </c>
      <c r="F22" s="41">
        <v>1319</v>
      </c>
      <c r="G22" s="41">
        <v>21</v>
      </c>
      <c r="H22" s="41">
        <v>1326</v>
      </c>
      <c r="I22" s="41">
        <v>21</v>
      </c>
      <c r="J22" s="41">
        <v>1333</v>
      </c>
      <c r="K22" s="41">
        <v>21</v>
      </c>
      <c r="L22" s="57"/>
      <c r="M22" s="57"/>
      <c r="N22" s="57"/>
      <c r="O22" s="57"/>
      <c r="P22" s="10"/>
      <c r="Q22" s="10"/>
    </row>
    <row r="23" spans="1:17" ht="26.25" customHeight="1">
      <c r="A23" s="197" t="s">
        <v>130</v>
      </c>
      <c r="B23" s="41">
        <v>1343</v>
      </c>
      <c r="C23" s="41">
        <v>20</v>
      </c>
      <c r="D23" s="41">
        <v>1364</v>
      </c>
      <c r="E23" s="41">
        <v>20</v>
      </c>
      <c r="F23" s="41">
        <v>1382</v>
      </c>
      <c r="G23" s="41">
        <v>20</v>
      </c>
      <c r="H23" s="41">
        <v>1399</v>
      </c>
      <c r="I23" s="41">
        <v>20</v>
      </c>
      <c r="J23" s="41">
        <v>1417</v>
      </c>
      <c r="K23" s="41">
        <v>20</v>
      </c>
      <c r="L23" s="57"/>
      <c r="M23" s="57"/>
      <c r="N23" s="57"/>
      <c r="O23" s="57"/>
      <c r="P23" s="10"/>
      <c r="Q23" s="10"/>
    </row>
    <row r="24" spans="1:17" ht="26.25" customHeight="1">
      <c r="A24" s="197" t="s">
        <v>131</v>
      </c>
      <c r="B24" s="41">
        <v>1636</v>
      </c>
      <c r="C24" s="41">
        <v>18</v>
      </c>
      <c r="D24" s="41">
        <v>1647</v>
      </c>
      <c r="E24" s="41">
        <v>18</v>
      </c>
      <c r="F24" s="41">
        <v>1657</v>
      </c>
      <c r="G24" s="41">
        <v>18</v>
      </c>
      <c r="H24" s="41">
        <v>1666</v>
      </c>
      <c r="I24" s="41">
        <v>18</v>
      </c>
      <c r="J24" s="41">
        <v>1674</v>
      </c>
      <c r="K24" s="41">
        <v>18</v>
      </c>
      <c r="L24" s="57"/>
      <c r="M24" s="57"/>
      <c r="N24" s="57"/>
      <c r="O24" s="57"/>
      <c r="P24" s="10"/>
      <c r="Q24" s="10"/>
    </row>
    <row r="25" spans="1:17" ht="26.25" customHeight="1">
      <c r="A25" s="197" t="s">
        <v>132</v>
      </c>
      <c r="B25" s="41">
        <v>3245</v>
      </c>
      <c r="C25" s="41">
        <v>9</v>
      </c>
      <c r="D25" s="41">
        <v>3275</v>
      </c>
      <c r="E25" s="41">
        <v>9</v>
      </c>
      <c r="F25" s="41">
        <v>3304</v>
      </c>
      <c r="G25" s="41">
        <v>9</v>
      </c>
      <c r="H25" s="41">
        <v>3331</v>
      </c>
      <c r="I25" s="41">
        <v>9</v>
      </c>
      <c r="J25" s="41">
        <v>3358</v>
      </c>
      <c r="K25" s="41">
        <v>9</v>
      </c>
      <c r="L25" s="57"/>
      <c r="M25" s="57"/>
      <c r="N25" s="57"/>
      <c r="O25" s="57"/>
      <c r="P25" s="10"/>
      <c r="Q25" s="10"/>
    </row>
    <row r="26" spans="1:17" ht="26.25" customHeight="1">
      <c r="A26" s="197" t="s">
        <v>133</v>
      </c>
      <c r="B26" s="41">
        <v>1977</v>
      </c>
      <c r="C26" s="41">
        <v>13</v>
      </c>
      <c r="D26" s="41">
        <v>1983</v>
      </c>
      <c r="E26" s="41">
        <v>13</v>
      </c>
      <c r="F26" s="41">
        <v>1988</v>
      </c>
      <c r="G26" s="41">
        <v>13</v>
      </c>
      <c r="H26" s="41">
        <v>1992</v>
      </c>
      <c r="I26" s="41">
        <v>13</v>
      </c>
      <c r="J26" s="41">
        <v>1996</v>
      </c>
      <c r="K26" s="41">
        <v>13</v>
      </c>
      <c r="L26" s="57"/>
      <c r="M26" s="57"/>
      <c r="N26" s="57"/>
      <c r="O26" s="57"/>
      <c r="P26" s="10"/>
      <c r="Q26" s="10"/>
    </row>
    <row r="27" spans="1:17" ht="26.25" customHeight="1">
      <c r="A27" s="197" t="s">
        <v>134</v>
      </c>
      <c r="B27" s="41">
        <v>730</v>
      </c>
      <c r="C27" s="41">
        <v>29</v>
      </c>
      <c r="D27" s="41">
        <v>736</v>
      </c>
      <c r="E27" s="41">
        <v>30</v>
      </c>
      <c r="F27" s="41">
        <v>741</v>
      </c>
      <c r="G27" s="41">
        <v>30</v>
      </c>
      <c r="H27" s="41">
        <v>745</v>
      </c>
      <c r="I27" s="41">
        <v>30</v>
      </c>
      <c r="J27" s="41">
        <v>750</v>
      </c>
      <c r="K27" s="41">
        <v>30</v>
      </c>
      <c r="L27" s="57"/>
      <c r="M27" s="57"/>
      <c r="N27" s="57"/>
      <c r="O27" s="57"/>
      <c r="P27" s="10"/>
      <c r="Q27" s="10"/>
    </row>
    <row r="28" spans="1:17" ht="26.25" customHeight="1">
      <c r="A28" s="197" t="s">
        <v>135</v>
      </c>
      <c r="B28" s="41">
        <v>1921</v>
      </c>
      <c r="C28" s="41">
        <v>14</v>
      </c>
      <c r="D28" s="41">
        <v>1939</v>
      </c>
      <c r="E28" s="41">
        <v>14</v>
      </c>
      <c r="F28" s="41">
        <v>1957</v>
      </c>
      <c r="G28" s="41">
        <v>14</v>
      </c>
      <c r="H28" s="41">
        <v>1973</v>
      </c>
      <c r="I28" s="41">
        <v>14</v>
      </c>
      <c r="J28" s="41">
        <v>1988</v>
      </c>
      <c r="K28" s="41">
        <v>14</v>
      </c>
      <c r="L28" s="57"/>
      <c r="M28" s="57"/>
      <c r="N28" s="57"/>
      <c r="O28" s="57"/>
      <c r="P28" s="10"/>
      <c r="Q28" s="10"/>
    </row>
    <row r="29" spans="1:17" ht="26.25" customHeight="1">
      <c r="A29" s="197" t="s">
        <v>136</v>
      </c>
      <c r="B29" s="41">
        <v>2552</v>
      </c>
      <c r="C29" s="41">
        <v>12</v>
      </c>
      <c r="D29" s="41">
        <v>2556</v>
      </c>
      <c r="E29" s="41">
        <v>12</v>
      </c>
      <c r="F29" s="41">
        <v>2560</v>
      </c>
      <c r="G29" s="41">
        <v>12</v>
      </c>
      <c r="H29" s="41">
        <v>2563</v>
      </c>
      <c r="I29" s="41">
        <v>12</v>
      </c>
      <c r="J29" s="41">
        <v>2566</v>
      </c>
      <c r="K29" s="41">
        <v>12</v>
      </c>
      <c r="L29" s="57"/>
      <c r="M29" s="57"/>
      <c r="N29" s="57"/>
      <c r="O29" s="57"/>
      <c r="P29" s="10"/>
      <c r="Q29" s="10"/>
    </row>
    <row r="30" spans="1:17" ht="26.25" customHeight="1">
      <c r="A30" s="197" t="s">
        <v>137</v>
      </c>
      <c r="B30" s="41">
        <v>1781</v>
      </c>
      <c r="C30" s="41">
        <v>16</v>
      </c>
      <c r="D30" s="41">
        <v>1785</v>
      </c>
      <c r="E30" s="41">
        <v>16</v>
      </c>
      <c r="F30" s="41">
        <v>1789</v>
      </c>
      <c r="G30" s="41">
        <v>16</v>
      </c>
      <c r="H30" s="41">
        <v>1791</v>
      </c>
      <c r="I30" s="41">
        <v>16</v>
      </c>
      <c r="J30" s="41">
        <v>1793</v>
      </c>
      <c r="K30" s="41">
        <v>16</v>
      </c>
      <c r="L30" s="57"/>
      <c r="M30" s="57"/>
      <c r="N30" s="57"/>
      <c r="O30" s="57"/>
      <c r="P30" s="10"/>
      <c r="Q30" s="10"/>
    </row>
    <row r="31" spans="1:17" ht="26.25" customHeight="1">
      <c r="A31" s="197" t="s">
        <v>138</v>
      </c>
      <c r="B31" s="41">
        <v>3333</v>
      </c>
      <c r="C31" s="41">
        <v>8</v>
      </c>
      <c r="D31" s="41">
        <v>3349</v>
      </c>
      <c r="E31" s="41">
        <v>8</v>
      </c>
      <c r="F31" s="41">
        <v>3363</v>
      </c>
      <c r="G31" s="41">
        <v>8</v>
      </c>
      <c r="H31" s="41">
        <v>3376</v>
      </c>
      <c r="I31" s="41">
        <v>8</v>
      </c>
      <c r="J31" s="41">
        <v>3389</v>
      </c>
      <c r="K31" s="41">
        <v>8</v>
      </c>
      <c r="L31" s="57"/>
      <c r="M31" s="57"/>
      <c r="N31" s="57"/>
      <c r="O31" s="57"/>
      <c r="P31" s="10"/>
      <c r="Q31" s="10"/>
    </row>
    <row r="32" spans="1:17" ht="26.25" customHeight="1">
      <c r="A32" s="197" t="s">
        <v>139</v>
      </c>
      <c r="B32" s="41">
        <v>1449</v>
      </c>
      <c r="C32" s="41">
        <v>19</v>
      </c>
      <c r="D32" s="41">
        <v>1454</v>
      </c>
      <c r="E32" s="41">
        <v>19</v>
      </c>
      <c r="F32" s="41">
        <v>1459</v>
      </c>
      <c r="G32" s="41">
        <v>19</v>
      </c>
      <c r="H32" s="41">
        <v>1463</v>
      </c>
      <c r="I32" s="41">
        <v>19</v>
      </c>
      <c r="J32" s="41">
        <v>1466</v>
      </c>
      <c r="K32" s="41">
        <v>19</v>
      </c>
      <c r="L32" s="57"/>
      <c r="M32" s="57"/>
      <c r="N32" s="57"/>
      <c r="O32" s="57"/>
      <c r="P32" s="10"/>
      <c r="Q32" s="10"/>
    </row>
    <row r="33" spans="1:28" ht="26.25" customHeight="1">
      <c r="A33" s="197" t="s">
        <v>140</v>
      </c>
      <c r="B33" s="41">
        <v>1848</v>
      </c>
      <c r="C33" s="41">
        <v>15</v>
      </c>
      <c r="D33" s="41">
        <v>1878</v>
      </c>
      <c r="E33" s="41">
        <v>15</v>
      </c>
      <c r="F33" s="41">
        <v>1907</v>
      </c>
      <c r="G33" s="41">
        <v>15</v>
      </c>
      <c r="H33" s="41">
        <v>1934</v>
      </c>
      <c r="I33" s="41">
        <v>15</v>
      </c>
      <c r="J33" s="41">
        <v>1962</v>
      </c>
      <c r="K33" s="41">
        <v>15</v>
      </c>
      <c r="L33" s="57"/>
      <c r="M33" s="57"/>
      <c r="N33" s="57"/>
      <c r="O33" s="57"/>
      <c r="P33" s="10"/>
      <c r="Q33" s="10"/>
    </row>
    <row r="34" spans="1:28" ht="26.25" customHeight="1">
      <c r="A34" s="197" t="s">
        <v>141</v>
      </c>
      <c r="B34" s="41">
        <v>1757</v>
      </c>
      <c r="C34" s="41">
        <v>17</v>
      </c>
      <c r="D34" s="41">
        <v>1761</v>
      </c>
      <c r="E34" s="41">
        <v>17</v>
      </c>
      <c r="F34" s="41">
        <v>1764</v>
      </c>
      <c r="G34" s="41">
        <v>17</v>
      </c>
      <c r="H34" s="41">
        <v>1766</v>
      </c>
      <c r="I34" s="41">
        <v>17</v>
      </c>
      <c r="J34" s="41">
        <v>1768</v>
      </c>
      <c r="K34" s="41">
        <v>17</v>
      </c>
      <c r="L34" s="57"/>
      <c r="M34" s="57"/>
      <c r="N34" s="57"/>
      <c r="O34" s="57"/>
      <c r="P34" s="10"/>
      <c r="Q34" s="10"/>
    </row>
    <row r="35" spans="1:28" ht="26.25" customHeight="1">
      <c r="A35" s="198" t="s">
        <v>142</v>
      </c>
      <c r="B35" s="340">
        <v>1191</v>
      </c>
      <c r="C35" s="340">
        <v>24</v>
      </c>
      <c r="D35" s="340">
        <v>1212</v>
      </c>
      <c r="E35" s="340">
        <v>24</v>
      </c>
      <c r="F35" s="340">
        <v>1233</v>
      </c>
      <c r="G35" s="340">
        <v>23</v>
      </c>
      <c r="H35" s="340">
        <v>1253</v>
      </c>
      <c r="I35" s="340">
        <v>23</v>
      </c>
      <c r="J35" s="340">
        <v>1273</v>
      </c>
      <c r="K35" s="340">
        <v>23</v>
      </c>
      <c r="L35" s="57"/>
      <c r="M35" s="57"/>
      <c r="N35" s="57"/>
      <c r="O35" s="57"/>
      <c r="P35" s="10"/>
      <c r="Q35" s="10"/>
    </row>
    <row r="36" spans="1:28" s="201" customFormat="1" ht="26.25" customHeight="1">
      <c r="A36" s="349" t="s">
        <v>678</v>
      </c>
      <c r="B36" s="350"/>
      <c r="C36" s="350"/>
      <c r="D36" s="350"/>
      <c r="E36" s="350"/>
      <c r="F36" s="350"/>
      <c r="G36" s="350"/>
      <c r="H36" s="342"/>
      <c r="I36" s="342"/>
      <c r="J36" s="342"/>
      <c r="K36" s="342"/>
      <c r="L36" s="199"/>
      <c r="M36" s="199"/>
      <c r="N36" s="199"/>
      <c r="O36" s="199"/>
      <c r="P36" s="199"/>
      <c r="Q36" s="199"/>
      <c r="R36" s="199"/>
      <c r="S36" s="199"/>
      <c r="T36" s="199"/>
      <c r="U36" s="199"/>
      <c r="V36" s="199"/>
      <c r="W36" s="199"/>
      <c r="X36" s="199"/>
      <c r="Y36" s="199"/>
      <c r="Z36" s="199"/>
      <c r="AA36" s="199"/>
      <c r="AB36" s="200"/>
    </row>
    <row r="37" spans="1:28" ht="26.25" customHeight="1">
      <c r="A37" s="351" t="s">
        <v>143</v>
      </c>
      <c r="B37" s="351"/>
      <c r="C37" s="351"/>
      <c r="D37" s="351"/>
      <c r="E37" s="351"/>
      <c r="F37" s="351"/>
      <c r="G37" s="351"/>
      <c r="H37" s="343"/>
      <c r="I37" s="343"/>
      <c r="J37" s="343"/>
      <c r="K37" s="343"/>
    </row>
    <row r="38" spans="1:28" ht="26.25" customHeight="1">
      <c r="A38" s="343"/>
      <c r="B38" s="343"/>
      <c r="C38" s="343"/>
      <c r="D38" s="343"/>
      <c r="E38" s="343"/>
      <c r="F38" s="343"/>
      <c r="G38" s="343"/>
      <c r="H38" s="343"/>
      <c r="I38" s="343"/>
      <c r="J38" s="343"/>
      <c r="K38" s="343"/>
    </row>
    <row r="39" spans="1:28" ht="26.25" customHeight="1">
      <c r="A39" s="571" t="s">
        <v>575</v>
      </c>
      <c r="B39" s="344"/>
      <c r="C39" s="344"/>
      <c r="D39" s="344"/>
      <c r="E39" s="737"/>
      <c r="F39" s="737"/>
      <c r="G39" s="737"/>
      <c r="H39" s="737"/>
      <c r="I39" s="345"/>
      <c r="J39" s="737"/>
      <c r="K39" s="345" t="s">
        <v>0</v>
      </c>
    </row>
    <row r="40" spans="1:28" ht="26.25" customHeight="1">
      <c r="A40" s="598" t="s">
        <v>1</v>
      </c>
      <c r="B40" s="591">
        <v>1397</v>
      </c>
      <c r="C40" s="592"/>
      <c r="D40" s="591">
        <v>1398</v>
      </c>
      <c r="E40" s="592"/>
      <c r="F40" s="591">
        <v>1399</v>
      </c>
      <c r="G40" s="592"/>
      <c r="H40" s="591">
        <v>1400</v>
      </c>
      <c r="I40" s="592"/>
      <c r="J40" s="591">
        <v>1401</v>
      </c>
      <c r="K40" s="592"/>
    </row>
    <row r="41" spans="1:28" ht="26.25" customHeight="1">
      <c r="A41" s="599"/>
      <c r="B41" s="544" t="s">
        <v>39</v>
      </c>
      <c r="C41" s="544" t="s">
        <v>3</v>
      </c>
      <c r="D41" s="544" t="s">
        <v>39</v>
      </c>
      <c r="E41" s="544" t="s">
        <v>3</v>
      </c>
      <c r="F41" s="544" t="s">
        <v>39</v>
      </c>
      <c r="G41" s="544" t="s">
        <v>3</v>
      </c>
      <c r="H41" s="544" t="s">
        <v>39</v>
      </c>
      <c r="I41" s="544" t="s">
        <v>3</v>
      </c>
      <c r="J41" s="544" t="s">
        <v>39</v>
      </c>
      <c r="K41" s="544" t="s">
        <v>3</v>
      </c>
    </row>
    <row r="42" spans="1:28" ht="26.25" customHeight="1">
      <c r="A42" s="202" t="s">
        <v>95</v>
      </c>
      <c r="B42" s="38" t="s">
        <v>474</v>
      </c>
      <c r="C42" s="122" t="s">
        <v>269</v>
      </c>
      <c r="D42" s="38" t="s">
        <v>474</v>
      </c>
      <c r="E42" s="122" t="s">
        <v>269</v>
      </c>
      <c r="F42" s="303" t="s">
        <v>474</v>
      </c>
      <c r="G42" s="122" t="s">
        <v>269</v>
      </c>
      <c r="H42" s="38" t="s">
        <v>474</v>
      </c>
      <c r="I42" s="122" t="s">
        <v>269</v>
      </c>
      <c r="J42" s="38" t="s">
        <v>474</v>
      </c>
      <c r="K42" s="122" t="s">
        <v>269</v>
      </c>
    </row>
    <row r="43" spans="1:28" ht="26.25" customHeight="1">
      <c r="A43" s="197" t="s">
        <v>113</v>
      </c>
      <c r="B43" s="192">
        <v>4.8723325521154557</v>
      </c>
      <c r="C43" s="41">
        <v>6</v>
      </c>
      <c r="D43" s="192">
        <v>4.8365934396629555</v>
      </c>
      <c r="E43" s="41">
        <v>6</v>
      </c>
      <c r="F43" s="192">
        <v>4.8199948594438675</v>
      </c>
      <c r="G43" s="41">
        <v>6</v>
      </c>
      <c r="H43" s="192">
        <v>4.8063767771102253</v>
      </c>
      <c r="I43" s="41">
        <v>6</v>
      </c>
      <c r="J43" s="192">
        <v>4.7910818875770547</v>
      </c>
      <c r="K43" s="41">
        <v>6</v>
      </c>
    </row>
    <row r="44" spans="1:28" ht="26.25" customHeight="1">
      <c r="A44" s="197" t="s">
        <v>114</v>
      </c>
      <c r="B44" s="192">
        <v>4.0878253361292707</v>
      </c>
      <c r="C44" s="41">
        <v>7</v>
      </c>
      <c r="D44" s="192">
        <v>4.0902798675895271</v>
      </c>
      <c r="E44" s="41">
        <v>7</v>
      </c>
      <c r="F44" s="192">
        <v>4.0923467590697493</v>
      </c>
      <c r="G44" s="41">
        <v>7</v>
      </c>
      <c r="H44" s="192">
        <v>4.0985069299863186</v>
      </c>
      <c r="I44" s="41">
        <v>7</v>
      </c>
      <c r="J44" s="192">
        <v>4.10182158514238</v>
      </c>
      <c r="K44" s="41">
        <v>7</v>
      </c>
    </row>
    <row r="45" spans="1:28" ht="26.25" customHeight="1">
      <c r="A45" s="197" t="s">
        <v>115</v>
      </c>
      <c r="B45" s="192">
        <v>1.5788824472677931</v>
      </c>
      <c r="C45" s="41">
        <v>22</v>
      </c>
      <c r="D45" s="192">
        <v>1.5612398435148962</v>
      </c>
      <c r="E45" s="41">
        <v>22</v>
      </c>
      <c r="F45" s="192">
        <v>1.5534915323617049</v>
      </c>
      <c r="G45" s="41">
        <v>22</v>
      </c>
      <c r="H45" s="192">
        <v>1.5406579025637974</v>
      </c>
      <c r="I45" s="41">
        <v>22</v>
      </c>
      <c r="J45" s="192">
        <v>1.531108425451708</v>
      </c>
      <c r="K45" s="41">
        <v>22</v>
      </c>
    </row>
    <row r="46" spans="1:28" ht="26.25" customHeight="1">
      <c r="A46" s="197" t="s">
        <v>116</v>
      </c>
      <c r="B46" s="192">
        <v>6.394473911434563</v>
      </c>
      <c r="C46" s="41">
        <v>3</v>
      </c>
      <c r="D46" s="192">
        <v>6.3701474571170635</v>
      </c>
      <c r="E46" s="41">
        <v>3</v>
      </c>
      <c r="F46" s="192">
        <v>6.3574007349091355</v>
      </c>
      <c r="G46" s="41">
        <v>3</v>
      </c>
      <c r="H46" s="192">
        <v>6.3577419546725356</v>
      </c>
      <c r="I46" s="41">
        <v>3</v>
      </c>
      <c r="J46" s="192">
        <v>6.3449234685456473</v>
      </c>
      <c r="K46" s="41">
        <v>3</v>
      </c>
    </row>
    <row r="47" spans="1:28" ht="26.25" customHeight="1">
      <c r="A47" s="197" t="s">
        <v>117</v>
      </c>
      <c r="B47" s="192">
        <v>3.4118662883927469</v>
      </c>
      <c r="C47" s="41">
        <v>11</v>
      </c>
      <c r="D47" s="192">
        <v>3.4486909419199518</v>
      </c>
      <c r="E47" s="41">
        <v>11</v>
      </c>
      <c r="F47" s="192">
        <v>3.4662793797062266</v>
      </c>
      <c r="G47" s="41">
        <v>11</v>
      </c>
      <c r="H47" s="192">
        <v>3.4762952828505145</v>
      </c>
      <c r="I47" s="41">
        <v>11</v>
      </c>
      <c r="J47" s="192">
        <v>3.4913947420779174</v>
      </c>
      <c r="K47" s="41">
        <v>11</v>
      </c>
    </row>
    <row r="48" spans="1:28" ht="26.25" customHeight="1">
      <c r="A48" s="197" t="s">
        <v>118</v>
      </c>
      <c r="B48" s="192">
        <v>0.72283212038978661</v>
      </c>
      <c r="C48" s="41">
        <v>31</v>
      </c>
      <c r="D48" s="192">
        <v>0.71862774601263912</v>
      </c>
      <c r="E48" s="41">
        <v>31</v>
      </c>
      <c r="F48" s="192">
        <v>0.71589621788342361</v>
      </c>
      <c r="G48" s="41">
        <v>31</v>
      </c>
      <c r="H48" s="192">
        <v>0.70668014990184991</v>
      </c>
      <c r="I48" s="41">
        <v>31</v>
      </c>
      <c r="J48" s="192">
        <v>0.70288484747050284</v>
      </c>
      <c r="K48" s="41">
        <v>31</v>
      </c>
    </row>
    <row r="49" spans="1:11" ht="26.25" customHeight="1">
      <c r="A49" s="197" t="s">
        <v>119</v>
      </c>
      <c r="B49" s="192">
        <v>1.4641667694584926</v>
      </c>
      <c r="C49" s="41">
        <v>23</v>
      </c>
      <c r="D49" s="192">
        <v>1.4805898284682515</v>
      </c>
      <c r="E49" s="41">
        <v>23</v>
      </c>
      <c r="F49" s="192">
        <v>1.4888157205822155</v>
      </c>
      <c r="G49" s="41">
        <v>23</v>
      </c>
      <c r="H49" s="192">
        <v>1.4764142525727202</v>
      </c>
      <c r="I49" s="41">
        <v>24</v>
      </c>
      <c r="J49" s="192">
        <v>1.4791131946564016</v>
      </c>
      <c r="K49" s="41">
        <v>24</v>
      </c>
    </row>
    <row r="50" spans="1:11" ht="26.25" customHeight="1">
      <c r="A50" s="197" t="s">
        <v>93</v>
      </c>
      <c r="B50" s="192">
        <v>16.604169236462315</v>
      </c>
      <c r="C50" s="41">
        <v>1</v>
      </c>
      <c r="D50" s="192">
        <v>16.61992175744809</v>
      </c>
      <c r="E50" s="41">
        <v>1</v>
      </c>
      <c r="F50" s="192">
        <v>16.627194255904502</v>
      </c>
      <c r="G50" s="41">
        <v>1</v>
      </c>
      <c r="H50" s="192">
        <v>16.695021117125691</v>
      </c>
      <c r="I50" s="41">
        <v>1</v>
      </c>
      <c r="J50" s="192">
        <v>16.718072366310508</v>
      </c>
      <c r="K50" s="41">
        <v>1</v>
      </c>
    </row>
    <row r="51" spans="1:11" ht="26.25" customHeight="1">
      <c r="A51" s="197" t="s">
        <v>120</v>
      </c>
      <c r="B51" s="192">
        <v>1.1829283335389169</v>
      </c>
      <c r="C51" s="41">
        <v>26</v>
      </c>
      <c r="D51" s="192">
        <v>1.1784532049352994</v>
      </c>
      <c r="E51" s="41">
        <v>26</v>
      </c>
      <c r="F51" s="192">
        <v>1.1758653269488895</v>
      </c>
      <c r="G51" s="41">
        <v>26</v>
      </c>
      <c r="H51" s="192">
        <v>1.1706620665040748</v>
      </c>
      <c r="I51" s="41">
        <v>26</v>
      </c>
      <c r="J51" s="192">
        <v>1.1668372056714564</v>
      </c>
      <c r="K51" s="41">
        <v>26</v>
      </c>
    </row>
    <row r="52" spans="1:11" ht="26.25" customHeight="1">
      <c r="A52" s="197" t="s">
        <v>121</v>
      </c>
      <c r="B52" s="192">
        <v>0.96583199703959544</v>
      </c>
      <c r="C52" s="41">
        <v>28</v>
      </c>
      <c r="D52" s="192">
        <v>0.97381883839903705</v>
      </c>
      <c r="E52" s="41">
        <v>28</v>
      </c>
      <c r="F52" s="192">
        <v>0.97770402772092491</v>
      </c>
      <c r="G52" s="41">
        <v>28</v>
      </c>
      <c r="H52" s="192">
        <v>0.97317232764261485</v>
      </c>
      <c r="I52" s="41">
        <v>28</v>
      </c>
      <c r="J52" s="192">
        <v>0.97645248866128531</v>
      </c>
      <c r="K52" s="41">
        <v>28</v>
      </c>
    </row>
    <row r="53" spans="1:11" ht="26.25" customHeight="1">
      <c r="A53" s="197" t="s">
        <v>122</v>
      </c>
      <c r="B53" s="192">
        <v>8.0856050326878002</v>
      </c>
      <c r="C53" s="41">
        <v>2</v>
      </c>
      <c r="D53" s="192">
        <v>8.1468552512789643</v>
      </c>
      <c r="E53" s="41">
        <v>2</v>
      </c>
      <c r="F53" s="192">
        <v>8.1766173712719059</v>
      </c>
      <c r="G53" s="41">
        <v>2</v>
      </c>
      <c r="H53" s="192">
        <v>8.1958241627505792</v>
      </c>
      <c r="I53" s="41">
        <v>2</v>
      </c>
      <c r="J53" s="192">
        <v>8.2209064369670699</v>
      </c>
      <c r="K53" s="41">
        <v>2</v>
      </c>
    </row>
    <row r="54" spans="1:11" ht="26.25" customHeight="1">
      <c r="A54" s="197" t="s">
        <v>123</v>
      </c>
      <c r="B54" s="192">
        <v>1.079314172936968</v>
      </c>
      <c r="C54" s="41">
        <v>27</v>
      </c>
      <c r="D54" s="192">
        <v>1.0737285585314476</v>
      </c>
      <c r="E54" s="41">
        <v>27</v>
      </c>
      <c r="F54" s="192">
        <v>1.0702804458956465</v>
      </c>
      <c r="G54" s="41">
        <v>27</v>
      </c>
      <c r="H54" s="192">
        <v>1.0433644637439772</v>
      </c>
      <c r="I54" s="41">
        <v>27</v>
      </c>
      <c r="J54" s="192">
        <v>1.0352210309705034</v>
      </c>
      <c r="K54" s="41">
        <v>27</v>
      </c>
    </row>
    <row r="55" spans="1:11" ht="26.25" customHeight="1">
      <c r="A55" s="197" t="s">
        <v>124</v>
      </c>
      <c r="B55" s="192">
        <v>5.8912051313679532</v>
      </c>
      <c r="C55" s="41">
        <v>5</v>
      </c>
      <c r="D55" s="192">
        <v>5.880228708997894</v>
      </c>
      <c r="E55" s="41">
        <v>5</v>
      </c>
      <c r="F55" s="192">
        <v>5.8739742686606951</v>
      </c>
      <c r="G55" s="41">
        <v>5</v>
      </c>
      <c r="H55" s="192">
        <v>5.9413479269525906</v>
      </c>
      <c r="I55" s="41">
        <v>5</v>
      </c>
      <c r="J55" s="192">
        <v>5.9450832133846019</v>
      </c>
      <c r="K55" s="41">
        <v>5</v>
      </c>
    </row>
    <row r="56" spans="1:11" ht="26.25" customHeight="1">
      <c r="A56" s="197" t="s">
        <v>125</v>
      </c>
      <c r="B56" s="192">
        <v>1.3223140495867769</v>
      </c>
      <c r="C56" s="41">
        <v>25</v>
      </c>
      <c r="D56" s="192">
        <v>1.3180860668071019</v>
      </c>
      <c r="E56" s="41">
        <v>25</v>
      </c>
      <c r="F56" s="192">
        <v>1.3168081906194369</v>
      </c>
      <c r="G56" s="41">
        <v>25</v>
      </c>
      <c r="H56" s="192">
        <v>1.3110463387067992</v>
      </c>
      <c r="I56" s="41">
        <v>25</v>
      </c>
      <c r="J56" s="192">
        <v>1.3080035488988226</v>
      </c>
      <c r="K56" s="41">
        <v>25</v>
      </c>
    </row>
    <row r="57" spans="1:11" ht="26.25" customHeight="1">
      <c r="A57" s="197" t="s">
        <v>126</v>
      </c>
      <c r="B57" s="192">
        <v>0.88565437276427772</v>
      </c>
      <c r="C57" s="41">
        <v>29</v>
      </c>
      <c r="D57" s="192">
        <v>0.90279867589527529</v>
      </c>
      <c r="E57" s="41">
        <v>29</v>
      </c>
      <c r="F57" s="192">
        <v>0.90935367026188274</v>
      </c>
      <c r="G57" s="41">
        <v>29</v>
      </c>
      <c r="H57" s="192">
        <v>0.90060079709713881</v>
      </c>
      <c r="I57" s="41">
        <v>29</v>
      </c>
      <c r="J57" s="192">
        <v>0.90547616509812812</v>
      </c>
      <c r="K57" s="41">
        <v>29</v>
      </c>
    </row>
    <row r="58" spans="1:11" ht="26.25" customHeight="1">
      <c r="A58" s="197" t="s">
        <v>127</v>
      </c>
      <c r="B58" s="192">
        <v>3.5105464413469836</v>
      </c>
      <c r="C58" s="41">
        <v>10</v>
      </c>
      <c r="D58" s="192">
        <v>3.5847126090881734</v>
      </c>
      <c r="E58" s="41">
        <v>10</v>
      </c>
      <c r="F58" s="192">
        <v>3.6228664312165031</v>
      </c>
      <c r="G58" s="41">
        <v>10</v>
      </c>
      <c r="H58" s="192">
        <v>3.6702159300458033</v>
      </c>
      <c r="I58" s="41">
        <v>10</v>
      </c>
      <c r="J58" s="192">
        <v>3.7185409373186395</v>
      </c>
      <c r="K58" s="41">
        <v>10</v>
      </c>
    </row>
    <row r="59" spans="1:11" ht="26.25" customHeight="1">
      <c r="A59" s="197" t="s">
        <v>128</v>
      </c>
      <c r="B59" s="192">
        <v>6.0552608856543726</v>
      </c>
      <c r="C59" s="41">
        <v>4</v>
      </c>
      <c r="D59" s="192">
        <v>6.0258802287089974</v>
      </c>
      <c r="E59" s="41">
        <v>4</v>
      </c>
      <c r="F59" s="192">
        <v>6.0105226708044963</v>
      </c>
      <c r="G59" s="41">
        <v>4</v>
      </c>
      <c r="H59" s="192">
        <v>6.0139194574980666</v>
      </c>
      <c r="I59" s="41">
        <v>4</v>
      </c>
      <c r="J59" s="192">
        <v>6.0020548269637919</v>
      </c>
      <c r="K59" s="41">
        <v>4</v>
      </c>
    </row>
    <row r="60" spans="1:11" ht="26.25" customHeight="1">
      <c r="A60" s="197" t="s">
        <v>129</v>
      </c>
      <c r="B60" s="192">
        <v>1.5924509682990009</v>
      </c>
      <c r="C60" s="41">
        <v>21</v>
      </c>
      <c r="D60" s="192">
        <v>1.5913331327114053</v>
      </c>
      <c r="E60" s="41">
        <v>21</v>
      </c>
      <c r="F60" s="192">
        <v>1.5899573524232011</v>
      </c>
      <c r="G60" s="41">
        <v>21</v>
      </c>
      <c r="H60" s="192">
        <v>1.5775385164475642</v>
      </c>
      <c r="I60" s="41">
        <v>21</v>
      </c>
      <c r="J60" s="192">
        <v>1.5743161788898514</v>
      </c>
      <c r="K60" s="41">
        <v>21</v>
      </c>
    </row>
    <row r="61" spans="1:11" ht="26.25" customHeight="1">
      <c r="A61" s="197" t="s">
        <v>130</v>
      </c>
      <c r="B61" s="192">
        <v>1.6294560256568398</v>
      </c>
      <c r="C61" s="41">
        <v>20</v>
      </c>
      <c r="D61" s="192">
        <v>1.6527234426722839</v>
      </c>
      <c r="E61" s="41">
        <v>20</v>
      </c>
      <c r="F61" s="192">
        <v>1.6634565956191041</v>
      </c>
      <c r="G61" s="41">
        <v>20</v>
      </c>
      <c r="H61" s="192">
        <v>1.664386413657724</v>
      </c>
      <c r="I61" s="41">
        <v>20</v>
      </c>
      <c r="J61" s="192">
        <v>1.6731508009508751</v>
      </c>
      <c r="K61" s="41">
        <v>20</v>
      </c>
    </row>
    <row r="62" spans="1:11" ht="26.25" customHeight="1">
      <c r="A62" s="197" t="s">
        <v>131</v>
      </c>
      <c r="B62" s="192">
        <v>2.0019736030590849</v>
      </c>
      <c r="C62" s="41">
        <v>18</v>
      </c>
      <c r="D62" s="192">
        <v>1.9957869395124888</v>
      </c>
      <c r="E62" s="41">
        <v>18</v>
      </c>
      <c r="F62" s="192">
        <v>1.9931899530686266</v>
      </c>
      <c r="G62" s="41">
        <v>18</v>
      </c>
      <c r="H62" s="192">
        <v>1.9820355719469396</v>
      </c>
      <c r="I62" s="41">
        <v>18</v>
      </c>
      <c r="J62" s="192">
        <v>1.9766216030313835</v>
      </c>
      <c r="K62" s="41">
        <v>18</v>
      </c>
    </row>
    <row r="63" spans="1:11" ht="26.25" customHeight="1">
      <c r="A63" s="197" t="s">
        <v>132</v>
      </c>
      <c r="B63" s="192">
        <v>3.963241643024547</v>
      </c>
      <c r="C63" s="41">
        <v>9</v>
      </c>
      <c r="D63" s="192">
        <v>3.9711104423713515</v>
      </c>
      <c r="E63" s="41">
        <v>9</v>
      </c>
      <c r="F63" s="192">
        <v>3.9760166877683321</v>
      </c>
      <c r="G63" s="41">
        <v>9</v>
      </c>
      <c r="H63" s="192">
        <v>3.9628814466718216</v>
      </c>
      <c r="I63" s="41">
        <v>9</v>
      </c>
      <c r="J63" s="192">
        <v>3.9648807398944954</v>
      </c>
      <c r="K63" s="41">
        <v>9</v>
      </c>
    </row>
    <row r="64" spans="1:11" ht="26.25" customHeight="1">
      <c r="A64" s="197" t="s">
        <v>133</v>
      </c>
      <c r="B64" s="192">
        <v>2.4262982607623043</v>
      </c>
      <c r="C64" s="41">
        <v>13</v>
      </c>
      <c r="D64" s="192">
        <v>2.3942220884742702</v>
      </c>
      <c r="E64" s="41">
        <v>13</v>
      </c>
      <c r="F64" s="192">
        <v>2.379071986824945</v>
      </c>
      <c r="G64" s="41">
        <v>13</v>
      </c>
      <c r="H64" s="192">
        <v>2.3698768663375169</v>
      </c>
      <c r="I64" s="41">
        <v>13</v>
      </c>
      <c r="J64" s="192">
        <v>2.3560049698184451</v>
      </c>
      <c r="K64" s="41">
        <v>13</v>
      </c>
    </row>
    <row r="65" spans="1:11" ht="26.25" customHeight="1">
      <c r="A65" s="197" t="s">
        <v>134</v>
      </c>
      <c r="B65" s="192">
        <v>0.89305538423584563</v>
      </c>
      <c r="C65" s="41">
        <v>29</v>
      </c>
      <c r="D65" s="192">
        <v>0.89557628648811316</v>
      </c>
      <c r="E65" s="41">
        <v>30</v>
      </c>
      <c r="F65" s="192">
        <v>0.89623930240749372</v>
      </c>
      <c r="G65" s="41">
        <v>30</v>
      </c>
      <c r="H65" s="192">
        <v>0.8863244304324549</v>
      </c>
      <c r="I65" s="41">
        <v>30</v>
      </c>
      <c r="J65" s="192">
        <v>0.88544548649519517</v>
      </c>
      <c r="K65" s="41">
        <v>30</v>
      </c>
    </row>
    <row r="66" spans="1:11" ht="26.25" customHeight="1">
      <c r="A66" s="197" t="s">
        <v>135</v>
      </c>
      <c r="B66" s="192">
        <v>2.3424201307512025</v>
      </c>
      <c r="C66" s="41">
        <v>14</v>
      </c>
      <c r="D66" s="192">
        <v>2.3484802888955763</v>
      </c>
      <c r="E66" s="41">
        <v>14</v>
      </c>
      <c r="F66" s="192">
        <v>2.3505597494454862</v>
      </c>
      <c r="G66" s="41">
        <v>14</v>
      </c>
      <c r="H66" s="192">
        <v>2.3472726191184341</v>
      </c>
      <c r="I66" s="41">
        <v>14</v>
      </c>
      <c r="J66" s="192">
        <v>2.3470663709912141</v>
      </c>
      <c r="K66" s="41">
        <v>14</v>
      </c>
    </row>
    <row r="67" spans="1:11" ht="26.25" customHeight="1">
      <c r="A67" s="197" t="s">
        <v>136</v>
      </c>
      <c r="B67" s="192">
        <v>3.1367953620328111</v>
      </c>
      <c r="C67" s="41">
        <v>12</v>
      </c>
      <c r="D67" s="192">
        <v>3.0839602768582606</v>
      </c>
      <c r="E67" s="41">
        <v>12</v>
      </c>
      <c r="F67" s="192">
        <v>3.0598434510266834</v>
      </c>
      <c r="G67" s="41">
        <v>12</v>
      </c>
      <c r="H67" s="192">
        <v>3.0491939801320567</v>
      </c>
      <c r="I67" s="41">
        <v>12</v>
      </c>
      <c r="J67" s="192">
        <v>3.0289299858479466</v>
      </c>
      <c r="K67" s="41">
        <v>12</v>
      </c>
    </row>
    <row r="68" spans="1:11" ht="26.25" customHeight="1">
      <c r="A68" s="197" t="s">
        <v>137</v>
      </c>
      <c r="B68" s="192">
        <v>2.1869988898482791</v>
      </c>
      <c r="C68" s="41">
        <v>16</v>
      </c>
      <c r="D68" s="192">
        <v>2.1582907011736383</v>
      </c>
      <c r="E68" s="41">
        <v>16</v>
      </c>
      <c r="F68" s="192">
        <v>2.1436725941721324</v>
      </c>
      <c r="G68" s="41">
        <v>16</v>
      </c>
      <c r="H68" s="192">
        <v>2.1307477247040629</v>
      </c>
      <c r="I68" s="41">
        <v>16</v>
      </c>
      <c r="J68" s="192">
        <v>2.1163310408363745</v>
      </c>
      <c r="K68" s="41">
        <v>16</v>
      </c>
    </row>
    <row r="69" spans="1:11" ht="26.25" customHeight="1">
      <c r="A69" s="197" t="s">
        <v>138</v>
      </c>
      <c r="B69" s="192">
        <v>4.0865918342173426</v>
      </c>
      <c r="C69" s="41">
        <v>8</v>
      </c>
      <c r="D69" s="192">
        <v>4.0505567258501349</v>
      </c>
      <c r="E69" s="41">
        <v>8</v>
      </c>
      <c r="F69" s="192">
        <v>4.0346666254152908</v>
      </c>
      <c r="G69" s="41">
        <v>8</v>
      </c>
      <c r="H69" s="192">
        <v>4.0164178216643869</v>
      </c>
      <c r="I69" s="41">
        <v>8</v>
      </c>
      <c r="J69" s="192">
        <v>4.0010802351582306</v>
      </c>
      <c r="K69" s="41">
        <v>8</v>
      </c>
    </row>
    <row r="70" spans="1:11" ht="26.25" customHeight="1">
      <c r="A70" s="197" t="s">
        <v>139</v>
      </c>
      <c r="B70" s="192">
        <v>1.781176760823979</v>
      </c>
      <c r="C70" s="41">
        <v>19</v>
      </c>
      <c r="D70" s="192">
        <v>1.7658742100511586</v>
      </c>
      <c r="E70" s="41">
        <v>19</v>
      </c>
      <c r="F70" s="192">
        <v>1.7590066827229718</v>
      </c>
      <c r="G70" s="41">
        <v>19</v>
      </c>
      <c r="H70" s="192">
        <v>1.7405270358693714</v>
      </c>
      <c r="I70" s="41">
        <v>19</v>
      </c>
      <c r="J70" s="192">
        <v>1.7310196982585944</v>
      </c>
      <c r="K70" s="41">
        <v>19</v>
      </c>
    </row>
    <row r="71" spans="1:11" ht="26.25" customHeight="1">
      <c r="A71" s="197" t="s">
        <v>140</v>
      </c>
      <c r="B71" s="192">
        <v>2.2462069816208219</v>
      </c>
      <c r="C71" s="41">
        <v>15</v>
      </c>
      <c r="D71" s="192">
        <v>2.2894974420704184</v>
      </c>
      <c r="E71" s="41">
        <v>15</v>
      </c>
      <c r="F71" s="192">
        <v>2.3109060706160101</v>
      </c>
      <c r="G71" s="41">
        <v>15</v>
      </c>
      <c r="H71" s="192">
        <v>2.3008744274582118</v>
      </c>
      <c r="I71" s="41">
        <v>15</v>
      </c>
      <c r="J71" s="192">
        <v>2.3158444391478468</v>
      </c>
      <c r="K71" s="41">
        <v>15</v>
      </c>
    </row>
    <row r="72" spans="1:11" ht="26.25" customHeight="1">
      <c r="A72" s="197" t="s">
        <v>141</v>
      </c>
      <c r="B72" s="192">
        <v>2.159861847785864</v>
      </c>
      <c r="C72" s="41">
        <v>17</v>
      </c>
      <c r="D72" s="192">
        <v>2.13180860668071</v>
      </c>
      <c r="E72" s="41">
        <v>17</v>
      </c>
      <c r="F72" s="192">
        <v>2.1174152998181763</v>
      </c>
      <c r="G72" s="41">
        <v>17</v>
      </c>
      <c r="H72" s="192">
        <v>2.101005294152638</v>
      </c>
      <c r="I72" s="41">
        <v>17</v>
      </c>
      <c r="J72" s="192">
        <v>2.08748691087361</v>
      </c>
      <c r="K72" s="41">
        <v>17</v>
      </c>
    </row>
    <row r="73" spans="1:11" ht="26.25" customHeight="1">
      <c r="A73" s="198" t="s">
        <v>142</v>
      </c>
      <c r="B73" s="339">
        <v>1.4370297273960775</v>
      </c>
      <c r="C73" s="340">
        <v>24</v>
      </c>
      <c r="D73" s="339">
        <v>1.4601263918146252</v>
      </c>
      <c r="E73" s="340">
        <v>24</v>
      </c>
      <c r="F73" s="339">
        <v>1.4705857854103401</v>
      </c>
      <c r="G73" s="340">
        <v>24</v>
      </c>
      <c r="H73" s="339">
        <v>1.4906906192374041</v>
      </c>
      <c r="I73" s="340">
        <v>23</v>
      </c>
      <c r="J73" s="339">
        <v>1.5028451686395181</v>
      </c>
      <c r="K73" s="340">
        <v>23</v>
      </c>
    </row>
    <row r="74" spans="1:11" ht="26.25" customHeight="1">
      <c r="A74" s="352" t="s">
        <v>144</v>
      </c>
      <c r="B74" s="341"/>
      <c r="C74" s="341"/>
      <c r="D74" s="341"/>
      <c r="E74" s="341"/>
      <c r="F74" s="341"/>
      <c r="G74" s="341"/>
      <c r="H74" s="341"/>
      <c r="I74" s="341"/>
      <c r="J74" s="341"/>
      <c r="K74" s="341"/>
    </row>
    <row r="75" spans="1:11" ht="26.25" customHeight="1">
      <c r="A75" s="357"/>
      <c r="B75" s="357"/>
      <c r="C75" s="357"/>
      <c r="D75" s="357"/>
      <c r="E75" s="357"/>
      <c r="F75" s="357"/>
      <c r="G75" s="357"/>
      <c r="H75" s="357"/>
      <c r="I75" s="357"/>
      <c r="J75" s="357"/>
      <c r="K75" s="357"/>
    </row>
    <row r="76" spans="1:11" ht="26.25" customHeight="1">
      <c r="A76" s="571" t="s">
        <v>776</v>
      </c>
      <c r="B76" s="145"/>
      <c r="C76" s="145"/>
      <c r="D76" s="145"/>
      <c r="E76" s="15"/>
      <c r="F76" s="15"/>
      <c r="G76" s="15"/>
      <c r="H76" s="15"/>
      <c r="I76" s="345"/>
      <c r="J76" s="15"/>
      <c r="K76" s="345" t="s">
        <v>0</v>
      </c>
    </row>
    <row r="77" spans="1:11" ht="26.25" customHeight="1">
      <c r="A77" s="597" t="s">
        <v>1</v>
      </c>
      <c r="B77" s="591">
        <v>1397</v>
      </c>
      <c r="C77" s="592"/>
      <c r="D77" s="591">
        <v>1398</v>
      </c>
      <c r="E77" s="592"/>
      <c r="F77" s="591">
        <v>1399</v>
      </c>
      <c r="G77" s="592"/>
      <c r="H77" s="591">
        <v>1400</v>
      </c>
      <c r="I77" s="592"/>
      <c r="J77" s="591">
        <v>1401</v>
      </c>
      <c r="K77" s="592"/>
    </row>
    <row r="78" spans="1:11" ht="26.25" customHeight="1">
      <c r="A78" s="586"/>
      <c r="B78" s="544" t="s">
        <v>39</v>
      </c>
      <c r="C78" s="544" t="s">
        <v>3</v>
      </c>
      <c r="D78" s="544" t="s">
        <v>39</v>
      </c>
      <c r="E78" s="544" t="s">
        <v>3</v>
      </c>
      <c r="F78" s="544" t="s">
        <v>39</v>
      </c>
      <c r="G78" s="544" t="s">
        <v>3</v>
      </c>
      <c r="H78" s="544" t="s">
        <v>39</v>
      </c>
      <c r="I78" s="544" t="s">
        <v>3</v>
      </c>
      <c r="J78" s="544" t="s">
        <v>39</v>
      </c>
      <c r="K78" s="544" t="s">
        <v>3</v>
      </c>
    </row>
    <row r="79" spans="1:11" ht="26.25" customHeight="1">
      <c r="A79" s="55" t="s">
        <v>95</v>
      </c>
      <c r="B79" s="122" t="s">
        <v>474</v>
      </c>
      <c r="C79" s="122" t="s">
        <v>269</v>
      </c>
      <c r="D79" s="122" t="s">
        <v>474</v>
      </c>
      <c r="E79" s="122" t="s">
        <v>269</v>
      </c>
      <c r="F79" s="122" t="s">
        <v>474</v>
      </c>
      <c r="G79" s="122" t="s">
        <v>269</v>
      </c>
      <c r="H79" s="270" t="s">
        <v>474</v>
      </c>
      <c r="I79" s="122" t="s">
        <v>269</v>
      </c>
      <c r="J79" s="270" t="s">
        <v>474</v>
      </c>
      <c r="K79" s="122" t="s">
        <v>269</v>
      </c>
    </row>
    <row r="80" spans="1:11" ht="26.25" customHeight="1">
      <c r="A80" s="47" t="s">
        <v>113</v>
      </c>
      <c r="B80" s="192">
        <v>4.7090283552642305</v>
      </c>
      <c r="C80" s="41">
        <v>6</v>
      </c>
      <c r="D80" s="192">
        <v>4.691583690092517</v>
      </c>
      <c r="E80" s="41">
        <v>6</v>
      </c>
      <c r="F80" s="192">
        <v>4.6749332888424009</v>
      </c>
      <c r="G80" s="41">
        <v>6</v>
      </c>
      <c r="H80" s="192">
        <v>4.6496336652263759</v>
      </c>
      <c r="I80" s="41">
        <v>6</v>
      </c>
      <c r="J80" s="192">
        <v>4.6496336652263759</v>
      </c>
      <c r="K80" s="41">
        <v>6</v>
      </c>
    </row>
    <row r="81" spans="1:11" ht="26.25" customHeight="1">
      <c r="A81" s="47" t="s">
        <v>114</v>
      </c>
      <c r="B81" s="192">
        <v>3.6149293156581712</v>
      </c>
      <c r="C81" s="41">
        <v>8</v>
      </c>
      <c r="D81" s="192">
        <v>3.6156941972517518</v>
      </c>
      <c r="E81" s="41">
        <v>8</v>
      </c>
      <c r="F81" s="192">
        <v>3.6176194944995479</v>
      </c>
      <c r="G81" s="41">
        <v>8</v>
      </c>
      <c r="H81" s="192">
        <v>3.6132506731792851</v>
      </c>
      <c r="I81" s="41">
        <v>8</v>
      </c>
      <c r="J81" s="192">
        <v>3.6132506731792851</v>
      </c>
      <c r="K81" s="41">
        <v>8</v>
      </c>
    </row>
    <row r="82" spans="1:11" ht="26.25" customHeight="1">
      <c r="A82" s="47" t="s">
        <v>115</v>
      </c>
      <c r="B82" s="192">
        <v>1.4560811361672292</v>
      </c>
      <c r="C82" s="41">
        <v>23</v>
      </c>
      <c r="D82" s="192">
        <v>1.4526913271441628</v>
      </c>
      <c r="E82" s="41">
        <v>23</v>
      </c>
      <c r="F82" s="192">
        <v>1.4491124866729128</v>
      </c>
      <c r="G82" s="41">
        <v>23</v>
      </c>
      <c r="H82" s="192">
        <v>1.4402905629657463</v>
      </c>
      <c r="I82" s="41">
        <v>24</v>
      </c>
      <c r="J82" s="192">
        <v>1.4402905629657463</v>
      </c>
      <c r="K82" s="41">
        <v>24</v>
      </c>
    </row>
    <row r="83" spans="1:11" ht="26.25" customHeight="1">
      <c r="A83" s="47" t="s">
        <v>116</v>
      </c>
      <c r="B83" s="192">
        <v>7.5543380782337879</v>
      </c>
      <c r="C83" s="41">
        <v>3</v>
      </c>
      <c r="D83" s="192">
        <v>7.5232093895810284</v>
      </c>
      <c r="E83" s="41">
        <v>3</v>
      </c>
      <c r="F83" s="192">
        <v>7.4909808685626134</v>
      </c>
      <c r="G83" s="41">
        <v>3</v>
      </c>
      <c r="H83" s="192">
        <v>7.4535036633477363</v>
      </c>
      <c r="I83" s="41">
        <v>3</v>
      </c>
      <c r="J83" s="192">
        <v>7.4535036633477363</v>
      </c>
      <c r="K83" s="41">
        <v>3</v>
      </c>
    </row>
    <row r="84" spans="1:11" ht="26.25" customHeight="1">
      <c r="A84" s="47" t="s">
        <v>117</v>
      </c>
      <c r="B84" s="192">
        <v>4.2638882094930626</v>
      </c>
      <c r="C84" s="41">
        <v>7</v>
      </c>
      <c r="D84" s="192">
        <v>4.2698863180848843</v>
      </c>
      <c r="E84" s="41">
        <v>7</v>
      </c>
      <c r="F84" s="192">
        <v>4.2773513222085811</v>
      </c>
      <c r="G84" s="41">
        <v>7</v>
      </c>
      <c r="H84" s="192">
        <v>4.2645124929551006</v>
      </c>
      <c r="I84" s="41">
        <v>7</v>
      </c>
      <c r="J84" s="192">
        <v>4.2645124929551006</v>
      </c>
      <c r="K84" s="41">
        <v>7</v>
      </c>
    </row>
    <row r="85" spans="1:11" ht="26.25" customHeight="1">
      <c r="A85" s="47" t="s">
        <v>118</v>
      </c>
      <c r="B85" s="192">
        <v>0.66689494366449797</v>
      </c>
      <c r="C85" s="41">
        <v>31</v>
      </c>
      <c r="D85" s="192">
        <v>0.6670194173200571</v>
      </c>
      <c r="E85" s="41">
        <v>31</v>
      </c>
      <c r="F85" s="192">
        <v>0.66606881976528176</v>
      </c>
      <c r="G85" s="41">
        <v>31</v>
      </c>
      <c r="H85" s="192">
        <v>0.65752395265827546</v>
      </c>
      <c r="I85" s="41">
        <v>31</v>
      </c>
      <c r="J85" s="192">
        <v>0.65752395265827546</v>
      </c>
      <c r="K85" s="41">
        <v>31</v>
      </c>
    </row>
    <row r="86" spans="1:11" ht="26.25" customHeight="1">
      <c r="A86" s="47" t="s">
        <v>119</v>
      </c>
      <c r="B86" s="192">
        <v>1.4316228863995826</v>
      </c>
      <c r="C86" s="41">
        <v>24</v>
      </c>
      <c r="D86" s="192">
        <v>1.4398640306572386</v>
      </c>
      <c r="E86" s="41">
        <v>24</v>
      </c>
      <c r="F86" s="192">
        <v>1.4471642205067523</v>
      </c>
      <c r="G86" s="41">
        <v>24</v>
      </c>
      <c r="H86" s="192">
        <v>1.444987162627591</v>
      </c>
      <c r="I86" s="41">
        <v>23</v>
      </c>
      <c r="J86" s="192">
        <v>1.444987162627591</v>
      </c>
      <c r="K86" s="41">
        <v>23</v>
      </c>
    </row>
    <row r="87" spans="1:11" ht="26.25" customHeight="1">
      <c r="A87" s="47" t="s">
        <v>93</v>
      </c>
      <c r="B87" s="192">
        <v>20.923217401229437</v>
      </c>
      <c r="C87" s="41">
        <v>1</v>
      </c>
      <c r="D87" s="192">
        <v>20.853977263616976</v>
      </c>
      <c r="E87" s="41">
        <v>1</v>
      </c>
      <c r="F87" s="192">
        <v>20.786706407300013</v>
      </c>
      <c r="G87" s="41">
        <v>1</v>
      </c>
      <c r="H87" s="192">
        <v>20.762101571795352</v>
      </c>
      <c r="I87" s="41">
        <v>1</v>
      </c>
      <c r="J87" s="192">
        <v>20.762101571795352</v>
      </c>
      <c r="K87" s="41">
        <v>1</v>
      </c>
    </row>
    <row r="88" spans="1:11" ht="26.25" customHeight="1">
      <c r="A88" s="47" t="s">
        <v>120</v>
      </c>
      <c r="B88" s="192">
        <v>1.0239853902721388</v>
      </c>
      <c r="C88" s="41">
        <v>26</v>
      </c>
      <c r="D88" s="192">
        <v>1.0245803068930686</v>
      </c>
      <c r="E88" s="41">
        <v>26</v>
      </c>
      <c r="F88" s="192">
        <v>1.0238746057403398</v>
      </c>
      <c r="G88" s="41">
        <v>26</v>
      </c>
      <c r="H88" s="192">
        <v>1.0222931930615569</v>
      </c>
      <c r="I88" s="41">
        <v>26</v>
      </c>
      <c r="J88" s="192">
        <v>1.0222931930615569</v>
      </c>
      <c r="K88" s="41">
        <v>26</v>
      </c>
    </row>
    <row r="89" spans="1:11" ht="26.25" customHeight="1">
      <c r="A89" s="47" t="s">
        <v>121</v>
      </c>
      <c r="B89" s="192">
        <v>0.77614179262665306</v>
      </c>
      <c r="C89" s="41">
        <v>29</v>
      </c>
      <c r="D89" s="192">
        <v>0.78086167364150916</v>
      </c>
      <c r="E89" s="41">
        <v>29</v>
      </c>
      <c r="F89" s="192">
        <v>0.78547939400119537</v>
      </c>
      <c r="G89" s="41">
        <v>29</v>
      </c>
      <c r="H89" s="192">
        <v>0.79372534285177521</v>
      </c>
      <c r="I89" s="41">
        <v>29</v>
      </c>
      <c r="J89" s="192">
        <v>0.79372534285177521</v>
      </c>
      <c r="K89" s="41">
        <v>29</v>
      </c>
    </row>
    <row r="90" spans="1:11" ht="26.25" customHeight="1">
      <c r="A90" s="47" t="s">
        <v>122</v>
      </c>
      <c r="B90" s="192">
        <v>8.0027393239739766</v>
      </c>
      <c r="C90" s="41">
        <v>2</v>
      </c>
      <c r="D90" s="192">
        <v>8.0234739525710719</v>
      </c>
      <c r="E90" s="41">
        <v>2</v>
      </c>
      <c r="F90" s="192">
        <v>8.0454369113869877</v>
      </c>
      <c r="G90" s="41">
        <v>2</v>
      </c>
      <c r="H90" s="192">
        <v>8.0343164881958788</v>
      </c>
      <c r="I90" s="41">
        <v>2</v>
      </c>
      <c r="J90" s="192">
        <v>8.0343164881958788</v>
      </c>
      <c r="K90" s="41">
        <v>2</v>
      </c>
    </row>
    <row r="91" spans="1:11" ht="26.25" customHeight="1">
      <c r="A91" s="47" t="s">
        <v>123</v>
      </c>
      <c r="B91" s="192">
        <v>0.82505829216194626</v>
      </c>
      <c r="C91" s="41">
        <v>28</v>
      </c>
      <c r="D91" s="192">
        <v>0.82736062340660921</v>
      </c>
      <c r="E91" s="41">
        <v>28</v>
      </c>
      <c r="F91" s="192">
        <v>0.82892494073484746</v>
      </c>
      <c r="G91" s="41">
        <v>28</v>
      </c>
      <c r="H91" s="192">
        <v>0.81877387438161442</v>
      </c>
      <c r="I91" s="41">
        <v>28</v>
      </c>
      <c r="J91" s="192">
        <v>0.81877387438161442</v>
      </c>
      <c r="K91" s="41">
        <v>28</v>
      </c>
    </row>
    <row r="92" spans="1:11" ht="26.25" customHeight="1">
      <c r="A92" s="47" t="s">
        <v>124</v>
      </c>
      <c r="B92" s="192">
        <v>6.0118377928875404</v>
      </c>
      <c r="C92" s="41">
        <v>4</v>
      </c>
      <c r="D92" s="192">
        <v>6.0127952282457073</v>
      </c>
      <c r="E92" s="41">
        <v>4</v>
      </c>
      <c r="F92" s="192">
        <v>6.013354283951764</v>
      </c>
      <c r="G92" s="41">
        <v>4</v>
      </c>
      <c r="H92" s="192">
        <v>6.1290625587074956</v>
      </c>
      <c r="I92" s="41">
        <v>4</v>
      </c>
      <c r="J92" s="192">
        <v>6.1290625587074956</v>
      </c>
      <c r="K92" s="41">
        <v>4</v>
      </c>
    </row>
    <row r="93" spans="1:11" ht="26.25" customHeight="1">
      <c r="A93" s="47" t="s">
        <v>125</v>
      </c>
      <c r="B93" s="192">
        <v>1.2000847885991945</v>
      </c>
      <c r="C93" s="41">
        <v>25</v>
      </c>
      <c r="D93" s="192">
        <v>1.1977488094665449</v>
      </c>
      <c r="E93" s="41">
        <v>25</v>
      </c>
      <c r="F93" s="192">
        <v>1.1968711760346666</v>
      </c>
      <c r="G93" s="41">
        <v>25</v>
      </c>
      <c r="H93" s="192">
        <v>1.1882397144467407</v>
      </c>
      <c r="I93" s="41">
        <v>25</v>
      </c>
      <c r="J93" s="192">
        <v>1.1882397144467407</v>
      </c>
      <c r="K93" s="41">
        <v>25</v>
      </c>
    </row>
    <row r="94" spans="1:11" ht="26.25" customHeight="1">
      <c r="A94" s="47" t="s">
        <v>126</v>
      </c>
      <c r="B94" s="192">
        <v>0.96365504084527709</v>
      </c>
      <c r="C94" s="41">
        <v>27</v>
      </c>
      <c r="D94" s="192">
        <v>0.97166770888450615</v>
      </c>
      <c r="E94" s="41">
        <v>27</v>
      </c>
      <c r="F94" s="192">
        <v>0.97795231578330954</v>
      </c>
      <c r="G94" s="41">
        <v>27</v>
      </c>
      <c r="H94" s="192">
        <v>0.96749953034003378</v>
      </c>
      <c r="I94" s="41">
        <v>27</v>
      </c>
      <c r="J94" s="192">
        <v>0.96749953034003378</v>
      </c>
      <c r="K94" s="41">
        <v>27</v>
      </c>
    </row>
    <row r="95" spans="1:11" ht="26.25" customHeight="1">
      <c r="A95" s="47" t="s">
        <v>127</v>
      </c>
      <c r="B95" s="192">
        <v>2.3789724273997619</v>
      </c>
      <c r="C95" s="41">
        <v>13</v>
      </c>
      <c r="D95" s="192">
        <v>2.4307726842721311</v>
      </c>
      <c r="E95" s="41">
        <v>13</v>
      </c>
      <c r="F95" s="192">
        <v>2.4831228091076505</v>
      </c>
      <c r="G95" s="41">
        <v>12</v>
      </c>
      <c r="H95" s="192">
        <v>2.5361638173962051</v>
      </c>
      <c r="I95" s="41">
        <v>12</v>
      </c>
      <c r="J95" s="192">
        <v>2.5361638173962051</v>
      </c>
      <c r="K95" s="41">
        <v>12</v>
      </c>
    </row>
    <row r="96" spans="1:11" ht="26.25" customHeight="1">
      <c r="A96" s="47" t="s">
        <v>128</v>
      </c>
      <c r="B96" s="192">
        <v>5.7297526455673502</v>
      </c>
      <c r="C96" s="41">
        <v>5</v>
      </c>
      <c r="D96" s="192">
        <v>5.7177674090464512</v>
      </c>
      <c r="E96" s="41">
        <v>5</v>
      </c>
      <c r="F96" s="192">
        <v>5.7069148903948053</v>
      </c>
      <c r="G96" s="41">
        <v>5</v>
      </c>
      <c r="H96" s="192">
        <v>5.7048030559208467</v>
      </c>
      <c r="I96" s="41">
        <v>5</v>
      </c>
      <c r="J96" s="192">
        <v>5.7048030559208467</v>
      </c>
      <c r="K96" s="41">
        <v>5</v>
      </c>
    </row>
    <row r="97" spans="1:11" ht="26.25" customHeight="1">
      <c r="A97" s="47" t="s">
        <v>129</v>
      </c>
      <c r="B97" s="192">
        <v>1.6207666846027164</v>
      </c>
      <c r="C97" s="41">
        <v>22</v>
      </c>
      <c r="D97" s="192">
        <v>1.625859829717639</v>
      </c>
      <c r="E97" s="41">
        <v>22</v>
      </c>
      <c r="F97" s="192">
        <v>1.6319008691885823</v>
      </c>
      <c r="G97" s="41">
        <v>22</v>
      </c>
      <c r="H97" s="192">
        <v>1.6203268833364644</v>
      </c>
      <c r="I97" s="41">
        <v>22</v>
      </c>
      <c r="J97" s="192">
        <v>1.6203268833364644</v>
      </c>
      <c r="K97" s="41">
        <v>22</v>
      </c>
    </row>
    <row r="98" spans="1:11" ht="26.25" customHeight="1">
      <c r="A98" s="47" t="s">
        <v>130</v>
      </c>
      <c r="B98" s="192">
        <v>2.0936261801105513</v>
      </c>
      <c r="C98" s="41">
        <v>14</v>
      </c>
      <c r="D98" s="192">
        <v>2.0988663876729681</v>
      </c>
      <c r="E98" s="41">
        <v>14</v>
      </c>
      <c r="F98" s="192">
        <v>2.1047316585963749</v>
      </c>
      <c r="G98" s="41">
        <v>14</v>
      </c>
      <c r="H98" s="192">
        <v>2.0962489824034067</v>
      </c>
      <c r="I98" s="41">
        <v>14</v>
      </c>
      <c r="J98" s="192">
        <v>2.0962489824034067</v>
      </c>
      <c r="K98" s="41">
        <v>14</v>
      </c>
    </row>
    <row r="99" spans="1:11" ht="26.25" customHeight="1">
      <c r="A99" s="47" t="s">
        <v>131</v>
      </c>
      <c r="B99" s="192">
        <v>1.9175267817834956</v>
      </c>
      <c r="C99" s="41">
        <v>15</v>
      </c>
      <c r="D99" s="192">
        <v>1.9176808247951642</v>
      </c>
      <c r="E99" s="41">
        <v>15</v>
      </c>
      <c r="F99" s="192">
        <v>1.9189349007132011</v>
      </c>
      <c r="G99" s="41">
        <v>15</v>
      </c>
      <c r="H99" s="192">
        <v>1.9224747949151479</v>
      </c>
      <c r="I99" s="41">
        <v>15</v>
      </c>
      <c r="J99" s="192">
        <v>1.9224747949151479</v>
      </c>
      <c r="K99" s="41">
        <v>15</v>
      </c>
    </row>
    <row r="100" spans="1:11" ht="26.25" customHeight="1">
      <c r="A100" s="47" t="s">
        <v>132</v>
      </c>
      <c r="B100" s="192">
        <v>3.1844641197475911</v>
      </c>
      <c r="C100" s="41">
        <v>10</v>
      </c>
      <c r="D100" s="192">
        <v>3.2068241217310436</v>
      </c>
      <c r="E100" s="41">
        <v>9</v>
      </c>
      <c r="F100" s="192">
        <v>3.2290910497504197</v>
      </c>
      <c r="G100" s="41">
        <v>9</v>
      </c>
      <c r="H100" s="192">
        <v>3.2218673680255492</v>
      </c>
      <c r="I100" s="41">
        <v>9</v>
      </c>
      <c r="J100" s="192">
        <v>3.2218673680255492</v>
      </c>
      <c r="K100" s="41">
        <v>9</v>
      </c>
    </row>
    <row r="101" spans="1:11" ht="26.25" customHeight="1">
      <c r="A101" s="47" t="s">
        <v>133</v>
      </c>
      <c r="B101" s="192">
        <v>2.4556082766717213</v>
      </c>
      <c r="C101" s="41">
        <v>12</v>
      </c>
      <c r="D101" s="192">
        <v>2.4435999807590552</v>
      </c>
      <c r="E101" s="41">
        <v>12</v>
      </c>
      <c r="F101" s="192">
        <v>2.4323685035498515</v>
      </c>
      <c r="G101" s="41">
        <v>13</v>
      </c>
      <c r="H101" s="192">
        <v>2.464149289247918</v>
      </c>
      <c r="I101" s="41">
        <v>13</v>
      </c>
      <c r="J101" s="192">
        <v>2.464149289247918</v>
      </c>
      <c r="K101" s="41">
        <v>13</v>
      </c>
    </row>
    <row r="102" spans="1:11" ht="26.25" customHeight="1">
      <c r="A102" s="47" t="s">
        <v>134</v>
      </c>
      <c r="B102" s="192">
        <v>0.67178659361802739</v>
      </c>
      <c r="C102" s="41">
        <v>30</v>
      </c>
      <c r="D102" s="192">
        <v>0.67182965350265367</v>
      </c>
      <c r="E102" s="41">
        <v>30</v>
      </c>
      <c r="F102" s="192">
        <v>0.67226541045409016</v>
      </c>
      <c r="G102" s="41">
        <v>30</v>
      </c>
      <c r="H102" s="192">
        <v>0.67004821842319495</v>
      </c>
      <c r="I102" s="41">
        <v>30</v>
      </c>
      <c r="J102" s="192">
        <v>0.67004821842319495</v>
      </c>
      <c r="K102" s="41">
        <v>30</v>
      </c>
    </row>
    <row r="103" spans="1:11" ht="26.25" customHeight="1">
      <c r="A103" s="47" t="s">
        <v>135</v>
      </c>
      <c r="B103" s="192">
        <v>1.7153385837042834</v>
      </c>
      <c r="C103" s="41">
        <v>19</v>
      </c>
      <c r="D103" s="192">
        <v>1.7284782016130325</v>
      </c>
      <c r="E103" s="41">
        <v>19</v>
      </c>
      <c r="F103" s="192">
        <v>1.7432076026993408</v>
      </c>
      <c r="G103" s="41">
        <v>19</v>
      </c>
      <c r="H103" s="192">
        <v>1.7487006074268896</v>
      </c>
      <c r="I103" s="41">
        <v>19</v>
      </c>
      <c r="J103" s="192">
        <v>1.7487006074268896</v>
      </c>
      <c r="K103" s="41">
        <v>19</v>
      </c>
    </row>
    <row r="104" spans="1:11" ht="26.25" customHeight="1">
      <c r="A104" s="47" t="s">
        <v>136</v>
      </c>
      <c r="B104" s="192">
        <v>2.6773630745650507</v>
      </c>
      <c r="C104" s="41">
        <v>11</v>
      </c>
      <c r="D104" s="192">
        <v>2.6616640210367661</v>
      </c>
      <c r="E104" s="41">
        <v>11</v>
      </c>
      <c r="F104" s="192">
        <v>2.6489100058154564</v>
      </c>
      <c r="G104" s="41">
        <v>11</v>
      </c>
      <c r="H104" s="192">
        <v>2.6520132757217105</v>
      </c>
      <c r="I104" s="41">
        <v>11</v>
      </c>
      <c r="J104" s="192">
        <v>2.6520132757217105</v>
      </c>
      <c r="K104" s="41">
        <v>11</v>
      </c>
    </row>
    <row r="105" spans="1:11" ht="26.25" customHeight="1">
      <c r="A105" s="47" t="s">
        <v>137</v>
      </c>
      <c r="B105" s="192">
        <v>1.8979601819693783</v>
      </c>
      <c r="C105" s="41">
        <v>16</v>
      </c>
      <c r="D105" s="192">
        <v>1.8888194076995848</v>
      </c>
      <c r="E105" s="41">
        <v>16</v>
      </c>
      <c r="F105" s="192">
        <v>1.8785150823250516</v>
      </c>
      <c r="G105" s="41">
        <v>16</v>
      </c>
      <c r="H105" s="192">
        <v>1.8645500657523955</v>
      </c>
      <c r="I105" s="41">
        <v>16</v>
      </c>
      <c r="J105" s="192">
        <v>1.8645500657523955</v>
      </c>
      <c r="K105" s="41">
        <v>16</v>
      </c>
    </row>
    <row r="106" spans="1:11" ht="26.25" customHeight="1">
      <c r="A106" s="47" t="s">
        <v>138</v>
      </c>
      <c r="B106" s="192">
        <v>3.1942474196546491</v>
      </c>
      <c r="C106" s="41">
        <v>9</v>
      </c>
      <c r="D106" s="192">
        <v>3.1891865890615225</v>
      </c>
      <c r="E106" s="41">
        <v>10</v>
      </c>
      <c r="F106" s="192">
        <v>3.1857937921014794</v>
      </c>
      <c r="G106" s="41">
        <v>10</v>
      </c>
      <c r="H106" s="192">
        <v>3.1874256371720207</v>
      </c>
      <c r="I106" s="41">
        <v>10</v>
      </c>
      <c r="J106" s="192">
        <v>3.1874256371720207</v>
      </c>
      <c r="K106" s="41">
        <v>10</v>
      </c>
    </row>
    <row r="107" spans="1:11" ht="26.25" customHeight="1">
      <c r="A107" s="47" t="s">
        <v>139</v>
      </c>
      <c r="B107" s="192">
        <v>1.8474131324495751</v>
      </c>
      <c r="C107" s="41">
        <v>17</v>
      </c>
      <c r="D107" s="192">
        <v>1.8391136338127536</v>
      </c>
      <c r="E107" s="41">
        <v>17</v>
      </c>
      <c r="F107" s="192">
        <v>1.8329240764934414</v>
      </c>
      <c r="G107" s="41">
        <v>17</v>
      </c>
      <c r="H107" s="192">
        <v>1.8113219362514872</v>
      </c>
      <c r="I107" s="41">
        <v>18</v>
      </c>
      <c r="J107" s="192">
        <v>1.8113219362514872</v>
      </c>
      <c r="K107" s="41">
        <v>18</v>
      </c>
    </row>
    <row r="108" spans="1:11" ht="26.25" customHeight="1">
      <c r="A108" s="47" t="s">
        <v>140</v>
      </c>
      <c r="B108" s="192">
        <v>1.6925108839211465</v>
      </c>
      <c r="C108" s="41">
        <v>20</v>
      </c>
      <c r="D108" s="192">
        <v>1.7172543171869739</v>
      </c>
      <c r="E108" s="41">
        <v>20</v>
      </c>
      <c r="F108" s="192">
        <v>1.7419834289787413</v>
      </c>
      <c r="G108" s="41">
        <v>20</v>
      </c>
      <c r="H108" s="192">
        <v>1.7471350742062748</v>
      </c>
      <c r="I108" s="41">
        <v>20</v>
      </c>
      <c r="J108" s="192">
        <v>1.7471350742062748</v>
      </c>
      <c r="K108" s="41">
        <v>20</v>
      </c>
    </row>
    <row r="109" spans="1:11" ht="26.25" customHeight="1">
      <c r="A109" s="47" t="s">
        <v>141</v>
      </c>
      <c r="B109" s="192">
        <v>1.8425214824960461</v>
      </c>
      <c r="C109" s="41">
        <v>18</v>
      </c>
      <c r="D109" s="192">
        <v>1.8359068096910225</v>
      </c>
      <c r="E109" s="41">
        <v>18</v>
      </c>
      <c r="F109" s="192">
        <v>1.8296790696077796</v>
      </c>
      <c r="G109" s="41">
        <v>18</v>
      </c>
      <c r="H109" s="192">
        <v>1.8175840691339471</v>
      </c>
      <c r="I109" s="41">
        <v>17</v>
      </c>
      <c r="J109" s="192">
        <v>1.8175840691339471</v>
      </c>
      <c r="K109" s="41">
        <v>17</v>
      </c>
    </row>
    <row r="110" spans="1:11" ht="26.25" customHeight="1">
      <c r="A110" s="47" t="s">
        <v>142</v>
      </c>
      <c r="B110" s="192">
        <v>1.6615304342154609</v>
      </c>
      <c r="C110" s="41">
        <v>21</v>
      </c>
      <c r="D110" s="192">
        <v>1.6707553674218736</v>
      </c>
      <c r="E110" s="41">
        <v>21</v>
      </c>
      <c r="F110" s="192">
        <v>1.6778263142325212</v>
      </c>
      <c r="G110" s="41">
        <v>21</v>
      </c>
      <c r="H110" s="192">
        <v>1.6954724779259818</v>
      </c>
      <c r="I110" s="41">
        <v>21</v>
      </c>
      <c r="J110" s="192">
        <v>1.6954724779259818</v>
      </c>
      <c r="K110" s="41">
        <v>21</v>
      </c>
    </row>
    <row r="111" spans="1:11" ht="26.25" customHeight="1">
      <c r="A111" s="24" t="s">
        <v>144</v>
      </c>
      <c r="B111" s="50"/>
      <c r="C111" s="50"/>
      <c r="D111" s="50"/>
      <c r="E111" s="50"/>
      <c r="G111" s="485"/>
    </row>
    <row r="112" spans="1:11" ht="26.25" customHeight="1">
      <c r="G112" s="485"/>
    </row>
    <row r="113" spans="1:11" ht="26.25" customHeight="1">
      <c r="A113" s="571" t="s">
        <v>674</v>
      </c>
      <c r="B113" s="145"/>
      <c r="C113" s="145"/>
      <c r="D113" s="145"/>
      <c r="E113" s="15"/>
      <c r="F113" s="15"/>
      <c r="G113" s="15"/>
      <c r="H113" s="15"/>
      <c r="I113" s="345"/>
      <c r="J113" s="15"/>
      <c r="K113" s="345" t="s">
        <v>0</v>
      </c>
    </row>
    <row r="114" spans="1:11" ht="26.25" customHeight="1">
      <c r="A114" s="602" t="s">
        <v>1</v>
      </c>
      <c r="B114" s="591">
        <v>1397</v>
      </c>
      <c r="C114" s="592"/>
      <c r="D114" s="591">
        <v>1398</v>
      </c>
      <c r="E114" s="592"/>
      <c r="F114" s="591">
        <v>1399</v>
      </c>
      <c r="G114" s="592"/>
      <c r="H114" s="591">
        <v>1400</v>
      </c>
      <c r="I114" s="592"/>
      <c r="J114" s="591">
        <v>1401</v>
      </c>
      <c r="K114" s="592"/>
    </row>
    <row r="115" spans="1:11" ht="26.25" customHeight="1">
      <c r="A115" s="603"/>
      <c r="B115" s="545" t="s">
        <v>146</v>
      </c>
      <c r="C115" s="544" t="s">
        <v>3</v>
      </c>
      <c r="D115" s="544" t="s">
        <v>146</v>
      </c>
      <c r="E115" s="544" t="s">
        <v>3</v>
      </c>
      <c r="F115" s="544" t="s">
        <v>146</v>
      </c>
      <c r="G115" s="544" t="s">
        <v>3</v>
      </c>
      <c r="H115" s="544" t="s">
        <v>146</v>
      </c>
      <c r="I115" s="544" t="s">
        <v>3</v>
      </c>
      <c r="J115" s="544" t="s">
        <v>146</v>
      </c>
      <c r="K115" s="544" t="s">
        <v>3</v>
      </c>
    </row>
    <row r="116" spans="1:11" ht="26.25" customHeight="1">
      <c r="A116" s="204" t="s">
        <v>95</v>
      </c>
      <c r="B116" s="38">
        <v>100.01927339308087</v>
      </c>
      <c r="C116" s="122" t="s">
        <v>269</v>
      </c>
      <c r="D116" s="38">
        <v>100.00000000000001</v>
      </c>
      <c r="E116" s="122" t="s">
        <v>269</v>
      </c>
      <c r="F116" s="38" t="s">
        <v>474</v>
      </c>
      <c r="G116" s="122" t="s">
        <v>269</v>
      </c>
      <c r="H116" s="38" t="s">
        <v>474</v>
      </c>
      <c r="I116" s="122" t="s">
        <v>269</v>
      </c>
      <c r="J116" s="38" t="s">
        <v>474</v>
      </c>
      <c r="K116" s="122" t="s">
        <v>269</v>
      </c>
    </row>
    <row r="117" spans="1:11" ht="26.25" customHeight="1">
      <c r="A117" s="40" t="s">
        <v>113</v>
      </c>
      <c r="B117" s="192">
        <v>5.2857280524236296</v>
      </c>
      <c r="C117" s="41">
        <v>8</v>
      </c>
      <c r="D117" s="192">
        <v>5.273324319103728</v>
      </c>
      <c r="E117" s="41">
        <v>8</v>
      </c>
      <c r="F117" s="192">
        <v>5.26533831230521</v>
      </c>
      <c r="G117" s="41">
        <v>8</v>
      </c>
      <c r="H117" s="192">
        <v>5.3074978938500417</v>
      </c>
      <c r="I117" s="41">
        <v>8</v>
      </c>
      <c r="J117" s="192">
        <v>5.3041231875175763</v>
      </c>
      <c r="K117" s="41">
        <v>7</v>
      </c>
    </row>
    <row r="118" spans="1:11" ht="26.25" customHeight="1">
      <c r="A118" s="40" t="s">
        <v>114</v>
      </c>
      <c r="B118" s="192">
        <v>5.492917028042787</v>
      </c>
      <c r="C118" s="41">
        <v>7</v>
      </c>
      <c r="D118" s="192">
        <v>5.519605949391539</v>
      </c>
      <c r="E118" s="41">
        <v>6</v>
      </c>
      <c r="F118" s="192">
        <v>5.5497739625290778</v>
      </c>
      <c r="G118" s="41">
        <v>6</v>
      </c>
      <c r="H118" s="192">
        <v>5.6345705931909418</v>
      </c>
      <c r="I118" s="41">
        <v>6</v>
      </c>
      <c r="J118" s="192">
        <v>5.671118310928442</v>
      </c>
      <c r="K118" s="41">
        <v>6</v>
      </c>
    </row>
    <row r="119" spans="1:11" ht="26.25" customHeight="1">
      <c r="A119" s="40" t="s">
        <v>115</v>
      </c>
      <c r="B119" s="192">
        <v>1.9080659150043366</v>
      </c>
      <c r="C119" s="41">
        <v>18</v>
      </c>
      <c r="D119" s="192">
        <v>1.892988217114159</v>
      </c>
      <c r="E119" s="41">
        <v>18</v>
      </c>
      <c r="F119" s="192">
        <v>1.8739383910347511</v>
      </c>
      <c r="G119" s="41">
        <v>18</v>
      </c>
      <c r="H119" s="192">
        <v>1.8633232568511819</v>
      </c>
      <c r="I119" s="41">
        <v>18</v>
      </c>
      <c r="J119" s="192">
        <v>1.8464498270462395</v>
      </c>
      <c r="K119" s="41">
        <v>18</v>
      </c>
    </row>
    <row r="120" spans="1:11" ht="26.25" customHeight="1">
      <c r="A120" s="40" t="s">
        <v>116</v>
      </c>
      <c r="B120" s="192">
        <v>2.9199190517490607</v>
      </c>
      <c r="C120" s="41">
        <v>15</v>
      </c>
      <c r="D120" s="192">
        <v>2.8974309445624882</v>
      </c>
      <c r="E120" s="41">
        <v>15</v>
      </c>
      <c r="F120" s="192">
        <v>2.8772750977532633</v>
      </c>
      <c r="G120" s="41">
        <v>15</v>
      </c>
      <c r="H120" s="192">
        <v>2.8841865305515633</v>
      </c>
      <c r="I120" s="41">
        <v>15</v>
      </c>
      <c r="J120" s="192">
        <v>2.8687271055212751</v>
      </c>
      <c r="K120" s="41">
        <v>15</v>
      </c>
    </row>
    <row r="121" spans="1:11" ht="26.25" customHeight="1">
      <c r="A121" s="40" t="s">
        <v>117</v>
      </c>
      <c r="B121" s="192">
        <v>0.97330635058302006</v>
      </c>
      <c r="C121" s="41">
        <v>27</v>
      </c>
      <c r="D121" s="192">
        <v>0.97546841800270434</v>
      </c>
      <c r="E121" s="41">
        <v>27</v>
      </c>
      <c r="F121" s="192">
        <v>0.9762637408620265</v>
      </c>
      <c r="G121" s="41">
        <v>27</v>
      </c>
      <c r="H121" s="192">
        <v>0.9861737449824074</v>
      </c>
      <c r="I121" s="41">
        <v>27</v>
      </c>
      <c r="J121" s="192">
        <v>0.9884433253597551</v>
      </c>
      <c r="K121" s="41">
        <v>27</v>
      </c>
    </row>
    <row r="122" spans="1:11" ht="26.25" customHeight="1">
      <c r="A122" s="40" t="s">
        <v>118</v>
      </c>
      <c r="B122" s="192">
        <v>0.88175773344897368</v>
      </c>
      <c r="C122" s="41">
        <v>28</v>
      </c>
      <c r="D122" s="192">
        <v>0.87405833494301721</v>
      </c>
      <c r="E122" s="41">
        <v>28</v>
      </c>
      <c r="F122" s="192">
        <v>0.86886785215584106</v>
      </c>
      <c r="G122" s="41">
        <v>28</v>
      </c>
      <c r="H122" s="192">
        <v>0.86228257098964267</v>
      </c>
      <c r="I122" s="41">
        <v>28</v>
      </c>
      <c r="J122" s="192">
        <v>0.85716339669142638</v>
      </c>
      <c r="K122" s="41">
        <v>28</v>
      </c>
    </row>
    <row r="123" spans="1:11" ht="26.25" customHeight="1">
      <c r="A123" s="40" t="s">
        <v>119</v>
      </c>
      <c r="B123" s="192">
        <v>1.5948732774404932</v>
      </c>
      <c r="C123" s="41">
        <v>22</v>
      </c>
      <c r="D123" s="192">
        <v>1.6080741742321807</v>
      </c>
      <c r="E123" s="41">
        <v>22</v>
      </c>
      <c r="F123" s="192">
        <v>1.6166870981190149</v>
      </c>
      <c r="G123" s="41">
        <v>22</v>
      </c>
      <c r="H123" s="192">
        <v>1.5758957331879677</v>
      </c>
      <c r="I123" s="41">
        <v>22</v>
      </c>
      <c r="J123" s="192">
        <v>1.5737527546210759</v>
      </c>
      <c r="K123" s="41">
        <v>23</v>
      </c>
    </row>
    <row r="124" spans="1:11" ht="26.25" customHeight="1">
      <c r="A124" s="40" t="s">
        <v>93</v>
      </c>
      <c r="B124" s="192">
        <v>3.8787703575214416</v>
      </c>
      <c r="C124" s="41">
        <v>12</v>
      </c>
      <c r="D124" s="192">
        <v>3.8680703109909209</v>
      </c>
      <c r="E124" s="41">
        <v>12</v>
      </c>
      <c r="F124" s="192">
        <v>3.8573648928239881</v>
      </c>
      <c r="G124" s="41">
        <v>12</v>
      </c>
      <c r="H124" s="192">
        <v>3.8257594528965759</v>
      </c>
      <c r="I124" s="41">
        <v>12</v>
      </c>
      <c r="J124" s="192">
        <v>3.814685921189239</v>
      </c>
      <c r="K124" s="41">
        <v>12</v>
      </c>
    </row>
    <row r="125" spans="1:11" ht="26.25" customHeight="1">
      <c r="A125" s="40" t="s">
        <v>120</v>
      </c>
      <c r="B125" s="192">
        <v>1.6430567601426231</v>
      </c>
      <c r="C125" s="41">
        <v>21</v>
      </c>
      <c r="D125" s="192">
        <v>1.6418775352520767</v>
      </c>
      <c r="E125" s="41">
        <v>21</v>
      </c>
      <c r="F125" s="192">
        <v>1.6424814838348727</v>
      </c>
      <c r="G125" s="41">
        <v>21</v>
      </c>
      <c r="H125" s="192">
        <v>1.6403191436642053</v>
      </c>
      <c r="I125" s="41">
        <v>21</v>
      </c>
      <c r="J125" s="192">
        <v>1.6359329952033312</v>
      </c>
      <c r="K125" s="41">
        <v>21</v>
      </c>
    </row>
    <row r="126" spans="1:11" ht="26.25" customHeight="1">
      <c r="A126" s="40" t="s">
        <v>121</v>
      </c>
      <c r="B126" s="192">
        <v>1.5418714464681507</v>
      </c>
      <c r="C126" s="41">
        <v>25</v>
      </c>
      <c r="D126" s="192">
        <v>1.5549546069152018</v>
      </c>
      <c r="E126" s="41">
        <v>24</v>
      </c>
      <c r="F126" s="192">
        <v>1.5678395250191011</v>
      </c>
      <c r="G126" s="41">
        <v>24</v>
      </c>
      <c r="H126" s="192">
        <v>1.5412062044699935</v>
      </c>
      <c r="I126" s="41">
        <v>24</v>
      </c>
      <c r="J126" s="192">
        <v>1.5472573071136659</v>
      </c>
      <c r="K126" s="41">
        <v>24</v>
      </c>
    </row>
    <row r="127" spans="1:11" ht="26.25" customHeight="1">
      <c r="A127" s="40" t="s">
        <v>122</v>
      </c>
      <c r="B127" s="192">
        <v>8.4562012142237641</v>
      </c>
      <c r="C127" s="41">
        <v>1</v>
      </c>
      <c r="D127" s="192">
        <v>8.5184469770137152</v>
      </c>
      <c r="E127" s="41">
        <v>1</v>
      </c>
      <c r="F127" s="192">
        <v>8.5793453902149093</v>
      </c>
      <c r="G127" s="41">
        <v>1</v>
      </c>
      <c r="H127" s="192">
        <v>8.7070717082115063</v>
      </c>
      <c r="I127" s="41">
        <v>1</v>
      </c>
      <c r="J127" s="192">
        <v>8.774687573475477</v>
      </c>
      <c r="K127" s="41">
        <v>1</v>
      </c>
    </row>
    <row r="128" spans="1:11" ht="26.25" customHeight="1">
      <c r="A128" s="40" t="s">
        <v>123</v>
      </c>
      <c r="B128" s="192">
        <v>1.8213356461405028</v>
      </c>
      <c r="C128" s="41">
        <v>19</v>
      </c>
      <c r="D128" s="192">
        <v>1.8157233919258258</v>
      </c>
      <c r="E128" s="41">
        <v>19</v>
      </c>
      <c r="F128" s="192">
        <v>1.8112492192912173</v>
      </c>
      <c r="G128" s="41">
        <v>19</v>
      </c>
      <c r="H128" s="192">
        <v>1.7542990237375489</v>
      </c>
      <c r="I128" s="41">
        <v>19</v>
      </c>
      <c r="J128" s="192">
        <v>1.740986870859712</v>
      </c>
      <c r="K128" s="41">
        <v>19</v>
      </c>
    </row>
    <row r="129" spans="1:11" ht="26.25" customHeight="1">
      <c r="A129" s="40" t="s">
        <v>124</v>
      </c>
      <c r="B129" s="192">
        <v>5.5170087693938514</v>
      </c>
      <c r="C129" s="41">
        <v>6</v>
      </c>
      <c r="D129" s="192">
        <v>5.4809735367973733</v>
      </c>
      <c r="E129" s="41">
        <v>7</v>
      </c>
      <c r="F129" s="192">
        <v>5.4460733641535723</v>
      </c>
      <c r="G129" s="41">
        <v>7</v>
      </c>
      <c r="H129" s="192">
        <v>5.3471430695277267</v>
      </c>
      <c r="I129" s="41">
        <v>7</v>
      </c>
      <c r="J129" s="192">
        <v>5.3005262721244595</v>
      </c>
      <c r="K129" s="41">
        <v>8</v>
      </c>
    </row>
    <row r="130" spans="1:11" ht="26.25" customHeight="1">
      <c r="A130" s="40" t="s">
        <v>125</v>
      </c>
      <c r="B130" s="192">
        <v>1.6767851980341137</v>
      </c>
      <c r="C130" s="41">
        <v>20</v>
      </c>
      <c r="D130" s="192">
        <v>1.6805099478462431</v>
      </c>
      <c r="E130" s="41">
        <v>20</v>
      </c>
      <c r="F130" s="192">
        <v>1.6850184890437305</v>
      </c>
      <c r="G130" s="41">
        <v>20</v>
      </c>
      <c r="H130" s="192">
        <v>1.6997869071807323</v>
      </c>
      <c r="I130" s="41">
        <v>20</v>
      </c>
      <c r="J130" s="192">
        <v>1.7012112724834025</v>
      </c>
      <c r="K130" s="41">
        <v>20</v>
      </c>
    </row>
    <row r="131" spans="1:11" ht="26.25" customHeight="1">
      <c r="A131" s="40" t="s">
        <v>126</v>
      </c>
      <c r="B131" s="192">
        <v>0.68902380264045482</v>
      </c>
      <c r="C131" s="41">
        <v>30</v>
      </c>
      <c r="D131" s="192">
        <v>0.69538342669499709</v>
      </c>
      <c r="E131" s="41">
        <v>30</v>
      </c>
      <c r="F131" s="192">
        <v>0.69875373306656208</v>
      </c>
      <c r="G131" s="41">
        <v>30</v>
      </c>
      <c r="H131" s="192">
        <v>0.68883492739977203</v>
      </c>
      <c r="I131" s="41">
        <v>30</v>
      </c>
      <c r="J131" s="192">
        <v>0.69022361888301764</v>
      </c>
      <c r="K131" s="41">
        <v>30</v>
      </c>
    </row>
    <row r="132" spans="1:11" ht="26.25" customHeight="1">
      <c r="A132" s="40" t="s">
        <v>127</v>
      </c>
      <c r="B132" s="192">
        <v>7.0010600366194469</v>
      </c>
      <c r="C132" s="41">
        <v>2</v>
      </c>
      <c r="D132" s="192">
        <v>7.0600734015839288</v>
      </c>
      <c r="E132" s="41">
        <v>2</v>
      </c>
      <c r="F132" s="192">
        <v>7.1219141662030196</v>
      </c>
      <c r="G132" s="41">
        <v>2</v>
      </c>
      <c r="H132" s="192">
        <v>7.2600227959760151</v>
      </c>
      <c r="I132" s="41">
        <v>2</v>
      </c>
      <c r="J132" s="192">
        <v>7.3692515018618394</v>
      </c>
      <c r="K132" s="41">
        <v>2</v>
      </c>
    </row>
    <row r="133" spans="1:11" ht="26.25" customHeight="1">
      <c r="A133" s="40" t="s">
        <v>128</v>
      </c>
      <c r="B133" s="192">
        <v>6.9625132504577429</v>
      </c>
      <c r="C133" s="41">
        <v>3</v>
      </c>
      <c r="D133" s="192">
        <v>6.9538342669499711</v>
      </c>
      <c r="E133" s="41">
        <v>3</v>
      </c>
      <c r="F133" s="192">
        <v>6.9426078307996786</v>
      </c>
      <c r="G133" s="41">
        <v>3</v>
      </c>
      <c r="H133" s="192">
        <v>6.9874622131919324</v>
      </c>
      <c r="I133" s="41">
        <v>3</v>
      </c>
      <c r="J133" s="192">
        <v>6.9846160277851483</v>
      </c>
      <c r="K133" s="41">
        <v>3</v>
      </c>
    </row>
    <row r="134" spans="1:11" ht="26.25" customHeight="1">
      <c r="A134" s="40" t="s">
        <v>129</v>
      </c>
      <c r="B134" s="192">
        <v>1.5081430085766598</v>
      </c>
      <c r="C134" s="41">
        <v>26</v>
      </c>
      <c r="D134" s="192">
        <v>1.4825188333011396</v>
      </c>
      <c r="E134" s="41">
        <v>26</v>
      </c>
      <c r="F134" s="192">
        <v>1.4611894747282823</v>
      </c>
      <c r="G134" s="41">
        <v>26</v>
      </c>
      <c r="H134" s="192">
        <v>1.4470489122354924</v>
      </c>
      <c r="I134" s="41">
        <v>26</v>
      </c>
      <c r="J134" s="192">
        <v>1.4235952561225762</v>
      </c>
      <c r="K134" s="41">
        <v>26</v>
      </c>
    </row>
    <row r="135" spans="1:11" ht="26.25" customHeight="1">
      <c r="A135" s="40" t="s">
        <v>130</v>
      </c>
      <c r="B135" s="192">
        <v>0.30355594102341721</v>
      </c>
      <c r="C135" s="41">
        <v>31</v>
      </c>
      <c r="D135" s="192">
        <v>0.30423024917906122</v>
      </c>
      <c r="E135" s="41">
        <v>31</v>
      </c>
      <c r="F135" s="192">
        <v>0.3087286728958058</v>
      </c>
      <c r="G135" s="41">
        <v>31</v>
      </c>
      <c r="H135" s="192">
        <v>0.29733881758263542</v>
      </c>
      <c r="I135" s="41">
        <v>31</v>
      </c>
      <c r="J135" s="192">
        <v>0.29834941493751571</v>
      </c>
      <c r="K135" s="41">
        <v>31</v>
      </c>
    </row>
    <row r="136" spans="1:11" ht="26.25" customHeight="1">
      <c r="A136" s="40" t="s">
        <v>131</v>
      </c>
      <c r="B136" s="192">
        <v>2.2405319456490314</v>
      </c>
      <c r="C136" s="41">
        <v>17</v>
      </c>
      <c r="D136" s="192">
        <v>2.2310218273131155</v>
      </c>
      <c r="E136" s="41">
        <v>17</v>
      </c>
      <c r="F136" s="192">
        <v>2.2211552320274253</v>
      </c>
      <c r="G136" s="41">
        <v>16</v>
      </c>
      <c r="H136" s="192">
        <v>2.1705733683532387</v>
      </c>
      <c r="I136" s="41">
        <v>16</v>
      </c>
      <c r="J136" s="192">
        <v>2.1498628607410555</v>
      </c>
      <c r="K136" s="41">
        <v>16</v>
      </c>
    </row>
    <row r="137" spans="1:11" ht="26.25" customHeight="1">
      <c r="A137" s="40" t="s">
        <v>132</v>
      </c>
      <c r="B137" s="192">
        <v>6.2783077960875016</v>
      </c>
      <c r="C137" s="41">
        <v>5</v>
      </c>
      <c r="D137" s="192">
        <v>6.272937994977787</v>
      </c>
      <c r="E137" s="41">
        <v>5</v>
      </c>
      <c r="F137" s="192">
        <v>6.2691012124039327</v>
      </c>
      <c r="G137" s="41">
        <v>5</v>
      </c>
      <c r="H137" s="192">
        <v>6.3035829327518709</v>
      </c>
      <c r="I137" s="41">
        <v>5</v>
      </c>
      <c r="J137" s="192">
        <v>6.306066170372163</v>
      </c>
      <c r="K137" s="41">
        <v>5</v>
      </c>
    </row>
    <row r="138" spans="1:11" ht="26.25" customHeight="1">
      <c r="A138" s="40" t="s">
        <v>133</v>
      </c>
      <c r="B138" s="192">
        <v>2.2742603835405224</v>
      </c>
      <c r="C138" s="41">
        <v>16</v>
      </c>
      <c r="D138" s="192">
        <v>2.2455089820359282</v>
      </c>
      <c r="E138" s="41">
        <v>16</v>
      </c>
      <c r="F138" s="192">
        <v>2.2154500524605307</v>
      </c>
      <c r="G138" s="41">
        <v>17</v>
      </c>
      <c r="H138" s="192">
        <v>2.0714604291590266</v>
      </c>
      <c r="I138" s="41">
        <v>17</v>
      </c>
      <c r="J138" s="192">
        <v>2.0268992399233863</v>
      </c>
      <c r="K138" s="41">
        <v>17</v>
      </c>
    </row>
    <row r="139" spans="1:11" ht="26.25" customHeight="1">
      <c r="A139" s="40" t="s">
        <v>134</v>
      </c>
      <c r="B139" s="192">
        <v>1.5515081430085766</v>
      </c>
      <c r="C139" s="41">
        <v>24</v>
      </c>
      <c r="D139" s="192">
        <v>1.5646127100637435</v>
      </c>
      <c r="E139" s="41">
        <v>23</v>
      </c>
      <c r="F139" s="192">
        <v>1.5838459923099217</v>
      </c>
      <c r="G139" s="41">
        <v>23</v>
      </c>
      <c r="H139" s="192">
        <v>1.5758957331879677</v>
      </c>
      <c r="I139" s="41">
        <v>22</v>
      </c>
      <c r="J139" s="192">
        <v>1.5826377841843782</v>
      </c>
      <c r="K139" s="41">
        <v>22</v>
      </c>
    </row>
    <row r="140" spans="1:11" ht="26.25" customHeight="1">
      <c r="A140" s="40" t="s">
        <v>135</v>
      </c>
      <c r="B140" s="192">
        <v>4.211236388166137</v>
      </c>
      <c r="C140" s="41">
        <v>10</v>
      </c>
      <c r="D140" s="192">
        <v>4.2109329727641489</v>
      </c>
      <c r="E140" s="41">
        <v>10</v>
      </c>
      <c r="F140" s="192">
        <v>4.2151493924032186</v>
      </c>
      <c r="G140" s="41">
        <v>10</v>
      </c>
      <c r="H140" s="192">
        <v>4.2420337975122653</v>
      </c>
      <c r="I140" s="41">
        <v>10</v>
      </c>
      <c r="J140" s="192">
        <v>4.2486804533789631</v>
      </c>
      <c r="K140" s="41">
        <v>10</v>
      </c>
    </row>
    <row r="141" spans="1:11" ht="26.25" customHeight="1">
      <c r="A141" s="40" t="s">
        <v>136</v>
      </c>
      <c r="B141" s="192">
        <v>4.3895152741640162</v>
      </c>
      <c r="C141" s="41">
        <v>9</v>
      </c>
      <c r="D141" s="192">
        <v>4.3558045199922732</v>
      </c>
      <c r="E141" s="41">
        <v>9</v>
      </c>
      <c r="F141" s="192">
        <v>4.3214216803797623</v>
      </c>
      <c r="G141" s="41">
        <v>9</v>
      </c>
      <c r="H141" s="192">
        <v>4.3064572079885028</v>
      </c>
      <c r="I141" s="41">
        <v>9</v>
      </c>
      <c r="J141" s="192">
        <v>4.2747917642909918</v>
      </c>
      <c r="K141" s="41">
        <v>9</v>
      </c>
    </row>
    <row r="142" spans="1:11" ht="26.25" customHeight="1">
      <c r="A142" s="40" t="s">
        <v>137</v>
      </c>
      <c r="B142" s="192">
        <v>2.9825575792618291</v>
      </c>
      <c r="C142" s="41">
        <v>14</v>
      </c>
      <c r="D142" s="192">
        <v>2.9698667181765499</v>
      </c>
      <c r="E142" s="41">
        <v>14</v>
      </c>
      <c r="F142" s="192">
        <v>2.9577142551612017</v>
      </c>
      <c r="G142" s="41">
        <v>14</v>
      </c>
      <c r="H142" s="192">
        <v>2.9733881758263543</v>
      </c>
      <c r="I142" s="41">
        <v>14</v>
      </c>
      <c r="J142" s="192">
        <v>2.9635689342848548</v>
      </c>
      <c r="K142" s="41">
        <v>14</v>
      </c>
    </row>
    <row r="143" spans="1:11" ht="26.25" customHeight="1">
      <c r="A143" s="40" t="s">
        <v>138</v>
      </c>
      <c r="B143" s="192">
        <v>6.6493206128938995</v>
      </c>
      <c r="C143" s="41">
        <v>4</v>
      </c>
      <c r="D143" s="192">
        <v>6.6447749661966382</v>
      </c>
      <c r="E143" s="41">
        <v>4</v>
      </c>
      <c r="F143" s="192">
        <v>6.640732153733377</v>
      </c>
      <c r="G143" s="41">
        <v>4</v>
      </c>
      <c r="H143" s="192">
        <v>6.6405669260121911</v>
      </c>
      <c r="I143" s="41">
        <v>4</v>
      </c>
      <c r="J143" s="192">
        <v>6.6375211755298205</v>
      </c>
      <c r="K143" s="41">
        <v>4</v>
      </c>
    </row>
    <row r="144" spans="1:11" ht="26.25" customHeight="1">
      <c r="A144" s="40" t="s">
        <v>139</v>
      </c>
      <c r="B144" s="192">
        <v>1.5563264912787895</v>
      </c>
      <c r="C144" s="41">
        <v>23</v>
      </c>
      <c r="D144" s="192">
        <v>1.5452965037666602</v>
      </c>
      <c r="E144" s="41">
        <v>25</v>
      </c>
      <c r="F144" s="192">
        <v>1.5320780259342546</v>
      </c>
      <c r="G144" s="41">
        <v>25</v>
      </c>
      <c r="H144" s="192">
        <v>1.5164279696714407</v>
      </c>
      <c r="I144" s="41">
        <v>25</v>
      </c>
      <c r="J144" s="192">
        <v>1.5023881572583382</v>
      </c>
      <c r="K144" s="41">
        <v>25</v>
      </c>
    </row>
    <row r="145" spans="1:11" ht="26.25" customHeight="1">
      <c r="A145" s="40" t="s">
        <v>140</v>
      </c>
      <c r="B145" s="192">
        <v>3.9655006263852752</v>
      </c>
      <c r="C145" s="41">
        <v>11</v>
      </c>
      <c r="D145" s="192">
        <v>4.0129418582190457</v>
      </c>
      <c r="E145" s="41">
        <v>11</v>
      </c>
      <c r="F145" s="192">
        <v>4.0575159590048457</v>
      </c>
      <c r="G145" s="41">
        <v>11</v>
      </c>
      <c r="H145" s="192">
        <v>4.0537192130432631</v>
      </c>
      <c r="I145" s="41">
        <v>11</v>
      </c>
      <c r="J145" s="192">
        <v>4.0864800231759082</v>
      </c>
      <c r="K145" s="41">
        <v>11</v>
      </c>
    </row>
    <row r="146" spans="1:11" ht="26.25" customHeight="1">
      <c r="A146" s="40" t="s">
        <v>141</v>
      </c>
      <c r="B146" s="192">
        <v>3.0451961067745974</v>
      </c>
      <c r="C146" s="41">
        <v>13</v>
      </c>
      <c r="D146" s="192">
        <v>3.0229862854935292</v>
      </c>
      <c r="E146" s="41">
        <v>13</v>
      </c>
      <c r="F146" s="192">
        <v>3.0007743158821354</v>
      </c>
      <c r="G146" s="41">
        <v>13</v>
      </c>
      <c r="H146" s="192">
        <v>3.0031220575846178</v>
      </c>
      <c r="I146" s="41">
        <v>13</v>
      </c>
      <c r="J146" s="192">
        <v>2.9866819842381274</v>
      </c>
      <c r="K146" s="41">
        <v>13</v>
      </c>
    </row>
    <row r="147" spans="1:11" ht="26.25" customHeight="1" thickBot="1">
      <c r="A147" s="42" t="s">
        <v>142</v>
      </c>
      <c r="B147" s="192">
        <v>0.81911920593620502</v>
      </c>
      <c r="C147" s="41">
        <v>29</v>
      </c>
      <c r="D147" s="192">
        <v>0.82576781920030917</v>
      </c>
      <c r="E147" s="41">
        <v>29</v>
      </c>
      <c r="F147" s="192">
        <v>0.83435103146546985</v>
      </c>
      <c r="G147" s="41">
        <v>29</v>
      </c>
      <c r="H147" s="192">
        <v>0.83750433619108977</v>
      </c>
      <c r="I147" s="41">
        <v>29</v>
      </c>
      <c r="J147" s="192">
        <v>0.84331951289683738</v>
      </c>
      <c r="K147" s="41">
        <v>29</v>
      </c>
    </row>
    <row r="148" spans="1:11" ht="26.25" customHeight="1">
      <c r="A148" s="353" t="s">
        <v>144</v>
      </c>
      <c r="B148" s="45"/>
      <c r="C148" s="45"/>
      <c r="D148" s="45"/>
      <c r="E148" s="45"/>
      <c r="G148" s="485"/>
    </row>
    <row r="149" spans="1:11" ht="26.25" customHeight="1">
      <c r="G149" s="485"/>
    </row>
    <row r="150" spans="1:11" ht="26.25" customHeight="1">
      <c r="A150" s="571" t="s">
        <v>393</v>
      </c>
      <c r="B150" s="338"/>
      <c r="C150" s="338"/>
      <c r="D150" s="338"/>
      <c r="E150" s="15"/>
      <c r="F150" s="15"/>
      <c r="G150" s="15"/>
      <c r="H150" s="15"/>
      <c r="I150" s="345"/>
      <c r="J150" s="15"/>
      <c r="K150" s="345" t="s">
        <v>0</v>
      </c>
    </row>
    <row r="151" spans="1:11" ht="26.25" customHeight="1">
      <c r="A151" s="598" t="s">
        <v>1</v>
      </c>
      <c r="B151" s="591">
        <v>1397</v>
      </c>
      <c r="C151" s="592"/>
      <c r="D151" s="591">
        <v>1398</v>
      </c>
      <c r="E151" s="592"/>
      <c r="F151" s="591">
        <v>1399</v>
      </c>
      <c r="G151" s="592"/>
      <c r="H151" s="591">
        <v>1400</v>
      </c>
      <c r="I151" s="592"/>
      <c r="J151" s="591">
        <v>1401</v>
      </c>
      <c r="K151" s="592"/>
    </row>
    <row r="152" spans="1:11" ht="26.25" customHeight="1">
      <c r="A152" s="599"/>
      <c r="B152" s="544" t="s">
        <v>147</v>
      </c>
      <c r="C152" s="544" t="s">
        <v>3</v>
      </c>
      <c r="D152" s="544" t="s">
        <v>147</v>
      </c>
      <c r="E152" s="544" t="s">
        <v>3</v>
      </c>
      <c r="F152" s="544" t="s">
        <v>147</v>
      </c>
      <c r="G152" s="544" t="s">
        <v>3</v>
      </c>
      <c r="H152" s="544" t="s">
        <v>147</v>
      </c>
      <c r="I152" s="544" t="s">
        <v>3</v>
      </c>
      <c r="J152" s="544" t="s">
        <v>147</v>
      </c>
      <c r="K152" s="544" t="s">
        <v>3</v>
      </c>
    </row>
    <row r="153" spans="1:11" ht="26.25" customHeight="1">
      <c r="A153" s="48" t="s">
        <v>95</v>
      </c>
      <c r="B153" s="38">
        <v>74.7</v>
      </c>
      <c r="C153" s="122" t="s">
        <v>269</v>
      </c>
      <c r="D153" s="38">
        <v>75.099999999999994</v>
      </c>
      <c r="E153" s="122" t="s">
        <v>269</v>
      </c>
      <c r="F153" s="38">
        <v>75.430159833217502</v>
      </c>
      <c r="G153" s="122" t="s">
        <v>269</v>
      </c>
      <c r="H153" s="38">
        <v>75.993099756112073</v>
      </c>
      <c r="I153" s="122" t="s">
        <v>269</v>
      </c>
      <c r="J153" s="38">
        <v>76.33421485950025</v>
      </c>
      <c r="K153" s="122" t="s">
        <v>269</v>
      </c>
    </row>
    <row r="154" spans="1:11" ht="26.25" customHeight="1">
      <c r="A154" s="197" t="s">
        <v>113</v>
      </c>
      <c r="B154" s="192">
        <v>72.471769134253449</v>
      </c>
      <c r="C154" s="41">
        <v>13</v>
      </c>
      <c r="D154" s="192">
        <v>72.822299651567945</v>
      </c>
      <c r="E154" s="41">
        <v>13</v>
      </c>
      <c r="F154" s="192">
        <v>73.160029309180246</v>
      </c>
      <c r="G154" s="41">
        <v>13</v>
      </c>
      <c r="H154" s="192">
        <v>73.514851485148512</v>
      </c>
      <c r="I154" s="41">
        <v>14</v>
      </c>
      <c r="J154" s="192">
        <v>73.799977821860253</v>
      </c>
      <c r="K154" s="41">
        <v>14</v>
      </c>
    </row>
    <row r="155" spans="1:11" ht="26.25" customHeight="1">
      <c r="A155" s="197" t="s">
        <v>114</v>
      </c>
      <c r="B155" s="192">
        <v>66.041108132260945</v>
      </c>
      <c r="C155" s="41">
        <v>19</v>
      </c>
      <c r="D155" s="192">
        <v>66.362566215420841</v>
      </c>
      <c r="E155" s="41">
        <v>19</v>
      </c>
      <c r="F155" s="192">
        <v>66.679984065644888</v>
      </c>
      <c r="G155" s="41">
        <v>19</v>
      </c>
      <c r="H155" s="192">
        <v>66.995645863570402</v>
      </c>
      <c r="I155" s="41">
        <v>19</v>
      </c>
      <c r="J155" s="192">
        <v>67.280008381674762</v>
      </c>
      <c r="K155" s="41">
        <v>19</v>
      </c>
    </row>
    <row r="156" spans="1:11" ht="26.25" customHeight="1">
      <c r="A156" s="197" t="s">
        <v>115</v>
      </c>
      <c r="B156" s="192">
        <v>69.278510473235073</v>
      </c>
      <c r="C156" s="41">
        <v>16</v>
      </c>
      <c r="D156" s="192">
        <v>69.85350809560525</v>
      </c>
      <c r="E156" s="41">
        <v>16</v>
      </c>
      <c r="F156" s="192">
        <v>70.362009839779944</v>
      </c>
      <c r="G156" s="41">
        <v>16</v>
      </c>
      <c r="H156" s="192">
        <v>71.04247104247105</v>
      </c>
      <c r="I156" s="41">
        <v>16</v>
      </c>
      <c r="J156" s="192">
        <v>71.459845009060416</v>
      </c>
      <c r="K156" s="41">
        <v>16</v>
      </c>
    </row>
    <row r="157" spans="1:11" ht="26.25" customHeight="1">
      <c r="A157" s="197" t="s">
        <v>116</v>
      </c>
      <c r="B157" s="192">
        <v>88.432907043328882</v>
      </c>
      <c r="C157" s="41">
        <v>4</v>
      </c>
      <c r="D157" s="192">
        <v>88.662131519274382</v>
      </c>
      <c r="E157" s="41">
        <v>4</v>
      </c>
      <c r="F157" s="192">
        <v>88.880016815760541</v>
      </c>
      <c r="G157" s="41">
        <v>4</v>
      </c>
      <c r="H157" s="192">
        <v>89.090568862275461</v>
      </c>
      <c r="I157" s="41">
        <v>4</v>
      </c>
      <c r="J157" s="192">
        <v>89.300066708161566</v>
      </c>
      <c r="K157" s="41">
        <v>4</v>
      </c>
    </row>
    <row r="158" spans="1:11" ht="26.25" customHeight="1">
      <c r="A158" s="197" t="s">
        <v>117</v>
      </c>
      <c r="B158" s="192">
        <v>92.862215909090907</v>
      </c>
      <c r="C158" s="41">
        <v>3</v>
      </c>
      <c r="D158" s="192">
        <v>92.94938917975567</v>
      </c>
      <c r="E158" s="41">
        <v>3</v>
      </c>
      <c r="F158" s="192">
        <v>93.080002663940476</v>
      </c>
      <c r="G158" s="41">
        <v>3</v>
      </c>
      <c r="H158" s="192">
        <v>93.223819301848053</v>
      </c>
      <c r="I158" s="41">
        <v>3</v>
      </c>
      <c r="J158" s="192">
        <v>93.300011429676715</v>
      </c>
      <c r="K158" s="41">
        <v>3</v>
      </c>
    </row>
    <row r="159" spans="1:11" ht="26.25" customHeight="1">
      <c r="A159" s="197" t="s">
        <v>118</v>
      </c>
      <c r="B159" s="192">
        <v>69.087837837837839</v>
      </c>
      <c r="C159" s="41">
        <v>17</v>
      </c>
      <c r="D159" s="192">
        <v>69.681742043551083</v>
      </c>
      <c r="E159" s="41">
        <v>17</v>
      </c>
      <c r="F159" s="192">
        <v>70.180113094268492</v>
      </c>
      <c r="G159" s="41">
        <v>17</v>
      </c>
      <c r="H159" s="192">
        <v>70.707070707070713</v>
      </c>
      <c r="I159" s="41">
        <v>17</v>
      </c>
      <c r="J159" s="192">
        <v>71.140718643338971</v>
      </c>
      <c r="K159" s="41">
        <v>17</v>
      </c>
    </row>
    <row r="160" spans="1:11" ht="26.25" customHeight="1">
      <c r="A160" s="197" t="s">
        <v>119</v>
      </c>
      <c r="B160" s="192">
        <v>72.622001654259719</v>
      </c>
      <c r="C160" s="41">
        <v>12</v>
      </c>
      <c r="D160" s="192">
        <v>73.00813008130082</v>
      </c>
      <c r="E160" s="41">
        <v>12</v>
      </c>
      <c r="F160" s="192">
        <v>73.319905847749894</v>
      </c>
      <c r="G160" s="41">
        <v>12</v>
      </c>
      <c r="H160" s="192">
        <v>74.375503626107971</v>
      </c>
      <c r="I160" s="41">
        <v>12</v>
      </c>
      <c r="J160" s="192">
        <v>74.82004453987436</v>
      </c>
      <c r="K160" s="41">
        <v>11</v>
      </c>
    </row>
    <row r="161" spans="1:11" ht="26.25" customHeight="1">
      <c r="A161" s="197" t="s">
        <v>93</v>
      </c>
      <c r="B161" s="192">
        <v>94.103842769140513</v>
      </c>
      <c r="C161" s="41">
        <v>2</v>
      </c>
      <c r="D161" s="192">
        <v>94.198594915622508</v>
      </c>
      <c r="E161" s="41">
        <v>2</v>
      </c>
      <c r="F161" s="192">
        <v>94.300010126604022</v>
      </c>
      <c r="G161" s="41">
        <v>2</v>
      </c>
      <c r="H161" s="192">
        <v>94.505807738901154</v>
      </c>
      <c r="I161" s="41">
        <v>2</v>
      </c>
      <c r="J161" s="192">
        <v>94.600020338667051</v>
      </c>
      <c r="K161" s="41">
        <v>2</v>
      </c>
    </row>
    <row r="162" spans="1:11" ht="26.25" customHeight="1">
      <c r="A162" s="197" t="s">
        <v>120</v>
      </c>
      <c r="B162" s="192">
        <v>64.809081527347772</v>
      </c>
      <c r="C162" s="41">
        <v>21</v>
      </c>
      <c r="D162" s="192">
        <v>65.27068437180796</v>
      </c>
      <c r="E162" s="41">
        <v>21</v>
      </c>
      <c r="F162" s="192">
        <v>65.68016199658156</v>
      </c>
      <c r="G162" s="41">
        <v>21</v>
      </c>
      <c r="H162" s="192">
        <v>66.361788617886177</v>
      </c>
      <c r="I162" s="41">
        <v>21</v>
      </c>
      <c r="J162" s="192">
        <v>66.819992067282399</v>
      </c>
      <c r="K162" s="41">
        <v>21</v>
      </c>
    </row>
    <row r="163" spans="1:11" ht="26.25" customHeight="1">
      <c r="A163" s="197" t="s">
        <v>121</v>
      </c>
      <c r="B163" s="192">
        <v>59.798994974874375</v>
      </c>
      <c r="C163" s="41">
        <v>25</v>
      </c>
      <c r="D163" s="192">
        <v>60.197775030902342</v>
      </c>
      <c r="E163" s="41">
        <v>25</v>
      </c>
      <c r="F163" s="192">
        <v>60.599971520339224</v>
      </c>
      <c r="G163" s="41">
        <v>25</v>
      </c>
      <c r="H163" s="192">
        <v>61.980440097799516</v>
      </c>
      <c r="I163" s="41">
        <v>24</v>
      </c>
      <c r="J163" s="192">
        <v>62.500241821593704</v>
      </c>
      <c r="K163" s="41">
        <v>24</v>
      </c>
    </row>
    <row r="164" spans="1:11" ht="26.25" customHeight="1">
      <c r="A164" s="197" t="s">
        <v>122</v>
      </c>
      <c r="B164" s="192">
        <v>73.671570099069356</v>
      </c>
      <c r="C164" s="41">
        <v>11</v>
      </c>
      <c r="D164" s="192">
        <v>73.936170212765958</v>
      </c>
      <c r="E164" s="41">
        <v>11</v>
      </c>
      <c r="F164" s="192">
        <v>74.220006219954413</v>
      </c>
      <c r="G164" s="41">
        <v>11</v>
      </c>
      <c r="H164" s="192">
        <v>74.495572652053994</v>
      </c>
      <c r="I164" s="41">
        <v>11</v>
      </c>
      <c r="J164" s="192">
        <v>74.739979842352142</v>
      </c>
      <c r="K164" s="41">
        <v>12</v>
      </c>
    </row>
    <row r="165" spans="1:11" ht="26.25" customHeight="1">
      <c r="A165" s="197" t="s">
        <v>123</v>
      </c>
      <c r="B165" s="192">
        <v>57.239819004524882</v>
      </c>
      <c r="C165" s="41">
        <v>27</v>
      </c>
      <c r="D165" s="192">
        <v>57.847533632286996</v>
      </c>
      <c r="E165" s="41">
        <v>27</v>
      </c>
      <c r="F165" s="192">
        <v>58.420146802781289</v>
      </c>
      <c r="G165" s="41">
        <v>27</v>
      </c>
      <c r="H165" s="192">
        <v>59.635119726339795</v>
      </c>
      <c r="I165" s="41">
        <v>27</v>
      </c>
      <c r="J165" s="192">
        <v>60.20017494779507</v>
      </c>
      <c r="K165" s="41">
        <v>27</v>
      </c>
    </row>
    <row r="166" spans="1:11" ht="26.25" customHeight="1">
      <c r="A166" s="197" t="s">
        <v>124</v>
      </c>
      <c r="B166" s="192">
        <v>76.319602566756359</v>
      </c>
      <c r="C166" s="41">
        <v>8</v>
      </c>
      <c r="D166" s="192">
        <v>76.765609007164798</v>
      </c>
      <c r="E166" s="41">
        <v>8</v>
      </c>
      <c r="F166" s="192">
        <v>77.219996892438886</v>
      </c>
      <c r="G166" s="41">
        <v>9</v>
      </c>
      <c r="H166" s="192">
        <v>78.394072887464958</v>
      </c>
      <c r="I166" s="41">
        <v>9</v>
      </c>
      <c r="J166" s="192">
        <v>78.899968026944748</v>
      </c>
      <c r="K166" s="41">
        <v>9</v>
      </c>
    </row>
    <row r="167" spans="1:11" ht="26.25" customHeight="1">
      <c r="A167" s="197" t="s">
        <v>125</v>
      </c>
      <c r="B167" s="192">
        <v>67.896678966789665</v>
      </c>
      <c r="C167" s="41">
        <v>18</v>
      </c>
      <c r="D167" s="192">
        <v>68.219178082191775</v>
      </c>
      <c r="E167" s="41">
        <v>18</v>
      </c>
      <c r="F167" s="192">
        <v>68.559859174020929</v>
      </c>
      <c r="G167" s="41">
        <v>18</v>
      </c>
      <c r="H167" s="192">
        <v>68.874773139745912</v>
      </c>
      <c r="I167" s="41">
        <v>18</v>
      </c>
      <c r="J167" s="192">
        <v>69.220222406758865</v>
      </c>
      <c r="K167" s="41">
        <v>18</v>
      </c>
    </row>
    <row r="168" spans="1:11" ht="26.25" customHeight="1">
      <c r="A168" s="197" t="s">
        <v>126</v>
      </c>
      <c r="B168" s="192">
        <v>80.517711171662114</v>
      </c>
      <c r="C168" s="41">
        <v>6</v>
      </c>
      <c r="D168" s="192">
        <v>80.800000000000011</v>
      </c>
      <c r="E168" s="41">
        <v>6</v>
      </c>
      <c r="F168" s="192">
        <v>81.120362628058913</v>
      </c>
      <c r="G168" s="41">
        <v>6</v>
      </c>
      <c r="H168" s="192">
        <v>81.638044914134738</v>
      </c>
      <c r="I168" s="41">
        <v>6</v>
      </c>
      <c r="J168" s="192">
        <v>81.959582183198393</v>
      </c>
      <c r="K168" s="41">
        <v>6</v>
      </c>
    </row>
    <row r="169" spans="1:11" ht="26.25" customHeight="1">
      <c r="A169" s="197" t="s">
        <v>127</v>
      </c>
      <c r="B169" s="192">
        <v>50.103021978021978</v>
      </c>
      <c r="C169" s="41">
        <v>31</v>
      </c>
      <c r="D169" s="192">
        <v>50.906648757555409</v>
      </c>
      <c r="E169" s="41">
        <v>31</v>
      </c>
      <c r="F169" s="192">
        <v>51.700043027422595</v>
      </c>
      <c r="G169" s="41">
        <v>31</v>
      </c>
      <c r="H169" s="192">
        <v>52.512155591572117</v>
      </c>
      <c r="I169" s="41">
        <v>31</v>
      </c>
      <c r="J169" s="192">
        <v>53.099894685273426</v>
      </c>
      <c r="K169" s="41">
        <v>31</v>
      </c>
    </row>
    <row r="170" spans="1:11" ht="26.25" customHeight="1">
      <c r="A170" s="197" t="s">
        <v>128</v>
      </c>
      <c r="B170" s="192">
        <v>70.861060697721314</v>
      </c>
      <c r="C170" s="41">
        <v>15</v>
      </c>
      <c r="D170" s="192">
        <v>71.234518577706751</v>
      </c>
      <c r="E170" s="41">
        <v>15</v>
      </c>
      <c r="F170" s="192">
        <v>71.619978147329917</v>
      </c>
      <c r="G170" s="41">
        <v>15</v>
      </c>
      <c r="H170" s="192">
        <v>72.087042532146398</v>
      </c>
      <c r="I170" s="41">
        <v>15</v>
      </c>
      <c r="J170" s="192">
        <v>72.459967996034422</v>
      </c>
      <c r="K170" s="41">
        <v>15</v>
      </c>
    </row>
    <row r="171" spans="1:11" ht="26.25" customHeight="1">
      <c r="A171" s="197" t="s">
        <v>129</v>
      </c>
      <c r="B171" s="192">
        <v>76.052027543993887</v>
      </c>
      <c r="C171" s="41">
        <v>10</v>
      </c>
      <c r="D171" s="192">
        <v>76.701966717095317</v>
      </c>
      <c r="E171" s="41">
        <v>9</v>
      </c>
      <c r="F171" s="192">
        <v>77.420028409728758</v>
      </c>
      <c r="G171" s="41">
        <v>8</v>
      </c>
      <c r="H171" s="192">
        <v>78.054298642533936</v>
      </c>
      <c r="I171" s="41">
        <v>10</v>
      </c>
      <c r="J171" s="192">
        <v>78.60034932022046</v>
      </c>
      <c r="K171" s="41">
        <v>10</v>
      </c>
    </row>
    <row r="172" spans="1:11" ht="26.25" customHeight="1">
      <c r="A172" s="197" t="s">
        <v>130</v>
      </c>
      <c r="B172" s="192">
        <v>95.322939866369722</v>
      </c>
      <c r="C172" s="41">
        <v>1</v>
      </c>
      <c r="D172" s="192">
        <v>95.3386744355426</v>
      </c>
      <c r="E172" s="41">
        <v>1</v>
      </c>
      <c r="F172" s="192">
        <v>95.439968696550395</v>
      </c>
      <c r="G172" s="41">
        <v>1</v>
      </c>
      <c r="H172" s="192">
        <v>95.711222301644028</v>
      </c>
      <c r="I172" s="41">
        <v>1</v>
      </c>
      <c r="J172" s="192">
        <v>95.779799034689091</v>
      </c>
      <c r="K172" s="41">
        <v>1</v>
      </c>
    </row>
    <row r="173" spans="1:11" ht="26.25" customHeight="1">
      <c r="A173" s="197" t="s">
        <v>131</v>
      </c>
      <c r="B173" s="192">
        <v>71.663619744058508</v>
      </c>
      <c r="C173" s="41">
        <v>14</v>
      </c>
      <c r="D173" s="192">
        <v>72.1351025331725</v>
      </c>
      <c r="E173" s="41">
        <v>14</v>
      </c>
      <c r="F173" s="192">
        <v>72.620056130371466</v>
      </c>
      <c r="G173" s="41">
        <v>14</v>
      </c>
      <c r="H173" s="192">
        <v>73.709483793517407</v>
      </c>
      <c r="I173" s="41">
        <v>13</v>
      </c>
      <c r="J173" s="192">
        <v>74.260064508421934</v>
      </c>
      <c r="K173" s="41">
        <v>13</v>
      </c>
    </row>
    <row r="174" spans="1:11" ht="26.25" customHeight="1">
      <c r="A174" s="197" t="s">
        <v>132</v>
      </c>
      <c r="B174" s="192">
        <v>59.981572481572485</v>
      </c>
      <c r="C174" s="41">
        <v>24</v>
      </c>
      <c r="D174" s="192">
        <v>60.624431645953315</v>
      </c>
      <c r="E174" s="41">
        <v>24</v>
      </c>
      <c r="F174" s="192">
        <v>61.260018034632125</v>
      </c>
      <c r="G174" s="41">
        <v>24</v>
      </c>
      <c r="H174" s="192">
        <v>61.783248273791656</v>
      </c>
      <c r="I174" s="41">
        <v>25</v>
      </c>
      <c r="J174" s="192">
        <v>62.359998058516666</v>
      </c>
      <c r="K174" s="41">
        <v>25</v>
      </c>
    </row>
    <row r="175" spans="1:11" ht="26.25" customHeight="1">
      <c r="A175" s="197" t="s">
        <v>133</v>
      </c>
      <c r="B175" s="192">
        <v>76.137512639029325</v>
      </c>
      <c r="C175" s="41">
        <v>9</v>
      </c>
      <c r="D175" s="192">
        <v>76.621417797888398</v>
      </c>
      <c r="E175" s="41">
        <v>10</v>
      </c>
      <c r="F175" s="192">
        <v>77.11996358752873</v>
      </c>
      <c r="G175" s="41">
        <v>10</v>
      </c>
      <c r="H175" s="192">
        <v>79.01606425702812</v>
      </c>
      <c r="I175" s="41">
        <v>8</v>
      </c>
      <c r="J175" s="192">
        <v>79.639876564615648</v>
      </c>
      <c r="K175" s="41">
        <v>7</v>
      </c>
    </row>
    <row r="176" spans="1:11" ht="26.25" customHeight="1">
      <c r="A176" s="197" t="s">
        <v>134</v>
      </c>
      <c r="B176" s="192">
        <v>56.130790190735688</v>
      </c>
      <c r="C176" s="41">
        <v>28</v>
      </c>
      <c r="D176" s="192">
        <v>56.317204301075272</v>
      </c>
      <c r="E176" s="41">
        <v>28</v>
      </c>
      <c r="F176" s="192">
        <v>56.579852305829434</v>
      </c>
      <c r="G176" s="41">
        <v>29</v>
      </c>
      <c r="H176" s="192">
        <v>57.449664429530202</v>
      </c>
      <c r="I176" s="41">
        <v>29</v>
      </c>
      <c r="J176" s="192">
        <v>57.700077202779298</v>
      </c>
      <c r="K176" s="41">
        <v>29</v>
      </c>
    </row>
    <row r="177" spans="1:11" ht="26.25" customHeight="1">
      <c r="A177" s="197" t="s">
        <v>135</v>
      </c>
      <c r="B177" s="192">
        <v>54.649350649350644</v>
      </c>
      <c r="C177" s="41">
        <v>30</v>
      </c>
      <c r="D177" s="192">
        <v>55.253716043054844</v>
      </c>
      <c r="E177" s="41">
        <v>30</v>
      </c>
      <c r="F177" s="192">
        <v>55.940049226619635</v>
      </c>
      <c r="G177" s="41">
        <v>30</v>
      </c>
      <c r="H177" s="192">
        <v>56.614292954891035</v>
      </c>
      <c r="I177" s="41">
        <v>30</v>
      </c>
      <c r="J177" s="192">
        <v>57.160053461652026</v>
      </c>
      <c r="K177" s="41">
        <v>30</v>
      </c>
    </row>
    <row r="178" spans="1:11" ht="26.25" customHeight="1">
      <c r="A178" s="197" t="s">
        <v>136</v>
      </c>
      <c r="B178" s="192">
        <v>64.31649040344692</v>
      </c>
      <c r="C178" s="41">
        <v>22</v>
      </c>
      <c r="D178" s="192">
        <v>64.793130366900868</v>
      </c>
      <c r="E178" s="41">
        <v>22</v>
      </c>
      <c r="F178" s="192">
        <v>65.299976394356577</v>
      </c>
      <c r="G178" s="41">
        <v>22</v>
      </c>
      <c r="H178" s="192">
        <v>66.094420600858371</v>
      </c>
      <c r="I178" s="41">
        <v>22</v>
      </c>
      <c r="J178" s="192">
        <v>66.600078113245502</v>
      </c>
      <c r="K178" s="41">
        <v>22</v>
      </c>
    </row>
    <row r="179" spans="1:11" ht="26.25" customHeight="1">
      <c r="A179" s="197" t="s">
        <v>137</v>
      </c>
      <c r="B179" s="192">
        <v>65.283230510375773</v>
      </c>
      <c r="C179" s="41">
        <v>20</v>
      </c>
      <c r="D179" s="192">
        <v>65.699944227551583</v>
      </c>
      <c r="E179" s="41">
        <v>20</v>
      </c>
      <c r="F179" s="192">
        <v>66.099969414224105</v>
      </c>
      <c r="G179" s="41">
        <v>20</v>
      </c>
      <c r="H179" s="192">
        <v>66.49916247906198</v>
      </c>
      <c r="I179" s="41">
        <v>20</v>
      </c>
      <c r="J179" s="192">
        <v>66.85998703511342</v>
      </c>
      <c r="K179" s="41">
        <v>20</v>
      </c>
    </row>
    <row r="180" spans="1:11" ht="26.25" customHeight="1">
      <c r="A180" s="197" t="s">
        <v>138</v>
      </c>
      <c r="B180" s="192">
        <v>58.670260557053012</v>
      </c>
      <c r="C180" s="41">
        <v>26</v>
      </c>
      <c r="D180" s="192">
        <v>59.108469539375932</v>
      </c>
      <c r="E180" s="41">
        <v>26</v>
      </c>
      <c r="F180" s="192">
        <v>59.560047271353433</v>
      </c>
      <c r="G180" s="41">
        <v>26</v>
      </c>
      <c r="H180" s="192">
        <v>60.308056872037916</v>
      </c>
      <c r="I180" s="41">
        <v>26</v>
      </c>
      <c r="J180" s="192">
        <v>60.739947086356175</v>
      </c>
      <c r="K180" s="41">
        <v>26</v>
      </c>
    </row>
    <row r="181" spans="1:11" ht="26.25" customHeight="1">
      <c r="A181" s="197" t="s">
        <v>139</v>
      </c>
      <c r="B181" s="192">
        <v>77.815934065934073</v>
      </c>
      <c r="C181" s="41">
        <v>7</v>
      </c>
      <c r="D181" s="192">
        <v>78.186775732788007</v>
      </c>
      <c r="E181" s="41">
        <v>7</v>
      </c>
      <c r="F181" s="192">
        <v>78.59990380367833</v>
      </c>
      <c r="G181" s="41">
        <v>7</v>
      </c>
      <c r="H181" s="192">
        <v>79.084073820915918</v>
      </c>
      <c r="I181" s="41">
        <v>7</v>
      </c>
      <c r="J181" s="192">
        <v>79.460091735297638</v>
      </c>
      <c r="K181" s="41">
        <v>8</v>
      </c>
    </row>
    <row r="182" spans="1:11" ht="26.25" customHeight="1">
      <c r="A182" s="197" t="s">
        <v>140</v>
      </c>
      <c r="B182" s="192">
        <v>55.776464266523377</v>
      </c>
      <c r="C182" s="41">
        <v>29</v>
      </c>
      <c r="D182" s="192">
        <v>56.309148264984231</v>
      </c>
      <c r="E182" s="41">
        <v>29</v>
      </c>
      <c r="F182" s="192">
        <v>56.859986714932312</v>
      </c>
      <c r="G182" s="41">
        <v>28</v>
      </c>
      <c r="H182" s="192">
        <v>57.704239917269909</v>
      </c>
      <c r="I182" s="41">
        <v>28</v>
      </c>
      <c r="J182" s="192">
        <v>58.240080916757499</v>
      </c>
      <c r="K182" s="41">
        <v>28</v>
      </c>
    </row>
    <row r="183" spans="1:11" ht="26.25" customHeight="1">
      <c r="A183" s="197" t="s">
        <v>141</v>
      </c>
      <c r="B183" s="192">
        <v>64.168086314593992</v>
      </c>
      <c r="C183" s="41">
        <v>23</v>
      </c>
      <c r="D183" s="192">
        <v>64.652738565782045</v>
      </c>
      <c r="E183" s="41">
        <v>23</v>
      </c>
      <c r="F183" s="192">
        <v>65.179931719516134</v>
      </c>
      <c r="G183" s="41">
        <v>23</v>
      </c>
      <c r="H183" s="192">
        <v>65.741789354473383</v>
      </c>
      <c r="I183" s="41">
        <v>23</v>
      </c>
      <c r="J183" s="192">
        <v>66.139981663964136</v>
      </c>
      <c r="K183" s="41">
        <v>23</v>
      </c>
    </row>
    <row r="184" spans="1:11" ht="26.25" customHeight="1">
      <c r="A184" s="197" t="s">
        <v>142</v>
      </c>
      <c r="B184" s="192">
        <v>85.702270815811616</v>
      </c>
      <c r="C184" s="41">
        <v>5</v>
      </c>
      <c r="D184" s="192">
        <v>85.902720527617475</v>
      </c>
      <c r="E184" s="41">
        <v>5</v>
      </c>
      <c r="F184" s="192">
        <v>86.060064166622837</v>
      </c>
      <c r="G184" s="41">
        <v>5</v>
      </c>
      <c r="H184" s="192">
        <v>86.432561851556272</v>
      </c>
      <c r="I184" s="41">
        <v>5</v>
      </c>
      <c r="J184" s="192">
        <v>86.720281307962608</v>
      </c>
      <c r="K184" s="41">
        <v>5</v>
      </c>
    </row>
    <row r="185" spans="1:11" ht="26.25" customHeight="1">
      <c r="A185" s="24" t="s">
        <v>144</v>
      </c>
      <c r="G185" s="485"/>
    </row>
    <row r="186" spans="1:11" ht="26.25" customHeight="1">
      <c r="G186" s="485"/>
    </row>
    <row r="187" spans="1:11" ht="26.25" customHeight="1">
      <c r="A187" s="571" t="s">
        <v>1116</v>
      </c>
      <c r="B187" s="145"/>
      <c r="C187" s="145"/>
      <c r="D187" s="145"/>
      <c r="E187" s="145"/>
      <c r="F187" s="15"/>
      <c r="G187" s="15"/>
      <c r="H187" s="15"/>
      <c r="I187" s="145"/>
      <c r="J187" s="15"/>
      <c r="K187" s="145" t="s">
        <v>679</v>
      </c>
    </row>
    <row r="188" spans="1:11" ht="26.25" customHeight="1">
      <c r="A188" s="595" t="s">
        <v>1</v>
      </c>
      <c r="B188" s="591">
        <v>1397</v>
      </c>
      <c r="C188" s="592"/>
      <c r="D188" s="591">
        <v>1398</v>
      </c>
      <c r="E188" s="592"/>
      <c r="F188" s="591">
        <v>1399</v>
      </c>
      <c r="G188" s="592"/>
      <c r="H188" s="591">
        <v>1400</v>
      </c>
      <c r="I188" s="592"/>
      <c r="J188" s="591">
        <v>1401</v>
      </c>
      <c r="K188" s="592"/>
    </row>
    <row r="189" spans="1:11" ht="26.25" customHeight="1">
      <c r="A189" s="596"/>
      <c r="B189" s="542" t="s">
        <v>148</v>
      </c>
      <c r="C189" s="542" t="s">
        <v>3</v>
      </c>
      <c r="D189" s="542" t="s">
        <v>148</v>
      </c>
      <c r="E189" s="542" t="s">
        <v>3</v>
      </c>
      <c r="F189" s="542" t="s">
        <v>437</v>
      </c>
      <c r="G189" s="542" t="s">
        <v>3</v>
      </c>
      <c r="H189" s="544" t="s">
        <v>147</v>
      </c>
      <c r="I189" s="544" t="s">
        <v>3</v>
      </c>
      <c r="J189" s="544" t="s">
        <v>147</v>
      </c>
      <c r="K189" s="544" t="s">
        <v>3</v>
      </c>
    </row>
    <row r="190" spans="1:11" ht="26.25" customHeight="1">
      <c r="A190" s="204" t="s">
        <v>4</v>
      </c>
      <c r="B190" s="38">
        <v>6.9</v>
      </c>
      <c r="C190" s="122" t="s">
        <v>269</v>
      </c>
      <c r="D190" s="38">
        <v>6.5</v>
      </c>
      <c r="E190" s="122" t="s">
        <v>269</v>
      </c>
      <c r="F190" s="38">
        <v>6.8104536624076664</v>
      </c>
      <c r="G190" s="122" t="s">
        <v>269</v>
      </c>
      <c r="H190" s="38">
        <v>6.9036748727806003</v>
      </c>
      <c r="I190" s="122" t="s">
        <v>269</v>
      </c>
      <c r="J190" s="38">
        <v>6.3125559104789577</v>
      </c>
      <c r="K190" s="122" t="s">
        <v>269</v>
      </c>
    </row>
    <row r="191" spans="1:11" ht="26.25" customHeight="1">
      <c r="A191" s="43" t="s">
        <v>113</v>
      </c>
      <c r="B191" s="192">
        <v>7.1634043706916382</v>
      </c>
      <c r="C191" s="41">
        <v>17</v>
      </c>
      <c r="D191" s="192">
        <v>7.0698344590710507</v>
      </c>
      <c r="E191" s="41">
        <v>15</v>
      </c>
      <c r="F191" s="192">
        <v>7.4618521344103099</v>
      </c>
      <c r="G191" s="41">
        <v>13</v>
      </c>
      <c r="H191" s="192">
        <v>7.6387333416860628</v>
      </c>
      <c r="I191" s="41">
        <v>13</v>
      </c>
      <c r="J191" s="192">
        <v>6.9086151811302319</v>
      </c>
      <c r="K191" s="41">
        <v>13</v>
      </c>
    </row>
    <row r="192" spans="1:11" ht="26.25" customHeight="1">
      <c r="A192" s="43" t="s">
        <v>114</v>
      </c>
      <c r="B192" s="192">
        <v>7.8641308152895792</v>
      </c>
      <c r="C192" s="41">
        <v>10</v>
      </c>
      <c r="D192" s="192">
        <v>7.7949985759321656</v>
      </c>
      <c r="E192" s="41">
        <v>6</v>
      </c>
      <c r="F192" s="192">
        <v>8.0608643517886982</v>
      </c>
      <c r="G192" s="41">
        <v>7</v>
      </c>
      <c r="H192" s="192">
        <v>8.3622737873283075</v>
      </c>
      <c r="I192" s="41">
        <v>5</v>
      </c>
      <c r="J192" s="192">
        <v>7.7420037301419811</v>
      </c>
      <c r="K192" s="41">
        <v>3</v>
      </c>
    </row>
    <row r="193" spans="1:11" ht="26.25" customHeight="1">
      <c r="A193" s="43" t="s">
        <v>115</v>
      </c>
      <c r="B193" s="192">
        <v>8.6307628487268477</v>
      </c>
      <c r="C193" s="41">
        <v>2</v>
      </c>
      <c r="D193" s="192">
        <v>8.2521511048310181</v>
      </c>
      <c r="E193" s="41">
        <v>3</v>
      </c>
      <c r="F193" s="192">
        <v>8.3670584605005711</v>
      </c>
      <c r="G193" s="41">
        <v>5</v>
      </c>
      <c r="H193" s="192">
        <v>8.5511696962855126</v>
      </c>
      <c r="I193" s="41">
        <v>3</v>
      </c>
      <c r="J193" s="192">
        <v>7.5182419274453922</v>
      </c>
      <c r="K193" s="41">
        <v>7</v>
      </c>
    </row>
    <row r="194" spans="1:11" ht="26.25" customHeight="1">
      <c r="A194" s="43" t="s">
        <v>116</v>
      </c>
      <c r="B194" s="192">
        <v>5.444067913883603</v>
      </c>
      <c r="C194" s="41">
        <v>30</v>
      </c>
      <c r="D194" s="192">
        <v>5.1563089435848175</v>
      </c>
      <c r="E194" s="41">
        <v>30</v>
      </c>
      <c r="F194" s="192">
        <v>5.5068044117932384</v>
      </c>
      <c r="G194" s="41">
        <v>28</v>
      </c>
      <c r="H194" s="192">
        <v>5.4463438307452883</v>
      </c>
      <c r="I194" s="41">
        <v>27</v>
      </c>
      <c r="J194" s="192">
        <v>4.8645934999076355</v>
      </c>
      <c r="K194" s="41">
        <v>30</v>
      </c>
    </row>
    <row r="195" spans="1:11" ht="26.25" customHeight="1">
      <c r="A195" s="43" t="s">
        <v>117</v>
      </c>
      <c r="B195" s="192">
        <v>5.5093657943228305</v>
      </c>
      <c r="C195" s="41">
        <v>29</v>
      </c>
      <c r="D195" s="192">
        <v>5.1575759716043885</v>
      </c>
      <c r="E195" s="41">
        <v>29</v>
      </c>
      <c r="F195" s="192">
        <v>5.2007906971086779</v>
      </c>
      <c r="G195" s="41">
        <v>29</v>
      </c>
      <c r="H195" s="192">
        <v>5.4237381866943153</v>
      </c>
      <c r="I195" s="41">
        <v>29</v>
      </c>
      <c r="J195" s="192">
        <v>5.1417970571109732</v>
      </c>
      <c r="K195" s="41">
        <v>27</v>
      </c>
    </row>
    <row r="196" spans="1:11" ht="26.25" customHeight="1">
      <c r="A196" s="43" t="s">
        <v>118</v>
      </c>
      <c r="B196" s="192">
        <v>7.4562858447323261</v>
      </c>
      <c r="C196" s="41">
        <v>16</v>
      </c>
      <c r="D196" s="192">
        <v>6.8285938988325672</v>
      </c>
      <c r="E196" s="41">
        <v>17</v>
      </c>
      <c r="F196" s="192">
        <v>7.1630914638585717</v>
      </c>
      <c r="G196" s="41">
        <v>17</v>
      </c>
      <c r="H196" s="192">
        <v>6.7266210262760158</v>
      </c>
      <c r="I196" s="41">
        <v>21</v>
      </c>
      <c r="J196" s="192">
        <v>6.0064802412518814</v>
      </c>
      <c r="K196" s="41">
        <v>21</v>
      </c>
    </row>
    <row r="197" spans="1:11" ht="26.25" customHeight="1">
      <c r="A197" s="43" t="s">
        <v>119</v>
      </c>
      <c r="B197" s="192">
        <v>5.6046305904508129</v>
      </c>
      <c r="C197" s="41">
        <v>27</v>
      </c>
      <c r="D197" s="192">
        <v>5.2432154047177697</v>
      </c>
      <c r="E197" s="41">
        <v>27</v>
      </c>
      <c r="F197" s="192">
        <v>5.7814602953882828</v>
      </c>
      <c r="G197" s="41">
        <v>27</v>
      </c>
      <c r="H197" s="192">
        <v>5.4335178566598934</v>
      </c>
      <c r="I197" s="41">
        <v>28</v>
      </c>
      <c r="J197" s="192">
        <v>5.1626428662514092</v>
      </c>
      <c r="K197" s="41">
        <v>26</v>
      </c>
    </row>
    <row r="198" spans="1:11" ht="26.25" customHeight="1">
      <c r="A198" s="43" t="s">
        <v>93</v>
      </c>
      <c r="B198" s="192">
        <v>5.5982744049790005</v>
      </c>
      <c r="C198" s="41">
        <v>28</v>
      </c>
      <c r="D198" s="192">
        <v>5.2415414050067914</v>
      </c>
      <c r="E198" s="41">
        <v>28</v>
      </c>
      <c r="F198" s="192">
        <v>5.189694509543509</v>
      </c>
      <c r="G198" s="41">
        <v>30</v>
      </c>
      <c r="H198" s="192">
        <v>5.3892073344886429</v>
      </c>
      <c r="I198" s="41">
        <v>30</v>
      </c>
      <c r="J198" s="192">
        <v>5.0058437514668839</v>
      </c>
      <c r="K198" s="41">
        <v>29</v>
      </c>
    </row>
    <row r="199" spans="1:11" ht="26.25" customHeight="1">
      <c r="A199" s="43" t="s">
        <v>120</v>
      </c>
      <c r="B199" s="192">
        <v>7.6236124957460447</v>
      </c>
      <c r="C199" s="41">
        <v>14</v>
      </c>
      <c r="D199" s="192">
        <v>6.9040529053403983</v>
      </c>
      <c r="E199" s="41">
        <v>16</v>
      </c>
      <c r="F199" s="192">
        <v>7.4616758234206664</v>
      </c>
      <c r="G199" s="41">
        <v>14</v>
      </c>
      <c r="H199" s="192">
        <v>7.2704616527172963</v>
      </c>
      <c r="I199" s="41">
        <v>17</v>
      </c>
      <c r="J199" s="192">
        <v>6.6530573140338962</v>
      </c>
      <c r="K199" s="41">
        <v>16</v>
      </c>
    </row>
    <row r="200" spans="1:11" ht="26.25" customHeight="1">
      <c r="A200" s="43" t="s">
        <v>121</v>
      </c>
      <c r="B200" s="192">
        <v>7.8460038519078905</v>
      </c>
      <c r="C200" s="41">
        <v>11</v>
      </c>
      <c r="D200" s="192">
        <v>7.4726695938218111</v>
      </c>
      <c r="E200" s="41">
        <v>10</v>
      </c>
      <c r="F200" s="192">
        <v>8.6883280921581889</v>
      </c>
      <c r="G200" s="41">
        <v>2</v>
      </c>
      <c r="H200" s="192">
        <v>8.2934759058828558</v>
      </c>
      <c r="I200" s="41">
        <v>7</v>
      </c>
      <c r="J200" s="192">
        <v>7.1182789710984764</v>
      </c>
      <c r="K200" s="41">
        <v>11</v>
      </c>
    </row>
    <row r="201" spans="1:11" ht="26.25" customHeight="1">
      <c r="A201" s="43" t="s">
        <v>122</v>
      </c>
      <c r="B201" s="192">
        <v>7.6961478158004661</v>
      </c>
      <c r="C201" s="41">
        <v>13</v>
      </c>
      <c r="D201" s="192">
        <v>7.3019587013845069</v>
      </c>
      <c r="E201" s="41">
        <v>13</v>
      </c>
      <c r="F201" s="192">
        <v>7.7365789464996464</v>
      </c>
      <c r="G201" s="41">
        <v>11</v>
      </c>
      <c r="H201" s="192">
        <v>7.668388542066956</v>
      </c>
      <c r="I201" s="41">
        <v>12</v>
      </c>
      <c r="J201" s="192">
        <v>6.671919390826579</v>
      </c>
      <c r="K201" s="41">
        <v>15</v>
      </c>
    </row>
    <row r="202" spans="1:11" ht="26.25" customHeight="1">
      <c r="A202" s="43" t="s">
        <v>123</v>
      </c>
      <c r="B202" s="192">
        <v>9.1514923907898371</v>
      </c>
      <c r="C202" s="41">
        <v>1</v>
      </c>
      <c r="D202" s="192">
        <v>8.7464682800256419</v>
      </c>
      <c r="E202" s="41">
        <v>1</v>
      </c>
      <c r="F202" s="192">
        <v>9.420831472098552</v>
      </c>
      <c r="G202" s="41">
        <v>1</v>
      </c>
      <c r="H202" s="192">
        <v>8.9869941382582628</v>
      </c>
      <c r="I202" s="41">
        <v>1</v>
      </c>
      <c r="J202" s="192">
        <v>8.036896443418069</v>
      </c>
      <c r="K202" s="41">
        <v>2</v>
      </c>
    </row>
    <row r="203" spans="1:11" ht="26.25" customHeight="1">
      <c r="A203" s="43" t="s">
        <v>124</v>
      </c>
      <c r="B203" s="192">
        <v>8.1619781898277353</v>
      </c>
      <c r="C203" s="41">
        <v>6</v>
      </c>
      <c r="D203" s="192">
        <v>7.613593065608117</v>
      </c>
      <c r="E203" s="41">
        <v>8</v>
      </c>
      <c r="F203" s="192">
        <v>7.9025174414137487</v>
      </c>
      <c r="G203" s="41">
        <v>8</v>
      </c>
      <c r="H203" s="192">
        <v>7.9775685815569251</v>
      </c>
      <c r="I203" s="41">
        <v>9</v>
      </c>
      <c r="J203" s="192">
        <v>7.5344350322466669</v>
      </c>
      <c r="K203" s="41">
        <v>5</v>
      </c>
    </row>
    <row r="204" spans="1:11" ht="26.25" customHeight="1">
      <c r="A204" s="43" t="s">
        <v>125</v>
      </c>
      <c r="B204" s="192">
        <v>7.9152768865395213</v>
      </c>
      <c r="C204" s="41">
        <v>9</v>
      </c>
      <c r="D204" s="192">
        <v>7.3254582494436491</v>
      </c>
      <c r="E204" s="41">
        <v>12</v>
      </c>
      <c r="F204" s="192">
        <v>7.4435490899966439</v>
      </c>
      <c r="G204" s="41">
        <v>15</v>
      </c>
      <c r="H204" s="192">
        <v>7.8115909657534424</v>
      </c>
      <c r="I204" s="41">
        <v>11</v>
      </c>
      <c r="J204" s="192">
        <v>6.9871260469829304</v>
      </c>
      <c r="K204" s="41">
        <v>12</v>
      </c>
    </row>
    <row r="205" spans="1:11" ht="26.25" customHeight="1">
      <c r="A205" s="43" t="s">
        <v>126</v>
      </c>
      <c r="B205" s="192">
        <v>5.2337983045013212</v>
      </c>
      <c r="C205" s="41">
        <v>31</v>
      </c>
      <c r="D205" s="192">
        <v>4.9579143537609855</v>
      </c>
      <c r="E205" s="41">
        <v>31</v>
      </c>
      <c r="F205" s="192">
        <v>5.1800369531607409</v>
      </c>
      <c r="G205" s="41">
        <v>31</v>
      </c>
      <c r="H205" s="192">
        <v>5.2410611761993575</v>
      </c>
      <c r="I205" s="41">
        <v>31</v>
      </c>
      <c r="J205" s="192">
        <v>4.6995112711411551</v>
      </c>
      <c r="K205" s="41">
        <v>31</v>
      </c>
    </row>
    <row r="206" spans="1:11" ht="26.25" customHeight="1">
      <c r="A206" s="43" t="s">
        <v>127</v>
      </c>
      <c r="B206" s="192">
        <v>8.019608460302349</v>
      </c>
      <c r="C206" s="41">
        <v>8</v>
      </c>
      <c r="D206" s="192">
        <v>8.0592183521762237</v>
      </c>
      <c r="E206" s="41">
        <v>4</v>
      </c>
      <c r="F206" s="192">
        <v>8.6701120673143723</v>
      </c>
      <c r="G206" s="41">
        <v>3</v>
      </c>
      <c r="H206" s="192">
        <v>8.6773351036248609</v>
      </c>
      <c r="I206" s="41">
        <v>2</v>
      </c>
      <c r="J206" s="192">
        <v>8.3246016344414535</v>
      </c>
      <c r="K206" s="41">
        <v>1</v>
      </c>
    </row>
    <row r="207" spans="1:11" ht="26.25" customHeight="1">
      <c r="A207" s="43" t="s">
        <v>128</v>
      </c>
      <c r="B207" s="192">
        <v>6.5213946042585773</v>
      </c>
      <c r="C207" s="41">
        <v>21</v>
      </c>
      <c r="D207" s="192">
        <v>6.0882442302652526</v>
      </c>
      <c r="E207" s="41">
        <v>21</v>
      </c>
      <c r="F207" s="192">
        <v>6.0824408729224233</v>
      </c>
      <c r="G207" s="41">
        <v>25</v>
      </c>
      <c r="H207" s="192">
        <v>6.2675955785389119</v>
      </c>
      <c r="I207" s="41">
        <v>23</v>
      </c>
      <c r="J207" s="192">
        <v>5.7580216653221363</v>
      </c>
      <c r="K207" s="41">
        <v>23</v>
      </c>
    </row>
    <row r="208" spans="1:11" ht="26.25" customHeight="1">
      <c r="A208" s="43" t="s">
        <v>129</v>
      </c>
      <c r="B208" s="192">
        <v>6.2754096546193505</v>
      </c>
      <c r="C208" s="41">
        <v>23</v>
      </c>
      <c r="D208" s="192">
        <v>5.9855679380240057</v>
      </c>
      <c r="E208" s="41">
        <v>22</v>
      </c>
      <c r="F208" s="192">
        <v>6.5139763528887258</v>
      </c>
      <c r="G208" s="41">
        <v>21</v>
      </c>
      <c r="H208" s="192">
        <v>6.9692626656602181</v>
      </c>
      <c r="I208" s="41">
        <v>19</v>
      </c>
      <c r="J208" s="192">
        <v>6.2159398410225499</v>
      </c>
      <c r="K208" s="41">
        <v>20</v>
      </c>
    </row>
    <row r="209" spans="1:11" ht="26.25" customHeight="1">
      <c r="A209" s="43" t="s">
        <v>130</v>
      </c>
      <c r="B209" s="192">
        <v>6.326387058518522</v>
      </c>
      <c r="C209" s="41">
        <v>22</v>
      </c>
      <c r="D209" s="192">
        <v>5.8970969882943765</v>
      </c>
      <c r="E209" s="41">
        <v>24</v>
      </c>
      <c r="F209" s="192">
        <v>6.4590674775588912</v>
      </c>
      <c r="G209" s="41">
        <v>22</v>
      </c>
      <c r="H209" s="192">
        <v>6.4471284374008784</v>
      </c>
      <c r="I209" s="41">
        <v>22</v>
      </c>
      <c r="J209" s="192">
        <v>5.8122715405132439</v>
      </c>
      <c r="K209" s="41">
        <v>22</v>
      </c>
    </row>
    <row r="210" spans="1:11" ht="26.25" customHeight="1">
      <c r="A210" s="43" t="s">
        <v>131</v>
      </c>
      <c r="B210" s="192">
        <v>8.5519327649327845</v>
      </c>
      <c r="C210" s="41">
        <v>3</v>
      </c>
      <c r="D210" s="192">
        <v>8.3695337642499297</v>
      </c>
      <c r="E210" s="41">
        <v>2</v>
      </c>
      <c r="F210" s="192">
        <v>8.4391830558704015</v>
      </c>
      <c r="G210" s="41">
        <v>4</v>
      </c>
      <c r="H210" s="192">
        <v>8.3705869417459891</v>
      </c>
      <c r="I210" s="41">
        <v>4</v>
      </c>
      <c r="J210" s="192">
        <v>7.6912366579747919</v>
      </c>
      <c r="K210" s="41">
        <v>4</v>
      </c>
    </row>
    <row r="211" spans="1:11" ht="26.25" customHeight="1">
      <c r="A211" s="43" t="s">
        <v>132</v>
      </c>
      <c r="B211" s="192">
        <v>6.9353793343732892</v>
      </c>
      <c r="C211" s="41">
        <v>18</v>
      </c>
      <c r="D211" s="192">
        <v>6.7168487452077512</v>
      </c>
      <c r="E211" s="41">
        <v>18</v>
      </c>
      <c r="F211" s="192">
        <v>7.4083373807250297</v>
      </c>
      <c r="G211" s="41">
        <v>16</v>
      </c>
      <c r="H211" s="192">
        <v>7.3843333042680079</v>
      </c>
      <c r="I211" s="41">
        <v>16</v>
      </c>
      <c r="J211" s="192">
        <v>6.5495063855851452</v>
      </c>
      <c r="K211" s="41">
        <v>17</v>
      </c>
    </row>
    <row r="212" spans="1:11" ht="26.25" customHeight="1">
      <c r="A212" s="43" t="s">
        <v>133</v>
      </c>
      <c r="B212" s="192">
        <v>8.2609523356268237</v>
      </c>
      <c r="C212" s="41">
        <v>5</v>
      </c>
      <c r="D212" s="192">
        <v>7.8161497992817894</v>
      </c>
      <c r="E212" s="41">
        <v>5</v>
      </c>
      <c r="F212" s="192">
        <v>7.6557923775661942</v>
      </c>
      <c r="G212" s="41">
        <v>12</v>
      </c>
      <c r="H212" s="192">
        <v>7.8631057712610106</v>
      </c>
      <c r="I212" s="41">
        <v>10</v>
      </c>
      <c r="J212" s="192">
        <v>7.442765663980297</v>
      </c>
      <c r="K212" s="41">
        <v>8</v>
      </c>
    </row>
    <row r="213" spans="1:11" ht="26.25" customHeight="1">
      <c r="A213" s="43" t="s">
        <v>134</v>
      </c>
      <c r="B213" s="192">
        <v>8.0436468193075168</v>
      </c>
      <c r="C213" s="41">
        <v>7</v>
      </c>
      <c r="D213" s="192">
        <v>7.5384948441607138</v>
      </c>
      <c r="E213" s="41">
        <v>9</v>
      </c>
      <c r="F213" s="192">
        <v>8.1567419809091302</v>
      </c>
      <c r="G213" s="41">
        <v>6</v>
      </c>
      <c r="H213" s="192">
        <v>7.5114330097746764</v>
      </c>
      <c r="I213" s="41">
        <v>14</v>
      </c>
      <c r="J213" s="192">
        <v>7.1849029205432586</v>
      </c>
      <c r="K213" s="41">
        <v>10</v>
      </c>
    </row>
    <row r="214" spans="1:11" ht="26.25" customHeight="1">
      <c r="A214" s="43" t="s">
        <v>135</v>
      </c>
      <c r="B214" s="192">
        <v>7.8078212467050614</v>
      </c>
      <c r="C214" s="41">
        <v>12</v>
      </c>
      <c r="D214" s="192">
        <v>7.4193256678686375</v>
      </c>
      <c r="E214" s="41">
        <v>11</v>
      </c>
      <c r="F214" s="192">
        <v>7.7766809678728581</v>
      </c>
      <c r="G214" s="41">
        <v>9</v>
      </c>
      <c r="H214" s="192">
        <v>8.3200886389539868</v>
      </c>
      <c r="I214" s="41">
        <v>6</v>
      </c>
      <c r="J214" s="192">
        <v>7.5327083986491559</v>
      </c>
      <c r="K214" s="41">
        <v>6</v>
      </c>
    </row>
    <row r="215" spans="1:11" ht="26.25" customHeight="1">
      <c r="A215" s="43" t="s">
        <v>136</v>
      </c>
      <c r="B215" s="192">
        <v>6.8800759710814097</v>
      </c>
      <c r="C215" s="41">
        <v>19</v>
      </c>
      <c r="D215" s="192">
        <v>6.5079988087681366</v>
      </c>
      <c r="E215" s="41">
        <v>19</v>
      </c>
      <c r="F215" s="192">
        <v>6.7188358491363482</v>
      </c>
      <c r="G215" s="41">
        <v>20</v>
      </c>
      <c r="H215" s="192">
        <v>6.8806719072147526</v>
      </c>
      <c r="I215" s="41">
        <v>20</v>
      </c>
      <c r="J215" s="192">
        <v>6.4248337111757783</v>
      </c>
      <c r="K215" s="41">
        <v>18</v>
      </c>
    </row>
    <row r="216" spans="1:11" ht="26.25" customHeight="1">
      <c r="A216" s="43" t="s">
        <v>137</v>
      </c>
      <c r="B216" s="192">
        <v>8.3217686641477222</v>
      </c>
      <c r="C216" s="41">
        <v>4</v>
      </c>
      <c r="D216" s="192">
        <v>7.6177159893500512</v>
      </c>
      <c r="E216" s="41">
        <v>7</v>
      </c>
      <c r="F216" s="192">
        <v>7.7742018436428895</v>
      </c>
      <c r="G216" s="41">
        <v>10</v>
      </c>
      <c r="H216" s="192">
        <v>8.0089502173169951</v>
      </c>
      <c r="I216" s="41">
        <v>8</v>
      </c>
      <c r="J216" s="192">
        <v>7.3128796783424477</v>
      </c>
      <c r="K216" s="41">
        <v>9</v>
      </c>
    </row>
    <row r="217" spans="1:11" ht="26.25" customHeight="1">
      <c r="A217" s="43" t="s">
        <v>138</v>
      </c>
      <c r="B217" s="192">
        <v>6.2336741737989119</v>
      </c>
      <c r="C217" s="41">
        <v>24</v>
      </c>
      <c r="D217" s="192">
        <v>5.9312222041059535</v>
      </c>
      <c r="E217" s="41">
        <v>23</v>
      </c>
      <c r="F217" s="192">
        <v>6.2702814747044444</v>
      </c>
      <c r="G217" s="41">
        <v>23</v>
      </c>
      <c r="H217" s="192">
        <v>6.1383137958644634</v>
      </c>
      <c r="I217" s="41">
        <v>24</v>
      </c>
      <c r="J217" s="192">
        <v>5.6330414592910136</v>
      </c>
      <c r="K217" s="41">
        <v>24</v>
      </c>
    </row>
    <row r="218" spans="1:11" ht="26.25" customHeight="1">
      <c r="A218" s="43" t="s">
        <v>139</v>
      </c>
      <c r="B218" s="192">
        <v>5.8343497635719075</v>
      </c>
      <c r="C218" s="41">
        <v>25</v>
      </c>
      <c r="D218" s="192">
        <v>5.547337172928847</v>
      </c>
      <c r="E218" s="41">
        <v>26</v>
      </c>
      <c r="F218" s="192">
        <v>5.950497958630236</v>
      </c>
      <c r="G218" s="41">
        <v>26</v>
      </c>
      <c r="H218" s="192">
        <v>5.911864115780582</v>
      </c>
      <c r="I218" s="41">
        <v>26</v>
      </c>
      <c r="J218" s="192">
        <v>5.3741818347443902</v>
      </c>
      <c r="K218" s="41">
        <v>25</v>
      </c>
    </row>
    <row r="219" spans="1:11" ht="26.25" customHeight="1">
      <c r="A219" s="43" t="s">
        <v>140</v>
      </c>
      <c r="B219" s="192">
        <v>6.7198662188382334</v>
      </c>
      <c r="C219" s="41">
        <v>20</v>
      </c>
      <c r="D219" s="192">
        <v>6.259621993056629</v>
      </c>
      <c r="E219" s="41">
        <v>20</v>
      </c>
      <c r="F219" s="192">
        <v>6.8911985053813227</v>
      </c>
      <c r="G219" s="41">
        <v>19</v>
      </c>
      <c r="H219" s="192">
        <v>6.9739935071274823</v>
      </c>
      <c r="I219" s="41">
        <v>18</v>
      </c>
      <c r="J219" s="192">
        <v>6.3923891008653113</v>
      </c>
      <c r="K219" s="41">
        <v>19</v>
      </c>
    </row>
    <row r="220" spans="1:11" ht="26.25" customHeight="1">
      <c r="A220" s="43" t="s">
        <v>141</v>
      </c>
      <c r="B220" s="192">
        <v>7.5865462859182795</v>
      </c>
      <c r="C220" s="41">
        <v>15</v>
      </c>
      <c r="D220" s="192">
        <v>7.2084704846443834</v>
      </c>
      <c r="E220" s="41">
        <v>14</v>
      </c>
      <c r="F220" s="192">
        <v>6.9757450342153993</v>
      </c>
      <c r="G220" s="41">
        <v>18</v>
      </c>
      <c r="H220" s="192">
        <v>7.4510590222421458</v>
      </c>
      <c r="I220" s="41">
        <v>15</v>
      </c>
      <c r="J220" s="192">
        <v>6.7897068308397053</v>
      </c>
      <c r="K220" s="41">
        <v>14</v>
      </c>
    </row>
    <row r="221" spans="1:11" ht="26.25" customHeight="1">
      <c r="A221" s="43" t="s">
        <v>142</v>
      </c>
      <c r="B221" s="192">
        <v>5.7807019412363347</v>
      </c>
      <c r="C221" s="41">
        <v>26</v>
      </c>
      <c r="D221" s="192">
        <v>5.602826547365134</v>
      </c>
      <c r="E221" s="41">
        <v>25</v>
      </c>
      <c r="F221" s="192">
        <v>6.1841401645412111</v>
      </c>
      <c r="G221" s="41">
        <v>24</v>
      </c>
      <c r="H221" s="192">
        <v>6.0101675480743371</v>
      </c>
      <c r="I221" s="41">
        <v>25</v>
      </c>
      <c r="J221" s="192">
        <v>5.1062326980211585</v>
      </c>
      <c r="K221" s="41">
        <v>28</v>
      </c>
    </row>
    <row r="222" spans="1:11" ht="26.25" customHeight="1">
      <c r="A222" s="9" t="s">
        <v>476</v>
      </c>
      <c r="G222" s="485"/>
    </row>
    <row r="223" spans="1:11" ht="26.25" customHeight="1">
      <c r="A223" s="24" t="s">
        <v>477</v>
      </c>
      <c r="D223" s="738"/>
      <c r="G223" s="485"/>
    </row>
    <row r="224" spans="1:11" ht="26.25" customHeight="1">
      <c r="D224" s="738"/>
      <c r="G224" s="485"/>
    </row>
    <row r="225" spans="1:11" ht="26.25" customHeight="1">
      <c r="A225" s="571" t="s">
        <v>1117</v>
      </c>
      <c r="B225" s="51"/>
      <c r="C225" s="51"/>
      <c r="D225" s="51"/>
      <c r="E225" s="15"/>
      <c r="F225" s="15"/>
      <c r="G225" s="15"/>
      <c r="H225" s="15"/>
      <c r="I225" s="145"/>
      <c r="J225" s="15"/>
      <c r="K225" s="145" t="s">
        <v>679</v>
      </c>
    </row>
    <row r="226" spans="1:11" ht="26.25" customHeight="1">
      <c r="A226" s="595" t="s">
        <v>1</v>
      </c>
      <c r="B226" s="591">
        <v>1397</v>
      </c>
      <c r="C226" s="592"/>
      <c r="D226" s="591">
        <v>1398</v>
      </c>
      <c r="E226" s="592"/>
      <c r="F226" s="591">
        <v>1399</v>
      </c>
      <c r="G226" s="592"/>
      <c r="H226" s="591">
        <v>1400</v>
      </c>
      <c r="I226" s="592"/>
      <c r="J226" s="591">
        <v>1401</v>
      </c>
      <c r="K226" s="592"/>
    </row>
    <row r="227" spans="1:11" ht="26.25" customHeight="1">
      <c r="A227" s="596"/>
      <c r="B227" s="542" t="s">
        <v>437</v>
      </c>
      <c r="C227" s="542" t="s">
        <v>3</v>
      </c>
      <c r="D227" s="542" t="s">
        <v>437</v>
      </c>
      <c r="E227" s="542" t="s">
        <v>3</v>
      </c>
      <c r="F227" s="542" t="s">
        <v>437</v>
      </c>
      <c r="G227" s="542" t="s">
        <v>3</v>
      </c>
      <c r="H227" s="542" t="s">
        <v>437</v>
      </c>
      <c r="I227" s="542" t="s">
        <v>3</v>
      </c>
      <c r="J227" s="542" t="s">
        <v>437</v>
      </c>
      <c r="K227" s="542" t="s">
        <v>3</v>
      </c>
    </row>
    <row r="228" spans="1:11" s="180" customFormat="1" ht="26.25" customHeight="1">
      <c r="A228" s="204" t="s">
        <v>4</v>
      </c>
      <c r="B228" s="38">
        <v>2.2020049052068278</v>
      </c>
      <c r="C228" s="122" t="s">
        <v>269</v>
      </c>
      <c r="D228" s="38">
        <v>2.1567729469734926</v>
      </c>
      <c r="E228" s="122" t="s">
        <v>269</v>
      </c>
      <c r="F228" s="38">
        <v>2.240942054852102</v>
      </c>
      <c r="G228" s="122" t="s">
        <v>269</v>
      </c>
      <c r="H228" s="38">
        <v>2.4413057495385577</v>
      </c>
      <c r="I228" s="122" t="s">
        <v>269</v>
      </c>
      <c r="J228" s="38">
        <v>2.461113759029196</v>
      </c>
      <c r="K228" s="122" t="s">
        <v>269</v>
      </c>
    </row>
    <row r="229" spans="1:11" ht="26.25" customHeight="1">
      <c r="A229" s="43" t="s">
        <v>113</v>
      </c>
      <c r="B229" s="192">
        <v>2.3700175584979992</v>
      </c>
      <c r="C229" s="41">
        <v>7</v>
      </c>
      <c r="D229" s="192">
        <v>2.268546410227978</v>
      </c>
      <c r="E229" s="41">
        <v>11</v>
      </c>
      <c r="F229" s="192">
        <v>2.3391882304397256</v>
      </c>
      <c r="G229" s="41">
        <v>11</v>
      </c>
      <c r="H229" s="192">
        <v>2.497515646790355</v>
      </c>
      <c r="I229" s="41">
        <v>13</v>
      </c>
      <c r="J229" s="192">
        <v>2.5378335762600406</v>
      </c>
      <c r="K229" s="41">
        <v>12</v>
      </c>
    </row>
    <row r="230" spans="1:11" ht="26.25" customHeight="1">
      <c r="A230" s="43" t="s">
        <v>114</v>
      </c>
      <c r="B230" s="192">
        <v>2.0690377130805069</v>
      </c>
      <c r="C230" s="41">
        <v>16</v>
      </c>
      <c r="D230" s="192">
        <v>2.0210675331734094</v>
      </c>
      <c r="E230" s="41">
        <v>17</v>
      </c>
      <c r="F230" s="192">
        <v>1.9419514242631162</v>
      </c>
      <c r="G230" s="41">
        <v>21</v>
      </c>
      <c r="H230" s="192">
        <v>2.2744550039146243</v>
      </c>
      <c r="I230" s="41">
        <v>18</v>
      </c>
      <c r="J230" s="192">
        <v>2.5894658588994859</v>
      </c>
      <c r="K230" s="41">
        <v>10</v>
      </c>
    </row>
    <row r="231" spans="1:11" ht="26.25" customHeight="1">
      <c r="A231" s="43" t="s">
        <v>115</v>
      </c>
      <c r="B231" s="192">
        <v>2.5122480430244605</v>
      </c>
      <c r="C231" s="41">
        <v>6</v>
      </c>
      <c r="D231" s="192">
        <v>2.4234743715341298</v>
      </c>
      <c r="E231" s="41">
        <v>5</v>
      </c>
      <c r="F231" s="192">
        <v>2.6690182868215238</v>
      </c>
      <c r="G231" s="41">
        <v>5</v>
      </c>
      <c r="H231" s="192">
        <v>2.5903040709192475</v>
      </c>
      <c r="I231" s="41">
        <v>10</v>
      </c>
      <c r="J231" s="192">
        <v>2.7588366331327423</v>
      </c>
      <c r="K231" s="41">
        <v>8</v>
      </c>
    </row>
    <row r="232" spans="1:11" ht="26.25" customHeight="1">
      <c r="A232" s="43" t="s">
        <v>116</v>
      </c>
      <c r="B232" s="192">
        <v>2.14720495805682</v>
      </c>
      <c r="C232" s="41">
        <v>14</v>
      </c>
      <c r="D232" s="192">
        <v>1.9748153001373248</v>
      </c>
      <c r="E232" s="41">
        <v>19</v>
      </c>
      <c r="F232" s="192">
        <v>2.0138767264168589</v>
      </c>
      <c r="G232" s="41">
        <v>19</v>
      </c>
      <c r="H232" s="192">
        <v>2.1553432927086722</v>
      </c>
      <c r="I232" s="41">
        <v>20</v>
      </c>
      <c r="J232" s="192">
        <v>2.1058896845009625</v>
      </c>
      <c r="K232" s="41">
        <v>22</v>
      </c>
    </row>
    <row r="233" spans="1:11" ht="26.25" customHeight="1">
      <c r="A233" s="43" t="s">
        <v>117</v>
      </c>
      <c r="B233" s="192">
        <v>2.3338078736632539</v>
      </c>
      <c r="C233" s="41">
        <v>9</v>
      </c>
      <c r="D233" s="192">
        <v>2.4122235256886602</v>
      </c>
      <c r="E233" s="41">
        <v>6</v>
      </c>
      <c r="F233" s="192">
        <v>2.7459880009539086</v>
      </c>
      <c r="G233" s="41">
        <v>4</v>
      </c>
      <c r="H233" s="192">
        <v>3.2589601674891506</v>
      </c>
      <c r="I233" s="41">
        <v>1</v>
      </c>
      <c r="J233" s="192">
        <v>3.1691533164571166</v>
      </c>
      <c r="K233" s="41">
        <v>1</v>
      </c>
    </row>
    <row r="234" spans="1:11" ht="26.25" customHeight="1">
      <c r="A234" s="43" t="s">
        <v>118</v>
      </c>
      <c r="B234" s="192">
        <v>1.4717239901300931</v>
      </c>
      <c r="C234" s="41">
        <v>30</v>
      </c>
      <c r="D234" s="192">
        <v>1.3603774205691865</v>
      </c>
      <c r="E234" s="41">
        <v>30</v>
      </c>
      <c r="F234" s="192">
        <v>1.4710067709333032</v>
      </c>
      <c r="G234" s="41">
        <v>30</v>
      </c>
      <c r="H234" s="192">
        <v>1.6224188678835989</v>
      </c>
      <c r="I234" s="41">
        <v>29</v>
      </c>
      <c r="J234" s="192">
        <v>1.7975359460772822</v>
      </c>
      <c r="K234" s="41">
        <v>28</v>
      </c>
    </row>
    <row r="235" spans="1:11" ht="26.25" customHeight="1">
      <c r="A235" s="43" t="s">
        <v>119</v>
      </c>
      <c r="B235" s="192">
        <v>1.6340405991442912</v>
      </c>
      <c r="C235" s="41">
        <v>27</v>
      </c>
      <c r="D235" s="192">
        <v>1.6431801843903127</v>
      </c>
      <c r="E235" s="41">
        <v>26</v>
      </c>
      <c r="F235" s="192">
        <v>1.7816972934206932</v>
      </c>
      <c r="G235" s="41">
        <v>24</v>
      </c>
      <c r="H235" s="192">
        <v>1.9393453342842513</v>
      </c>
      <c r="I235" s="41">
        <v>25</v>
      </c>
      <c r="J235" s="192">
        <v>1.850633216917897</v>
      </c>
      <c r="K235" s="41">
        <v>27</v>
      </c>
    </row>
    <row r="236" spans="1:11" ht="26.25" customHeight="1">
      <c r="A236" s="43" t="s">
        <v>93</v>
      </c>
      <c r="B236" s="192">
        <v>2.5374176817290413</v>
      </c>
      <c r="C236" s="41">
        <v>5</v>
      </c>
      <c r="D236" s="192">
        <v>2.4249159290453774</v>
      </c>
      <c r="E236" s="41">
        <v>4</v>
      </c>
      <c r="F236" s="192">
        <v>2.559699079946177</v>
      </c>
      <c r="G236" s="41">
        <v>7</v>
      </c>
      <c r="H236" s="192">
        <v>2.8350637418801536</v>
      </c>
      <c r="I236" s="41">
        <v>7</v>
      </c>
      <c r="J236" s="192">
        <v>2.8262322915846307</v>
      </c>
      <c r="K236" s="41">
        <v>7</v>
      </c>
    </row>
    <row r="237" spans="1:11" ht="26.25" customHeight="1">
      <c r="A237" s="43" t="s">
        <v>120</v>
      </c>
      <c r="B237" s="192">
        <v>1.4856899301453894</v>
      </c>
      <c r="C237" s="41">
        <v>29</v>
      </c>
      <c r="D237" s="192">
        <v>1.4253202261721056</v>
      </c>
      <c r="E237" s="41">
        <v>29</v>
      </c>
      <c r="F237" s="192">
        <v>1.5413133449048448</v>
      </c>
      <c r="G237" s="41">
        <v>28</v>
      </c>
      <c r="H237" s="192">
        <v>1.5938249268719598</v>
      </c>
      <c r="I237" s="41">
        <v>30</v>
      </c>
      <c r="J237" s="192">
        <v>1.6659688233515773</v>
      </c>
      <c r="K237" s="41">
        <v>30</v>
      </c>
    </row>
    <row r="238" spans="1:11" ht="26.25" customHeight="1">
      <c r="A238" s="43" t="s">
        <v>121</v>
      </c>
      <c r="B238" s="192">
        <v>1.616208556384312</v>
      </c>
      <c r="C238" s="41">
        <v>28</v>
      </c>
      <c r="D238" s="192">
        <v>1.7016229258719449</v>
      </c>
      <c r="E238" s="41">
        <v>25</v>
      </c>
      <c r="F238" s="192">
        <v>1.6701691087278856</v>
      </c>
      <c r="G238" s="41">
        <v>27</v>
      </c>
      <c r="H238" s="192">
        <v>1.7634292381377938</v>
      </c>
      <c r="I238" s="41">
        <v>27</v>
      </c>
      <c r="J238" s="192">
        <v>1.7314407436461641</v>
      </c>
      <c r="K238" s="41">
        <v>29</v>
      </c>
    </row>
    <row r="239" spans="1:11" ht="26.25" customHeight="1">
      <c r="A239" s="43" t="s">
        <v>122</v>
      </c>
      <c r="B239" s="192">
        <v>2.8523595464228166</v>
      </c>
      <c r="C239" s="41">
        <v>1</v>
      </c>
      <c r="D239" s="192">
        <v>2.8326896078736832</v>
      </c>
      <c r="E239" s="41">
        <v>1</v>
      </c>
      <c r="F239" s="192">
        <v>2.9189491458019443</v>
      </c>
      <c r="G239" s="41">
        <v>1</v>
      </c>
      <c r="H239" s="192">
        <v>3.1671863282155206</v>
      </c>
      <c r="I239" s="41">
        <v>2</v>
      </c>
      <c r="J239" s="192">
        <v>3.1092002252161866</v>
      </c>
      <c r="K239" s="41">
        <v>2</v>
      </c>
    </row>
    <row r="240" spans="1:11" ht="26.25" customHeight="1">
      <c r="A240" s="43" t="s">
        <v>123</v>
      </c>
      <c r="B240" s="192">
        <v>2.2845019683786516</v>
      </c>
      <c r="C240" s="41">
        <v>10</v>
      </c>
      <c r="D240" s="192">
        <v>2.3356540422245486</v>
      </c>
      <c r="E240" s="41">
        <v>9</v>
      </c>
      <c r="F240" s="192">
        <v>2.6151840405474704</v>
      </c>
      <c r="G240" s="41">
        <v>6</v>
      </c>
      <c r="H240" s="192">
        <v>2.6941293284481618</v>
      </c>
      <c r="I240" s="41">
        <v>8</v>
      </c>
      <c r="J240" s="192">
        <v>2.8755868008560066</v>
      </c>
      <c r="K240" s="41">
        <v>6</v>
      </c>
    </row>
    <row r="241" spans="1:11" ht="26.25" customHeight="1">
      <c r="A241" s="43" t="s">
        <v>124</v>
      </c>
      <c r="B241" s="192">
        <v>1.9920836898261216</v>
      </c>
      <c r="C241" s="41">
        <v>21</v>
      </c>
      <c r="D241" s="192">
        <v>1.9442063475511497</v>
      </c>
      <c r="E241" s="41">
        <v>20</v>
      </c>
      <c r="F241" s="192">
        <v>1.969686942086823</v>
      </c>
      <c r="G241" s="41">
        <v>20</v>
      </c>
      <c r="H241" s="192">
        <v>2.0118790136576163</v>
      </c>
      <c r="I241" s="41">
        <v>23</v>
      </c>
      <c r="J241" s="192">
        <v>2.2047626855289861</v>
      </c>
      <c r="K241" s="41">
        <v>20</v>
      </c>
    </row>
    <row r="242" spans="1:11" ht="26.25" customHeight="1">
      <c r="A242" s="43" t="s">
        <v>125</v>
      </c>
      <c r="B242" s="192">
        <v>2.1553638701162057</v>
      </c>
      <c r="C242" s="41">
        <v>13</v>
      </c>
      <c r="D242" s="192">
        <v>1.7816463214400309</v>
      </c>
      <c r="E242" s="41">
        <v>23</v>
      </c>
      <c r="F242" s="192">
        <v>2.20492635618352</v>
      </c>
      <c r="G242" s="41">
        <v>13</v>
      </c>
      <c r="H242" s="192">
        <v>2.3992036330221187</v>
      </c>
      <c r="I242" s="41">
        <v>14</v>
      </c>
      <c r="J242" s="192">
        <v>2.3156413136145959</v>
      </c>
      <c r="K242" s="41">
        <v>16</v>
      </c>
    </row>
    <row r="243" spans="1:11" ht="26.25" customHeight="1">
      <c r="A243" s="43" t="s">
        <v>126</v>
      </c>
      <c r="B243" s="192">
        <v>1.9735199001519452</v>
      </c>
      <c r="C243" s="41">
        <v>22</v>
      </c>
      <c r="D243" s="192">
        <v>1.7481325374699703</v>
      </c>
      <c r="E243" s="41">
        <v>24</v>
      </c>
      <c r="F243" s="192">
        <v>1.9143298596909675</v>
      </c>
      <c r="G243" s="41">
        <v>22</v>
      </c>
      <c r="H243" s="192">
        <v>2.3125746653296497</v>
      </c>
      <c r="I243" s="41">
        <v>17</v>
      </c>
      <c r="J243" s="192">
        <v>2.3324035939540559</v>
      </c>
      <c r="K243" s="41">
        <v>15</v>
      </c>
    </row>
    <row r="244" spans="1:11" ht="26.25" customHeight="1">
      <c r="A244" s="43" t="s">
        <v>127</v>
      </c>
      <c r="B244" s="192">
        <v>0.80940363810476146</v>
      </c>
      <c r="C244" s="41">
        <v>31</v>
      </c>
      <c r="D244" s="192">
        <v>0.65633210630920547</v>
      </c>
      <c r="E244" s="41">
        <v>31</v>
      </c>
      <c r="F244" s="192">
        <v>0.70365745691947645</v>
      </c>
      <c r="G244" s="41">
        <v>31</v>
      </c>
      <c r="H244" s="192">
        <v>0.69400704698272231</v>
      </c>
      <c r="I244" s="41">
        <v>31</v>
      </c>
      <c r="J244" s="192">
        <v>0.71324155520590271</v>
      </c>
      <c r="K244" s="41">
        <v>31</v>
      </c>
    </row>
    <row r="245" spans="1:11" ht="26.25" customHeight="1">
      <c r="A245" s="43" t="s">
        <v>128</v>
      </c>
      <c r="B245" s="192">
        <v>2.0224057453024957</v>
      </c>
      <c r="C245" s="41">
        <v>19</v>
      </c>
      <c r="D245" s="192">
        <v>2.0602376790742034</v>
      </c>
      <c r="E245" s="41">
        <v>16</v>
      </c>
      <c r="F245" s="192">
        <v>2.0420635657943347</v>
      </c>
      <c r="G245" s="41">
        <v>18</v>
      </c>
      <c r="H245" s="192">
        <v>2.1370289020204964</v>
      </c>
      <c r="I245" s="41">
        <v>21</v>
      </c>
      <c r="J245" s="192">
        <v>2.2392752129766986</v>
      </c>
      <c r="K245" s="41">
        <v>18</v>
      </c>
    </row>
    <row r="246" spans="1:11" ht="26.25" customHeight="1">
      <c r="A246" s="43" t="s">
        <v>129</v>
      </c>
      <c r="B246" s="192">
        <v>2.1424427746993437</v>
      </c>
      <c r="C246" s="41">
        <v>15</v>
      </c>
      <c r="D246" s="192">
        <v>2.2026023211295991</v>
      </c>
      <c r="E246" s="41">
        <v>13</v>
      </c>
      <c r="F246" s="192">
        <v>2.1702996683003541</v>
      </c>
      <c r="G246" s="41">
        <v>16</v>
      </c>
      <c r="H246" s="192">
        <v>2.5727114079003317</v>
      </c>
      <c r="I246" s="41">
        <v>12</v>
      </c>
      <c r="J246" s="192">
        <v>2.5792946247542021</v>
      </c>
      <c r="K246" s="41">
        <v>11</v>
      </c>
    </row>
    <row r="247" spans="1:11" ht="26.25" customHeight="1">
      <c r="A247" s="43" t="s">
        <v>130</v>
      </c>
      <c r="B247" s="192">
        <v>2.5383498212249567</v>
      </c>
      <c r="C247" s="41">
        <v>4</v>
      </c>
      <c r="D247" s="192">
        <v>2.3772261801364856</v>
      </c>
      <c r="E247" s="41">
        <v>7</v>
      </c>
      <c r="F247" s="192">
        <v>2.5206315496471636</v>
      </c>
      <c r="G247" s="41">
        <v>9</v>
      </c>
      <c r="H247" s="192">
        <v>2.8754532451269936</v>
      </c>
      <c r="I247" s="41">
        <v>6</v>
      </c>
      <c r="J247" s="192">
        <v>2.4823910562362936</v>
      </c>
      <c r="K247" s="41">
        <v>13</v>
      </c>
    </row>
    <row r="248" spans="1:11" ht="26.25" customHeight="1">
      <c r="A248" s="43" t="s">
        <v>131</v>
      </c>
      <c r="B248" s="192">
        <v>2.7000350144078369</v>
      </c>
      <c r="C248" s="41">
        <v>2</v>
      </c>
      <c r="D248" s="192">
        <v>2.3276467543766794</v>
      </c>
      <c r="E248" s="41">
        <v>10</v>
      </c>
      <c r="F248" s="192">
        <v>2.5234548640846466</v>
      </c>
      <c r="G248" s="41">
        <v>8</v>
      </c>
      <c r="H248" s="192">
        <v>2.97206597846517</v>
      </c>
      <c r="I248" s="41">
        <v>4</v>
      </c>
      <c r="J248" s="192">
        <v>3.0978019844586613</v>
      </c>
      <c r="K248" s="41">
        <v>3</v>
      </c>
    </row>
    <row r="249" spans="1:11" ht="26.25" customHeight="1">
      <c r="A249" s="43" t="s">
        <v>132</v>
      </c>
      <c r="B249" s="192">
        <v>1.8948756124271906</v>
      </c>
      <c r="C249" s="41">
        <v>24</v>
      </c>
      <c r="D249" s="192">
        <v>1.7866963618623859</v>
      </c>
      <c r="E249" s="41">
        <v>22</v>
      </c>
      <c r="F249" s="192">
        <v>1.7717912171259742</v>
      </c>
      <c r="G249" s="41">
        <v>25</v>
      </c>
      <c r="H249" s="192">
        <v>2.022647569627698</v>
      </c>
      <c r="I249" s="41">
        <v>22</v>
      </c>
      <c r="J249" s="192">
        <v>1.9861229711574291</v>
      </c>
      <c r="K249" s="41">
        <v>23</v>
      </c>
    </row>
    <row r="250" spans="1:11" ht="26.25" customHeight="1">
      <c r="A250" s="43" t="s">
        <v>133</v>
      </c>
      <c r="B250" s="192">
        <v>2.2452767601964889</v>
      </c>
      <c r="C250" s="41">
        <v>11</v>
      </c>
      <c r="D250" s="192">
        <v>2.3754476433731031</v>
      </c>
      <c r="E250" s="41">
        <v>8</v>
      </c>
      <c r="F250" s="192">
        <v>2.1917572949170285</v>
      </c>
      <c r="G250" s="41">
        <v>14</v>
      </c>
      <c r="H250" s="192">
        <v>2.6024206518421522</v>
      </c>
      <c r="I250" s="41">
        <v>9</v>
      </c>
      <c r="J250" s="192">
        <v>2.6872968519382217</v>
      </c>
      <c r="K250" s="41">
        <v>9</v>
      </c>
    </row>
    <row r="251" spans="1:11" ht="26.25" customHeight="1">
      <c r="A251" s="43" t="s">
        <v>134</v>
      </c>
      <c r="B251" s="192">
        <v>1.941616774457845</v>
      </c>
      <c r="C251" s="41">
        <v>23</v>
      </c>
      <c r="D251" s="192">
        <v>1.7912323756267792</v>
      </c>
      <c r="E251" s="41">
        <v>21</v>
      </c>
      <c r="F251" s="192">
        <v>1.7900181571007818</v>
      </c>
      <c r="G251" s="41">
        <v>23</v>
      </c>
      <c r="H251" s="192">
        <v>1.9042326661015858</v>
      </c>
      <c r="I251" s="41">
        <v>26</v>
      </c>
      <c r="J251" s="192">
        <v>1.8547166171094933</v>
      </c>
      <c r="K251" s="41">
        <v>26</v>
      </c>
    </row>
    <row r="252" spans="1:11" ht="26.25" customHeight="1">
      <c r="A252" s="43" t="s">
        <v>135</v>
      </c>
      <c r="B252" s="192">
        <v>2.0172166651453747</v>
      </c>
      <c r="C252" s="41">
        <v>20</v>
      </c>
      <c r="D252" s="192">
        <v>2.0003971891393295</v>
      </c>
      <c r="E252" s="41">
        <v>18</v>
      </c>
      <c r="F252" s="192">
        <v>2.1248237955682905</v>
      </c>
      <c r="G252" s="41">
        <v>17</v>
      </c>
      <c r="H252" s="192">
        <v>2.3963318688962376</v>
      </c>
      <c r="I252" s="41">
        <v>15</v>
      </c>
      <c r="J252" s="192">
        <v>2.2902248558055094</v>
      </c>
      <c r="K252" s="41">
        <v>17</v>
      </c>
    </row>
    <row r="253" spans="1:11" ht="26.25" customHeight="1">
      <c r="A253" s="43" t="s">
        <v>136</v>
      </c>
      <c r="B253" s="192">
        <v>2.5546405744394201</v>
      </c>
      <c r="C253" s="41">
        <v>3</v>
      </c>
      <c r="D253" s="192">
        <v>2.7492098147177697</v>
      </c>
      <c r="E253" s="41">
        <v>2</v>
      </c>
      <c r="F253" s="192">
        <v>2.7566655504585666</v>
      </c>
      <c r="G253" s="41">
        <v>3</v>
      </c>
      <c r="H253" s="192">
        <v>2.9490829778036729</v>
      </c>
      <c r="I253" s="41">
        <v>5</v>
      </c>
      <c r="J253" s="192">
        <v>3.0159297921184822</v>
      </c>
      <c r="K253" s="41">
        <v>4</v>
      </c>
    </row>
    <row r="254" spans="1:11" ht="26.25" customHeight="1">
      <c r="A254" s="43" t="s">
        <v>137</v>
      </c>
      <c r="B254" s="192">
        <v>2.0442917583235944</v>
      </c>
      <c r="C254" s="41">
        <v>17</v>
      </c>
      <c r="D254" s="192">
        <v>2.1157284971138726</v>
      </c>
      <c r="E254" s="41">
        <v>14</v>
      </c>
      <c r="F254" s="192">
        <v>2.2496139318899711</v>
      </c>
      <c r="G254" s="41">
        <v>12</v>
      </c>
      <c r="H254" s="192">
        <v>2.3309148708364722</v>
      </c>
      <c r="I254" s="41">
        <v>16</v>
      </c>
      <c r="J254" s="192">
        <v>2.2289824032371905</v>
      </c>
      <c r="K254" s="41">
        <v>19</v>
      </c>
    </row>
    <row r="255" spans="1:11" ht="26.25" customHeight="1">
      <c r="A255" s="43" t="s">
        <v>138</v>
      </c>
      <c r="B255" s="192">
        <v>2.3429944252914656</v>
      </c>
      <c r="C255" s="41">
        <v>8</v>
      </c>
      <c r="D255" s="192">
        <v>2.6050881744871632</v>
      </c>
      <c r="E255" s="41">
        <v>3</v>
      </c>
      <c r="F255" s="192">
        <v>2.8956942518548168</v>
      </c>
      <c r="G255" s="41">
        <v>2</v>
      </c>
      <c r="H255" s="192">
        <v>2.9992983885835192</v>
      </c>
      <c r="I255" s="41">
        <v>3</v>
      </c>
      <c r="J255" s="192">
        <v>2.9781097696082943</v>
      </c>
      <c r="K255" s="41">
        <v>5</v>
      </c>
    </row>
    <row r="256" spans="1:11" ht="26.25" customHeight="1">
      <c r="A256" s="43" t="s">
        <v>139</v>
      </c>
      <c r="B256" s="192">
        <v>2.0276595362263268</v>
      </c>
      <c r="C256" s="41">
        <v>18</v>
      </c>
      <c r="D256" s="192">
        <v>2.1149354019506981</v>
      </c>
      <c r="E256" s="41">
        <v>15</v>
      </c>
      <c r="F256" s="192">
        <v>2.4887193264878653</v>
      </c>
      <c r="G256" s="41">
        <v>10</v>
      </c>
      <c r="H256" s="192">
        <v>2.5882684238346791</v>
      </c>
      <c r="I256" s="41">
        <v>11</v>
      </c>
      <c r="J256" s="192">
        <v>2.4515150964689387</v>
      </c>
      <c r="K256" s="41">
        <v>14</v>
      </c>
    </row>
    <row r="257" spans="1:11" ht="26.25" customHeight="1">
      <c r="A257" s="43" t="s">
        <v>140</v>
      </c>
      <c r="B257" s="192">
        <v>1.6923455452060263</v>
      </c>
      <c r="C257" s="41">
        <v>25</v>
      </c>
      <c r="D257" s="192">
        <v>1.5871759340256395</v>
      </c>
      <c r="E257" s="41">
        <v>27</v>
      </c>
      <c r="F257" s="192">
        <v>1.4817709518290609</v>
      </c>
      <c r="G257" s="41">
        <v>29</v>
      </c>
      <c r="H257" s="192">
        <v>1.6849100599409113</v>
      </c>
      <c r="I257" s="41">
        <v>28</v>
      </c>
      <c r="J257" s="192">
        <v>1.8873314766112463</v>
      </c>
      <c r="K257" s="41">
        <v>25</v>
      </c>
    </row>
    <row r="258" spans="1:11" ht="26.25" customHeight="1">
      <c r="A258" s="43" t="s">
        <v>141</v>
      </c>
      <c r="B258" s="192">
        <v>2.2207818445025111</v>
      </c>
      <c r="C258" s="41">
        <v>12</v>
      </c>
      <c r="D258" s="192">
        <v>2.2539035385826409</v>
      </c>
      <c r="E258" s="41">
        <v>12</v>
      </c>
      <c r="F258" s="192">
        <v>2.1825916666296612</v>
      </c>
      <c r="G258" s="41">
        <v>15</v>
      </c>
      <c r="H258" s="192">
        <v>2.1821749380147502</v>
      </c>
      <c r="I258" s="41">
        <v>19</v>
      </c>
      <c r="J258" s="192">
        <v>2.1887544837682991</v>
      </c>
      <c r="K258" s="41">
        <v>21</v>
      </c>
    </row>
    <row r="259" spans="1:11" ht="26.25" customHeight="1">
      <c r="A259" s="43" t="s">
        <v>142</v>
      </c>
      <c r="B259" s="192">
        <v>1.6824364521433943</v>
      </c>
      <c r="C259" s="41">
        <v>26</v>
      </c>
      <c r="D259" s="192">
        <v>1.5835607589831937</v>
      </c>
      <c r="E259" s="41">
        <v>28</v>
      </c>
      <c r="F259" s="192">
        <v>1.7032330759200374</v>
      </c>
      <c r="G259" s="41">
        <v>26</v>
      </c>
      <c r="H259" s="192">
        <v>1.9446184905331116</v>
      </c>
      <c r="I259" s="41">
        <v>24</v>
      </c>
      <c r="J259" s="192">
        <v>1.9130200210137889</v>
      </c>
      <c r="K259" s="41">
        <v>24</v>
      </c>
    </row>
    <row r="260" spans="1:11" s="24" customFormat="1" ht="26.25" customHeight="1">
      <c r="A260" s="347" t="s">
        <v>677</v>
      </c>
      <c r="B260" s="347"/>
      <c r="C260" s="347"/>
      <c r="D260" s="347"/>
      <c r="E260" s="347"/>
      <c r="F260" s="347"/>
    </row>
    <row r="261" spans="1:11" s="24" customFormat="1" ht="26.25" customHeight="1">
      <c r="A261" s="578" t="s">
        <v>676</v>
      </c>
      <c r="B261" s="578"/>
      <c r="C261" s="578"/>
      <c r="D261" s="578"/>
      <c r="E261" s="578"/>
      <c r="F261" s="578"/>
    </row>
    <row r="262" spans="1:11" ht="26.25" customHeight="1">
      <c r="G262" s="485"/>
    </row>
    <row r="263" spans="1:11" ht="26.25" customHeight="1">
      <c r="A263" s="571" t="s">
        <v>438</v>
      </c>
      <c r="B263" s="212"/>
      <c r="C263" s="212"/>
      <c r="D263" s="212"/>
      <c r="F263" s="15"/>
      <c r="G263" s="15"/>
      <c r="H263" s="15"/>
      <c r="I263" s="51"/>
      <c r="J263" s="15"/>
      <c r="K263" s="51" t="s">
        <v>0</v>
      </c>
    </row>
    <row r="264" spans="1:11" ht="26.25" customHeight="1">
      <c r="A264" s="604" t="s">
        <v>1</v>
      </c>
      <c r="B264" s="593">
        <v>1397</v>
      </c>
      <c r="C264" s="594"/>
      <c r="D264" s="593">
        <v>1398</v>
      </c>
      <c r="E264" s="594"/>
      <c r="F264" s="591">
        <v>1399</v>
      </c>
      <c r="G264" s="592"/>
      <c r="H264" s="591">
        <v>1400</v>
      </c>
      <c r="I264" s="592"/>
      <c r="J264" s="591">
        <v>1401</v>
      </c>
      <c r="K264" s="592"/>
    </row>
    <row r="265" spans="1:11" ht="26.25" customHeight="1">
      <c r="A265" s="596"/>
      <c r="B265" s="544" t="s">
        <v>77</v>
      </c>
      <c r="C265" s="544" t="s">
        <v>149</v>
      </c>
      <c r="D265" s="544" t="s">
        <v>77</v>
      </c>
      <c r="E265" s="224" t="s">
        <v>149</v>
      </c>
      <c r="F265" s="544" t="s">
        <v>77</v>
      </c>
      <c r="G265" s="544" t="s">
        <v>149</v>
      </c>
      <c r="H265" s="544" t="s">
        <v>77</v>
      </c>
      <c r="I265" s="542" t="s">
        <v>3</v>
      </c>
      <c r="J265" s="544" t="s">
        <v>77</v>
      </c>
      <c r="K265" s="542" t="s">
        <v>3</v>
      </c>
    </row>
    <row r="266" spans="1:11" ht="26.25" customHeight="1">
      <c r="A266" s="204" t="s">
        <v>95</v>
      </c>
      <c r="B266" s="38">
        <v>24.460061713915753</v>
      </c>
      <c r="C266" s="122" t="s">
        <v>269</v>
      </c>
      <c r="D266" s="38">
        <v>24.556694282093947</v>
      </c>
      <c r="E266" s="122" t="s">
        <v>269</v>
      </c>
      <c r="F266" s="38">
        <v>24.599380515388351</v>
      </c>
      <c r="G266" s="122" t="s">
        <v>269</v>
      </c>
      <c r="H266" s="38">
        <v>23.785138448389215</v>
      </c>
      <c r="I266" s="122" t="s">
        <v>269</v>
      </c>
      <c r="J266" s="38">
        <v>23.497960025443188</v>
      </c>
      <c r="K266" s="122" t="s">
        <v>269</v>
      </c>
    </row>
    <row r="267" spans="1:11" ht="26.25" customHeight="1">
      <c r="A267" s="43" t="s">
        <v>113</v>
      </c>
      <c r="B267" s="192">
        <v>23.1699414804899</v>
      </c>
      <c r="C267" s="41">
        <v>23</v>
      </c>
      <c r="D267" s="192">
        <v>23.209280795582092</v>
      </c>
      <c r="E267" s="41">
        <v>23</v>
      </c>
      <c r="F267" s="192">
        <v>23.197480477004934</v>
      </c>
      <c r="G267" s="41">
        <v>23</v>
      </c>
      <c r="H267" s="192">
        <v>22.370969650079719</v>
      </c>
      <c r="I267" s="41">
        <v>23</v>
      </c>
      <c r="J267" s="192">
        <v>22.026958760981259</v>
      </c>
      <c r="K267" s="28">
        <v>22</v>
      </c>
    </row>
    <row r="268" spans="1:11" ht="26.25" customHeight="1">
      <c r="A268" s="43" t="s">
        <v>114</v>
      </c>
      <c r="B268" s="192">
        <v>25.988913314777072</v>
      </c>
      <c r="C268" s="41">
        <v>14</v>
      </c>
      <c r="D268" s="192">
        <v>26.023101606166314</v>
      </c>
      <c r="E268" s="41">
        <v>14</v>
      </c>
      <c r="F268" s="192">
        <v>26.004227838016231</v>
      </c>
      <c r="G268" s="41">
        <v>14</v>
      </c>
      <c r="H268" s="192">
        <v>25.22946111176898</v>
      </c>
      <c r="I268" s="41">
        <v>14</v>
      </c>
      <c r="J268" s="192">
        <v>24.913722286792588</v>
      </c>
      <c r="K268" s="28">
        <v>14</v>
      </c>
    </row>
    <row r="269" spans="1:11" ht="26.25" customHeight="1">
      <c r="A269" s="43" t="s">
        <v>115</v>
      </c>
      <c r="B269" s="192">
        <v>24.139680864683676</v>
      </c>
      <c r="C269" s="41">
        <v>18</v>
      </c>
      <c r="D269" s="192">
        <v>24.308214621330617</v>
      </c>
      <c r="E269" s="41">
        <v>18</v>
      </c>
      <c r="F269" s="192">
        <v>24.448398603771533</v>
      </c>
      <c r="G269" s="41">
        <v>18</v>
      </c>
      <c r="H269" s="192">
        <v>23.488069005665544</v>
      </c>
      <c r="I269" s="41">
        <v>18</v>
      </c>
      <c r="J269" s="192">
        <v>23.198750819292901</v>
      </c>
      <c r="K269" s="28">
        <v>18</v>
      </c>
    </row>
    <row r="270" spans="1:11" ht="26.25" customHeight="1">
      <c r="A270" s="43" t="s">
        <v>116</v>
      </c>
      <c r="B270" s="192">
        <v>21.924688652295725</v>
      </c>
      <c r="C270" s="41">
        <v>27</v>
      </c>
      <c r="D270" s="192">
        <v>21.987202429656257</v>
      </c>
      <c r="E270" s="41">
        <v>27</v>
      </c>
      <c r="F270" s="192">
        <v>21.993195456824729</v>
      </c>
      <c r="G270" s="41">
        <v>27</v>
      </c>
      <c r="H270" s="192">
        <v>21.273344404135944</v>
      </c>
      <c r="I270" s="41">
        <v>25</v>
      </c>
      <c r="J270" s="192">
        <v>20.947516400252692</v>
      </c>
      <c r="K270" s="28">
        <v>25</v>
      </c>
    </row>
    <row r="271" spans="1:11" ht="26.25" customHeight="1">
      <c r="A271" s="43" t="s">
        <v>117</v>
      </c>
      <c r="B271" s="192">
        <v>21.51311476923361</v>
      </c>
      <c r="C271" s="41">
        <v>28</v>
      </c>
      <c r="D271" s="192">
        <v>21.454521847390595</v>
      </c>
      <c r="E271" s="41">
        <v>28</v>
      </c>
      <c r="F271" s="192">
        <v>21.349388838501355</v>
      </c>
      <c r="G271" s="41">
        <v>28</v>
      </c>
      <c r="H271" s="192">
        <v>20.175307426167933</v>
      </c>
      <c r="I271" s="41">
        <v>28</v>
      </c>
      <c r="J271" s="192">
        <v>19.696105861801005</v>
      </c>
      <c r="K271" s="28">
        <v>29</v>
      </c>
    </row>
    <row r="272" spans="1:11" ht="26.25" customHeight="1">
      <c r="A272" s="43" t="s">
        <v>118</v>
      </c>
      <c r="B272" s="192">
        <v>23.923954372623573</v>
      </c>
      <c r="C272" s="41">
        <v>19</v>
      </c>
      <c r="D272" s="192">
        <v>24.109909001191312</v>
      </c>
      <c r="E272" s="41">
        <v>19</v>
      </c>
      <c r="F272" s="192">
        <v>24.230829324725491</v>
      </c>
      <c r="G272" s="41">
        <v>19</v>
      </c>
      <c r="H272" s="192">
        <v>22.816252894609296</v>
      </c>
      <c r="I272" s="41">
        <v>19</v>
      </c>
      <c r="J272" s="192">
        <v>22.47658496600285</v>
      </c>
      <c r="K272" s="28">
        <v>20</v>
      </c>
    </row>
    <row r="273" spans="1:11" ht="26.25" customHeight="1">
      <c r="A273" s="43" t="s">
        <v>119</v>
      </c>
      <c r="B273" s="192">
        <v>27.001629966912748</v>
      </c>
      <c r="C273" s="41">
        <v>11</v>
      </c>
      <c r="D273" s="192">
        <v>27.173178963759288</v>
      </c>
      <c r="E273" s="41">
        <v>11</v>
      </c>
      <c r="F273" s="192">
        <v>27.247165641622008</v>
      </c>
      <c r="G273" s="41">
        <v>11</v>
      </c>
      <c r="H273" s="192">
        <v>25.449443546085799</v>
      </c>
      <c r="I273" s="41">
        <v>13</v>
      </c>
      <c r="J273" s="192">
        <v>24.947358338455153</v>
      </c>
      <c r="K273" s="28">
        <v>13</v>
      </c>
    </row>
    <row r="274" spans="1:11" ht="26.25" customHeight="1">
      <c r="A274" s="43" t="s">
        <v>93</v>
      </c>
      <c r="B274" s="192">
        <v>20.496125952470088</v>
      </c>
      <c r="C274" s="41">
        <v>29</v>
      </c>
      <c r="D274" s="192">
        <v>20.536192431436152</v>
      </c>
      <c r="E274" s="41">
        <v>29</v>
      </c>
      <c r="F274" s="192">
        <v>20.535149871950345</v>
      </c>
      <c r="G274" s="41">
        <v>29</v>
      </c>
      <c r="H274" s="192">
        <v>19.950559524210774</v>
      </c>
      <c r="I274" s="41">
        <v>29</v>
      </c>
      <c r="J274" s="192">
        <v>19.708832207409209</v>
      </c>
      <c r="K274" s="28">
        <v>28</v>
      </c>
    </row>
    <row r="275" spans="1:11" ht="26.25" customHeight="1">
      <c r="A275" s="43" t="s">
        <v>120</v>
      </c>
      <c r="B275" s="192">
        <v>26.716365549903525</v>
      </c>
      <c r="C275" s="41">
        <v>12</v>
      </c>
      <c r="D275" s="192">
        <v>26.923917818575617</v>
      </c>
      <c r="E275" s="41">
        <v>12</v>
      </c>
      <c r="F275" s="192">
        <v>27.072798276408182</v>
      </c>
      <c r="G275" s="41">
        <v>12</v>
      </c>
      <c r="H275" s="192">
        <v>26.171540226566396</v>
      </c>
      <c r="I275" s="41">
        <v>11</v>
      </c>
      <c r="J275" s="192">
        <v>25.923696160726571</v>
      </c>
      <c r="K275" s="28">
        <v>10</v>
      </c>
    </row>
    <row r="276" spans="1:11" ht="26.25" customHeight="1">
      <c r="A276" s="43" t="s">
        <v>121</v>
      </c>
      <c r="B276" s="192">
        <v>29.129108759659545</v>
      </c>
      <c r="C276" s="41">
        <v>3</v>
      </c>
      <c r="D276" s="192">
        <v>29.449606950407393</v>
      </c>
      <c r="E276" s="41">
        <v>3</v>
      </c>
      <c r="F276" s="192">
        <v>29.719012851142658</v>
      </c>
      <c r="G276" s="41">
        <v>3</v>
      </c>
      <c r="H276" s="192">
        <v>28.578411783611902</v>
      </c>
      <c r="I276" s="41">
        <v>3</v>
      </c>
      <c r="J276" s="192">
        <v>28.424677409994004</v>
      </c>
      <c r="K276" s="28">
        <v>3</v>
      </c>
    </row>
    <row r="277" spans="1:11" ht="26.25" customHeight="1">
      <c r="A277" s="43" t="s">
        <v>122</v>
      </c>
      <c r="B277" s="192">
        <v>27.516139456673187</v>
      </c>
      <c r="C277" s="41">
        <v>8</v>
      </c>
      <c r="D277" s="192">
        <v>27.68847612732252</v>
      </c>
      <c r="E277" s="41">
        <v>8</v>
      </c>
      <c r="F277" s="192">
        <v>27.801435304688265</v>
      </c>
      <c r="G277" s="41">
        <v>8</v>
      </c>
      <c r="H277" s="192">
        <v>26.996749855898329</v>
      </c>
      <c r="I277" s="41">
        <v>8</v>
      </c>
      <c r="J277" s="192">
        <v>26.753231384693688</v>
      </c>
      <c r="K277" s="28">
        <v>7</v>
      </c>
    </row>
    <row r="278" spans="1:11" ht="26.25" customHeight="1">
      <c r="A278" s="43" t="s">
        <v>123</v>
      </c>
      <c r="B278" s="192">
        <v>28.516109466518202</v>
      </c>
      <c r="C278" s="41">
        <v>4</v>
      </c>
      <c r="D278" s="192">
        <v>28.955832252466564</v>
      </c>
      <c r="E278" s="41">
        <v>4</v>
      </c>
      <c r="F278" s="192">
        <v>29.311970363716011</v>
      </c>
      <c r="G278" s="41">
        <v>4</v>
      </c>
      <c r="H278" s="192">
        <v>27.320357404236596</v>
      </c>
      <c r="I278" s="41">
        <v>5</v>
      </c>
      <c r="J278" s="192">
        <v>27.015520629355876</v>
      </c>
      <c r="K278" s="28">
        <v>5</v>
      </c>
    </row>
    <row r="279" spans="1:11" ht="26.25" customHeight="1">
      <c r="A279" s="43" t="s">
        <v>124</v>
      </c>
      <c r="B279" s="192">
        <v>27.878334664532606</v>
      </c>
      <c r="C279" s="41">
        <v>6</v>
      </c>
      <c r="D279" s="192">
        <v>27.993893291033444</v>
      </c>
      <c r="E279" s="41">
        <v>6</v>
      </c>
      <c r="F279" s="192">
        <v>28.038122117428131</v>
      </c>
      <c r="G279" s="41">
        <v>6</v>
      </c>
      <c r="H279" s="192">
        <v>28.142896389765049</v>
      </c>
      <c r="I279" s="41">
        <v>4</v>
      </c>
      <c r="J279" s="192">
        <v>27.971458586949833</v>
      </c>
      <c r="K279" s="28">
        <v>4</v>
      </c>
    </row>
    <row r="280" spans="1:11" ht="26.25" customHeight="1">
      <c r="A280" s="43" t="s">
        <v>125</v>
      </c>
      <c r="B280" s="192">
        <v>24.627937812627739</v>
      </c>
      <c r="C280" s="41">
        <v>16</v>
      </c>
      <c r="D280" s="192">
        <v>24.83237467011244</v>
      </c>
      <c r="E280" s="41">
        <v>16</v>
      </c>
      <c r="F280" s="192">
        <v>24.97176070427448</v>
      </c>
      <c r="G280" s="41">
        <v>16</v>
      </c>
      <c r="H280" s="192">
        <v>24.018018982924083</v>
      </c>
      <c r="I280" s="41">
        <v>16</v>
      </c>
      <c r="J280" s="192">
        <v>23.770354189984474</v>
      </c>
      <c r="K280" s="28">
        <v>16</v>
      </c>
    </row>
    <row r="281" spans="1:11" ht="26.25" customHeight="1">
      <c r="A281" s="43" t="s">
        <v>126</v>
      </c>
      <c r="B281" s="192">
        <v>22.065554286461982</v>
      </c>
      <c r="C281" s="41">
        <v>26</v>
      </c>
      <c r="D281" s="192">
        <v>22.313128201435202</v>
      </c>
      <c r="E281" s="41">
        <v>24</v>
      </c>
      <c r="F281" s="192">
        <v>22.527640051871305</v>
      </c>
      <c r="G281" s="41">
        <v>24</v>
      </c>
      <c r="H281" s="192">
        <v>20.422960246279981</v>
      </c>
      <c r="I281" s="41">
        <v>27</v>
      </c>
      <c r="J281" s="192">
        <v>20.048269810245664</v>
      </c>
      <c r="K281" s="28">
        <v>27</v>
      </c>
    </row>
    <row r="282" spans="1:11" ht="26.25" customHeight="1">
      <c r="A282" s="43" t="s">
        <v>127</v>
      </c>
      <c r="B282" s="192">
        <v>38.81640646596707</v>
      </c>
      <c r="C282" s="41">
        <v>1</v>
      </c>
      <c r="D282" s="192">
        <v>38.937403526161809</v>
      </c>
      <c r="E282" s="41">
        <v>1</v>
      </c>
      <c r="F282" s="192">
        <v>39.003570290714293</v>
      </c>
      <c r="G282" s="41">
        <v>1</v>
      </c>
      <c r="H282" s="192">
        <v>38.58232776559759</v>
      </c>
      <c r="I282" s="41">
        <v>1</v>
      </c>
      <c r="J282" s="192">
        <v>38.481721687816922</v>
      </c>
      <c r="K282" s="28">
        <v>1</v>
      </c>
    </row>
    <row r="283" spans="1:11" ht="26.25" customHeight="1">
      <c r="A283" s="43" t="s">
        <v>128</v>
      </c>
      <c r="B283" s="192">
        <v>23.334542659815117</v>
      </c>
      <c r="C283" s="41">
        <v>21</v>
      </c>
      <c r="D283" s="192">
        <v>23.384286000794233</v>
      </c>
      <c r="E283" s="41">
        <v>22</v>
      </c>
      <c r="F283" s="192">
        <v>23.363074055764894</v>
      </c>
      <c r="G283" s="41">
        <v>22</v>
      </c>
      <c r="H283" s="192">
        <v>22.77065439138768</v>
      </c>
      <c r="I283" s="41">
        <v>21</v>
      </c>
      <c r="J283" s="192">
        <v>22.46568228736886</v>
      </c>
      <c r="K283" s="28">
        <v>21</v>
      </c>
    </row>
    <row r="284" spans="1:11" ht="26.25" customHeight="1">
      <c r="A284" s="43" t="s">
        <v>129</v>
      </c>
      <c r="B284" s="192">
        <v>23.732116450875157</v>
      </c>
      <c r="C284" s="41">
        <v>20</v>
      </c>
      <c r="D284" s="192">
        <v>23.781594696502498</v>
      </c>
      <c r="E284" s="41">
        <v>20</v>
      </c>
      <c r="F284" s="192">
        <v>23.782071335661396</v>
      </c>
      <c r="G284" s="41">
        <v>20</v>
      </c>
      <c r="H284" s="192">
        <v>22.384468765927672</v>
      </c>
      <c r="I284" s="41">
        <v>22</v>
      </c>
      <c r="J284" s="192">
        <v>21.953253485140394</v>
      </c>
      <c r="K284" s="28">
        <v>23</v>
      </c>
    </row>
    <row r="285" spans="1:11" ht="26.25" customHeight="1">
      <c r="A285" s="43" t="s">
        <v>130</v>
      </c>
      <c r="B285" s="192">
        <v>26.667518072575426</v>
      </c>
      <c r="C285" s="41">
        <v>13</v>
      </c>
      <c r="D285" s="192">
        <v>26.887068759507837</v>
      </c>
      <c r="E285" s="41">
        <v>13</v>
      </c>
      <c r="F285" s="192">
        <v>27.03978528237128</v>
      </c>
      <c r="G285" s="41">
        <v>13</v>
      </c>
      <c r="H285" s="192">
        <v>25.914452664698668</v>
      </c>
      <c r="I285" s="41">
        <v>12</v>
      </c>
      <c r="J285" s="192">
        <v>25.596404075757146</v>
      </c>
      <c r="K285" s="28">
        <v>12</v>
      </c>
    </row>
    <row r="286" spans="1:11" ht="26.25" customHeight="1">
      <c r="A286" s="43" t="s">
        <v>131</v>
      </c>
      <c r="B286" s="192">
        <v>24.47537699040388</v>
      </c>
      <c r="C286" s="41">
        <v>17</v>
      </c>
      <c r="D286" s="192">
        <v>24.623056777619482</v>
      </c>
      <c r="E286" s="41">
        <v>17</v>
      </c>
      <c r="F286" s="192">
        <v>24.720527226692791</v>
      </c>
      <c r="G286" s="41">
        <v>17</v>
      </c>
      <c r="H286" s="192">
        <v>23.61499461545203</v>
      </c>
      <c r="I286" s="41">
        <v>17</v>
      </c>
      <c r="J286" s="192">
        <v>23.294050889977303</v>
      </c>
      <c r="K286" s="28">
        <v>17</v>
      </c>
    </row>
    <row r="287" spans="1:11" ht="26.25" customHeight="1">
      <c r="A287" s="43" t="s">
        <v>132</v>
      </c>
      <c r="B287" s="192">
        <v>27.401073210338538</v>
      </c>
      <c r="C287" s="41">
        <v>10</v>
      </c>
      <c r="D287" s="192">
        <v>27.448764171974766</v>
      </c>
      <c r="E287" s="41">
        <v>10</v>
      </c>
      <c r="F287" s="192">
        <v>27.439216915084298</v>
      </c>
      <c r="G287" s="41">
        <v>10</v>
      </c>
      <c r="H287" s="192">
        <v>26.250765201732545</v>
      </c>
      <c r="I287" s="41">
        <v>10</v>
      </c>
      <c r="J287" s="192">
        <v>25.840577418583511</v>
      </c>
      <c r="K287" s="28">
        <v>11</v>
      </c>
    </row>
    <row r="288" spans="1:11" ht="26.25" customHeight="1">
      <c r="A288" s="43" t="s">
        <v>133</v>
      </c>
      <c r="B288" s="192">
        <v>22.12178432309322</v>
      </c>
      <c r="C288" s="41">
        <v>25</v>
      </c>
      <c r="D288" s="192">
        <v>22.173005857361925</v>
      </c>
      <c r="E288" s="41">
        <v>26</v>
      </c>
      <c r="F288" s="192">
        <v>22.185248447593299</v>
      </c>
      <c r="G288" s="41">
        <v>26</v>
      </c>
      <c r="H288" s="192">
        <v>21.52811483749274</v>
      </c>
      <c r="I288" s="41">
        <v>24</v>
      </c>
      <c r="J288" s="192">
        <v>21.250509887559144</v>
      </c>
      <c r="K288" s="28">
        <v>24</v>
      </c>
    </row>
    <row r="289" spans="1:11" ht="26.25" customHeight="1">
      <c r="A289" s="43" t="s">
        <v>134</v>
      </c>
      <c r="B289" s="192">
        <v>28.174791363455494</v>
      </c>
      <c r="C289" s="41">
        <v>5</v>
      </c>
      <c r="D289" s="192">
        <v>28.417493564586806</v>
      </c>
      <c r="E289" s="41">
        <v>5</v>
      </c>
      <c r="F289" s="192">
        <v>28.589788867970121</v>
      </c>
      <c r="G289" s="41">
        <v>5</v>
      </c>
      <c r="H289" s="192">
        <v>27.048334619125885</v>
      </c>
      <c r="I289" s="41">
        <v>7</v>
      </c>
      <c r="J289" s="192">
        <v>26.651359448940159</v>
      </c>
      <c r="K289" s="28">
        <v>8</v>
      </c>
    </row>
    <row r="290" spans="1:11" ht="26.25" customHeight="1">
      <c r="A290" s="43" t="s">
        <v>135</v>
      </c>
      <c r="B290" s="192">
        <v>27.480762188708454</v>
      </c>
      <c r="C290" s="41">
        <v>9</v>
      </c>
      <c r="D290" s="192">
        <v>27.638648453435433</v>
      </c>
      <c r="E290" s="41">
        <v>9</v>
      </c>
      <c r="F290" s="192">
        <v>27.72115782791338</v>
      </c>
      <c r="G290" s="41">
        <v>9</v>
      </c>
      <c r="H290" s="192">
        <v>26.805698264495948</v>
      </c>
      <c r="I290" s="41">
        <v>9</v>
      </c>
      <c r="J290" s="192">
        <v>26.494906605592551</v>
      </c>
      <c r="K290" s="28">
        <v>9</v>
      </c>
    </row>
    <row r="291" spans="1:11" ht="26.25" customHeight="1">
      <c r="A291" s="43" t="s">
        <v>136</v>
      </c>
      <c r="B291" s="192">
        <v>17.497701706358175</v>
      </c>
      <c r="C291" s="41">
        <v>31</v>
      </c>
      <c r="D291" s="192">
        <v>17.313610603568915</v>
      </c>
      <c r="E291" s="41">
        <v>31</v>
      </c>
      <c r="F291" s="192">
        <v>17.117785938425438</v>
      </c>
      <c r="G291" s="41">
        <v>31</v>
      </c>
      <c r="H291" s="192">
        <v>16.376311378441734</v>
      </c>
      <c r="I291" s="41">
        <v>31</v>
      </c>
      <c r="J291" s="192">
        <v>15.988268980856018</v>
      </c>
      <c r="K291" s="28">
        <v>31</v>
      </c>
    </row>
    <row r="292" spans="1:11" ht="26.25" customHeight="1">
      <c r="A292" s="43" t="s">
        <v>137</v>
      </c>
      <c r="B292" s="192">
        <v>25.196758993154724</v>
      </c>
      <c r="C292" s="41">
        <v>15</v>
      </c>
      <c r="D292" s="192">
        <v>25.363160839488515</v>
      </c>
      <c r="E292" s="41">
        <v>15</v>
      </c>
      <c r="F292" s="192">
        <v>25.479117020290413</v>
      </c>
      <c r="G292" s="41">
        <v>15</v>
      </c>
      <c r="H292" s="192">
        <v>24.793381508957005</v>
      </c>
      <c r="I292" s="41">
        <v>15</v>
      </c>
      <c r="J292" s="192">
        <v>24.567790624891913</v>
      </c>
      <c r="K292" s="28">
        <v>15</v>
      </c>
    </row>
    <row r="293" spans="1:11" ht="26.25" customHeight="1">
      <c r="A293" s="43" t="s">
        <v>138</v>
      </c>
      <c r="B293" s="192">
        <v>19.526600284495021</v>
      </c>
      <c r="C293" s="41">
        <v>30</v>
      </c>
      <c r="D293" s="192">
        <v>19.44540776315019</v>
      </c>
      <c r="E293" s="41">
        <v>30</v>
      </c>
      <c r="F293" s="192">
        <v>19.329966610993747</v>
      </c>
      <c r="G293" s="41">
        <v>30</v>
      </c>
      <c r="H293" s="192">
        <v>18.244279602903166</v>
      </c>
      <c r="I293" s="41">
        <v>30</v>
      </c>
      <c r="J293" s="192">
        <v>17.807424080488225</v>
      </c>
      <c r="K293" s="28">
        <v>30</v>
      </c>
    </row>
    <row r="294" spans="1:11" ht="26.25" customHeight="1">
      <c r="A294" s="43" t="s">
        <v>139</v>
      </c>
      <c r="B294" s="192">
        <v>22.16690125413276</v>
      </c>
      <c r="C294" s="41">
        <v>24</v>
      </c>
      <c r="D294" s="192">
        <v>22.210015089288511</v>
      </c>
      <c r="E294" s="41">
        <v>25</v>
      </c>
      <c r="F294" s="192">
        <v>22.200852778362187</v>
      </c>
      <c r="G294" s="41">
        <v>25</v>
      </c>
      <c r="H294" s="192">
        <v>20.78964530493549</v>
      </c>
      <c r="I294" s="41">
        <v>26</v>
      </c>
      <c r="J294" s="192">
        <v>20.347980288846827</v>
      </c>
      <c r="K294" s="28">
        <v>26</v>
      </c>
    </row>
    <row r="295" spans="1:11" ht="26.25" customHeight="1">
      <c r="A295" s="43" t="s">
        <v>140</v>
      </c>
      <c r="B295" s="192">
        <v>30.55217841883384</v>
      </c>
      <c r="C295" s="41">
        <v>2</v>
      </c>
      <c r="D295" s="192">
        <v>30.7811986529154</v>
      </c>
      <c r="E295" s="41">
        <v>2</v>
      </c>
      <c r="F295" s="192">
        <v>30.932735333645724</v>
      </c>
      <c r="G295" s="41">
        <v>2</v>
      </c>
      <c r="H295" s="192">
        <v>29.300611390384368</v>
      </c>
      <c r="I295" s="41">
        <v>2</v>
      </c>
      <c r="J295" s="192">
        <v>28.920552509734787</v>
      </c>
      <c r="K295" s="28">
        <v>2</v>
      </c>
    </row>
    <row r="296" spans="1:11" ht="26.25" customHeight="1">
      <c r="A296" s="43" t="s">
        <v>141</v>
      </c>
      <c r="B296" s="192">
        <v>23.259844057680034</v>
      </c>
      <c r="C296" s="41">
        <v>22</v>
      </c>
      <c r="D296" s="192">
        <v>23.460037241381649</v>
      </c>
      <c r="E296" s="41">
        <v>21</v>
      </c>
      <c r="F296" s="192">
        <v>23.606277308681175</v>
      </c>
      <c r="G296" s="41">
        <v>21</v>
      </c>
      <c r="H296" s="192">
        <v>22.813635908185926</v>
      </c>
      <c r="I296" s="41">
        <v>20</v>
      </c>
      <c r="J296" s="192">
        <v>22.612936011080802</v>
      </c>
      <c r="K296" s="28">
        <v>19</v>
      </c>
    </row>
    <row r="297" spans="1:11" ht="26.25" customHeight="1" thickBot="1">
      <c r="A297" s="49" t="s">
        <v>142</v>
      </c>
      <c r="B297" s="192">
        <v>27.649273622202831</v>
      </c>
      <c r="C297" s="41">
        <v>7</v>
      </c>
      <c r="D297" s="192">
        <v>27.79339696066274</v>
      </c>
      <c r="E297" s="41">
        <v>7</v>
      </c>
      <c r="F297" s="192">
        <v>27.840060849054694</v>
      </c>
      <c r="G297" s="41">
        <v>7</v>
      </c>
      <c r="H297" s="192">
        <v>27.217217672752763</v>
      </c>
      <c r="I297" s="41">
        <v>6</v>
      </c>
      <c r="J297" s="192">
        <v>26.9442246944209</v>
      </c>
      <c r="K297" s="28">
        <v>6</v>
      </c>
    </row>
    <row r="298" spans="1:11" ht="26.25" customHeight="1">
      <c r="A298" s="24" t="s">
        <v>144</v>
      </c>
      <c r="B298" s="44"/>
      <c r="C298" s="432"/>
      <c r="D298" s="44"/>
      <c r="E298" s="432"/>
      <c r="G298" s="485"/>
    </row>
    <row r="299" spans="1:11" ht="26.25" customHeight="1">
      <c r="A299" s="357"/>
      <c r="B299" s="357"/>
      <c r="C299" s="357"/>
      <c r="D299" s="357"/>
      <c r="E299" s="357"/>
      <c r="F299" s="357"/>
      <c r="G299" s="357"/>
      <c r="H299" s="357"/>
      <c r="I299" s="357"/>
      <c r="J299" s="357"/>
      <c r="K299" s="357"/>
    </row>
    <row r="300" spans="1:11" ht="26.25" customHeight="1">
      <c r="A300" s="571" t="s">
        <v>434</v>
      </c>
      <c r="B300" s="51"/>
      <c r="C300" s="51"/>
      <c r="D300" s="51"/>
      <c r="E300" s="15"/>
      <c r="F300" s="15"/>
      <c r="G300" s="15"/>
      <c r="H300" s="15"/>
      <c r="I300" s="51"/>
      <c r="J300" s="15"/>
      <c r="K300" s="51" t="s">
        <v>0</v>
      </c>
    </row>
    <row r="301" spans="1:11" ht="26.25" customHeight="1">
      <c r="A301" s="595" t="s">
        <v>1</v>
      </c>
      <c r="B301" s="593">
        <v>1397</v>
      </c>
      <c r="C301" s="594"/>
      <c r="D301" s="593">
        <v>1398</v>
      </c>
      <c r="E301" s="594"/>
      <c r="F301" s="593">
        <v>1399</v>
      </c>
      <c r="G301" s="594"/>
      <c r="H301" s="593">
        <v>1400</v>
      </c>
      <c r="I301" s="594"/>
      <c r="J301" s="593">
        <v>1401</v>
      </c>
      <c r="K301" s="594"/>
    </row>
    <row r="302" spans="1:11" ht="26.25" customHeight="1">
      <c r="A302" s="596"/>
      <c r="B302" s="542" t="s">
        <v>77</v>
      </c>
      <c r="C302" s="542" t="s">
        <v>3</v>
      </c>
      <c r="D302" s="542" t="s">
        <v>77</v>
      </c>
      <c r="E302" s="542" t="s">
        <v>3</v>
      </c>
      <c r="F302" s="542" t="s">
        <v>77</v>
      </c>
      <c r="G302" s="542" t="s">
        <v>3</v>
      </c>
      <c r="H302" s="544" t="s">
        <v>77</v>
      </c>
      <c r="I302" s="542" t="s">
        <v>3</v>
      </c>
      <c r="J302" s="544" t="s">
        <v>77</v>
      </c>
      <c r="K302" s="542" t="s">
        <v>3</v>
      </c>
    </row>
    <row r="303" spans="1:11" ht="26.25" customHeight="1">
      <c r="A303" s="204" t="s">
        <v>95</v>
      </c>
      <c r="B303" s="38">
        <v>13.752457576403698</v>
      </c>
      <c r="C303" s="1" t="s">
        <v>269</v>
      </c>
      <c r="D303" s="38">
        <v>13.430224102631424</v>
      </c>
      <c r="E303" s="122" t="s">
        <v>269</v>
      </c>
      <c r="F303" s="38">
        <v>13.21580935200434</v>
      </c>
      <c r="G303" s="122" t="s">
        <v>269</v>
      </c>
      <c r="H303" s="38">
        <v>13.232729816209989</v>
      </c>
      <c r="I303" s="79" t="s">
        <v>269</v>
      </c>
      <c r="J303" s="38">
        <v>13.227963337364656</v>
      </c>
      <c r="K303" s="79" t="s">
        <v>269</v>
      </c>
    </row>
    <row r="304" spans="1:11" ht="26.25" customHeight="1">
      <c r="A304" s="43" t="s">
        <v>113</v>
      </c>
      <c r="B304" s="192">
        <v>13.220771489820695</v>
      </c>
      <c r="C304" s="41">
        <v>23</v>
      </c>
      <c r="D304" s="192">
        <v>13.007299306404127</v>
      </c>
      <c r="E304" s="41">
        <v>20</v>
      </c>
      <c r="F304" s="192">
        <v>12.884016424201009</v>
      </c>
      <c r="G304" s="41">
        <v>18</v>
      </c>
      <c r="H304" s="192">
        <v>12.962038963411102</v>
      </c>
      <c r="I304" s="41">
        <v>19</v>
      </c>
      <c r="J304" s="192">
        <v>13.011273887704686</v>
      </c>
      <c r="K304" s="41">
        <v>17</v>
      </c>
    </row>
    <row r="305" spans="1:11" ht="26.25" customHeight="1">
      <c r="A305" s="43" t="s">
        <v>114</v>
      </c>
      <c r="B305" s="192">
        <v>14.912893522359719</v>
      </c>
      <c r="C305" s="41">
        <v>7</v>
      </c>
      <c r="D305" s="192">
        <v>14.516141846392417</v>
      </c>
      <c r="E305" s="41">
        <v>6</v>
      </c>
      <c r="F305" s="192">
        <v>14.228623103070269</v>
      </c>
      <c r="G305" s="41">
        <v>5</v>
      </c>
      <c r="H305" s="192">
        <v>14.17666822233522</v>
      </c>
      <c r="I305" s="41">
        <v>6</v>
      </c>
      <c r="J305" s="192">
        <v>14.124848960033344</v>
      </c>
      <c r="K305" s="41">
        <v>6</v>
      </c>
    </row>
    <row r="306" spans="1:11" ht="26.25" customHeight="1">
      <c r="A306" s="43" t="s">
        <v>115</v>
      </c>
      <c r="B306" s="192">
        <v>14.037375998510237</v>
      </c>
      <c r="C306" s="41">
        <v>14</v>
      </c>
      <c r="D306" s="192">
        <v>13.534902832051198</v>
      </c>
      <c r="E306" s="41">
        <v>16</v>
      </c>
      <c r="F306" s="192">
        <v>13.163597256872182</v>
      </c>
      <c r="G306" s="41">
        <v>16</v>
      </c>
      <c r="H306" s="192">
        <v>13.10201220199537</v>
      </c>
      <c r="I306" s="41">
        <v>15</v>
      </c>
      <c r="J306" s="192">
        <v>13.035509118248061</v>
      </c>
      <c r="K306" s="41">
        <v>16</v>
      </c>
    </row>
    <row r="307" spans="1:11" ht="26.25" customHeight="1">
      <c r="A307" s="43" t="s">
        <v>116</v>
      </c>
      <c r="B307" s="192">
        <v>12.662211361790938</v>
      </c>
      <c r="C307" s="41">
        <v>29</v>
      </c>
      <c r="D307" s="192">
        <v>12.45306543420166</v>
      </c>
      <c r="E307" s="41">
        <v>29</v>
      </c>
      <c r="F307" s="192">
        <v>12.334352873044939</v>
      </c>
      <c r="G307" s="41">
        <v>29</v>
      </c>
      <c r="H307" s="192">
        <v>12.381128286200084</v>
      </c>
      <c r="I307" s="41">
        <v>28</v>
      </c>
      <c r="J307" s="192">
        <v>12.404685015597801</v>
      </c>
      <c r="K307" s="41">
        <v>27</v>
      </c>
    </row>
    <row r="308" spans="1:11" ht="26.25" customHeight="1">
      <c r="A308" s="43" t="s">
        <v>117</v>
      </c>
      <c r="B308" s="192">
        <v>12.686984799750581</v>
      </c>
      <c r="C308" s="41">
        <v>28</v>
      </c>
      <c r="D308" s="192">
        <v>12.527612676648706</v>
      </c>
      <c r="E308" s="41">
        <v>28</v>
      </c>
      <c r="F308" s="192">
        <v>12.455741169346284</v>
      </c>
      <c r="G308" s="41">
        <v>27</v>
      </c>
      <c r="H308" s="192">
        <v>12.603506216960051</v>
      </c>
      <c r="I308" s="41">
        <v>26</v>
      </c>
      <c r="J308" s="192">
        <v>12.681632103730065</v>
      </c>
      <c r="K308" s="41">
        <v>23</v>
      </c>
    </row>
    <row r="309" spans="1:11" ht="26.25" customHeight="1">
      <c r="A309" s="43" t="s">
        <v>118</v>
      </c>
      <c r="B309" s="192">
        <v>13.592902408111534</v>
      </c>
      <c r="C309" s="41">
        <v>19</v>
      </c>
      <c r="D309" s="192">
        <v>13.033221016016528</v>
      </c>
      <c r="E309" s="41">
        <v>19</v>
      </c>
      <c r="F309" s="192">
        <v>12.651299320836007</v>
      </c>
      <c r="G309" s="41">
        <v>23</v>
      </c>
      <c r="H309" s="192">
        <v>12.677547256179656</v>
      </c>
      <c r="I309" s="41">
        <v>23</v>
      </c>
      <c r="J309" s="192">
        <v>12.650669192937192</v>
      </c>
      <c r="K309" s="41">
        <v>24</v>
      </c>
    </row>
    <row r="310" spans="1:11" ht="26.25" customHeight="1">
      <c r="A310" s="43" t="s">
        <v>119</v>
      </c>
      <c r="B310" s="192">
        <v>13.309825202381356</v>
      </c>
      <c r="C310" s="41">
        <v>21</v>
      </c>
      <c r="D310" s="192">
        <v>12.927043147032794</v>
      </c>
      <c r="E310" s="41">
        <v>23</v>
      </c>
      <c r="F310" s="192">
        <v>12.726299089248821</v>
      </c>
      <c r="G310" s="41">
        <v>21</v>
      </c>
      <c r="H310" s="192">
        <v>12.999563091378391</v>
      </c>
      <c r="I310" s="41">
        <v>17</v>
      </c>
      <c r="J310" s="192">
        <v>13.165523902267703</v>
      </c>
      <c r="K310" s="41">
        <v>15</v>
      </c>
    </row>
    <row r="311" spans="1:11" ht="26.25" customHeight="1">
      <c r="A311" s="43" t="s">
        <v>93</v>
      </c>
      <c r="B311" s="192">
        <v>12.537459881763724</v>
      </c>
      <c r="C311" s="41">
        <v>31</v>
      </c>
      <c r="D311" s="192">
        <v>12.291278851729311</v>
      </c>
      <c r="E311" s="41">
        <v>31</v>
      </c>
      <c r="F311" s="192">
        <v>12.127721166999866</v>
      </c>
      <c r="G311" s="41">
        <v>31</v>
      </c>
      <c r="H311" s="192">
        <v>12.098451121146979</v>
      </c>
      <c r="I311" s="41">
        <v>31</v>
      </c>
      <c r="J311" s="192">
        <v>12.062573886563911</v>
      </c>
      <c r="K311" s="41">
        <v>31</v>
      </c>
    </row>
    <row r="312" spans="1:11" ht="26.25" customHeight="1">
      <c r="A312" s="43" t="s">
        <v>120</v>
      </c>
      <c r="B312" s="192">
        <v>14.148704561635213</v>
      </c>
      <c r="C312" s="41">
        <v>12</v>
      </c>
      <c r="D312" s="192">
        <v>13.753435293877258</v>
      </c>
      <c r="E312" s="41">
        <v>12</v>
      </c>
      <c r="F312" s="192">
        <v>13.491518151247408</v>
      </c>
      <c r="G312" s="41">
        <v>13</v>
      </c>
      <c r="H312" s="192">
        <v>13.523531451007024</v>
      </c>
      <c r="I312" s="41">
        <v>13</v>
      </c>
      <c r="J312" s="192">
        <v>13.529836731720346</v>
      </c>
      <c r="K312" s="41">
        <v>13</v>
      </c>
    </row>
    <row r="313" spans="1:11" ht="26.25" customHeight="1">
      <c r="A313" s="43" t="s">
        <v>121</v>
      </c>
      <c r="B313" s="192">
        <v>15.945529729784047</v>
      </c>
      <c r="C313" s="41">
        <v>2</v>
      </c>
      <c r="D313" s="192">
        <v>15.596262227557109</v>
      </c>
      <c r="E313" s="41">
        <v>2</v>
      </c>
      <c r="F313" s="192">
        <v>15.296620535295915</v>
      </c>
      <c r="G313" s="41">
        <v>2</v>
      </c>
      <c r="H313" s="192">
        <v>15.334435633376472</v>
      </c>
      <c r="I313" s="41">
        <v>2</v>
      </c>
      <c r="J313" s="192">
        <v>15.184219690081447</v>
      </c>
      <c r="K313" s="41">
        <v>2</v>
      </c>
    </row>
    <row r="314" spans="1:11" ht="26.25" customHeight="1">
      <c r="A314" s="43" t="s">
        <v>122</v>
      </c>
      <c r="B314" s="192">
        <v>14.160995161052348</v>
      </c>
      <c r="C314" s="41">
        <v>10</v>
      </c>
      <c r="D314" s="192">
        <v>13.932608872955251</v>
      </c>
      <c r="E314" s="41">
        <v>10</v>
      </c>
      <c r="F314" s="192">
        <v>13.79750046314939</v>
      </c>
      <c r="G314" s="41">
        <v>8</v>
      </c>
      <c r="H314" s="192">
        <v>13.893012473231781</v>
      </c>
      <c r="I314" s="41">
        <v>7</v>
      </c>
      <c r="J314" s="192">
        <v>13.928825522603825</v>
      </c>
      <c r="K314" s="41">
        <v>8</v>
      </c>
    </row>
    <row r="315" spans="1:11" ht="26.25" customHeight="1">
      <c r="A315" s="43" t="s">
        <v>123</v>
      </c>
      <c r="B315" s="192">
        <v>15.033993282818681</v>
      </c>
      <c r="C315" s="41">
        <v>5</v>
      </c>
      <c r="D315" s="192">
        <v>14.550391185956544</v>
      </c>
      <c r="E315" s="41">
        <v>5</v>
      </c>
      <c r="F315" s="192">
        <v>14.190527862954422</v>
      </c>
      <c r="G315" s="41">
        <v>6</v>
      </c>
      <c r="H315" s="192">
        <v>14.421794453804887</v>
      </c>
      <c r="I315" s="41">
        <v>5</v>
      </c>
      <c r="J315" s="192">
        <v>14.403198784717272</v>
      </c>
      <c r="K315" s="41">
        <v>5</v>
      </c>
    </row>
    <row r="316" spans="1:11" ht="26.25" customHeight="1">
      <c r="A316" s="43" t="s">
        <v>124</v>
      </c>
      <c r="B316" s="192">
        <v>14.803549965921437</v>
      </c>
      <c r="C316" s="41">
        <v>8</v>
      </c>
      <c r="D316" s="192">
        <v>14.323868057257153</v>
      </c>
      <c r="E316" s="41">
        <v>7</v>
      </c>
      <c r="F316" s="192">
        <v>13.998630971445078</v>
      </c>
      <c r="G316" s="41">
        <v>7</v>
      </c>
      <c r="H316" s="192">
        <v>13.793005400054145</v>
      </c>
      <c r="I316" s="41">
        <v>9</v>
      </c>
      <c r="J316" s="192">
        <v>13.76918631553235</v>
      </c>
      <c r="K316" s="41">
        <v>9</v>
      </c>
    </row>
    <row r="317" spans="1:11" ht="26.25" customHeight="1">
      <c r="A317" s="43" t="s">
        <v>125</v>
      </c>
      <c r="B317" s="192">
        <v>13.417860276796368</v>
      </c>
      <c r="C317" s="41">
        <v>20</v>
      </c>
      <c r="D317" s="192">
        <v>12.962538648535899</v>
      </c>
      <c r="E317" s="41">
        <v>21</v>
      </c>
      <c r="F317" s="192">
        <v>12.648312781150429</v>
      </c>
      <c r="G317" s="41">
        <v>24</v>
      </c>
      <c r="H317" s="192">
        <v>12.633528995840168</v>
      </c>
      <c r="I317" s="41">
        <v>25</v>
      </c>
      <c r="J317" s="192">
        <v>12.612196266743691</v>
      </c>
      <c r="K317" s="41">
        <v>25</v>
      </c>
    </row>
    <row r="318" spans="1:11" ht="26.25" customHeight="1">
      <c r="A318" s="43" t="s">
        <v>126</v>
      </c>
      <c r="B318" s="192">
        <v>14.966156999899138</v>
      </c>
      <c r="C318" s="41">
        <v>6</v>
      </c>
      <c r="D318" s="192">
        <v>14.233875968682112</v>
      </c>
      <c r="E318" s="41">
        <v>8</v>
      </c>
      <c r="F318" s="192">
        <v>13.619358308503413</v>
      </c>
      <c r="G318" s="41">
        <v>10</v>
      </c>
      <c r="H318" s="192">
        <v>13.540908652684211</v>
      </c>
      <c r="I318" s="41">
        <v>12</v>
      </c>
      <c r="J318" s="192">
        <v>13.296103079905963</v>
      </c>
      <c r="K318" s="41">
        <v>14</v>
      </c>
    </row>
    <row r="319" spans="1:11" ht="26.25" customHeight="1">
      <c r="A319" s="43" t="s">
        <v>127</v>
      </c>
      <c r="B319" s="192">
        <v>18.050738878871115</v>
      </c>
      <c r="C319" s="41">
        <v>1</v>
      </c>
      <c r="D319" s="192">
        <v>17.739769701817139</v>
      </c>
      <c r="E319" s="41">
        <v>1</v>
      </c>
      <c r="F319" s="192">
        <v>17.519584046351373</v>
      </c>
      <c r="G319" s="41">
        <v>1</v>
      </c>
      <c r="H319" s="192">
        <v>17.559306563428233</v>
      </c>
      <c r="I319" s="41">
        <v>1</v>
      </c>
      <c r="J319" s="192">
        <v>17.544887346262566</v>
      </c>
      <c r="K319" s="41">
        <v>1</v>
      </c>
    </row>
    <row r="320" spans="1:11" ht="26.25" customHeight="1">
      <c r="A320" s="43" t="s">
        <v>128</v>
      </c>
      <c r="B320" s="192">
        <v>13.260335456007169</v>
      </c>
      <c r="C320" s="41">
        <v>22</v>
      </c>
      <c r="D320" s="192">
        <v>12.937457701468851</v>
      </c>
      <c r="E320" s="41">
        <v>22</v>
      </c>
      <c r="F320" s="192">
        <v>12.742316078144578</v>
      </c>
      <c r="G320" s="41">
        <v>20</v>
      </c>
      <c r="H320" s="192">
        <v>12.740983066888875</v>
      </c>
      <c r="I320" s="41">
        <v>21</v>
      </c>
      <c r="J320" s="192">
        <v>12.76234350857488</v>
      </c>
      <c r="K320" s="41">
        <v>21</v>
      </c>
    </row>
    <row r="321" spans="1:11" ht="26.25" customHeight="1">
      <c r="A321" s="43" t="s">
        <v>129</v>
      </c>
      <c r="B321" s="192">
        <v>13.09773839884639</v>
      </c>
      <c r="C321" s="41">
        <v>26</v>
      </c>
      <c r="D321" s="192">
        <v>12.818500797930904</v>
      </c>
      <c r="E321" s="41">
        <v>25</v>
      </c>
      <c r="F321" s="192">
        <v>12.663284841209373</v>
      </c>
      <c r="G321" s="41">
        <v>22</v>
      </c>
      <c r="H321" s="192">
        <v>12.826507869966855</v>
      </c>
      <c r="I321" s="41">
        <v>20</v>
      </c>
      <c r="J321" s="192">
        <v>12.906999678277428</v>
      </c>
      <c r="K321" s="41">
        <v>20</v>
      </c>
    </row>
    <row r="322" spans="1:11" ht="26.25" customHeight="1">
      <c r="A322" s="43" t="s">
        <v>130</v>
      </c>
      <c r="B322" s="192">
        <v>14.149697948903766</v>
      </c>
      <c r="C322" s="41">
        <v>11</v>
      </c>
      <c r="D322" s="192">
        <v>13.800351462093968</v>
      </c>
      <c r="E322" s="41">
        <v>11</v>
      </c>
      <c r="F322" s="192">
        <v>13.561346820904351</v>
      </c>
      <c r="G322" s="41">
        <v>11</v>
      </c>
      <c r="H322" s="192">
        <v>13.637951991905039</v>
      </c>
      <c r="I322" s="41">
        <v>11</v>
      </c>
      <c r="J322" s="192">
        <v>13.636568912472832</v>
      </c>
      <c r="K322" s="41">
        <v>11</v>
      </c>
    </row>
    <row r="323" spans="1:11" ht="26.25" customHeight="1">
      <c r="A323" s="43" t="s">
        <v>131</v>
      </c>
      <c r="B323" s="192">
        <v>13.85162008803097</v>
      </c>
      <c r="C323" s="41">
        <v>16</v>
      </c>
      <c r="D323" s="192">
        <v>13.34413387199311</v>
      </c>
      <c r="E323" s="41">
        <v>17</v>
      </c>
      <c r="F323" s="192">
        <v>12.99141686502144</v>
      </c>
      <c r="G323" s="41">
        <v>17</v>
      </c>
      <c r="H323" s="192">
        <v>12.982583358445215</v>
      </c>
      <c r="I323" s="41">
        <v>18</v>
      </c>
      <c r="J323" s="192">
        <v>12.961892247043364</v>
      </c>
      <c r="K323" s="41">
        <v>19</v>
      </c>
    </row>
    <row r="324" spans="1:11" ht="26.25" customHeight="1">
      <c r="A324" s="43" t="s">
        <v>132</v>
      </c>
      <c r="B324" s="192">
        <v>15.287934705769995</v>
      </c>
      <c r="C324" s="41">
        <v>4</v>
      </c>
      <c r="D324" s="192">
        <v>14.880584868172786</v>
      </c>
      <c r="E324" s="41">
        <v>4</v>
      </c>
      <c r="F324" s="192">
        <v>14.591591599680248</v>
      </c>
      <c r="G324" s="41">
        <v>4</v>
      </c>
      <c r="H324" s="192">
        <v>14.637862557009218</v>
      </c>
      <c r="I324" s="41">
        <v>4</v>
      </c>
      <c r="J324" s="192">
        <v>14.621156153325968</v>
      </c>
      <c r="K324" s="41">
        <v>4</v>
      </c>
    </row>
    <row r="325" spans="1:11" ht="26.25" customHeight="1">
      <c r="A325" s="43" t="s">
        <v>133</v>
      </c>
      <c r="B325" s="192">
        <v>13.728731727169546</v>
      </c>
      <c r="C325" s="41">
        <v>18</v>
      </c>
      <c r="D325" s="192">
        <v>13.207672389954498</v>
      </c>
      <c r="E325" s="41">
        <v>18</v>
      </c>
      <c r="F325" s="192">
        <v>12.819340624163775</v>
      </c>
      <c r="G325" s="41">
        <v>19</v>
      </c>
      <c r="H325" s="192">
        <v>12.653596752715815</v>
      </c>
      <c r="I325" s="41">
        <v>24</v>
      </c>
      <c r="J325" s="192">
        <v>12.534414278254784</v>
      </c>
      <c r="K325" s="41">
        <v>26</v>
      </c>
    </row>
    <row r="326" spans="1:11" ht="26.25" customHeight="1">
      <c r="A326" s="43" t="s">
        <v>134</v>
      </c>
      <c r="B326" s="192">
        <v>14.585888483698822</v>
      </c>
      <c r="C326" s="41">
        <v>9</v>
      </c>
      <c r="D326" s="192">
        <v>14.081383432274169</v>
      </c>
      <c r="E326" s="41">
        <v>9</v>
      </c>
      <c r="F326" s="192">
        <v>13.749605007050125</v>
      </c>
      <c r="G326" s="41">
        <v>9</v>
      </c>
      <c r="H326" s="192">
        <v>13.884278670378695</v>
      </c>
      <c r="I326" s="41">
        <v>8</v>
      </c>
      <c r="J326" s="192">
        <v>13.93183487938899</v>
      </c>
      <c r="K326" s="41">
        <v>7</v>
      </c>
    </row>
    <row r="327" spans="1:11" ht="26.25" customHeight="1">
      <c r="A327" s="43" t="s">
        <v>135</v>
      </c>
      <c r="B327" s="192">
        <v>13.87896085952697</v>
      </c>
      <c r="C327" s="41">
        <v>15</v>
      </c>
      <c r="D327" s="192">
        <v>13.546992094806953</v>
      </c>
      <c r="E327" s="41">
        <v>15</v>
      </c>
      <c r="F327" s="192">
        <v>13.352796511410107</v>
      </c>
      <c r="G327" s="41">
        <v>14</v>
      </c>
      <c r="H327" s="192">
        <v>13.463399402151627</v>
      </c>
      <c r="I327" s="41">
        <v>14</v>
      </c>
      <c r="J327" s="192">
        <v>13.55253884999097</v>
      </c>
      <c r="K327" s="41">
        <v>12</v>
      </c>
    </row>
    <row r="328" spans="1:11" ht="26.25" customHeight="1">
      <c r="A328" s="43" t="s">
        <v>136</v>
      </c>
      <c r="B328" s="192">
        <v>13.021130983740184</v>
      </c>
      <c r="C328" s="41">
        <v>27</v>
      </c>
      <c r="D328" s="192">
        <v>12.740579552913648</v>
      </c>
      <c r="E328" s="41">
        <v>26</v>
      </c>
      <c r="F328" s="192">
        <v>12.506479885230684</v>
      </c>
      <c r="G328" s="41">
        <v>26</v>
      </c>
      <c r="H328" s="192">
        <v>12.389151259953367</v>
      </c>
      <c r="I328" s="41">
        <v>27</v>
      </c>
      <c r="J328" s="192">
        <v>12.249084586042676</v>
      </c>
      <c r="K328" s="41">
        <v>30</v>
      </c>
    </row>
    <row r="329" spans="1:11" ht="26.25" customHeight="1">
      <c r="A329" s="43" t="s">
        <v>137</v>
      </c>
      <c r="B329" s="192">
        <v>14.109056773696457</v>
      </c>
      <c r="C329" s="41">
        <v>13</v>
      </c>
      <c r="D329" s="192">
        <v>13.565907256411272</v>
      </c>
      <c r="E329" s="41">
        <v>14</v>
      </c>
      <c r="F329" s="192">
        <v>13.172366667388291</v>
      </c>
      <c r="G329" s="41">
        <v>15</v>
      </c>
      <c r="H329" s="192">
        <v>13.048898406899417</v>
      </c>
      <c r="I329" s="41">
        <v>16</v>
      </c>
      <c r="J329" s="192">
        <v>12.972083095773915</v>
      </c>
      <c r="K329" s="41">
        <v>18</v>
      </c>
    </row>
    <row r="330" spans="1:11" ht="26.25" customHeight="1">
      <c r="A330" s="43" t="s">
        <v>138</v>
      </c>
      <c r="B330" s="192">
        <v>12.643557685108931</v>
      </c>
      <c r="C330" s="41">
        <v>30</v>
      </c>
      <c r="D330" s="192">
        <v>12.440510736224121</v>
      </c>
      <c r="E330" s="41">
        <v>30</v>
      </c>
      <c r="F330" s="192">
        <v>12.314352730770059</v>
      </c>
      <c r="G330" s="41">
        <v>30</v>
      </c>
      <c r="H330" s="192">
        <v>12.378528760609758</v>
      </c>
      <c r="I330" s="41">
        <v>29</v>
      </c>
      <c r="J330" s="192">
        <v>12.369670791680413</v>
      </c>
      <c r="K330" s="41">
        <v>28</v>
      </c>
    </row>
    <row r="331" spans="1:11" ht="26.25" customHeight="1">
      <c r="A331" s="43" t="s">
        <v>139</v>
      </c>
      <c r="B331" s="192">
        <v>13.166024041265413</v>
      </c>
      <c r="C331" s="41">
        <v>24</v>
      </c>
      <c r="D331" s="192">
        <v>12.855814828395124</v>
      </c>
      <c r="E331" s="41">
        <v>24</v>
      </c>
      <c r="F331" s="192">
        <v>12.646772112808113</v>
      </c>
      <c r="G331" s="41">
        <v>25</v>
      </c>
      <c r="H331" s="192">
        <v>12.736510089319772</v>
      </c>
      <c r="I331" s="41">
        <v>22</v>
      </c>
      <c r="J331" s="192">
        <v>12.733882381025458</v>
      </c>
      <c r="K331" s="41">
        <v>22</v>
      </c>
    </row>
    <row r="332" spans="1:11" ht="26.25" customHeight="1">
      <c r="A332" s="43" t="s">
        <v>140</v>
      </c>
      <c r="B332" s="192">
        <v>15.506510516699231</v>
      </c>
      <c r="C332" s="41">
        <v>3</v>
      </c>
      <c r="D332" s="192">
        <v>15.038816752853091</v>
      </c>
      <c r="E332" s="41">
        <v>3</v>
      </c>
      <c r="F332" s="192">
        <v>14.708784107351585</v>
      </c>
      <c r="G332" s="41">
        <v>3</v>
      </c>
      <c r="H332" s="192">
        <v>14.877269443563904</v>
      </c>
      <c r="I332" s="41">
        <v>3</v>
      </c>
      <c r="J332" s="192">
        <v>14.877732699403831</v>
      </c>
      <c r="K332" s="41">
        <v>3</v>
      </c>
    </row>
    <row r="333" spans="1:11" ht="26.25" customHeight="1">
      <c r="A333" s="43" t="s">
        <v>141</v>
      </c>
      <c r="B333" s="192">
        <v>13.140116423002061</v>
      </c>
      <c r="C333" s="41">
        <v>25</v>
      </c>
      <c r="D333" s="192">
        <v>12.701378224804886</v>
      </c>
      <c r="E333" s="41">
        <v>27</v>
      </c>
      <c r="F333" s="192">
        <v>12.392092951374742</v>
      </c>
      <c r="G333" s="41">
        <v>28</v>
      </c>
      <c r="H333" s="192">
        <v>12.33875446296398</v>
      </c>
      <c r="I333" s="41">
        <v>30</v>
      </c>
      <c r="J333" s="192">
        <v>12.28734977543729</v>
      </c>
      <c r="K333" s="41">
        <v>29</v>
      </c>
    </row>
    <row r="334" spans="1:11" ht="26.25" customHeight="1" thickBot="1">
      <c r="A334" s="49" t="s">
        <v>142</v>
      </c>
      <c r="B334" s="192">
        <v>13.794367566167729</v>
      </c>
      <c r="C334" s="41">
        <v>17</v>
      </c>
      <c r="D334" s="192">
        <v>13.626147666411631</v>
      </c>
      <c r="E334" s="41">
        <v>13</v>
      </c>
      <c r="F334" s="192">
        <v>13.552994105247826</v>
      </c>
      <c r="G334" s="41">
        <v>12</v>
      </c>
      <c r="H334" s="192">
        <v>13.653518047914337</v>
      </c>
      <c r="I334" s="41">
        <v>10</v>
      </c>
      <c r="J334" s="192">
        <v>13.763648833264854</v>
      </c>
      <c r="K334" s="41">
        <v>10</v>
      </c>
    </row>
    <row r="335" spans="1:11" ht="26.25" customHeight="1">
      <c r="A335" s="24" t="s">
        <v>144</v>
      </c>
      <c r="G335" s="485"/>
    </row>
    <row r="336" spans="1:11" ht="26.25" customHeight="1">
      <c r="G336" s="485"/>
    </row>
    <row r="337" spans="1:11" ht="26.25" customHeight="1">
      <c r="A337" s="571" t="s">
        <v>435</v>
      </c>
      <c r="B337" s="51"/>
      <c r="C337" s="51"/>
      <c r="D337" s="51"/>
      <c r="E337" s="15"/>
      <c r="F337" s="15"/>
      <c r="G337" s="15"/>
      <c r="H337" s="15"/>
      <c r="I337" s="51"/>
      <c r="J337" s="15"/>
      <c r="K337" s="51" t="s">
        <v>0</v>
      </c>
    </row>
    <row r="338" spans="1:11" ht="26.25" customHeight="1">
      <c r="A338" s="595" t="s">
        <v>1</v>
      </c>
      <c r="B338" s="591">
        <v>1397</v>
      </c>
      <c r="C338" s="592"/>
      <c r="D338" s="591">
        <v>1398</v>
      </c>
      <c r="E338" s="592"/>
      <c r="F338" s="591">
        <v>1399</v>
      </c>
      <c r="G338" s="592"/>
      <c r="H338" s="591">
        <v>1400</v>
      </c>
      <c r="I338" s="592"/>
      <c r="J338" s="591">
        <v>1401</v>
      </c>
      <c r="K338" s="592"/>
    </row>
    <row r="339" spans="1:11" ht="26.25" customHeight="1">
      <c r="A339" s="596"/>
      <c r="B339" s="544" t="s">
        <v>77</v>
      </c>
      <c r="C339" s="544" t="s">
        <v>3</v>
      </c>
      <c r="D339" s="544" t="s">
        <v>77</v>
      </c>
      <c r="E339" s="544" t="s">
        <v>3</v>
      </c>
      <c r="F339" s="544" t="s">
        <v>77</v>
      </c>
      <c r="G339" s="544" t="s">
        <v>3</v>
      </c>
      <c r="H339" s="544" t="s">
        <v>77</v>
      </c>
      <c r="I339" s="542" t="s">
        <v>3</v>
      </c>
      <c r="J339" s="544" t="s">
        <v>77</v>
      </c>
      <c r="K339" s="542" t="s">
        <v>3</v>
      </c>
    </row>
    <row r="340" spans="1:11" ht="26.25" customHeight="1">
      <c r="A340" s="48" t="s">
        <v>95</v>
      </c>
      <c r="B340" s="38">
        <v>69.307447044620858</v>
      </c>
      <c r="C340" s="122" t="s">
        <v>269</v>
      </c>
      <c r="D340" s="38">
        <v>69.084676698766714</v>
      </c>
      <c r="E340" s="122" t="s">
        <v>269</v>
      </c>
      <c r="F340" s="38">
        <v>68.884900330328321</v>
      </c>
      <c r="G340" s="122" t="s">
        <v>269</v>
      </c>
      <c r="H340" s="38">
        <v>69.444307332023939</v>
      </c>
      <c r="I340" s="122" t="s">
        <v>269</v>
      </c>
      <c r="J340" s="38">
        <v>69.500472467108537</v>
      </c>
      <c r="K340" s="122" t="s">
        <v>269</v>
      </c>
    </row>
    <row r="341" spans="1:11" ht="26.25" customHeight="1">
      <c r="A341" s="47" t="s">
        <v>113</v>
      </c>
      <c r="B341" s="192">
        <v>69.480838235891994</v>
      </c>
      <c r="C341" s="41">
        <v>12</v>
      </c>
      <c r="D341" s="192">
        <v>69.321858846893747</v>
      </c>
      <c r="E341" s="41">
        <v>12</v>
      </c>
      <c r="F341" s="192">
        <v>69.178701074011599</v>
      </c>
      <c r="G341" s="41">
        <v>12</v>
      </c>
      <c r="H341" s="192">
        <v>69.752668419955825</v>
      </c>
      <c r="I341" s="41">
        <v>12</v>
      </c>
      <c r="J341" s="192">
        <v>69.857714912334743</v>
      </c>
      <c r="K341" s="41">
        <v>13</v>
      </c>
    </row>
    <row r="342" spans="1:11" ht="26.25" customHeight="1">
      <c r="A342" s="47" t="s">
        <v>114</v>
      </c>
      <c r="B342" s="192">
        <v>68.275706741177714</v>
      </c>
      <c r="C342" s="41">
        <v>20</v>
      </c>
      <c r="D342" s="192">
        <v>68.13885092240173</v>
      </c>
      <c r="E342" s="41">
        <v>19</v>
      </c>
      <c r="F342" s="192">
        <v>68.022918720250303</v>
      </c>
      <c r="G342" s="41">
        <v>19</v>
      </c>
      <c r="H342" s="192">
        <v>68.578310497512092</v>
      </c>
      <c r="I342" s="41">
        <v>20</v>
      </c>
      <c r="J342" s="192">
        <v>68.683046623641502</v>
      </c>
      <c r="K342" s="41">
        <v>20</v>
      </c>
    </row>
    <row r="343" spans="1:11" ht="26.25" customHeight="1">
      <c r="A343" s="47" t="s">
        <v>115</v>
      </c>
      <c r="B343" s="192">
        <v>69.390477151137304</v>
      </c>
      <c r="C343" s="41">
        <v>13</v>
      </c>
      <c r="D343" s="192">
        <v>69.146853923142928</v>
      </c>
      <c r="E343" s="41">
        <v>13</v>
      </c>
      <c r="F343" s="192">
        <v>68.898221930468935</v>
      </c>
      <c r="G343" s="41">
        <v>13</v>
      </c>
      <c r="H343" s="192">
        <v>69.628041426870652</v>
      </c>
      <c r="I343" s="41">
        <v>13</v>
      </c>
      <c r="J343" s="192">
        <v>69.704669005667569</v>
      </c>
      <c r="K343" s="41">
        <v>15</v>
      </c>
    </row>
    <row r="344" spans="1:11" ht="26.25" customHeight="1">
      <c r="A344" s="47" t="s">
        <v>116</v>
      </c>
      <c r="B344" s="192">
        <v>70.834499268753305</v>
      </c>
      <c r="C344" s="41">
        <v>7</v>
      </c>
      <c r="D344" s="192">
        <v>70.613340055503244</v>
      </c>
      <c r="E344" s="41">
        <v>7</v>
      </c>
      <c r="F344" s="192">
        <v>70.417831594201104</v>
      </c>
      <c r="G344" s="41">
        <v>7</v>
      </c>
      <c r="H344" s="192">
        <v>70.863204477125393</v>
      </c>
      <c r="I344" s="41">
        <v>10</v>
      </c>
      <c r="J344" s="192">
        <v>70.930481164015561</v>
      </c>
      <c r="K344" s="41">
        <v>10</v>
      </c>
    </row>
    <row r="345" spans="1:11" ht="26.25" customHeight="1">
      <c r="A345" s="47" t="s">
        <v>117</v>
      </c>
      <c r="B345" s="192">
        <v>72.575775760988975</v>
      </c>
      <c r="C345" s="41">
        <v>3</v>
      </c>
      <c r="D345" s="192">
        <v>72.428055212439162</v>
      </c>
      <c r="E345" s="41">
        <v>3</v>
      </c>
      <c r="F345" s="192">
        <v>72.303223711267307</v>
      </c>
      <c r="G345" s="41">
        <v>3</v>
      </c>
      <c r="H345" s="192">
        <v>73.142568340023601</v>
      </c>
      <c r="I345" s="41">
        <v>2</v>
      </c>
      <c r="J345" s="192">
        <v>73.323574147829689</v>
      </c>
      <c r="K345" s="41">
        <v>2</v>
      </c>
    </row>
    <row r="346" spans="1:11" ht="26.25" customHeight="1">
      <c r="A346" s="47" t="s">
        <v>118</v>
      </c>
      <c r="B346" s="192">
        <v>70.370088719898604</v>
      </c>
      <c r="C346" s="41">
        <v>8</v>
      </c>
      <c r="D346" s="192">
        <v>70.098237159885457</v>
      </c>
      <c r="E346" s="41">
        <v>10</v>
      </c>
      <c r="F346" s="192">
        <v>69.860975828676473</v>
      </c>
      <c r="G346" s="41">
        <v>11</v>
      </c>
      <c r="H346" s="192">
        <v>70.957139587484519</v>
      </c>
      <c r="I346" s="41">
        <v>9</v>
      </c>
      <c r="J346" s="192">
        <v>71.087640087075712</v>
      </c>
      <c r="K346" s="41">
        <v>8</v>
      </c>
    </row>
    <row r="347" spans="1:11" ht="26.25" customHeight="1">
      <c r="A347" s="47" t="s">
        <v>119</v>
      </c>
      <c r="B347" s="192">
        <v>68.612262213794423</v>
      </c>
      <c r="C347" s="41">
        <v>18</v>
      </c>
      <c r="D347" s="192">
        <v>68.311137153617281</v>
      </c>
      <c r="E347" s="41">
        <v>18</v>
      </c>
      <c r="F347" s="192">
        <v>68.09077939360516</v>
      </c>
      <c r="G347" s="41">
        <v>18</v>
      </c>
      <c r="H347" s="192">
        <v>69.573264416775359</v>
      </c>
      <c r="I347" s="41">
        <v>15</v>
      </c>
      <c r="J347" s="192">
        <v>69.883940900854881</v>
      </c>
      <c r="K347" s="41">
        <v>12</v>
      </c>
    </row>
    <row r="348" spans="1:11" ht="26.25" customHeight="1">
      <c r="A348" s="47" t="s">
        <v>93</v>
      </c>
      <c r="B348" s="192">
        <v>72.407607513939865</v>
      </c>
      <c r="C348" s="41">
        <v>4</v>
      </c>
      <c r="D348" s="192">
        <v>72.16892983284346</v>
      </c>
      <c r="E348" s="41">
        <v>4</v>
      </c>
      <c r="F348" s="192">
        <v>71.944597814585819</v>
      </c>
      <c r="G348" s="41">
        <v>4</v>
      </c>
      <c r="H348" s="192">
        <v>72.225429244331451</v>
      </c>
      <c r="I348" s="41">
        <v>5</v>
      </c>
      <c r="J348" s="192">
        <v>72.177501479496783</v>
      </c>
      <c r="K348" s="41">
        <v>5</v>
      </c>
    </row>
    <row r="349" spans="1:11" ht="26.25" customHeight="1">
      <c r="A349" s="47" t="s">
        <v>120</v>
      </c>
      <c r="B349" s="192">
        <v>67.441006221818668</v>
      </c>
      <c r="C349" s="41">
        <v>22</v>
      </c>
      <c r="D349" s="192">
        <v>67.153890949213846</v>
      </c>
      <c r="E349" s="41">
        <v>23</v>
      </c>
      <c r="F349" s="192">
        <v>66.89888065705361</v>
      </c>
      <c r="G349" s="41">
        <v>23</v>
      </c>
      <c r="H349" s="192">
        <v>67.588479943393992</v>
      </c>
      <c r="I349" s="41">
        <v>23</v>
      </c>
      <c r="J349" s="192">
        <v>67.660313747075818</v>
      </c>
      <c r="K349" s="41">
        <v>23</v>
      </c>
    </row>
    <row r="350" spans="1:11" ht="26.25" customHeight="1">
      <c r="A350" s="47" t="s">
        <v>121</v>
      </c>
      <c r="B350" s="192">
        <v>64.288585410951342</v>
      </c>
      <c r="C350" s="41">
        <v>30</v>
      </c>
      <c r="D350" s="192">
        <v>64.03290268267628</v>
      </c>
      <c r="E350" s="41">
        <v>30</v>
      </c>
      <c r="F350" s="192">
        <v>63.782756173940136</v>
      </c>
      <c r="G350" s="41">
        <v>30</v>
      </c>
      <c r="H350" s="192">
        <v>64.7850576018986</v>
      </c>
      <c r="I350" s="41">
        <v>30</v>
      </c>
      <c r="J350" s="192">
        <v>64.853770482288979</v>
      </c>
      <c r="K350" s="41">
        <v>30</v>
      </c>
    </row>
    <row r="351" spans="1:11" ht="26.25" customHeight="1">
      <c r="A351" s="47" t="s">
        <v>122</v>
      </c>
      <c r="B351" s="192">
        <v>66.859009795120343</v>
      </c>
      <c r="C351" s="41">
        <v>26</v>
      </c>
      <c r="D351" s="192">
        <v>66.600842898834415</v>
      </c>
      <c r="E351" s="41">
        <v>26</v>
      </c>
      <c r="F351" s="192">
        <v>66.366302341884136</v>
      </c>
      <c r="G351" s="41">
        <v>26</v>
      </c>
      <c r="H351" s="192">
        <v>66.951096007349449</v>
      </c>
      <c r="I351" s="41">
        <v>25</v>
      </c>
      <c r="J351" s="192">
        <v>66.990659638776563</v>
      </c>
      <c r="K351" s="41">
        <v>25</v>
      </c>
    </row>
    <row r="352" spans="1:11" ht="26.25" customHeight="1">
      <c r="A352" s="47" t="s">
        <v>123</v>
      </c>
      <c r="B352" s="192">
        <v>65.906910006065374</v>
      </c>
      <c r="C352" s="41">
        <v>28</v>
      </c>
      <c r="D352" s="192">
        <v>65.347504739185069</v>
      </c>
      <c r="E352" s="41">
        <v>28</v>
      </c>
      <c r="F352" s="192">
        <v>64.832261923556715</v>
      </c>
      <c r="G352" s="41">
        <v>29</v>
      </c>
      <c r="H352" s="192">
        <v>66.392009247458432</v>
      </c>
      <c r="I352" s="41">
        <v>29</v>
      </c>
      <c r="J352" s="192">
        <v>66.419489229990205</v>
      </c>
      <c r="K352" s="41">
        <v>29</v>
      </c>
    </row>
    <row r="353" spans="1:11" ht="26.25" customHeight="1">
      <c r="A353" s="47" t="s">
        <v>124</v>
      </c>
      <c r="B353" s="192">
        <v>67.534792112483885</v>
      </c>
      <c r="C353" s="41">
        <v>21</v>
      </c>
      <c r="D353" s="192">
        <v>67.286508271344061</v>
      </c>
      <c r="E353" s="41">
        <v>22</v>
      </c>
      <c r="F353" s="192">
        <v>67.082723317465323</v>
      </c>
      <c r="G353" s="41">
        <v>22</v>
      </c>
      <c r="H353" s="192">
        <v>66.80530570137428</v>
      </c>
      <c r="I353" s="41">
        <v>26</v>
      </c>
      <c r="J353" s="192">
        <v>66.76718651015095</v>
      </c>
      <c r="K353" s="41">
        <v>27</v>
      </c>
    </row>
    <row r="354" spans="1:11" ht="26.25" customHeight="1">
      <c r="A354" s="47" t="s">
        <v>125</v>
      </c>
      <c r="B354" s="192">
        <v>68.679602530825633</v>
      </c>
      <c r="C354" s="41">
        <v>17</v>
      </c>
      <c r="D354" s="192">
        <v>68.402819300579026</v>
      </c>
      <c r="E354" s="41">
        <v>17</v>
      </c>
      <c r="F354" s="192">
        <v>68.156376116694702</v>
      </c>
      <c r="G354" s="41">
        <v>17</v>
      </c>
      <c r="H354" s="192">
        <v>68.886575349428668</v>
      </c>
      <c r="I354" s="41">
        <v>17</v>
      </c>
      <c r="J354" s="192">
        <v>68.942845795573533</v>
      </c>
      <c r="K354" s="41">
        <v>17</v>
      </c>
    </row>
    <row r="355" spans="1:11" ht="26.25" customHeight="1">
      <c r="A355" s="47" t="s">
        <v>126</v>
      </c>
      <c r="B355" s="192">
        <v>71.227043869142221</v>
      </c>
      <c r="C355" s="41">
        <v>5</v>
      </c>
      <c r="D355" s="192">
        <v>70.92600075480857</v>
      </c>
      <c r="E355" s="41">
        <v>5</v>
      </c>
      <c r="F355" s="192">
        <v>70.627284254493915</v>
      </c>
      <c r="G355" s="41">
        <v>6</v>
      </c>
      <c r="H355" s="192">
        <v>72.418306177998303</v>
      </c>
      <c r="I355" s="41">
        <v>4</v>
      </c>
      <c r="J355" s="192">
        <v>72.597038356375137</v>
      </c>
      <c r="K355" s="41">
        <v>4</v>
      </c>
    </row>
    <row r="356" spans="1:11" ht="26.25" customHeight="1">
      <c r="A356" s="47" t="s">
        <v>127</v>
      </c>
      <c r="B356" s="192">
        <v>58.051878970360029</v>
      </c>
      <c r="C356" s="41">
        <v>31</v>
      </c>
      <c r="D356" s="192">
        <v>57.939908110400481</v>
      </c>
      <c r="E356" s="41">
        <v>31</v>
      </c>
      <c r="F356" s="192">
        <v>57.866628128110044</v>
      </c>
      <c r="G356" s="41">
        <v>31</v>
      </c>
      <c r="H356" s="192">
        <v>58.262953315812879</v>
      </c>
      <c r="I356" s="41">
        <v>31</v>
      </c>
      <c r="J356" s="192">
        <v>58.335786020287607</v>
      </c>
      <c r="K356" s="41">
        <v>31</v>
      </c>
    </row>
    <row r="357" spans="1:11" ht="26.25" customHeight="1">
      <c r="A357" s="47" t="s">
        <v>128</v>
      </c>
      <c r="B357" s="192">
        <v>70.356846767579214</v>
      </c>
      <c r="C357" s="41">
        <v>9</v>
      </c>
      <c r="D357" s="192">
        <v>70.145766631163198</v>
      </c>
      <c r="E357" s="41">
        <v>9</v>
      </c>
      <c r="F357" s="192">
        <v>69.97011937402138</v>
      </c>
      <c r="G357" s="41">
        <v>9</v>
      </c>
      <c r="H357" s="192">
        <v>70.323254816495975</v>
      </c>
      <c r="I357" s="41">
        <v>11</v>
      </c>
      <c r="J357" s="192">
        <v>70.364367213540419</v>
      </c>
      <c r="K357" s="41">
        <v>11</v>
      </c>
    </row>
    <row r="358" spans="1:11" ht="26.25" customHeight="1">
      <c r="A358" s="47" t="s">
        <v>129</v>
      </c>
      <c r="B358" s="192">
        <v>70.198651673009266</v>
      </c>
      <c r="C358" s="41">
        <v>11</v>
      </c>
      <c r="D358" s="192">
        <v>70.074223842886681</v>
      </c>
      <c r="E358" s="41">
        <v>11</v>
      </c>
      <c r="F358" s="192">
        <v>69.965543100312686</v>
      </c>
      <c r="G358" s="41">
        <v>10</v>
      </c>
      <c r="H358" s="192">
        <v>71.115155755676668</v>
      </c>
      <c r="I358" s="41">
        <v>7</v>
      </c>
      <c r="J358" s="192">
        <v>71.341118169676037</v>
      </c>
      <c r="K358" s="41">
        <v>7</v>
      </c>
    </row>
    <row r="359" spans="1:11" ht="26.25" customHeight="1">
      <c r="A359" s="47" t="s">
        <v>130</v>
      </c>
      <c r="B359" s="192">
        <v>68.332526477733751</v>
      </c>
      <c r="C359" s="41">
        <v>19</v>
      </c>
      <c r="D359" s="192">
        <v>68.015638023186014</v>
      </c>
      <c r="E359" s="41">
        <v>20</v>
      </c>
      <c r="F359" s="192">
        <v>67.73720267624465</v>
      </c>
      <c r="G359" s="41">
        <v>20</v>
      </c>
      <c r="H359" s="192">
        <v>68.631881485419711</v>
      </c>
      <c r="I359" s="41">
        <v>19</v>
      </c>
      <c r="J359" s="192">
        <v>68.756738829772218</v>
      </c>
      <c r="K359" s="41">
        <v>19</v>
      </c>
    </row>
    <row r="360" spans="1:11" ht="26.25" customHeight="1">
      <c r="A360" s="47" t="s">
        <v>131</v>
      </c>
      <c r="B360" s="192">
        <v>69.329966188354092</v>
      </c>
      <c r="C360" s="41">
        <v>15</v>
      </c>
      <c r="D360" s="192">
        <v>69.057421791594635</v>
      </c>
      <c r="E360" s="41">
        <v>14</v>
      </c>
      <c r="F360" s="192">
        <v>68.813913072549795</v>
      </c>
      <c r="G360" s="41">
        <v>14</v>
      </c>
      <c r="H360" s="192">
        <v>69.584927587734512</v>
      </c>
      <c r="I360" s="41">
        <v>14</v>
      </c>
      <c r="J360" s="192">
        <v>69.707024250388244</v>
      </c>
      <c r="K360" s="41">
        <v>14</v>
      </c>
    </row>
    <row r="361" spans="1:11" ht="26.25" customHeight="1">
      <c r="A361" s="47" t="s">
        <v>132</v>
      </c>
      <c r="B361" s="192">
        <v>67.435614442706324</v>
      </c>
      <c r="C361" s="41">
        <v>23</v>
      </c>
      <c r="D361" s="192">
        <v>67.295151407687612</v>
      </c>
      <c r="E361" s="41">
        <v>21</v>
      </c>
      <c r="F361" s="192">
        <v>67.182057306794349</v>
      </c>
      <c r="G361" s="41">
        <v>21</v>
      </c>
      <c r="H361" s="192">
        <v>68.143890049930633</v>
      </c>
      <c r="I361" s="41">
        <v>21</v>
      </c>
      <c r="J361" s="192">
        <v>68.360640653767717</v>
      </c>
      <c r="K361" s="41">
        <v>21</v>
      </c>
    </row>
    <row r="362" spans="1:11" ht="26.25" customHeight="1">
      <c r="A362" s="47" t="s">
        <v>133</v>
      </c>
      <c r="B362" s="192">
        <v>71.107808119797483</v>
      </c>
      <c r="C362" s="41">
        <v>6</v>
      </c>
      <c r="D362" s="192">
        <v>70.889212901279578</v>
      </c>
      <c r="E362" s="41">
        <v>6</v>
      </c>
      <c r="F362" s="192">
        <v>70.675456343797748</v>
      </c>
      <c r="G362" s="41">
        <v>5</v>
      </c>
      <c r="H362" s="192">
        <v>71.044229540468322</v>
      </c>
      <c r="I362" s="41">
        <v>8</v>
      </c>
      <c r="J362" s="192">
        <v>71.033525796050995</v>
      </c>
      <c r="K362" s="41">
        <v>9</v>
      </c>
    </row>
    <row r="363" spans="1:11" ht="26.25" customHeight="1">
      <c r="A363" s="47" t="s">
        <v>134</v>
      </c>
      <c r="B363" s="192">
        <v>67.219669343101501</v>
      </c>
      <c r="C363" s="41">
        <v>25</v>
      </c>
      <c r="D363" s="192">
        <v>66.909064988931348</v>
      </c>
      <c r="E363" s="41">
        <v>25</v>
      </c>
      <c r="F363" s="192">
        <v>66.631924989843043</v>
      </c>
      <c r="G363" s="41">
        <v>25</v>
      </c>
      <c r="H363" s="192">
        <v>67.929292590480657</v>
      </c>
      <c r="I363" s="41">
        <v>22</v>
      </c>
      <c r="J363" s="192">
        <v>68.127385919226427</v>
      </c>
      <c r="K363" s="41">
        <v>22</v>
      </c>
    </row>
    <row r="364" spans="1:11" ht="26.25" customHeight="1">
      <c r="A364" s="47" t="s">
        <v>135</v>
      </c>
      <c r="B364" s="192">
        <v>67.38685206298419</v>
      </c>
      <c r="C364" s="41">
        <v>24</v>
      </c>
      <c r="D364" s="192">
        <v>67.098946401448075</v>
      </c>
      <c r="E364" s="41">
        <v>24</v>
      </c>
      <c r="F364" s="192">
        <v>66.85662417976728</v>
      </c>
      <c r="G364" s="41">
        <v>24</v>
      </c>
      <c r="H364" s="192">
        <v>67.463037469186276</v>
      </c>
      <c r="I364" s="41">
        <v>24</v>
      </c>
      <c r="J364" s="192">
        <v>67.533515395376284</v>
      </c>
      <c r="K364" s="41">
        <v>24</v>
      </c>
    </row>
    <row r="365" spans="1:11" ht="26.25" customHeight="1">
      <c r="A365" s="47" t="s">
        <v>136</v>
      </c>
      <c r="B365" s="192">
        <v>73.323734097511888</v>
      </c>
      <c r="C365" s="41">
        <v>1</v>
      </c>
      <c r="D365" s="192">
        <v>73.28814755207695</v>
      </c>
      <c r="E365" s="41">
        <v>1</v>
      </c>
      <c r="F365" s="192">
        <v>73.223461442884258</v>
      </c>
      <c r="G365" s="41">
        <v>1</v>
      </c>
      <c r="H365" s="192">
        <v>73.608011386869521</v>
      </c>
      <c r="I365" s="41">
        <v>1</v>
      </c>
      <c r="J365" s="192">
        <v>73.640638532905399</v>
      </c>
      <c r="K365" s="41">
        <v>1</v>
      </c>
    </row>
    <row r="366" spans="1:11" ht="26.25" customHeight="1">
      <c r="A366" s="47" t="s">
        <v>137</v>
      </c>
      <c r="B366" s="192">
        <v>68.875376905274749</v>
      </c>
      <c r="C366" s="41">
        <v>16</v>
      </c>
      <c r="D366" s="192">
        <v>68.607987111911157</v>
      </c>
      <c r="E366" s="41">
        <v>16</v>
      </c>
      <c r="F366" s="192">
        <v>68.347718639726764</v>
      </c>
      <c r="G366" s="41">
        <v>16</v>
      </c>
      <c r="H366" s="192">
        <v>68.785869327342638</v>
      </c>
      <c r="I366" s="41">
        <v>18</v>
      </c>
      <c r="J366" s="192">
        <v>68.757524264532776</v>
      </c>
      <c r="K366" s="41">
        <v>18</v>
      </c>
    </row>
    <row r="367" spans="1:11" ht="26.25" customHeight="1">
      <c r="A367" s="47" t="s">
        <v>138</v>
      </c>
      <c r="B367" s="192">
        <v>72.6206483491802</v>
      </c>
      <c r="C367" s="41">
        <v>2</v>
      </c>
      <c r="D367" s="192">
        <v>72.504883208626907</v>
      </c>
      <c r="E367" s="41">
        <v>2</v>
      </c>
      <c r="F367" s="192">
        <v>72.387459937468975</v>
      </c>
      <c r="G367" s="41">
        <v>2</v>
      </c>
      <c r="H367" s="192">
        <v>73.11145287985255</v>
      </c>
      <c r="I367" s="41">
        <v>3</v>
      </c>
      <c r="J367" s="192">
        <v>73.211921917260909</v>
      </c>
      <c r="K367" s="41">
        <v>3</v>
      </c>
    </row>
    <row r="368" spans="1:11" ht="26.25" customHeight="1">
      <c r="A368" s="47" t="s">
        <v>139</v>
      </c>
      <c r="B368" s="192">
        <v>70.296486958242056</v>
      </c>
      <c r="C368" s="41">
        <v>10</v>
      </c>
      <c r="D368" s="192">
        <v>70.188500244672753</v>
      </c>
      <c r="E368" s="41">
        <v>8</v>
      </c>
      <c r="F368" s="192">
        <v>70.090655900616071</v>
      </c>
      <c r="G368" s="41">
        <v>8</v>
      </c>
      <c r="H368" s="192">
        <v>71.22817763327896</v>
      </c>
      <c r="I368" s="41">
        <v>6</v>
      </c>
      <c r="J368" s="192">
        <v>71.453953313894999</v>
      </c>
      <c r="K368" s="41">
        <v>6</v>
      </c>
    </row>
    <row r="369" spans="1:11" ht="26.25" customHeight="1">
      <c r="A369" s="47" t="s">
        <v>140</v>
      </c>
      <c r="B369" s="192">
        <v>65.581052266257217</v>
      </c>
      <c r="C369" s="41">
        <v>29</v>
      </c>
      <c r="D369" s="192">
        <v>65.327188552409837</v>
      </c>
      <c r="E369" s="41">
        <v>29</v>
      </c>
      <c r="F369" s="192">
        <v>65.117325684979122</v>
      </c>
      <c r="G369" s="41">
        <v>28</v>
      </c>
      <c r="H369" s="192">
        <v>66.512530581154408</v>
      </c>
      <c r="I369" s="41">
        <v>28</v>
      </c>
      <c r="J369" s="192">
        <v>66.747658196033484</v>
      </c>
      <c r="K369" s="41">
        <v>28</v>
      </c>
    </row>
    <row r="370" spans="1:11" ht="26.25" customHeight="1">
      <c r="A370" s="47" t="s">
        <v>141</v>
      </c>
      <c r="B370" s="192">
        <v>69.351406229062135</v>
      </c>
      <c r="C370" s="41">
        <v>14</v>
      </c>
      <c r="D370" s="192">
        <v>69.02481685700586</v>
      </c>
      <c r="E370" s="41">
        <v>15</v>
      </c>
      <c r="F370" s="192">
        <v>68.719502086348115</v>
      </c>
      <c r="G370" s="41">
        <v>15</v>
      </c>
      <c r="H370" s="192">
        <v>69.246066902427032</v>
      </c>
      <c r="I370" s="41">
        <v>16</v>
      </c>
      <c r="J370" s="192">
        <v>69.215537782583937</v>
      </c>
      <c r="K370" s="41">
        <v>16</v>
      </c>
    </row>
    <row r="371" spans="1:11" ht="26.25" customHeight="1">
      <c r="A371" s="47" t="s">
        <v>142</v>
      </c>
      <c r="B371" s="192">
        <v>66.514227385931193</v>
      </c>
      <c r="C371" s="41">
        <v>27</v>
      </c>
      <c r="D371" s="192">
        <v>66.316238160567764</v>
      </c>
      <c r="E371" s="41">
        <v>27</v>
      </c>
      <c r="F371" s="192">
        <v>66.182976020455641</v>
      </c>
      <c r="G371" s="41">
        <v>27</v>
      </c>
      <c r="H371" s="192">
        <v>66.662515059555602</v>
      </c>
      <c r="I371" s="41">
        <v>27</v>
      </c>
      <c r="J371" s="192">
        <v>66.793515021867194</v>
      </c>
      <c r="K371" s="41">
        <v>26</v>
      </c>
    </row>
    <row r="372" spans="1:11" ht="26.25" customHeight="1">
      <c r="A372" s="24" t="s">
        <v>144</v>
      </c>
      <c r="B372" s="44"/>
      <c r="C372" s="432"/>
      <c r="D372" s="44"/>
      <c r="E372" s="432"/>
      <c r="G372" s="485"/>
    </row>
    <row r="373" spans="1:11" ht="26.25" customHeight="1">
      <c r="A373" s="148"/>
      <c r="B373" s="22"/>
      <c r="C373" s="22"/>
      <c r="D373" s="22"/>
      <c r="G373" s="22"/>
    </row>
    <row r="374" spans="1:11" ht="26.25" customHeight="1">
      <c r="A374" s="571" t="s">
        <v>436</v>
      </c>
      <c r="B374" s="51"/>
      <c r="C374" s="51"/>
      <c r="D374" s="51"/>
      <c r="E374" s="15"/>
      <c r="F374" s="15"/>
      <c r="G374" s="15"/>
      <c r="H374" s="15"/>
      <c r="I374" s="51"/>
      <c r="J374" s="15"/>
      <c r="K374" s="51" t="s">
        <v>0</v>
      </c>
    </row>
    <row r="375" spans="1:11" ht="26.25" customHeight="1">
      <c r="A375" s="595" t="s">
        <v>1</v>
      </c>
      <c r="B375" s="591">
        <v>1397</v>
      </c>
      <c r="C375" s="592"/>
      <c r="D375" s="591">
        <v>1398</v>
      </c>
      <c r="E375" s="592"/>
      <c r="F375" s="591">
        <v>1399</v>
      </c>
      <c r="G375" s="592"/>
      <c r="H375" s="591">
        <v>1400</v>
      </c>
      <c r="I375" s="592"/>
      <c r="J375" s="591">
        <v>1401</v>
      </c>
      <c r="K375" s="592"/>
    </row>
    <row r="376" spans="1:11" ht="26.25" customHeight="1">
      <c r="A376" s="596"/>
      <c r="B376" s="544" t="s">
        <v>77</v>
      </c>
      <c r="C376" s="544" t="s">
        <v>3</v>
      </c>
      <c r="D376" s="544" t="s">
        <v>77</v>
      </c>
      <c r="E376" s="544" t="s">
        <v>3</v>
      </c>
      <c r="F376" s="544" t="s">
        <v>77</v>
      </c>
      <c r="G376" s="544" t="s">
        <v>3</v>
      </c>
      <c r="H376" s="544" t="s">
        <v>77</v>
      </c>
      <c r="I376" s="542" t="s">
        <v>3</v>
      </c>
      <c r="J376" s="544" t="s">
        <v>77</v>
      </c>
      <c r="K376" s="542" t="s">
        <v>3</v>
      </c>
    </row>
    <row r="377" spans="1:11" ht="26.25" customHeight="1">
      <c r="A377" s="48" t="s">
        <v>95</v>
      </c>
      <c r="B377" s="38">
        <v>6.2324912414634008</v>
      </c>
      <c r="C377" s="122" t="s">
        <v>269</v>
      </c>
      <c r="D377" s="38">
        <v>6.3586290191393422</v>
      </c>
      <c r="E377" s="122" t="s">
        <v>269</v>
      </c>
      <c r="F377" s="38">
        <v>6.515719154283321</v>
      </c>
      <c r="G377" s="122" t="s">
        <v>269</v>
      </c>
      <c r="H377" s="38">
        <v>6.7705542195868569</v>
      </c>
      <c r="I377" s="79" t="s">
        <v>269</v>
      </c>
      <c r="J377" s="38">
        <v>7.0015675074482804</v>
      </c>
      <c r="K377" s="79" t="s">
        <v>269</v>
      </c>
    </row>
    <row r="378" spans="1:11" ht="26.25" customHeight="1">
      <c r="A378" s="47" t="s">
        <v>113</v>
      </c>
      <c r="B378" s="192">
        <v>7.3492202836181004</v>
      </c>
      <c r="C378" s="41">
        <v>5</v>
      </c>
      <c r="D378" s="192">
        <v>7.4688603575241581</v>
      </c>
      <c r="E378" s="41">
        <v>5</v>
      </c>
      <c r="F378" s="192">
        <v>7.6238184489834619</v>
      </c>
      <c r="G378" s="41">
        <v>5</v>
      </c>
      <c r="H378" s="192">
        <v>7.8763619299644638</v>
      </c>
      <c r="I378" s="41">
        <v>5</v>
      </c>
      <c r="J378" s="192">
        <v>8.1153263266839986</v>
      </c>
      <c r="K378" s="41">
        <v>6</v>
      </c>
    </row>
    <row r="379" spans="1:11" ht="26.25" customHeight="1">
      <c r="A379" s="47" t="s">
        <v>114</v>
      </c>
      <c r="B379" s="192">
        <v>5.7353799440452189</v>
      </c>
      <c r="C379" s="41">
        <v>20</v>
      </c>
      <c r="D379" s="192">
        <v>5.8380474714319552</v>
      </c>
      <c r="E379" s="41">
        <v>20</v>
      </c>
      <c r="F379" s="192">
        <v>5.9728534417334718</v>
      </c>
      <c r="G379" s="41">
        <v>20</v>
      </c>
      <c r="H379" s="192">
        <v>6.1922283907189275</v>
      </c>
      <c r="I379" s="41">
        <v>21</v>
      </c>
      <c r="J379" s="192">
        <v>6.4032310895659084</v>
      </c>
      <c r="K379" s="41">
        <v>21</v>
      </c>
    </row>
    <row r="380" spans="1:11" ht="26.25" customHeight="1">
      <c r="A380" s="47" t="s">
        <v>115</v>
      </c>
      <c r="B380" s="192">
        <v>6.4698419841790198</v>
      </c>
      <c r="C380" s="41">
        <v>12</v>
      </c>
      <c r="D380" s="192">
        <v>6.5449314555264575</v>
      </c>
      <c r="E380" s="41">
        <v>11</v>
      </c>
      <c r="F380" s="192">
        <v>6.6533794657595413</v>
      </c>
      <c r="G380" s="41">
        <v>12</v>
      </c>
      <c r="H380" s="192">
        <v>6.8838895674638163</v>
      </c>
      <c r="I380" s="41">
        <v>12</v>
      </c>
      <c r="J380" s="192">
        <v>7.0965801750395183</v>
      </c>
      <c r="K380" s="41">
        <v>12</v>
      </c>
    </row>
    <row r="381" spans="1:11" ht="26.25" customHeight="1">
      <c r="A381" s="47" t="s">
        <v>116</v>
      </c>
      <c r="B381" s="192">
        <v>7.2408120789509756</v>
      </c>
      <c r="C381" s="41">
        <v>6</v>
      </c>
      <c r="D381" s="192">
        <v>7.3994575148404875</v>
      </c>
      <c r="E381" s="41">
        <v>6</v>
      </c>
      <c r="F381" s="192">
        <v>7.5889729489741624</v>
      </c>
      <c r="G381" s="41">
        <v>6</v>
      </c>
      <c r="H381" s="192">
        <v>7.8634511187386629</v>
      </c>
      <c r="I381" s="41">
        <v>6</v>
      </c>
      <c r="J381" s="192">
        <v>8.1220024357317566</v>
      </c>
      <c r="K381" s="41">
        <v>5</v>
      </c>
    </row>
    <row r="382" spans="1:11" ht="26.25" customHeight="1">
      <c r="A382" s="47" t="s">
        <v>117</v>
      </c>
      <c r="B382" s="192">
        <v>5.9111094697774043</v>
      </c>
      <c r="C382" s="41">
        <v>17</v>
      </c>
      <c r="D382" s="192">
        <v>6.1174229401702362</v>
      </c>
      <c r="E382" s="41">
        <v>16</v>
      </c>
      <c r="F382" s="192">
        <v>6.3473874502313441</v>
      </c>
      <c r="G382" s="41">
        <v>15</v>
      </c>
      <c r="H382" s="192">
        <v>6.6821242338084783</v>
      </c>
      <c r="I382" s="41">
        <v>14</v>
      </c>
      <c r="J382" s="192">
        <v>6.9803199903693143</v>
      </c>
      <c r="K382" s="41">
        <v>14</v>
      </c>
    </row>
    <row r="383" spans="1:11" ht="26.25" customHeight="1">
      <c r="A383" s="47" t="s">
        <v>118</v>
      </c>
      <c r="B383" s="192">
        <v>5.7059569074778205</v>
      </c>
      <c r="C383" s="41">
        <v>21</v>
      </c>
      <c r="D383" s="192">
        <v>5.7918538389232284</v>
      </c>
      <c r="E383" s="41">
        <v>21</v>
      </c>
      <c r="F383" s="192">
        <v>5.9081948465980298</v>
      </c>
      <c r="G383" s="41">
        <v>21</v>
      </c>
      <c r="H383" s="192">
        <v>6.2266075179061877</v>
      </c>
      <c r="I383" s="41">
        <v>20</v>
      </c>
      <c r="J383" s="192">
        <v>6.4357749469214438</v>
      </c>
      <c r="K383" s="41">
        <v>19</v>
      </c>
    </row>
    <row r="384" spans="1:11" ht="26.25" customHeight="1">
      <c r="A384" s="47" t="s">
        <v>119</v>
      </c>
      <c r="B384" s="192">
        <v>4.3861078192928211</v>
      </c>
      <c r="C384" s="41">
        <v>29</v>
      </c>
      <c r="D384" s="192">
        <v>4.5156838826234269</v>
      </c>
      <c r="E384" s="41">
        <v>29</v>
      </c>
      <c r="F384" s="192">
        <v>4.6620549647728318</v>
      </c>
      <c r="G384" s="41">
        <v>29</v>
      </c>
      <c r="H384" s="192">
        <v>4.9772920371388452</v>
      </c>
      <c r="I384" s="41">
        <v>29</v>
      </c>
      <c r="J384" s="192">
        <v>5.1687007606899691</v>
      </c>
      <c r="K384" s="41">
        <v>29</v>
      </c>
    </row>
    <row r="385" spans="1:11" ht="26.25" customHeight="1">
      <c r="A385" s="47" t="s">
        <v>93</v>
      </c>
      <c r="B385" s="192">
        <v>7.0962665335900512</v>
      </c>
      <c r="C385" s="41">
        <v>7</v>
      </c>
      <c r="D385" s="192">
        <v>7.2948777357203829</v>
      </c>
      <c r="E385" s="41">
        <v>7</v>
      </c>
      <c r="F385" s="192">
        <v>7.5202523134638399</v>
      </c>
      <c r="G385" s="41">
        <v>7</v>
      </c>
      <c r="H385" s="192">
        <v>7.8240112314577726</v>
      </c>
      <c r="I385" s="41">
        <v>7</v>
      </c>
      <c r="J385" s="192">
        <v>8.1136663130940061</v>
      </c>
      <c r="K385" s="41">
        <v>7</v>
      </c>
    </row>
    <row r="386" spans="1:11" ht="26.25" customHeight="1">
      <c r="A386" s="47" t="s">
        <v>120</v>
      </c>
      <c r="B386" s="192">
        <v>5.842628228277805</v>
      </c>
      <c r="C386" s="41">
        <v>18</v>
      </c>
      <c r="D386" s="192">
        <v>5.9221912322105412</v>
      </c>
      <c r="E386" s="41">
        <v>18</v>
      </c>
      <c r="F386" s="192">
        <v>6.0283210665382132</v>
      </c>
      <c r="G386" s="41">
        <v>18</v>
      </c>
      <c r="H386" s="192">
        <v>6.2399798300396183</v>
      </c>
      <c r="I386" s="41">
        <v>19</v>
      </c>
      <c r="J386" s="192">
        <v>6.4159900921976059</v>
      </c>
      <c r="K386" s="41">
        <v>20</v>
      </c>
    </row>
    <row r="387" spans="1:11" ht="26.25" customHeight="1">
      <c r="A387" s="47" t="s">
        <v>121</v>
      </c>
      <c r="B387" s="192">
        <v>6.5823058293891252</v>
      </c>
      <c r="C387" s="41">
        <v>11</v>
      </c>
      <c r="D387" s="192">
        <v>6.5174903669163387</v>
      </c>
      <c r="E387" s="41">
        <v>12</v>
      </c>
      <c r="F387" s="192">
        <v>6.4982309749172087</v>
      </c>
      <c r="G387" s="41">
        <v>13</v>
      </c>
      <c r="H387" s="192">
        <v>6.6365306144895024</v>
      </c>
      <c r="I387" s="41">
        <v>15</v>
      </c>
      <c r="J387" s="192">
        <v>6.7215521077170104</v>
      </c>
      <c r="K387" s="41">
        <v>15</v>
      </c>
    </row>
    <row r="388" spans="1:11" ht="26.25" customHeight="1">
      <c r="A388" s="47" t="s">
        <v>122</v>
      </c>
      <c r="B388" s="192">
        <v>5.6248507482064642</v>
      </c>
      <c r="C388" s="41">
        <v>22</v>
      </c>
      <c r="D388" s="192">
        <v>5.7106809738430675</v>
      </c>
      <c r="E388" s="41">
        <v>22</v>
      </c>
      <c r="F388" s="192">
        <v>5.8322623534275895</v>
      </c>
      <c r="G388" s="41">
        <v>23</v>
      </c>
      <c r="H388" s="192">
        <v>6.0521541367522333</v>
      </c>
      <c r="I388" s="41">
        <v>23</v>
      </c>
      <c r="J388" s="192">
        <v>6.2561089765297533</v>
      </c>
      <c r="K388" s="41">
        <v>23</v>
      </c>
    </row>
    <row r="389" spans="1:11" ht="26.25" customHeight="1">
      <c r="A389" s="47" t="s">
        <v>123</v>
      </c>
      <c r="B389" s="192">
        <v>5.5769805274164197</v>
      </c>
      <c r="C389" s="41">
        <v>23</v>
      </c>
      <c r="D389" s="192">
        <v>5.6966630083483647</v>
      </c>
      <c r="E389" s="41">
        <v>23</v>
      </c>
      <c r="F389" s="192">
        <v>5.8557677127272809</v>
      </c>
      <c r="G389" s="41">
        <v>22</v>
      </c>
      <c r="H389" s="192">
        <v>6.2876333483049747</v>
      </c>
      <c r="I389" s="41">
        <v>18</v>
      </c>
      <c r="J389" s="192">
        <v>6.5649901406539213</v>
      </c>
      <c r="K389" s="41">
        <v>18</v>
      </c>
    </row>
    <row r="390" spans="1:11" ht="26.25" customHeight="1">
      <c r="A390" s="47" t="s">
        <v>124</v>
      </c>
      <c r="B390" s="192">
        <v>4.5868732229835025</v>
      </c>
      <c r="C390" s="41">
        <v>28</v>
      </c>
      <c r="D390" s="192">
        <v>4.7195984376225022</v>
      </c>
      <c r="E390" s="41">
        <v>27</v>
      </c>
      <c r="F390" s="192">
        <v>4.8791545651065453</v>
      </c>
      <c r="G390" s="41">
        <v>27</v>
      </c>
      <c r="H390" s="192">
        <v>5.0517979088606699</v>
      </c>
      <c r="I390" s="41">
        <v>27</v>
      </c>
      <c r="J390" s="192">
        <v>5.261354902899221</v>
      </c>
      <c r="K390" s="41">
        <v>27</v>
      </c>
    </row>
    <row r="391" spans="1:11" ht="26.25" customHeight="1">
      <c r="A391" s="47" t="s">
        <v>125</v>
      </c>
      <c r="B391" s="192">
        <v>6.6924596565466246</v>
      </c>
      <c r="C391" s="41">
        <v>10</v>
      </c>
      <c r="D391" s="192">
        <v>6.7648060293085299</v>
      </c>
      <c r="E391" s="41">
        <v>9</v>
      </c>
      <c r="F391" s="192">
        <v>6.87186317903081</v>
      </c>
      <c r="G391" s="41">
        <v>9</v>
      </c>
      <c r="H391" s="192">
        <v>7.0954056676472472</v>
      </c>
      <c r="I391" s="41">
        <v>10</v>
      </c>
      <c r="J391" s="192">
        <v>7.2868000144419982</v>
      </c>
      <c r="K391" s="41">
        <v>10</v>
      </c>
    </row>
    <row r="392" spans="1:11" ht="26.25" customHeight="1">
      <c r="A392" s="47" t="s">
        <v>126</v>
      </c>
      <c r="B392" s="192">
        <v>6.7074018443958012</v>
      </c>
      <c r="C392" s="41">
        <v>9</v>
      </c>
      <c r="D392" s="192">
        <v>6.7608710437562269</v>
      </c>
      <c r="E392" s="41">
        <v>10</v>
      </c>
      <c r="F392" s="192">
        <v>6.8450756936347741</v>
      </c>
      <c r="G392" s="41">
        <v>10</v>
      </c>
      <c r="H392" s="192">
        <v>7.1587335757217181</v>
      </c>
      <c r="I392" s="41">
        <v>9</v>
      </c>
      <c r="J392" s="192">
        <v>7.3546918333791869</v>
      </c>
      <c r="K392" s="41">
        <v>9</v>
      </c>
    </row>
    <row r="393" spans="1:11" ht="26.25" customHeight="1">
      <c r="A393" s="47" t="s">
        <v>127</v>
      </c>
      <c r="B393" s="192">
        <v>3.1317145636729076</v>
      </c>
      <c r="C393" s="41">
        <v>31</v>
      </c>
      <c r="D393" s="192">
        <v>3.1226883634377036</v>
      </c>
      <c r="E393" s="41">
        <v>31</v>
      </c>
      <c r="F393" s="192">
        <v>3.1298015811756668</v>
      </c>
      <c r="G393" s="41">
        <v>31</v>
      </c>
      <c r="H393" s="192">
        <v>3.1547189185895301</v>
      </c>
      <c r="I393" s="41">
        <v>31</v>
      </c>
      <c r="J393" s="192">
        <v>3.1824922918954655</v>
      </c>
      <c r="K393" s="41">
        <v>31</v>
      </c>
    </row>
    <row r="394" spans="1:11" ht="26.25" customHeight="1">
      <c r="A394" s="47" t="s">
        <v>128</v>
      </c>
      <c r="B394" s="192">
        <v>6.3086105726056694</v>
      </c>
      <c r="C394" s="41">
        <v>13</v>
      </c>
      <c r="D394" s="192">
        <v>6.4699473680425656</v>
      </c>
      <c r="E394" s="41">
        <v>13</v>
      </c>
      <c r="F394" s="192">
        <v>6.6668065702137289</v>
      </c>
      <c r="G394" s="41">
        <v>11</v>
      </c>
      <c r="H394" s="192">
        <v>6.9060907921163457</v>
      </c>
      <c r="I394" s="41">
        <v>11</v>
      </c>
      <c r="J394" s="192">
        <v>7.1699504990907297</v>
      </c>
      <c r="K394" s="41">
        <v>11</v>
      </c>
    </row>
    <row r="395" spans="1:11" ht="26.25" customHeight="1">
      <c r="A395" s="47" t="s">
        <v>129</v>
      </c>
      <c r="B395" s="192">
        <v>6.0692318761155688</v>
      </c>
      <c r="C395" s="41">
        <v>15</v>
      </c>
      <c r="D395" s="192">
        <v>6.1441814606108158</v>
      </c>
      <c r="E395" s="41">
        <v>15</v>
      </c>
      <c r="F395" s="192">
        <v>6.2523855640259196</v>
      </c>
      <c r="G395" s="41">
        <v>16</v>
      </c>
      <c r="H395" s="192">
        <v>6.5003754783956671</v>
      </c>
      <c r="I395" s="41">
        <v>16</v>
      </c>
      <c r="J395" s="192">
        <v>6.7056283451835732</v>
      </c>
      <c r="K395" s="41">
        <v>16</v>
      </c>
    </row>
    <row r="396" spans="1:11" ht="26.25" customHeight="1">
      <c r="A396" s="47" t="s">
        <v>130</v>
      </c>
      <c r="B396" s="192">
        <v>4.9999554496908214</v>
      </c>
      <c r="C396" s="41">
        <v>26</v>
      </c>
      <c r="D396" s="192">
        <v>5.0972932173061567</v>
      </c>
      <c r="E396" s="41">
        <v>26</v>
      </c>
      <c r="F396" s="192">
        <v>5.2230120413840755</v>
      </c>
      <c r="G396" s="41">
        <v>26</v>
      </c>
      <c r="H396" s="192">
        <v>5.4536658498816264</v>
      </c>
      <c r="I396" s="41">
        <v>26</v>
      </c>
      <c r="J396" s="192">
        <v>5.646857094470632</v>
      </c>
      <c r="K396" s="41">
        <v>26</v>
      </c>
    </row>
    <row r="397" spans="1:11" ht="26.25" customHeight="1">
      <c r="A397" s="47" t="s">
        <v>131</v>
      </c>
      <c r="B397" s="192">
        <v>6.1946568212420274</v>
      </c>
      <c r="C397" s="41">
        <v>14</v>
      </c>
      <c r="D397" s="192">
        <v>6.319521430785878</v>
      </c>
      <c r="E397" s="41">
        <v>14</v>
      </c>
      <c r="F397" s="192">
        <v>6.4655597007574199</v>
      </c>
      <c r="G397" s="41">
        <v>14</v>
      </c>
      <c r="H397" s="192">
        <v>6.8000777968134516</v>
      </c>
      <c r="I397" s="41">
        <v>13</v>
      </c>
      <c r="J397" s="192">
        <v>6.9989248596344522</v>
      </c>
      <c r="K397" s="41">
        <v>13</v>
      </c>
    </row>
    <row r="398" spans="1:11" ht="26.25" customHeight="1">
      <c r="A398" s="47" t="s">
        <v>132</v>
      </c>
      <c r="B398" s="192">
        <v>5.1633123469551325</v>
      </c>
      <c r="C398" s="41">
        <v>24</v>
      </c>
      <c r="D398" s="192">
        <v>5.2560844203376273</v>
      </c>
      <c r="E398" s="41">
        <v>25</v>
      </c>
      <c r="F398" s="192">
        <v>5.3787257781213516</v>
      </c>
      <c r="G398" s="41">
        <v>25</v>
      </c>
      <c r="H398" s="192">
        <v>5.6053447483368215</v>
      </c>
      <c r="I398" s="41">
        <v>25</v>
      </c>
      <c r="J398" s="192">
        <v>5.7987819276487773</v>
      </c>
      <c r="K398" s="41">
        <v>25</v>
      </c>
    </row>
    <row r="399" spans="1:11" ht="26.25" customHeight="1">
      <c r="A399" s="47" t="s">
        <v>133</v>
      </c>
      <c r="B399" s="192">
        <v>6.7704075571093094</v>
      </c>
      <c r="C399" s="41">
        <v>8</v>
      </c>
      <c r="D399" s="192">
        <v>6.9377812413585049</v>
      </c>
      <c r="E399" s="41">
        <v>8</v>
      </c>
      <c r="F399" s="192">
        <v>7.1392952086089494</v>
      </c>
      <c r="G399" s="41">
        <v>8</v>
      </c>
      <c r="H399" s="192">
        <v>7.4276556220389285</v>
      </c>
      <c r="I399" s="41">
        <v>8</v>
      </c>
      <c r="J399" s="192">
        <v>7.7159643163898659</v>
      </c>
      <c r="K399" s="41">
        <v>8</v>
      </c>
    </row>
    <row r="400" spans="1:11" ht="26.25" customHeight="1">
      <c r="A400" s="47" t="s">
        <v>134</v>
      </c>
      <c r="B400" s="192">
        <v>4.6055392934430071</v>
      </c>
      <c r="C400" s="41">
        <v>27</v>
      </c>
      <c r="D400" s="192">
        <v>4.6734414464818395</v>
      </c>
      <c r="E400" s="41">
        <v>28</v>
      </c>
      <c r="F400" s="192">
        <v>4.7782861421868406</v>
      </c>
      <c r="G400" s="41">
        <v>28</v>
      </c>
      <c r="H400" s="192">
        <v>5.0223727903934527</v>
      </c>
      <c r="I400" s="41">
        <v>28</v>
      </c>
      <c r="J400" s="192">
        <v>5.2212546318334132</v>
      </c>
      <c r="K400" s="41">
        <v>28</v>
      </c>
    </row>
    <row r="401" spans="1:11" ht="26.25" customHeight="1">
      <c r="A401" s="47" t="s">
        <v>135</v>
      </c>
      <c r="B401" s="192">
        <v>5.1323857483073585</v>
      </c>
      <c r="C401" s="41">
        <v>25</v>
      </c>
      <c r="D401" s="192">
        <v>5.2624051451165021</v>
      </c>
      <c r="E401" s="41">
        <v>24</v>
      </c>
      <c r="F401" s="192">
        <v>5.4222179923193519</v>
      </c>
      <c r="G401" s="41">
        <v>24</v>
      </c>
      <c r="H401" s="192">
        <v>5.731264266317778</v>
      </c>
      <c r="I401" s="41">
        <v>24</v>
      </c>
      <c r="J401" s="192">
        <v>5.9715779990311715</v>
      </c>
      <c r="K401" s="41">
        <v>24</v>
      </c>
    </row>
    <row r="402" spans="1:11" ht="26.25" customHeight="1">
      <c r="A402" s="47" t="s">
        <v>136</v>
      </c>
      <c r="B402" s="192">
        <v>9.1785641961299369</v>
      </c>
      <c r="C402" s="41">
        <v>1</v>
      </c>
      <c r="D402" s="192">
        <v>9.398241844354132</v>
      </c>
      <c r="E402" s="41">
        <v>1</v>
      </c>
      <c r="F402" s="192">
        <v>9.6587526186903023</v>
      </c>
      <c r="G402" s="41">
        <v>1</v>
      </c>
      <c r="H402" s="192">
        <v>10.01567723468875</v>
      </c>
      <c r="I402" s="41">
        <v>1</v>
      </c>
      <c r="J402" s="192">
        <v>10.371092486238583</v>
      </c>
      <c r="K402" s="41">
        <v>1</v>
      </c>
    </row>
    <row r="403" spans="1:11" ht="26.25" customHeight="1">
      <c r="A403" s="47" t="s">
        <v>137</v>
      </c>
      <c r="B403" s="192">
        <v>5.9278641015705391</v>
      </c>
      <c r="C403" s="41">
        <v>16</v>
      </c>
      <c r="D403" s="192">
        <v>6.0288520486003225</v>
      </c>
      <c r="E403" s="41">
        <v>17</v>
      </c>
      <c r="F403" s="192">
        <v>6.1731643399828258</v>
      </c>
      <c r="G403" s="41">
        <v>17</v>
      </c>
      <c r="H403" s="192">
        <v>6.4207491637003526</v>
      </c>
      <c r="I403" s="41">
        <v>17</v>
      </c>
      <c r="J403" s="192">
        <v>6.6746851105753082</v>
      </c>
      <c r="K403" s="41">
        <v>17</v>
      </c>
    </row>
    <row r="404" spans="1:11" ht="26.25" customHeight="1">
      <c r="A404" s="47" t="s">
        <v>138</v>
      </c>
      <c r="B404" s="192">
        <v>7.8527513663247746</v>
      </c>
      <c r="C404" s="41">
        <v>2</v>
      </c>
      <c r="D404" s="192">
        <v>8.0497090282229102</v>
      </c>
      <c r="E404" s="41">
        <v>2</v>
      </c>
      <c r="F404" s="192">
        <v>8.2825734515372762</v>
      </c>
      <c r="G404" s="41">
        <v>2</v>
      </c>
      <c r="H404" s="192">
        <v>8.6442675172442804</v>
      </c>
      <c r="I404" s="41">
        <v>2</v>
      </c>
      <c r="J404" s="192">
        <v>8.9806540022508674</v>
      </c>
      <c r="K404" s="41">
        <v>2</v>
      </c>
    </row>
    <row r="405" spans="1:11" ht="26.25" customHeight="1">
      <c r="A405" s="47" t="s">
        <v>139</v>
      </c>
      <c r="B405" s="192">
        <v>7.5366117876251844</v>
      </c>
      <c r="C405" s="41">
        <v>3</v>
      </c>
      <c r="D405" s="192">
        <v>7.6014846660387407</v>
      </c>
      <c r="E405" s="41">
        <v>3</v>
      </c>
      <c r="F405" s="192">
        <v>7.7084913210217376</v>
      </c>
      <c r="G405" s="41">
        <v>3</v>
      </c>
      <c r="H405" s="192">
        <v>7.9821770617855474</v>
      </c>
      <c r="I405" s="41">
        <v>3</v>
      </c>
      <c r="J405" s="192">
        <v>8.198066397258172</v>
      </c>
      <c r="K405" s="41">
        <v>3</v>
      </c>
    </row>
    <row r="406" spans="1:11" ht="26.25" customHeight="1">
      <c r="A406" s="47" t="s">
        <v>140</v>
      </c>
      <c r="B406" s="192">
        <v>3.8667693149089413</v>
      </c>
      <c r="C406" s="41">
        <v>30</v>
      </c>
      <c r="D406" s="192">
        <v>3.891612794674757</v>
      </c>
      <c r="E406" s="41">
        <v>30</v>
      </c>
      <c r="F406" s="192">
        <v>3.9499389813751589</v>
      </c>
      <c r="G406" s="41">
        <v>30</v>
      </c>
      <c r="H406" s="192">
        <v>4.1868580284612236</v>
      </c>
      <c r="I406" s="41">
        <v>30</v>
      </c>
      <c r="J406" s="192">
        <v>4.331789294231724</v>
      </c>
      <c r="K406" s="41">
        <v>30</v>
      </c>
    </row>
    <row r="407" spans="1:11" ht="26.25" customHeight="1">
      <c r="A407" s="47" t="s">
        <v>141</v>
      </c>
      <c r="B407" s="192">
        <v>7.3887497132578224</v>
      </c>
      <c r="C407" s="41">
        <v>4</v>
      </c>
      <c r="D407" s="192">
        <v>7.5151459016124935</v>
      </c>
      <c r="E407" s="41">
        <v>4</v>
      </c>
      <c r="F407" s="192">
        <v>7.6742206049707065</v>
      </c>
      <c r="G407" s="41">
        <v>4</v>
      </c>
      <c r="H407" s="192">
        <v>7.9402971893870484</v>
      </c>
      <c r="I407" s="41">
        <v>4</v>
      </c>
      <c r="J407" s="192">
        <v>8.1715262063352636</v>
      </c>
      <c r="K407" s="41">
        <v>4</v>
      </c>
    </row>
    <row r="408" spans="1:11" ht="26.25" customHeight="1">
      <c r="A408" s="47" t="s">
        <v>142</v>
      </c>
      <c r="B408" s="192">
        <v>5.8364989918659811</v>
      </c>
      <c r="C408" s="41">
        <v>19</v>
      </c>
      <c r="D408" s="192">
        <v>5.8903648787694909</v>
      </c>
      <c r="E408" s="41">
        <v>19</v>
      </c>
      <c r="F408" s="192">
        <v>5.9769631304896649</v>
      </c>
      <c r="G408" s="41">
        <v>19</v>
      </c>
      <c r="H408" s="192">
        <v>6.1202672676916352</v>
      </c>
      <c r="I408" s="41">
        <v>22</v>
      </c>
      <c r="J408" s="192">
        <v>6.2622602837119015</v>
      </c>
      <c r="K408" s="41">
        <v>22</v>
      </c>
    </row>
    <row r="409" spans="1:11" ht="26.25" customHeight="1">
      <c r="A409" s="24" t="s">
        <v>144</v>
      </c>
      <c r="G409" s="485"/>
    </row>
    <row r="410" spans="1:11" ht="26.25" customHeight="1">
      <c r="G410" s="485"/>
    </row>
    <row r="411" spans="1:11" ht="26.25" customHeight="1">
      <c r="G411" s="485"/>
    </row>
    <row r="412" spans="1:11" ht="26.25" customHeight="1">
      <c r="G412" s="485"/>
    </row>
    <row r="413" spans="1:11" ht="26.25" customHeight="1">
      <c r="G413" s="485"/>
    </row>
    <row r="414" spans="1:11" ht="26.25" customHeight="1">
      <c r="G414" s="485"/>
    </row>
    <row r="415" spans="1:11" ht="26.25" customHeight="1">
      <c r="G415" s="485"/>
    </row>
    <row r="416" spans="1:11" ht="26.25" customHeight="1">
      <c r="G416" s="485"/>
    </row>
    <row r="417" spans="7:7" ht="26.25" customHeight="1">
      <c r="G417" s="485"/>
    </row>
    <row r="418" spans="7:7" ht="26.25" customHeight="1">
      <c r="G418" s="485"/>
    </row>
    <row r="419" spans="7:7" ht="26.25" customHeight="1">
      <c r="G419" s="485"/>
    </row>
    <row r="420" spans="7:7" ht="26.25" customHeight="1">
      <c r="G420" s="485"/>
    </row>
    <row r="421" spans="7:7" ht="26.25" customHeight="1">
      <c r="G421" s="485"/>
    </row>
    <row r="422" spans="7:7" ht="26.25" customHeight="1">
      <c r="G422" s="485"/>
    </row>
    <row r="423" spans="7:7" ht="26.25" customHeight="1">
      <c r="G423" s="485"/>
    </row>
    <row r="424" spans="7:7" ht="26.25" customHeight="1">
      <c r="G424" s="485"/>
    </row>
    <row r="425" spans="7:7" ht="26.25" customHeight="1">
      <c r="G425" s="485"/>
    </row>
    <row r="426" spans="7:7" ht="26.25" customHeight="1">
      <c r="G426" s="485"/>
    </row>
    <row r="427" spans="7:7" ht="26.25" customHeight="1">
      <c r="G427" s="485"/>
    </row>
    <row r="428" spans="7:7" ht="26.25" customHeight="1">
      <c r="G428" s="485"/>
    </row>
    <row r="429" spans="7:7" ht="26.25" customHeight="1">
      <c r="G429" s="485"/>
    </row>
    <row r="430" spans="7:7" ht="26.25" customHeight="1">
      <c r="G430" s="485"/>
    </row>
    <row r="431" spans="7:7" ht="26.25" customHeight="1">
      <c r="G431" s="485"/>
    </row>
    <row r="432" spans="7:7" ht="26.25" customHeight="1">
      <c r="G432" s="485"/>
    </row>
    <row r="433" spans="7:7" ht="26.25" customHeight="1">
      <c r="G433" s="485"/>
    </row>
    <row r="434" spans="7:7" ht="26.25" customHeight="1">
      <c r="G434" s="485"/>
    </row>
    <row r="435" spans="7:7" ht="26.25" customHeight="1">
      <c r="G435" s="485"/>
    </row>
    <row r="436" spans="7:7" ht="26.25" customHeight="1">
      <c r="G436" s="485"/>
    </row>
    <row r="437" spans="7:7" ht="26.25" customHeight="1">
      <c r="G437" s="485"/>
    </row>
    <row r="438" spans="7:7" ht="26.25" customHeight="1">
      <c r="G438" s="485"/>
    </row>
    <row r="439" spans="7:7" ht="26.25" customHeight="1">
      <c r="G439" s="485"/>
    </row>
    <row r="440" spans="7:7" ht="26.25" customHeight="1">
      <c r="G440" s="485"/>
    </row>
    <row r="441" spans="7:7" ht="26.25" customHeight="1">
      <c r="G441" s="485"/>
    </row>
    <row r="442" spans="7:7" ht="26.25" customHeight="1">
      <c r="G442" s="485"/>
    </row>
    <row r="443" spans="7:7" ht="26.25" customHeight="1">
      <c r="G443" s="485"/>
    </row>
    <row r="444" spans="7:7" ht="26.25" customHeight="1">
      <c r="G444" s="485"/>
    </row>
    <row r="445" spans="7:7" ht="26.25" customHeight="1">
      <c r="G445" s="485"/>
    </row>
    <row r="446" spans="7:7" ht="26.25" customHeight="1">
      <c r="G446" s="485"/>
    </row>
    <row r="447" spans="7:7" ht="26.25" customHeight="1">
      <c r="G447" s="485"/>
    </row>
    <row r="448" spans="7:7" ht="26.25" customHeight="1">
      <c r="G448" s="485"/>
    </row>
    <row r="449" spans="7:7" ht="26.25" customHeight="1">
      <c r="G449" s="485"/>
    </row>
    <row r="450" spans="7:7" ht="26.25" customHeight="1">
      <c r="G450" s="485"/>
    </row>
    <row r="451" spans="7:7" ht="26.25" customHeight="1">
      <c r="G451" s="485"/>
    </row>
    <row r="452" spans="7:7" ht="26.25" customHeight="1">
      <c r="G452" s="485"/>
    </row>
    <row r="453" spans="7:7" ht="26.25" customHeight="1">
      <c r="G453" s="485"/>
    </row>
    <row r="454" spans="7:7" ht="26.25" customHeight="1">
      <c r="G454" s="485"/>
    </row>
    <row r="455" spans="7:7" ht="26.25" customHeight="1">
      <c r="G455" s="485"/>
    </row>
    <row r="456" spans="7:7" ht="26.25" customHeight="1">
      <c r="G456" s="485"/>
    </row>
    <row r="457" spans="7:7" ht="26.25" customHeight="1">
      <c r="G457" s="485"/>
    </row>
    <row r="458" spans="7:7" ht="26.25" customHeight="1">
      <c r="G458" s="485"/>
    </row>
    <row r="459" spans="7:7" ht="26.25" customHeight="1">
      <c r="G459" s="485"/>
    </row>
    <row r="460" spans="7:7" ht="26.25" customHeight="1">
      <c r="G460" s="485"/>
    </row>
    <row r="461" spans="7:7" ht="26.25" customHeight="1">
      <c r="G461" s="485"/>
    </row>
    <row r="462" spans="7:7" ht="26.25" customHeight="1">
      <c r="G462" s="485"/>
    </row>
    <row r="463" spans="7:7" ht="26.25" customHeight="1">
      <c r="G463" s="485"/>
    </row>
    <row r="464" spans="7:7" ht="26.25" customHeight="1">
      <c r="G464" s="485"/>
    </row>
    <row r="465" spans="7:7" ht="26.25" customHeight="1">
      <c r="G465" s="485"/>
    </row>
    <row r="466" spans="7:7" ht="26.25" customHeight="1">
      <c r="G466" s="485"/>
    </row>
    <row r="467" spans="7:7" ht="26.25" customHeight="1">
      <c r="G467" s="485"/>
    </row>
    <row r="468" spans="7:7" ht="26.25" customHeight="1">
      <c r="G468" s="485"/>
    </row>
    <row r="469" spans="7:7" ht="26.25" customHeight="1">
      <c r="G469" s="485"/>
    </row>
    <row r="470" spans="7:7" ht="26.25" customHeight="1">
      <c r="G470" s="485"/>
    </row>
    <row r="471" spans="7:7" ht="26.25" customHeight="1">
      <c r="G471" s="485"/>
    </row>
    <row r="472" spans="7:7" ht="26.25" customHeight="1">
      <c r="G472" s="485"/>
    </row>
    <row r="473" spans="7:7" ht="26.25" customHeight="1">
      <c r="G473" s="485"/>
    </row>
    <row r="474" spans="7:7" ht="26.25" customHeight="1">
      <c r="G474" s="485"/>
    </row>
    <row r="475" spans="7:7" ht="26.25" customHeight="1">
      <c r="G475" s="485"/>
    </row>
    <row r="476" spans="7:7" ht="26.25" customHeight="1">
      <c r="G476" s="485"/>
    </row>
    <row r="477" spans="7:7" ht="26.25" customHeight="1">
      <c r="G477" s="485"/>
    </row>
    <row r="478" spans="7:7" ht="26.25" customHeight="1">
      <c r="G478" s="485"/>
    </row>
    <row r="479" spans="7:7" ht="26.25" customHeight="1">
      <c r="G479" s="485"/>
    </row>
    <row r="480" spans="7:7" ht="26.25" customHeight="1">
      <c r="G480" s="485"/>
    </row>
    <row r="481" spans="7:7" ht="26.25" customHeight="1">
      <c r="G481" s="485"/>
    </row>
    <row r="482" spans="7:7" ht="26.25" customHeight="1">
      <c r="G482" s="485"/>
    </row>
    <row r="483" spans="7:7" ht="26.25" customHeight="1">
      <c r="G483" s="485"/>
    </row>
    <row r="484" spans="7:7" ht="26.25" customHeight="1">
      <c r="G484" s="485"/>
    </row>
    <row r="485" spans="7:7" ht="26.25" customHeight="1">
      <c r="G485" s="485"/>
    </row>
    <row r="486" spans="7:7" ht="26.25" customHeight="1">
      <c r="G486" s="485"/>
    </row>
    <row r="487" spans="7:7" ht="26.25" customHeight="1">
      <c r="G487" s="485"/>
    </row>
    <row r="488" spans="7:7" ht="26.25" customHeight="1">
      <c r="G488" s="485"/>
    </row>
    <row r="489" spans="7:7" ht="26.25" customHeight="1">
      <c r="G489" s="485"/>
    </row>
    <row r="490" spans="7:7" ht="26.25" customHeight="1">
      <c r="G490" s="485"/>
    </row>
    <row r="491" spans="7:7" ht="26.25" customHeight="1">
      <c r="G491" s="485"/>
    </row>
    <row r="492" spans="7:7" ht="26.25" customHeight="1">
      <c r="G492" s="485"/>
    </row>
    <row r="493" spans="7:7" ht="26.25" customHeight="1">
      <c r="G493" s="485"/>
    </row>
    <row r="494" spans="7:7" ht="26.25" customHeight="1">
      <c r="G494" s="485"/>
    </row>
    <row r="495" spans="7:7" ht="26.25" customHeight="1">
      <c r="G495" s="485"/>
    </row>
    <row r="496" spans="7:7" ht="26.25" customHeight="1">
      <c r="G496" s="485"/>
    </row>
    <row r="497" spans="7:7" ht="26.25" customHeight="1">
      <c r="G497" s="485"/>
    </row>
    <row r="498" spans="7:7" ht="26.25" customHeight="1">
      <c r="G498" s="485"/>
    </row>
    <row r="499" spans="7:7" ht="26.25" customHeight="1">
      <c r="G499" s="485"/>
    </row>
    <row r="500" spans="7:7" ht="26.25" customHeight="1">
      <c r="G500" s="485"/>
    </row>
    <row r="501" spans="7:7" ht="26.25" customHeight="1">
      <c r="G501" s="485"/>
    </row>
    <row r="502" spans="7:7" ht="26.25" customHeight="1">
      <c r="G502" s="485"/>
    </row>
    <row r="503" spans="7:7" ht="26.25" customHeight="1">
      <c r="G503" s="485"/>
    </row>
    <row r="504" spans="7:7" ht="26.25" customHeight="1">
      <c r="G504" s="485"/>
    </row>
    <row r="505" spans="7:7" ht="26.25" customHeight="1">
      <c r="G505" s="485"/>
    </row>
    <row r="506" spans="7:7" ht="26.25" customHeight="1">
      <c r="G506" s="485"/>
    </row>
    <row r="507" spans="7:7" ht="26.25" customHeight="1">
      <c r="G507" s="485"/>
    </row>
    <row r="508" spans="7:7" ht="26.25" customHeight="1">
      <c r="G508" s="485"/>
    </row>
    <row r="509" spans="7:7" ht="26.25" customHeight="1">
      <c r="G509" s="485"/>
    </row>
    <row r="510" spans="7:7" ht="26.25" customHeight="1">
      <c r="G510" s="485"/>
    </row>
    <row r="511" spans="7:7" ht="26.25" customHeight="1">
      <c r="G511" s="485"/>
    </row>
    <row r="512" spans="7:7" ht="26.25" customHeight="1">
      <c r="G512" s="485"/>
    </row>
    <row r="513" spans="7:7" ht="26.25" customHeight="1">
      <c r="G513" s="485"/>
    </row>
    <row r="514" spans="7:7" ht="26.25" customHeight="1">
      <c r="G514" s="485"/>
    </row>
    <row r="515" spans="7:7" ht="26.25" customHeight="1">
      <c r="G515" s="485"/>
    </row>
    <row r="516" spans="7:7" ht="26.25" customHeight="1">
      <c r="G516" s="485"/>
    </row>
    <row r="517" spans="7:7" ht="26.25" customHeight="1">
      <c r="G517" s="485"/>
    </row>
    <row r="518" spans="7:7" ht="26.25" customHeight="1">
      <c r="G518" s="485"/>
    </row>
    <row r="519" spans="7:7" ht="26.25" customHeight="1">
      <c r="G519" s="485"/>
    </row>
    <row r="520" spans="7:7" ht="26.25" customHeight="1">
      <c r="G520" s="485"/>
    </row>
    <row r="521" spans="7:7" ht="26.25" customHeight="1">
      <c r="G521" s="485"/>
    </row>
    <row r="522" spans="7:7" ht="26.25" customHeight="1">
      <c r="G522" s="485"/>
    </row>
    <row r="523" spans="7:7" ht="26.25" customHeight="1">
      <c r="G523" s="485"/>
    </row>
    <row r="524" spans="7:7" ht="26.25" customHeight="1">
      <c r="G524" s="485"/>
    </row>
    <row r="525" spans="7:7" ht="26.25" customHeight="1">
      <c r="G525" s="485"/>
    </row>
    <row r="526" spans="7:7" ht="26.25" customHeight="1">
      <c r="G526" s="485"/>
    </row>
    <row r="527" spans="7:7" ht="26.25" customHeight="1">
      <c r="G527" s="485"/>
    </row>
    <row r="528" spans="7:7" ht="26.25" customHeight="1">
      <c r="G528" s="485"/>
    </row>
    <row r="529" spans="7:7" ht="26.25" customHeight="1">
      <c r="G529" s="485"/>
    </row>
    <row r="530" spans="7:7" ht="26.25" customHeight="1">
      <c r="G530" s="485"/>
    </row>
    <row r="531" spans="7:7" ht="26.25" customHeight="1">
      <c r="G531" s="485"/>
    </row>
    <row r="532" spans="7:7" ht="26.25" customHeight="1">
      <c r="G532" s="485"/>
    </row>
    <row r="533" spans="7:7" ht="26.25" customHeight="1">
      <c r="G533" s="485"/>
    </row>
    <row r="534" spans="7:7" ht="26.25" customHeight="1">
      <c r="G534" s="485"/>
    </row>
    <row r="535" spans="7:7" ht="26.25" customHeight="1">
      <c r="G535" s="485"/>
    </row>
    <row r="536" spans="7:7" ht="26.25" customHeight="1">
      <c r="G536" s="485"/>
    </row>
    <row r="537" spans="7:7" ht="26.25" customHeight="1">
      <c r="G537" s="485"/>
    </row>
    <row r="538" spans="7:7" ht="26.25" customHeight="1">
      <c r="G538" s="485"/>
    </row>
    <row r="539" spans="7:7" ht="26.25" customHeight="1">
      <c r="G539" s="485"/>
    </row>
    <row r="540" spans="7:7" ht="26.25" customHeight="1">
      <c r="G540" s="485"/>
    </row>
    <row r="541" spans="7:7" ht="26.25" customHeight="1">
      <c r="G541" s="485"/>
    </row>
    <row r="542" spans="7:7" ht="26.25" customHeight="1">
      <c r="G542" s="485"/>
    </row>
    <row r="543" spans="7:7" ht="26.25" customHeight="1">
      <c r="G543" s="485"/>
    </row>
    <row r="544" spans="7:7" ht="26.25" customHeight="1">
      <c r="G544" s="485"/>
    </row>
    <row r="545" spans="7:7" ht="26.25" customHeight="1">
      <c r="G545" s="485"/>
    </row>
    <row r="546" spans="7:7" ht="26.25" customHeight="1">
      <c r="G546" s="485"/>
    </row>
    <row r="547" spans="7:7" ht="26.25" customHeight="1">
      <c r="G547" s="485"/>
    </row>
    <row r="548" spans="7:7" ht="26.25" customHeight="1">
      <c r="G548" s="485"/>
    </row>
    <row r="549" spans="7:7" ht="26.25" customHeight="1">
      <c r="G549" s="485"/>
    </row>
    <row r="550" spans="7:7" ht="26.25" customHeight="1">
      <c r="G550" s="485"/>
    </row>
    <row r="551" spans="7:7" ht="26.25" customHeight="1">
      <c r="G551" s="485"/>
    </row>
    <row r="552" spans="7:7" ht="26.25" customHeight="1">
      <c r="G552" s="485"/>
    </row>
    <row r="553" spans="7:7" ht="26.25" customHeight="1">
      <c r="G553" s="485"/>
    </row>
    <row r="554" spans="7:7" ht="26.25" customHeight="1">
      <c r="G554" s="485"/>
    </row>
    <row r="555" spans="7:7" ht="26.25" customHeight="1">
      <c r="G555" s="485"/>
    </row>
    <row r="556" spans="7:7" ht="26.25" customHeight="1">
      <c r="G556" s="485"/>
    </row>
    <row r="557" spans="7:7" ht="26.25" customHeight="1">
      <c r="G557" s="485"/>
    </row>
    <row r="558" spans="7:7" ht="26.25" customHeight="1">
      <c r="G558" s="485"/>
    </row>
    <row r="559" spans="7:7" ht="26.25" customHeight="1">
      <c r="G559" s="485"/>
    </row>
    <row r="560" spans="7:7" ht="26.25" customHeight="1">
      <c r="G560" s="485"/>
    </row>
    <row r="561" spans="7:7" ht="26.25" customHeight="1">
      <c r="G561" s="485"/>
    </row>
    <row r="562" spans="7:7" ht="26.25" customHeight="1">
      <c r="G562" s="485"/>
    </row>
    <row r="563" spans="7:7" ht="26.25" customHeight="1">
      <c r="G563" s="485"/>
    </row>
    <row r="564" spans="7:7" ht="26.25" customHeight="1">
      <c r="G564" s="485"/>
    </row>
    <row r="565" spans="7:7" ht="26.25" customHeight="1">
      <c r="G565" s="485"/>
    </row>
    <row r="566" spans="7:7" ht="26.25" customHeight="1">
      <c r="G566" s="485"/>
    </row>
    <row r="567" spans="7:7" ht="26.25" customHeight="1">
      <c r="G567" s="485"/>
    </row>
    <row r="568" spans="7:7" ht="26.25" customHeight="1">
      <c r="G568" s="485"/>
    </row>
    <row r="569" spans="7:7" ht="26.25" customHeight="1">
      <c r="G569" s="485"/>
    </row>
    <row r="570" spans="7:7" ht="26.25" customHeight="1">
      <c r="G570" s="485"/>
    </row>
    <row r="571" spans="7:7" ht="26.25" customHeight="1">
      <c r="G571" s="485"/>
    </row>
    <row r="572" spans="7:7" ht="26.25" customHeight="1">
      <c r="G572" s="485"/>
    </row>
    <row r="573" spans="7:7" ht="26.25" customHeight="1">
      <c r="G573" s="485"/>
    </row>
    <row r="574" spans="7:7" ht="26.25" customHeight="1">
      <c r="G574" s="485"/>
    </row>
    <row r="575" spans="7:7" ht="26.25" customHeight="1">
      <c r="G575" s="485"/>
    </row>
    <row r="576" spans="7:7" ht="26.25" customHeight="1">
      <c r="G576" s="485"/>
    </row>
    <row r="577" spans="7:7" ht="26.25" customHeight="1">
      <c r="G577" s="485"/>
    </row>
    <row r="578" spans="7:7" ht="26.25" customHeight="1">
      <c r="G578" s="485"/>
    </row>
    <row r="579" spans="7:7" ht="26.25" customHeight="1">
      <c r="G579" s="485"/>
    </row>
    <row r="580" spans="7:7" ht="26.25" customHeight="1">
      <c r="G580" s="485"/>
    </row>
    <row r="581" spans="7:7" ht="26.25" customHeight="1">
      <c r="G581" s="485"/>
    </row>
    <row r="582" spans="7:7" ht="26.25" customHeight="1">
      <c r="G582" s="485"/>
    </row>
    <row r="583" spans="7:7" ht="26.25" customHeight="1">
      <c r="G583" s="485"/>
    </row>
    <row r="584" spans="7:7" ht="26.25" customHeight="1">
      <c r="G584" s="485"/>
    </row>
    <row r="585" spans="7:7" ht="26.25" customHeight="1">
      <c r="G585" s="485"/>
    </row>
    <row r="586" spans="7:7" ht="26.25" customHeight="1">
      <c r="G586" s="485"/>
    </row>
    <row r="587" spans="7:7" ht="26.25" customHeight="1">
      <c r="G587" s="485"/>
    </row>
    <row r="588" spans="7:7" ht="26.25" customHeight="1">
      <c r="G588" s="485"/>
    </row>
    <row r="589" spans="7:7" ht="26.25" customHeight="1">
      <c r="G589" s="485"/>
    </row>
    <row r="590" spans="7:7" ht="26.25" customHeight="1">
      <c r="G590" s="485"/>
    </row>
    <row r="591" spans="7:7" ht="26.25" customHeight="1">
      <c r="G591" s="485"/>
    </row>
    <row r="592" spans="7:7" ht="26.25" customHeight="1">
      <c r="G592" s="485"/>
    </row>
    <row r="593" spans="7:7" ht="26.25" customHeight="1">
      <c r="G593" s="485"/>
    </row>
    <row r="594" spans="7:7" ht="26.25" customHeight="1">
      <c r="G594" s="485"/>
    </row>
    <row r="595" spans="7:7" ht="26.25" customHeight="1">
      <c r="G595" s="485"/>
    </row>
    <row r="596" spans="7:7" ht="26.25" customHeight="1">
      <c r="G596" s="485"/>
    </row>
    <row r="597" spans="7:7" ht="26.25" customHeight="1">
      <c r="G597" s="485"/>
    </row>
    <row r="598" spans="7:7" ht="26.25" customHeight="1">
      <c r="G598" s="485"/>
    </row>
    <row r="599" spans="7:7" ht="26.25" customHeight="1">
      <c r="G599" s="485"/>
    </row>
    <row r="600" spans="7:7" ht="26.25" customHeight="1">
      <c r="G600" s="485"/>
    </row>
    <row r="601" spans="7:7" ht="26.25" customHeight="1">
      <c r="G601" s="485"/>
    </row>
    <row r="602" spans="7:7" ht="26.25" customHeight="1">
      <c r="G602" s="485"/>
    </row>
    <row r="603" spans="7:7" ht="26.25" customHeight="1">
      <c r="G603" s="485"/>
    </row>
    <row r="604" spans="7:7" ht="26.25" customHeight="1">
      <c r="G604" s="485"/>
    </row>
    <row r="605" spans="7:7" ht="26.25" customHeight="1">
      <c r="G605" s="485"/>
    </row>
    <row r="606" spans="7:7" ht="26.25" customHeight="1">
      <c r="G606" s="485"/>
    </row>
    <row r="607" spans="7:7" ht="26.25" customHeight="1">
      <c r="G607" s="485"/>
    </row>
    <row r="608" spans="7:7" ht="26.25" customHeight="1">
      <c r="G608" s="485"/>
    </row>
    <row r="609" spans="7:7" ht="26.25" customHeight="1">
      <c r="G609" s="485"/>
    </row>
    <row r="610" spans="7:7" ht="26.25" customHeight="1">
      <c r="G610" s="485"/>
    </row>
    <row r="611" spans="7:7" ht="26.25" customHeight="1">
      <c r="G611" s="485"/>
    </row>
    <row r="612" spans="7:7" ht="26.25" customHeight="1">
      <c r="G612" s="485"/>
    </row>
    <row r="613" spans="7:7" ht="26.25" customHeight="1">
      <c r="G613" s="485"/>
    </row>
    <row r="614" spans="7:7" ht="26.25" customHeight="1">
      <c r="G614" s="485"/>
    </row>
    <row r="615" spans="7:7" ht="26.25" customHeight="1">
      <c r="G615" s="485"/>
    </row>
    <row r="616" spans="7:7" ht="26.25" customHeight="1">
      <c r="G616" s="485"/>
    </row>
    <row r="617" spans="7:7" ht="26.25" customHeight="1">
      <c r="G617" s="485"/>
    </row>
    <row r="618" spans="7:7" ht="26.25" customHeight="1">
      <c r="G618" s="485"/>
    </row>
    <row r="619" spans="7:7" ht="26.25" customHeight="1">
      <c r="G619" s="485"/>
    </row>
    <row r="620" spans="7:7" ht="26.25" customHeight="1">
      <c r="G620" s="485"/>
    </row>
    <row r="621" spans="7:7" ht="26.25" customHeight="1">
      <c r="G621" s="485"/>
    </row>
    <row r="622" spans="7:7" ht="26.25" customHeight="1">
      <c r="G622" s="485"/>
    </row>
    <row r="623" spans="7:7" ht="26.25" customHeight="1">
      <c r="G623" s="485"/>
    </row>
    <row r="624" spans="7:7" ht="26.25" customHeight="1">
      <c r="G624" s="485"/>
    </row>
    <row r="625" spans="7:7" ht="26.25" customHeight="1">
      <c r="G625" s="485"/>
    </row>
    <row r="626" spans="7:7" ht="26.25" customHeight="1">
      <c r="G626" s="485"/>
    </row>
    <row r="627" spans="7:7" ht="26.25" customHeight="1">
      <c r="G627" s="485"/>
    </row>
    <row r="628" spans="7:7" ht="26.25" customHeight="1">
      <c r="G628" s="485"/>
    </row>
    <row r="629" spans="7:7" ht="26.25" customHeight="1">
      <c r="G629" s="485"/>
    </row>
    <row r="630" spans="7:7" ht="26.25" customHeight="1">
      <c r="G630" s="485"/>
    </row>
    <row r="631" spans="7:7" ht="26.25" customHeight="1">
      <c r="G631" s="485"/>
    </row>
    <row r="632" spans="7:7" ht="26.25" customHeight="1">
      <c r="G632" s="485"/>
    </row>
    <row r="633" spans="7:7" ht="26.25" customHeight="1">
      <c r="G633" s="485"/>
    </row>
    <row r="634" spans="7:7" ht="26.25" customHeight="1">
      <c r="G634" s="485"/>
    </row>
    <row r="635" spans="7:7" ht="26.25" customHeight="1">
      <c r="G635" s="485"/>
    </row>
    <row r="636" spans="7:7" ht="26.25" customHeight="1">
      <c r="G636" s="485"/>
    </row>
    <row r="637" spans="7:7" ht="26.25" customHeight="1">
      <c r="G637" s="485"/>
    </row>
    <row r="638" spans="7:7" ht="26.25" customHeight="1">
      <c r="G638" s="485"/>
    </row>
    <row r="639" spans="7:7" ht="26.25" customHeight="1">
      <c r="G639" s="485"/>
    </row>
    <row r="640" spans="7:7" ht="26.25" customHeight="1">
      <c r="G640" s="485"/>
    </row>
    <row r="641" spans="7:7" ht="26.25" customHeight="1">
      <c r="G641" s="485"/>
    </row>
    <row r="642" spans="7:7" ht="26.25" customHeight="1">
      <c r="G642" s="485"/>
    </row>
    <row r="643" spans="7:7" ht="26.25" customHeight="1">
      <c r="G643" s="485"/>
    </row>
    <row r="644" spans="7:7" ht="26.25" customHeight="1">
      <c r="G644" s="485"/>
    </row>
    <row r="645" spans="7:7" ht="26.25" customHeight="1">
      <c r="G645" s="485"/>
    </row>
    <row r="646" spans="7:7" ht="26.25" customHeight="1">
      <c r="G646" s="485"/>
    </row>
    <row r="647" spans="7:7" ht="26.25" customHeight="1">
      <c r="G647" s="485"/>
    </row>
    <row r="648" spans="7:7" ht="26.25" customHeight="1">
      <c r="G648" s="485"/>
    </row>
    <row r="649" spans="7:7" ht="26.25" customHeight="1">
      <c r="G649" s="485"/>
    </row>
    <row r="650" spans="7:7" ht="26.25" customHeight="1">
      <c r="G650" s="485"/>
    </row>
    <row r="651" spans="7:7" ht="26.25" customHeight="1">
      <c r="G651" s="485"/>
    </row>
    <row r="652" spans="7:7" ht="26.25" customHeight="1">
      <c r="G652" s="485"/>
    </row>
    <row r="653" spans="7:7" ht="26.25" customHeight="1">
      <c r="G653" s="485"/>
    </row>
    <row r="654" spans="7:7" ht="26.25" customHeight="1">
      <c r="G654" s="485"/>
    </row>
    <row r="655" spans="7:7" ht="26.25" customHeight="1">
      <c r="G655" s="485"/>
    </row>
    <row r="656" spans="7:7" ht="26.25" customHeight="1">
      <c r="G656" s="485"/>
    </row>
    <row r="657" spans="7:7" ht="26.25" customHeight="1">
      <c r="G657" s="485"/>
    </row>
    <row r="658" spans="7:7" ht="26.25" customHeight="1">
      <c r="G658" s="485"/>
    </row>
    <row r="659" spans="7:7" ht="26.25" customHeight="1">
      <c r="G659" s="485"/>
    </row>
    <row r="660" spans="7:7" ht="26.25" customHeight="1">
      <c r="G660" s="485"/>
    </row>
    <row r="661" spans="7:7" ht="26.25" customHeight="1">
      <c r="G661" s="485"/>
    </row>
    <row r="662" spans="7:7" ht="26.25" customHeight="1">
      <c r="G662" s="485"/>
    </row>
    <row r="663" spans="7:7" ht="26.25" customHeight="1">
      <c r="G663" s="485"/>
    </row>
    <row r="664" spans="7:7" ht="26.25" customHeight="1">
      <c r="G664" s="485"/>
    </row>
    <row r="665" spans="7:7" ht="26.25" customHeight="1">
      <c r="G665" s="485"/>
    </row>
    <row r="666" spans="7:7" ht="26.25" customHeight="1">
      <c r="G666" s="485"/>
    </row>
    <row r="667" spans="7:7" ht="26.25" customHeight="1">
      <c r="G667" s="485"/>
    </row>
    <row r="668" spans="7:7" ht="26.25" customHeight="1">
      <c r="G668" s="485"/>
    </row>
    <row r="669" spans="7:7" ht="26.25" customHeight="1">
      <c r="G669" s="485"/>
    </row>
    <row r="670" spans="7:7" ht="26.25" customHeight="1">
      <c r="G670" s="485"/>
    </row>
    <row r="671" spans="7:7" ht="26.25" customHeight="1">
      <c r="G671" s="485"/>
    </row>
    <row r="672" spans="7:7" ht="26.25" customHeight="1">
      <c r="G672" s="485"/>
    </row>
    <row r="673" spans="7:7" ht="26.25" customHeight="1">
      <c r="G673" s="485"/>
    </row>
    <row r="674" spans="7:7" ht="26.25" customHeight="1">
      <c r="G674" s="485"/>
    </row>
    <row r="675" spans="7:7" ht="26.25" customHeight="1">
      <c r="G675" s="485"/>
    </row>
    <row r="676" spans="7:7" ht="26.25" customHeight="1">
      <c r="G676" s="485"/>
    </row>
    <row r="677" spans="7:7" ht="26.25" customHeight="1">
      <c r="G677" s="485"/>
    </row>
    <row r="678" spans="7:7" ht="26.25" customHeight="1">
      <c r="G678" s="485"/>
    </row>
    <row r="679" spans="7:7" ht="26.25" customHeight="1">
      <c r="G679" s="485"/>
    </row>
    <row r="680" spans="7:7" ht="26.25" customHeight="1">
      <c r="G680" s="485"/>
    </row>
    <row r="681" spans="7:7" ht="26.25" customHeight="1">
      <c r="G681" s="485"/>
    </row>
    <row r="682" spans="7:7" ht="26.25" customHeight="1">
      <c r="G682" s="485"/>
    </row>
    <row r="683" spans="7:7" ht="26.25" customHeight="1">
      <c r="G683" s="485"/>
    </row>
    <row r="684" spans="7:7" ht="26.25" customHeight="1">
      <c r="G684" s="485"/>
    </row>
    <row r="685" spans="7:7" ht="26.25" customHeight="1">
      <c r="G685" s="485"/>
    </row>
    <row r="686" spans="7:7" ht="26.25" customHeight="1">
      <c r="G686" s="485"/>
    </row>
    <row r="687" spans="7:7" ht="26.25" customHeight="1">
      <c r="G687" s="485"/>
    </row>
    <row r="688" spans="7:7" ht="26.25" customHeight="1">
      <c r="G688" s="485"/>
    </row>
    <row r="689" spans="7:7" ht="26.25" customHeight="1">
      <c r="G689" s="485"/>
    </row>
    <row r="690" spans="7:7" ht="26.25" customHeight="1">
      <c r="G690" s="485"/>
    </row>
    <row r="691" spans="7:7" ht="26.25" customHeight="1">
      <c r="G691" s="485"/>
    </row>
    <row r="692" spans="7:7" ht="26.25" customHeight="1">
      <c r="G692" s="485"/>
    </row>
    <row r="693" spans="7:7" ht="26.25" customHeight="1">
      <c r="G693" s="485"/>
    </row>
    <row r="694" spans="7:7" ht="26.25" customHeight="1">
      <c r="G694" s="485"/>
    </row>
    <row r="695" spans="7:7" ht="26.25" customHeight="1">
      <c r="G695" s="485"/>
    </row>
    <row r="696" spans="7:7" ht="26.25" customHeight="1">
      <c r="G696" s="485"/>
    </row>
    <row r="697" spans="7:7" ht="26.25" customHeight="1">
      <c r="G697" s="485"/>
    </row>
    <row r="698" spans="7:7" ht="26.25" customHeight="1">
      <c r="G698" s="485"/>
    </row>
    <row r="699" spans="7:7" ht="26.25" customHeight="1">
      <c r="G699" s="485"/>
    </row>
    <row r="700" spans="7:7" ht="26.25" customHeight="1">
      <c r="G700" s="485"/>
    </row>
    <row r="701" spans="7:7" ht="26.25" customHeight="1">
      <c r="G701" s="485"/>
    </row>
    <row r="702" spans="7:7" ht="26.25" customHeight="1">
      <c r="G702" s="485"/>
    </row>
    <row r="703" spans="7:7" ht="26.25" customHeight="1">
      <c r="G703" s="485"/>
    </row>
    <row r="704" spans="7:7" ht="26.25" customHeight="1">
      <c r="G704" s="485"/>
    </row>
    <row r="705" spans="7:7" ht="26.25" customHeight="1">
      <c r="G705" s="485"/>
    </row>
    <row r="706" spans="7:7" ht="26.25" customHeight="1">
      <c r="G706" s="485"/>
    </row>
    <row r="707" spans="7:7" ht="26.25" customHeight="1">
      <c r="G707" s="485"/>
    </row>
    <row r="708" spans="7:7" ht="26.25" customHeight="1">
      <c r="G708" s="485"/>
    </row>
    <row r="709" spans="7:7" ht="26.25" customHeight="1">
      <c r="G709" s="485"/>
    </row>
    <row r="710" spans="7:7" ht="26.25" customHeight="1">
      <c r="G710" s="485"/>
    </row>
    <row r="711" spans="7:7" ht="26.25" customHeight="1">
      <c r="G711" s="485"/>
    </row>
    <row r="712" spans="7:7" ht="26.25" customHeight="1">
      <c r="G712" s="485"/>
    </row>
    <row r="713" spans="7:7" ht="26.25" customHeight="1">
      <c r="G713" s="485"/>
    </row>
    <row r="714" spans="7:7" ht="26.25" customHeight="1">
      <c r="G714" s="485"/>
    </row>
    <row r="715" spans="7:7" ht="26.25" customHeight="1">
      <c r="G715" s="485"/>
    </row>
    <row r="716" spans="7:7" ht="26.25" customHeight="1">
      <c r="G716" s="485"/>
    </row>
    <row r="717" spans="7:7" ht="26.25" customHeight="1">
      <c r="G717" s="485"/>
    </row>
    <row r="718" spans="7:7" ht="26.25" customHeight="1">
      <c r="G718" s="485"/>
    </row>
    <row r="719" spans="7:7" ht="26.25" customHeight="1">
      <c r="G719" s="485"/>
    </row>
    <row r="720" spans="7:7" ht="26.25" customHeight="1">
      <c r="G720" s="485"/>
    </row>
    <row r="721" spans="7:7" ht="26.25" customHeight="1">
      <c r="G721" s="485"/>
    </row>
    <row r="722" spans="7:7" ht="26.25" customHeight="1">
      <c r="G722" s="485"/>
    </row>
    <row r="723" spans="7:7" ht="26.25" customHeight="1">
      <c r="G723" s="485"/>
    </row>
    <row r="724" spans="7:7" ht="26.25" customHeight="1">
      <c r="G724" s="485"/>
    </row>
    <row r="725" spans="7:7" ht="26.25" customHeight="1">
      <c r="G725" s="485"/>
    </row>
    <row r="726" spans="7:7" ht="26.25" customHeight="1">
      <c r="G726" s="485"/>
    </row>
    <row r="727" spans="7:7" ht="26.25" customHeight="1">
      <c r="G727" s="485"/>
    </row>
    <row r="728" spans="7:7" ht="26.25" customHeight="1">
      <c r="G728" s="485"/>
    </row>
    <row r="729" spans="7:7" ht="26.25" customHeight="1">
      <c r="G729" s="485"/>
    </row>
    <row r="730" spans="7:7" ht="26.25" customHeight="1">
      <c r="G730" s="485"/>
    </row>
    <row r="731" spans="7:7" ht="26.25" customHeight="1">
      <c r="G731" s="485"/>
    </row>
    <row r="732" spans="7:7" ht="26.25" customHeight="1">
      <c r="G732" s="485"/>
    </row>
    <row r="733" spans="7:7" ht="26.25" customHeight="1">
      <c r="G733" s="485"/>
    </row>
    <row r="734" spans="7:7" ht="26.25" customHeight="1">
      <c r="G734" s="485"/>
    </row>
    <row r="735" spans="7:7" ht="26.25" customHeight="1">
      <c r="G735" s="485"/>
    </row>
    <row r="736" spans="7:7" ht="26.25" customHeight="1">
      <c r="G736" s="485"/>
    </row>
    <row r="737" spans="7:7" ht="26.25" customHeight="1">
      <c r="G737" s="485"/>
    </row>
    <row r="738" spans="7:7" ht="26.25" customHeight="1">
      <c r="G738" s="485"/>
    </row>
    <row r="739" spans="7:7" ht="26.25" customHeight="1">
      <c r="G739" s="485"/>
    </row>
    <row r="740" spans="7:7" ht="26.25" customHeight="1">
      <c r="G740" s="485"/>
    </row>
    <row r="741" spans="7:7" ht="26.25" customHeight="1">
      <c r="G741" s="485"/>
    </row>
    <row r="742" spans="7:7" ht="26.25" customHeight="1">
      <c r="G742" s="485"/>
    </row>
    <row r="743" spans="7:7" ht="26.25" customHeight="1">
      <c r="G743" s="485"/>
    </row>
    <row r="744" spans="7:7" ht="26.25" customHeight="1">
      <c r="G744" s="485"/>
    </row>
    <row r="745" spans="7:7" ht="26.25" customHeight="1">
      <c r="G745" s="485"/>
    </row>
    <row r="746" spans="7:7" ht="26.25" customHeight="1">
      <c r="G746" s="485"/>
    </row>
    <row r="747" spans="7:7" ht="26.25" customHeight="1">
      <c r="G747" s="485"/>
    </row>
    <row r="748" spans="7:7" ht="26.25" customHeight="1">
      <c r="G748" s="485"/>
    </row>
    <row r="749" spans="7:7" ht="26.25" customHeight="1">
      <c r="G749" s="485"/>
    </row>
    <row r="750" spans="7:7" ht="26.25" customHeight="1">
      <c r="G750" s="485"/>
    </row>
    <row r="751" spans="7:7" ht="26.25" customHeight="1">
      <c r="G751" s="485"/>
    </row>
    <row r="752" spans="7:7" ht="26.25" customHeight="1">
      <c r="G752" s="485"/>
    </row>
    <row r="753" spans="7:7" ht="26.25" customHeight="1">
      <c r="G753" s="485"/>
    </row>
    <row r="754" spans="7:7" ht="26.25" customHeight="1">
      <c r="G754" s="485"/>
    </row>
    <row r="755" spans="7:7" ht="26.25" customHeight="1">
      <c r="G755" s="485"/>
    </row>
    <row r="756" spans="7:7" ht="26.25" customHeight="1">
      <c r="G756" s="485"/>
    </row>
    <row r="757" spans="7:7" ht="26.25" customHeight="1">
      <c r="G757" s="485"/>
    </row>
    <row r="758" spans="7:7" ht="26.25" customHeight="1">
      <c r="G758" s="485"/>
    </row>
    <row r="759" spans="7:7" ht="26.25" customHeight="1">
      <c r="G759" s="485"/>
    </row>
    <row r="760" spans="7:7" ht="26.25" customHeight="1">
      <c r="G760" s="485"/>
    </row>
    <row r="761" spans="7:7" ht="26.25" customHeight="1">
      <c r="G761" s="485"/>
    </row>
    <row r="762" spans="7:7" ht="26.25" customHeight="1">
      <c r="G762" s="485"/>
    </row>
    <row r="763" spans="7:7" ht="26.25" customHeight="1">
      <c r="G763" s="485"/>
    </row>
    <row r="764" spans="7:7" ht="26.25" customHeight="1">
      <c r="G764" s="485"/>
    </row>
    <row r="765" spans="7:7" ht="26.25" customHeight="1">
      <c r="G765" s="485"/>
    </row>
    <row r="766" spans="7:7" ht="26.25" customHeight="1">
      <c r="G766" s="485"/>
    </row>
    <row r="767" spans="7:7" ht="26.25" customHeight="1">
      <c r="G767" s="485"/>
    </row>
    <row r="768" spans="7:7" ht="26.25" customHeight="1">
      <c r="G768" s="485"/>
    </row>
    <row r="769" spans="7:7" ht="26.25" customHeight="1">
      <c r="G769" s="485"/>
    </row>
    <row r="770" spans="7:7" ht="26.25" customHeight="1">
      <c r="G770" s="485"/>
    </row>
    <row r="771" spans="7:7" ht="26.25" customHeight="1">
      <c r="G771" s="485"/>
    </row>
    <row r="772" spans="7:7" ht="26.25" customHeight="1">
      <c r="G772" s="485"/>
    </row>
    <row r="773" spans="7:7" ht="26.25" customHeight="1">
      <c r="G773" s="485"/>
    </row>
    <row r="774" spans="7:7" ht="26.25" customHeight="1">
      <c r="G774" s="485"/>
    </row>
    <row r="775" spans="7:7" ht="26.25" customHeight="1">
      <c r="G775" s="485"/>
    </row>
    <row r="776" spans="7:7" ht="26.25" customHeight="1">
      <c r="G776" s="485"/>
    </row>
    <row r="777" spans="7:7" ht="26.25" customHeight="1">
      <c r="G777" s="485"/>
    </row>
    <row r="778" spans="7:7" ht="26.25" customHeight="1">
      <c r="G778" s="485"/>
    </row>
    <row r="779" spans="7:7" ht="26.25" customHeight="1">
      <c r="G779" s="485"/>
    </row>
    <row r="780" spans="7:7" ht="26.25" customHeight="1">
      <c r="G780" s="485"/>
    </row>
    <row r="781" spans="7:7" ht="26.25" customHeight="1">
      <c r="G781" s="485"/>
    </row>
    <row r="782" spans="7:7" ht="26.25" customHeight="1">
      <c r="G782" s="485"/>
    </row>
    <row r="783" spans="7:7" ht="26.25" customHeight="1">
      <c r="G783" s="485"/>
    </row>
    <row r="784" spans="7:7" ht="26.25" customHeight="1">
      <c r="G784" s="485"/>
    </row>
    <row r="785" spans="7:7" ht="26.25" customHeight="1">
      <c r="G785" s="485"/>
    </row>
    <row r="786" spans="7:7" ht="26.25" customHeight="1">
      <c r="G786" s="485"/>
    </row>
  </sheetData>
  <mergeCells count="66">
    <mergeCell ref="H338:I338"/>
    <mergeCell ref="H375:I375"/>
    <mergeCell ref="H151:I151"/>
    <mergeCell ref="H188:I188"/>
    <mergeCell ref="H226:I226"/>
    <mergeCell ref="H264:I264"/>
    <mergeCell ref="H301:I301"/>
    <mergeCell ref="A264:A265"/>
    <mergeCell ref="B264:C264"/>
    <mergeCell ref="D264:E264"/>
    <mergeCell ref="F301:G301"/>
    <mergeCell ref="A301:A302"/>
    <mergeCell ref="B301:C301"/>
    <mergeCell ref="D301:E301"/>
    <mergeCell ref="F264:G264"/>
    <mergeCell ref="B151:C151"/>
    <mergeCell ref="D151:E151"/>
    <mergeCell ref="F151:G151"/>
    <mergeCell ref="H77:I77"/>
    <mergeCell ref="H114:I114"/>
    <mergeCell ref="B188:C188"/>
    <mergeCell ref="D188:E188"/>
    <mergeCell ref="F188:G188"/>
    <mergeCell ref="F226:G226"/>
    <mergeCell ref="A2:A3"/>
    <mergeCell ref="B2:C2"/>
    <mergeCell ref="D2:E2"/>
    <mergeCell ref="A114:A115"/>
    <mergeCell ref="A226:A227"/>
    <mergeCell ref="B226:C226"/>
    <mergeCell ref="D226:E226"/>
    <mergeCell ref="A188:A189"/>
    <mergeCell ref="B114:C114"/>
    <mergeCell ref="D114:E114"/>
    <mergeCell ref="F114:G114"/>
    <mergeCell ref="A151:A152"/>
    <mergeCell ref="H2:I2"/>
    <mergeCell ref="H40:I40"/>
    <mergeCell ref="F2:G2"/>
    <mergeCell ref="A77:A78"/>
    <mergeCell ref="F40:G40"/>
    <mergeCell ref="B77:C77"/>
    <mergeCell ref="A40:A41"/>
    <mergeCell ref="B40:C40"/>
    <mergeCell ref="D40:E40"/>
    <mergeCell ref="D77:E77"/>
    <mergeCell ref="F77:G77"/>
    <mergeCell ref="F375:G375"/>
    <mergeCell ref="A375:A376"/>
    <mergeCell ref="B375:C375"/>
    <mergeCell ref="D375:E375"/>
    <mergeCell ref="A338:A339"/>
    <mergeCell ref="B338:C338"/>
    <mergeCell ref="D338:E338"/>
    <mergeCell ref="F338:G338"/>
    <mergeCell ref="J2:K2"/>
    <mergeCell ref="J40:K40"/>
    <mergeCell ref="J77:K77"/>
    <mergeCell ref="J114:K114"/>
    <mergeCell ref="J151:K151"/>
    <mergeCell ref="J375:K375"/>
    <mergeCell ref="J188:K188"/>
    <mergeCell ref="J226:K226"/>
    <mergeCell ref="J264:K264"/>
    <mergeCell ref="J301:K301"/>
    <mergeCell ref="J338:K338"/>
  </mergeCells>
  <hyperlinks>
    <hyperlink ref="A39" location="فهرست!A26" display="2- توزیع نسبی جمعیت استان به کل کشور"/>
    <hyperlink ref="A76" location="فهرست!A27" display=" 3- توزیع نسبی جمعيت شهری"/>
    <hyperlink ref="A150" location="فهرست!A29" display=" 5- میزان شهر نشینی استان ها"/>
    <hyperlink ref="A113" location="فهرست!A28" display="4- توزیع نسبی جمعيت نقاط روستايي و غیر ساکن"/>
    <hyperlink ref="A1" location="فهرست!A25" display=" 1- برآورد جمعیت"/>
    <hyperlink ref="A263" location="فهرست!A32" display="8- نسبت جمعیت کمتر از 15 سال "/>
    <hyperlink ref="A300" location="فهرست!A33" display="9- نسبت جمعیت  24-15 سال"/>
    <hyperlink ref="A337" location="فهرست!A34" display="10- نسبت جمعیت  64-15 سال"/>
    <hyperlink ref="A374" location="فهرست!A35" display="11- نسبت جمعیت  65 سال و بیشتر"/>
    <hyperlink ref="A187" location="فهرست!A30" display="6- ميزان عمومي ازدواج(1)"/>
    <hyperlink ref="A225" location="فهرست!A31" display="7ميزان عمومي طلاق (1)"/>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6"/>
  <sheetViews>
    <sheetView rightToLeft="1" zoomScaleNormal="100" workbookViewId="0"/>
  </sheetViews>
  <sheetFormatPr defaultColWidth="9" defaultRowHeight="26.25" customHeight="1"/>
  <cols>
    <col min="1" max="1" width="25.42578125" style="45" customWidth="1"/>
    <col min="2" max="7" width="11" style="45" customWidth="1"/>
    <col min="8" max="11" width="11.5703125" style="485" customWidth="1"/>
    <col min="12" max="16384" width="9" style="485"/>
  </cols>
  <sheetData>
    <row r="1" spans="1:11" ht="26.25" customHeight="1">
      <c r="A1" s="571" t="s">
        <v>279</v>
      </c>
      <c r="C1" s="61"/>
      <c r="F1" s="158"/>
      <c r="I1" s="152"/>
      <c r="K1" s="152" t="s">
        <v>0</v>
      </c>
    </row>
    <row r="2" spans="1:11" s="22" customFormat="1" ht="26.25" customHeight="1">
      <c r="A2" s="583" t="s">
        <v>1</v>
      </c>
      <c r="B2" s="605">
        <v>1397</v>
      </c>
      <c r="C2" s="606"/>
      <c r="D2" s="605" t="s">
        <v>417</v>
      </c>
      <c r="E2" s="606"/>
      <c r="F2" s="605">
        <v>1399</v>
      </c>
      <c r="G2" s="606"/>
      <c r="H2" s="605">
        <v>1400</v>
      </c>
      <c r="I2" s="606"/>
      <c r="J2" s="605">
        <v>1401</v>
      </c>
      <c r="K2" s="606"/>
    </row>
    <row r="3" spans="1:11" s="22" customFormat="1" ht="26.25" customHeight="1">
      <c r="A3" s="584"/>
      <c r="B3" s="543" t="s">
        <v>166</v>
      </c>
      <c r="C3" s="543" t="s">
        <v>149</v>
      </c>
      <c r="D3" s="543" t="s">
        <v>166</v>
      </c>
      <c r="E3" s="542" t="s">
        <v>149</v>
      </c>
      <c r="F3" s="542" t="s">
        <v>166</v>
      </c>
      <c r="G3" s="542" t="s">
        <v>149</v>
      </c>
      <c r="H3" s="542" t="s">
        <v>166</v>
      </c>
      <c r="I3" s="542" t="s">
        <v>149</v>
      </c>
      <c r="J3" s="542" t="s">
        <v>166</v>
      </c>
      <c r="K3" s="542" t="s">
        <v>149</v>
      </c>
    </row>
    <row r="4" spans="1:11" ht="26.25" customHeight="1">
      <c r="A4" s="174" t="s">
        <v>49</v>
      </c>
      <c r="B4" s="55">
        <v>40.5</v>
      </c>
      <c r="C4" s="38" t="s">
        <v>269</v>
      </c>
      <c r="D4" s="205" t="s">
        <v>85</v>
      </c>
      <c r="E4" s="38" t="s">
        <v>269</v>
      </c>
      <c r="F4" s="205" t="s">
        <v>85</v>
      </c>
      <c r="G4" s="38" t="s">
        <v>269</v>
      </c>
      <c r="H4" s="205" t="s">
        <v>85</v>
      </c>
      <c r="I4" s="38" t="s">
        <v>269</v>
      </c>
      <c r="J4" s="205" t="s">
        <v>85</v>
      </c>
      <c r="K4" s="38" t="s">
        <v>269</v>
      </c>
    </row>
    <row r="5" spans="1:11" ht="26.25" customHeight="1">
      <c r="A5" s="102" t="s">
        <v>50</v>
      </c>
      <c r="B5" s="41">
        <v>40.4</v>
      </c>
      <c r="C5" s="28">
        <v>15</v>
      </c>
      <c r="D5" s="124" t="s">
        <v>85</v>
      </c>
      <c r="E5" s="192" t="s">
        <v>269</v>
      </c>
      <c r="F5" s="124" t="s">
        <v>85</v>
      </c>
      <c r="G5" s="192" t="s">
        <v>269</v>
      </c>
      <c r="H5" s="124" t="s">
        <v>85</v>
      </c>
      <c r="I5" s="192" t="s">
        <v>269</v>
      </c>
      <c r="J5" s="124" t="s">
        <v>85</v>
      </c>
      <c r="K5" s="192" t="s">
        <v>269</v>
      </c>
    </row>
    <row r="6" spans="1:11" ht="26.25" customHeight="1">
      <c r="A6" s="102" t="s">
        <v>51</v>
      </c>
      <c r="B6" s="41">
        <v>42.3</v>
      </c>
      <c r="C6" s="28">
        <v>9</v>
      </c>
      <c r="D6" s="124" t="s">
        <v>85</v>
      </c>
      <c r="E6" s="192" t="s">
        <v>269</v>
      </c>
      <c r="F6" s="124" t="s">
        <v>85</v>
      </c>
      <c r="G6" s="192" t="s">
        <v>269</v>
      </c>
      <c r="H6" s="124" t="s">
        <v>85</v>
      </c>
      <c r="I6" s="192" t="s">
        <v>269</v>
      </c>
      <c r="J6" s="124" t="s">
        <v>85</v>
      </c>
      <c r="K6" s="192" t="s">
        <v>269</v>
      </c>
    </row>
    <row r="7" spans="1:11" ht="26.25" customHeight="1">
      <c r="A7" s="102" t="s">
        <v>52</v>
      </c>
      <c r="B7" s="41">
        <v>44.3</v>
      </c>
      <c r="C7" s="28">
        <v>2</v>
      </c>
      <c r="D7" s="124" t="s">
        <v>85</v>
      </c>
      <c r="E7" s="192" t="s">
        <v>269</v>
      </c>
      <c r="F7" s="124" t="s">
        <v>85</v>
      </c>
      <c r="G7" s="192" t="s">
        <v>269</v>
      </c>
      <c r="H7" s="124" t="s">
        <v>85</v>
      </c>
      <c r="I7" s="192" t="s">
        <v>269</v>
      </c>
      <c r="J7" s="124" t="s">
        <v>85</v>
      </c>
      <c r="K7" s="192" t="s">
        <v>269</v>
      </c>
    </row>
    <row r="8" spans="1:11" ht="26.25" customHeight="1">
      <c r="A8" s="102" t="s">
        <v>53</v>
      </c>
      <c r="B8" s="41">
        <v>43.4</v>
      </c>
      <c r="C8" s="28">
        <v>4</v>
      </c>
      <c r="D8" s="124" t="s">
        <v>85</v>
      </c>
      <c r="E8" s="192" t="s">
        <v>269</v>
      </c>
      <c r="F8" s="124" t="s">
        <v>85</v>
      </c>
      <c r="G8" s="192" t="s">
        <v>269</v>
      </c>
      <c r="H8" s="124" t="s">
        <v>85</v>
      </c>
      <c r="I8" s="192" t="s">
        <v>269</v>
      </c>
      <c r="J8" s="124" t="s">
        <v>85</v>
      </c>
      <c r="K8" s="192" t="s">
        <v>269</v>
      </c>
    </row>
    <row r="9" spans="1:11" ht="26.25" customHeight="1">
      <c r="A9" s="102" t="s">
        <v>10</v>
      </c>
      <c r="B9" s="41">
        <v>38.799999999999997</v>
      </c>
      <c r="C9" s="28">
        <v>22</v>
      </c>
      <c r="D9" s="124" t="s">
        <v>85</v>
      </c>
      <c r="E9" s="192" t="s">
        <v>269</v>
      </c>
      <c r="F9" s="124" t="s">
        <v>85</v>
      </c>
      <c r="G9" s="192" t="s">
        <v>269</v>
      </c>
      <c r="H9" s="124" t="s">
        <v>85</v>
      </c>
      <c r="I9" s="192" t="s">
        <v>269</v>
      </c>
      <c r="J9" s="124" t="s">
        <v>85</v>
      </c>
      <c r="K9" s="192" t="s">
        <v>269</v>
      </c>
    </row>
    <row r="10" spans="1:11" ht="26.25" customHeight="1">
      <c r="A10" s="102" t="s">
        <v>54</v>
      </c>
      <c r="B10" s="41">
        <v>36.1</v>
      </c>
      <c r="C10" s="28">
        <v>28</v>
      </c>
      <c r="D10" s="124" t="s">
        <v>85</v>
      </c>
      <c r="E10" s="192" t="s">
        <v>269</v>
      </c>
      <c r="F10" s="124" t="s">
        <v>85</v>
      </c>
      <c r="G10" s="192" t="s">
        <v>269</v>
      </c>
      <c r="H10" s="124" t="s">
        <v>85</v>
      </c>
      <c r="I10" s="192" t="s">
        <v>269</v>
      </c>
      <c r="J10" s="124" t="s">
        <v>85</v>
      </c>
      <c r="K10" s="192" t="s">
        <v>269</v>
      </c>
    </row>
    <row r="11" spans="1:11" ht="26.25" customHeight="1">
      <c r="A11" s="102" t="s">
        <v>12</v>
      </c>
      <c r="B11" s="41">
        <v>38.299999999999997</v>
      </c>
      <c r="C11" s="28">
        <v>23</v>
      </c>
      <c r="D11" s="124" t="s">
        <v>85</v>
      </c>
      <c r="E11" s="192" t="s">
        <v>269</v>
      </c>
      <c r="F11" s="124" t="s">
        <v>85</v>
      </c>
      <c r="G11" s="192" t="s">
        <v>269</v>
      </c>
      <c r="H11" s="124" t="s">
        <v>85</v>
      </c>
      <c r="I11" s="192" t="s">
        <v>269</v>
      </c>
      <c r="J11" s="124" t="s">
        <v>85</v>
      </c>
      <c r="K11" s="192" t="s">
        <v>269</v>
      </c>
    </row>
    <row r="12" spans="1:11" ht="26.25" customHeight="1">
      <c r="A12" s="102" t="s">
        <v>55</v>
      </c>
      <c r="B12" s="41">
        <v>39.799999999999997</v>
      </c>
      <c r="C12" s="28">
        <v>18</v>
      </c>
      <c r="D12" s="124" t="s">
        <v>85</v>
      </c>
      <c r="E12" s="192" t="s">
        <v>269</v>
      </c>
      <c r="F12" s="124" t="s">
        <v>85</v>
      </c>
      <c r="G12" s="192" t="s">
        <v>269</v>
      </c>
      <c r="H12" s="124" t="s">
        <v>85</v>
      </c>
      <c r="I12" s="192" t="s">
        <v>269</v>
      </c>
      <c r="J12" s="124" t="s">
        <v>85</v>
      </c>
      <c r="K12" s="192" t="s">
        <v>269</v>
      </c>
    </row>
    <row r="13" spans="1:11" ht="26.25" customHeight="1">
      <c r="A13" s="102" t="s">
        <v>56</v>
      </c>
      <c r="B13" s="41">
        <v>40.799999999999997</v>
      </c>
      <c r="C13" s="28">
        <v>14</v>
      </c>
      <c r="D13" s="124" t="s">
        <v>85</v>
      </c>
      <c r="E13" s="192" t="s">
        <v>269</v>
      </c>
      <c r="F13" s="124" t="s">
        <v>85</v>
      </c>
      <c r="G13" s="192" t="s">
        <v>269</v>
      </c>
      <c r="H13" s="124" t="s">
        <v>85</v>
      </c>
      <c r="I13" s="192" t="s">
        <v>269</v>
      </c>
      <c r="J13" s="124" t="s">
        <v>85</v>
      </c>
      <c r="K13" s="192" t="s">
        <v>269</v>
      </c>
    </row>
    <row r="14" spans="1:11" ht="26.25" customHeight="1">
      <c r="A14" s="102" t="s">
        <v>57</v>
      </c>
      <c r="B14" s="41">
        <v>40.1</v>
      </c>
      <c r="C14" s="28">
        <v>17</v>
      </c>
      <c r="D14" s="124" t="s">
        <v>85</v>
      </c>
      <c r="E14" s="192" t="s">
        <v>269</v>
      </c>
      <c r="F14" s="124" t="s">
        <v>85</v>
      </c>
      <c r="G14" s="192" t="s">
        <v>269</v>
      </c>
      <c r="H14" s="124" t="s">
        <v>85</v>
      </c>
      <c r="I14" s="192" t="s">
        <v>269</v>
      </c>
      <c r="J14" s="124" t="s">
        <v>85</v>
      </c>
      <c r="K14" s="192" t="s">
        <v>269</v>
      </c>
    </row>
    <row r="15" spans="1:11" ht="26.25" customHeight="1">
      <c r="A15" s="102" t="s">
        <v>58</v>
      </c>
      <c r="B15" s="41">
        <v>43.1</v>
      </c>
      <c r="C15" s="28">
        <v>6</v>
      </c>
      <c r="D15" s="124" t="s">
        <v>85</v>
      </c>
      <c r="E15" s="192" t="s">
        <v>269</v>
      </c>
      <c r="F15" s="124" t="s">
        <v>85</v>
      </c>
      <c r="G15" s="192" t="s">
        <v>269</v>
      </c>
      <c r="H15" s="124" t="s">
        <v>85</v>
      </c>
      <c r="I15" s="192" t="s">
        <v>269</v>
      </c>
      <c r="J15" s="124" t="s">
        <v>85</v>
      </c>
      <c r="K15" s="192" t="s">
        <v>269</v>
      </c>
    </row>
    <row r="16" spans="1:11" ht="26.25" customHeight="1">
      <c r="A16" s="102" t="s">
        <v>59</v>
      </c>
      <c r="B16" s="41">
        <v>44.9</v>
      </c>
      <c r="C16" s="28">
        <v>1</v>
      </c>
      <c r="D16" s="124" t="s">
        <v>85</v>
      </c>
      <c r="E16" s="192" t="s">
        <v>269</v>
      </c>
      <c r="F16" s="124" t="s">
        <v>85</v>
      </c>
      <c r="G16" s="192" t="s">
        <v>269</v>
      </c>
      <c r="H16" s="124" t="s">
        <v>85</v>
      </c>
      <c r="I16" s="192" t="s">
        <v>269</v>
      </c>
      <c r="J16" s="124" t="s">
        <v>85</v>
      </c>
      <c r="K16" s="192" t="s">
        <v>269</v>
      </c>
    </row>
    <row r="17" spans="1:11" ht="26.25" customHeight="1">
      <c r="A17" s="102" t="s">
        <v>60</v>
      </c>
      <c r="B17" s="41">
        <v>39.6</v>
      </c>
      <c r="C17" s="28">
        <v>20</v>
      </c>
      <c r="D17" s="124" t="s">
        <v>85</v>
      </c>
      <c r="E17" s="192" t="s">
        <v>269</v>
      </c>
      <c r="F17" s="124" t="s">
        <v>85</v>
      </c>
      <c r="G17" s="192" t="s">
        <v>269</v>
      </c>
      <c r="H17" s="124" t="s">
        <v>85</v>
      </c>
      <c r="I17" s="192" t="s">
        <v>269</v>
      </c>
      <c r="J17" s="124" t="s">
        <v>85</v>
      </c>
      <c r="K17" s="192" t="s">
        <v>269</v>
      </c>
    </row>
    <row r="18" spans="1:11" ht="26.25" customHeight="1">
      <c r="A18" s="102" t="s">
        <v>19</v>
      </c>
      <c r="B18" s="41">
        <v>42.6</v>
      </c>
      <c r="C18" s="28">
        <v>8</v>
      </c>
      <c r="D18" s="124" t="s">
        <v>85</v>
      </c>
      <c r="E18" s="192" t="s">
        <v>269</v>
      </c>
      <c r="F18" s="124" t="s">
        <v>85</v>
      </c>
      <c r="G18" s="192" t="s">
        <v>269</v>
      </c>
      <c r="H18" s="124" t="s">
        <v>85</v>
      </c>
      <c r="I18" s="192" t="s">
        <v>269</v>
      </c>
      <c r="J18" s="124" t="s">
        <v>85</v>
      </c>
      <c r="K18" s="192" t="s">
        <v>269</v>
      </c>
    </row>
    <row r="19" spans="1:11" ht="26.25" customHeight="1">
      <c r="A19" s="102" t="s">
        <v>61</v>
      </c>
      <c r="B19" s="41">
        <v>37.6</v>
      </c>
      <c r="C19" s="28">
        <v>25</v>
      </c>
      <c r="D19" s="124" t="s">
        <v>85</v>
      </c>
      <c r="E19" s="192" t="s">
        <v>269</v>
      </c>
      <c r="F19" s="124" t="s">
        <v>85</v>
      </c>
      <c r="G19" s="192" t="s">
        <v>269</v>
      </c>
      <c r="H19" s="124" t="s">
        <v>85</v>
      </c>
      <c r="I19" s="192" t="s">
        <v>269</v>
      </c>
      <c r="J19" s="124" t="s">
        <v>85</v>
      </c>
      <c r="K19" s="192" t="s">
        <v>269</v>
      </c>
    </row>
    <row r="20" spans="1:11" ht="26.25" customHeight="1">
      <c r="A20" s="102" t="s">
        <v>21</v>
      </c>
      <c r="B20" s="41">
        <v>33.9</v>
      </c>
      <c r="C20" s="28">
        <v>31</v>
      </c>
      <c r="D20" s="124" t="s">
        <v>85</v>
      </c>
      <c r="E20" s="192" t="s">
        <v>269</v>
      </c>
      <c r="F20" s="124" t="s">
        <v>85</v>
      </c>
      <c r="G20" s="192" t="s">
        <v>269</v>
      </c>
      <c r="H20" s="124" t="s">
        <v>85</v>
      </c>
      <c r="I20" s="192" t="s">
        <v>269</v>
      </c>
      <c r="J20" s="124" t="s">
        <v>85</v>
      </c>
      <c r="K20" s="192" t="s">
        <v>269</v>
      </c>
    </row>
    <row r="21" spans="1:11" ht="26.25" customHeight="1">
      <c r="A21" s="102" t="s">
        <v>62</v>
      </c>
      <c r="B21" s="41">
        <v>40.200000000000003</v>
      </c>
      <c r="C21" s="28">
        <v>16</v>
      </c>
      <c r="D21" s="124" t="s">
        <v>85</v>
      </c>
      <c r="E21" s="192" t="s">
        <v>269</v>
      </c>
      <c r="F21" s="124" t="s">
        <v>85</v>
      </c>
      <c r="G21" s="192" t="s">
        <v>269</v>
      </c>
      <c r="H21" s="124" t="s">
        <v>85</v>
      </c>
      <c r="I21" s="192" t="s">
        <v>269</v>
      </c>
      <c r="J21" s="124" t="s">
        <v>85</v>
      </c>
      <c r="K21" s="192" t="s">
        <v>269</v>
      </c>
    </row>
    <row r="22" spans="1:11" ht="26.25" customHeight="1">
      <c r="A22" s="102" t="s">
        <v>63</v>
      </c>
      <c r="B22" s="41">
        <v>41.8</v>
      </c>
      <c r="C22" s="28">
        <v>12</v>
      </c>
      <c r="D22" s="124" t="s">
        <v>85</v>
      </c>
      <c r="E22" s="192" t="s">
        <v>269</v>
      </c>
      <c r="F22" s="124" t="s">
        <v>85</v>
      </c>
      <c r="G22" s="192" t="s">
        <v>269</v>
      </c>
      <c r="H22" s="124" t="s">
        <v>85</v>
      </c>
      <c r="I22" s="192" t="s">
        <v>269</v>
      </c>
      <c r="J22" s="124" t="s">
        <v>85</v>
      </c>
      <c r="K22" s="192" t="s">
        <v>269</v>
      </c>
    </row>
    <row r="23" spans="1:11" ht="26.25" customHeight="1">
      <c r="A23" s="102" t="s">
        <v>64</v>
      </c>
      <c r="B23" s="41">
        <v>35.200000000000003</v>
      </c>
      <c r="C23" s="28">
        <v>29</v>
      </c>
      <c r="D23" s="124" t="s">
        <v>85</v>
      </c>
      <c r="E23" s="192" t="s">
        <v>269</v>
      </c>
      <c r="F23" s="124" t="s">
        <v>85</v>
      </c>
      <c r="G23" s="192" t="s">
        <v>269</v>
      </c>
      <c r="H23" s="124" t="s">
        <v>85</v>
      </c>
      <c r="I23" s="192" t="s">
        <v>269</v>
      </c>
      <c r="J23" s="124" t="s">
        <v>85</v>
      </c>
      <c r="K23" s="192" t="s">
        <v>269</v>
      </c>
    </row>
    <row r="24" spans="1:11" ht="26.25" customHeight="1">
      <c r="A24" s="102" t="s">
        <v>65</v>
      </c>
      <c r="B24" s="124" t="s">
        <v>576</v>
      </c>
      <c r="C24" s="28">
        <v>7</v>
      </c>
      <c r="D24" s="124" t="s">
        <v>85</v>
      </c>
      <c r="E24" s="192" t="s">
        <v>269</v>
      </c>
      <c r="F24" s="124" t="s">
        <v>85</v>
      </c>
      <c r="G24" s="192" t="s">
        <v>269</v>
      </c>
      <c r="H24" s="124" t="s">
        <v>85</v>
      </c>
      <c r="I24" s="192" t="s">
        <v>269</v>
      </c>
      <c r="J24" s="124" t="s">
        <v>85</v>
      </c>
      <c r="K24" s="192" t="s">
        <v>269</v>
      </c>
    </row>
    <row r="25" spans="1:11" ht="26.25" customHeight="1">
      <c r="A25" s="102" t="s">
        <v>74</v>
      </c>
      <c r="B25" s="41">
        <v>39.299999999999997</v>
      </c>
      <c r="C25" s="28">
        <v>21</v>
      </c>
      <c r="D25" s="124" t="s">
        <v>85</v>
      </c>
      <c r="E25" s="192" t="s">
        <v>269</v>
      </c>
      <c r="F25" s="124" t="s">
        <v>85</v>
      </c>
      <c r="G25" s="192" t="s">
        <v>269</v>
      </c>
      <c r="H25" s="124" t="s">
        <v>85</v>
      </c>
      <c r="I25" s="192" t="s">
        <v>269</v>
      </c>
      <c r="J25" s="124" t="s">
        <v>85</v>
      </c>
      <c r="K25" s="192" t="s">
        <v>269</v>
      </c>
    </row>
    <row r="26" spans="1:11" ht="26.25" customHeight="1">
      <c r="A26" s="102" t="s">
        <v>66</v>
      </c>
      <c r="B26" s="41">
        <v>43.2</v>
      </c>
      <c r="C26" s="28">
        <v>5</v>
      </c>
      <c r="D26" s="124" t="s">
        <v>85</v>
      </c>
      <c r="E26" s="192" t="s">
        <v>269</v>
      </c>
      <c r="F26" s="124" t="s">
        <v>85</v>
      </c>
      <c r="G26" s="192" t="s">
        <v>269</v>
      </c>
      <c r="H26" s="124" t="s">
        <v>85</v>
      </c>
      <c r="I26" s="192" t="s">
        <v>269</v>
      </c>
      <c r="J26" s="124" t="s">
        <v>85</v>
      </c>
      <c r="K26" s="192" t="s">
        <v>269</v>
      </c>
    </row>
    <row r="27" spans="1:11" ht="26.25" customHeight="1">
      <c r="A27" s="102" t="s">
        <v>67</v>
      </c>
      <c r="B27" s="41">
        <v>36.6</v>
      </c>
      <c r="C27" s="28">
        <v>27</v>
      </c>
      <c r="D27" s="124" t="s">
        <v>85</v>
      </c>
      <c r="E27" s="192" t="s">
        <v>269</v>
      </c>
      <c r="F27" s="124" t="s">
        <v>85</v>
      </c>
      <c r="G27" s="192" t="s">
        <v>269</v>
      </c>
      <c r="H27" s="124" t="s">
        <v>85</v>
      </c>
      <c r="I27" s="192" t="s">
        <v>269</v>
      </c>
      <c r="J27" s="124" t="s">
        <v>85</v>
      </c>
      <c r="K27" s="192" t="s">
        <v>269</v>
      </c>
    </row>
    <row r="28" spans="1:11" ht="26.25" customHeight="1">
      <c r="A28" s="102" t="s">
        <v>68</v>
      </c>
      <c r="B28" s="41">
        <v>38.299999999999997</v>
      </c>
      <c r="C28" s="28">
        <v>23</v>
      </c>
      <c r="D28" s="124" t="s">
        <v>85</v>
      </c>
      <c r="E28" s="192" t="s">
        <v>269</v>
      </c>
      <c r="F28" s="124" t="s">
        <v>85</v>
      </c>
      <c r="G28" s="192" t="s">
        <v>269</v>
      </c>
      <c r="H28" s="124" t="s">
        <v>85</v>
      </c>
      <c r="I28" s="192" t="s">
        <v>269</v>
      </c>
      <c r="J28" s="124" t="s">
        <v>85</v>
      </c>
      <c r="K28" s="192" t="s">
        <v>269</v>
      </c>
    </row>
    <row r="29" spans="1:11" ht="26.25" customHeight="1">
      <c r="A29" s="102" t="s">
        <v>69</v>
      </c>
      <c r="B29" s="124" t="s">
        <v>577</v>
      </c>
      <c r="C29" s="28">
        <v>3</v>
      </c>
      <c r="D29" s="124" t="s">
        <v>85</v>
      </c>
      <c r="E29" s="192" t="s">
        <v>269</v>
      </c>
      <c r="F29" s="124" t="s">
        <v>85</v>
      </c>
      <c r="G29" s="192" t="s">
        <v>269</v>
      </c>
      <c r="H29" s="124" t="s">
        <v>85</v>
      </c>
      <c r="I29" s="192" t="s">
        <v>269</v>
      </c>
      <c r="J29" s="124" t="s">
        <v>85</v>
      </c>
      <c r="K29" s="192" t="s">
        <v>269</v>
      </c>
    </row>
    <row r="30" spans="1:11" ht="26.25" customHeight="1">
      <c r="A30" s="102" t="s">
        <v>70</v>
      </c>
      <c r="B30" s="41">
        <v>36.799999999999997</v>
      </c>
      <c r="C30" s="28">
        <v>26</v>
      </c>
      <c r="D30" s="124" t="s">
        <v>85</v>
      </c>
      <c r="E30" s="192" t="s">
        <v>269</v>
      </c>
      <c r="F30" s="124" t="s">
        <v>85</v>
      </c>
      <c r="G30" s="192" t="s">
        <v>269</v>
      </c>
      <c r="H30" s="124" t="s">
        <v>85</v>
      </c>
      <c r="I30" s="192" t="s">
        <v>269</v>
      </c>
      <c r="J30" s="124" t="s">
        <v>85</v>
      </c>
      <c r="K30" s="192" t="s">
        <v>269</v>
      </c>
    </row>
    <row r="31" spans="1:11" ht="26.25" customHeight="1">
      <c r="A31" s="102" t="s">
        <v>138</v>
      </c>
      <c r="B31" s="41">
        <v>41.4</v>
      </c>
      <c r="C31" s="28">
        <v>13</v>
      </c>
      <c r="D31" s="124" t="s">
        <v>85</v>
      </c>
      <c r="E31" s="192" t="s">
        <v>269</v>
      </c>
      <c r="F31" s="124" t="s">
        <v>85</v>
      </c>
      <c r="G31" s="192" t="s">
        <v>269</v>
      </c>
      <c r="H31" s="124" t="s">
        <v>85</v>
      </c>
      <c r="I31" s="192" t="s">
        <v>269</v>
      </c>
      <c r="J31" s="124" t="s">
        <v>85</v>
      </c>
      <c r="K31" s="192" t="s">
        <v>269</v>
      </c>
    </row>
    <row r="32" spans="1:11" ht="26.25" customHeight="1">
      <c r="A32" s="102" t="s">
        <v>71</v>
      </c>
      <c r="B32" s="41">
        <v>34.799999999999997</v>
      </c>
      <c r="C32" s="28">
        <v>30</v>
      </c>
      <c r="D32" s="124" t="s">
        <v>85</v>
      </c>
      <c r="E32" s="192" t="s">
        <v>269</v>
      </c>
      <c r="F32" s="124" t="s">
        <v>85</v>
      </c>
      <c r="G32" s="192" t="s">
        <v>269</v>
      </c>
      <c r="H32" s="124" t="s">
        <v>85</v>
      </c>
      <c r="I32" s="192" t="s">
        <v>269</v>
      </c>
      <c r="J32" s="124" t="s">
        <v>85</v>
      </c>
      <c r="K32" s="192" t="s">
        <v>269</v>
      </c>
    </row>
    <row r="33" spans="1:11" ht="26.25" customHeight="1">
      <c r="A33" s="102" t="s">
        <v>75</v>
      </c>
      <c r="B33" s="41">
        <v>39.700000000000003</v>
      </c>
      <c r="C33" s="28">
        <v>19</v>
      </c>
      <c r="D33" s="124" t="s">
        <v>85</v>
      </c>
      <c r="E33" s="192" t="s">
        <v>269</v>
      </c>
      <c r="F33" s="124" t="s">
        <v>85</v>
      </c>
      <c r="G33" s="192" t="s">
        <v>269</v>
      </c>
      <c r="H33" s="124" t="s">
        <v>85</v>
      </c>
      <c r="I33" s="192" t="s">
        <v>269</v>
      </c>
      <c r="J33" s="124" t="s">
        <v>85</v>
      </c>
      <c r="K33" s="192" t="s">
        <v>269</v>
      </c>
    </row>
    <row r="34" spans="1:11" ht="26.25" customHeight="1">
      <c r="A34" s="102" t="s">
        <v>72</v>
      </c>
      <c r="B34" s="41">
        <v>41.9</v>
      </c>
      <c r="C34" s="28">
        <v>11</v>
      </c>
      <c r="D34" s="124" t="s">
        <v>85</v>
      </c>
      <c r="E34" s="192" t="s">
        <v>269</v>
      </c>
      <c r="F34" s="124" t="s">
        <v>85</v>
      </c>
      <c r="G34" s="192" t="s">
        <v>269</v>
      </c>
      <c r="H34" s="124" t="s">
        <v>85</v>
      </c>
      <c r="I34" s="192" t="s">
        <v>269</v>
      </c>
      <c r="J34" s="124" t="s">
        <v>85</v>
      </c>
      <c r="K34" s="192" t="s">
        <v>269</v>
      </c>
    </row>
    <row r="35" spans="1:11" ht="26.25" customHeight="1">
      <c r="A35" s="102" t="s">
        <v>36</v>
      </c>
      <c r="B35" s="41">
        <v>41.8</v>
      </c>
      <c r="C35" s="28">
        <v>10</v>
      </c>
      <c r="D35" s="124" t="s">
        <v>85</v>
      </c>
      <c r="E35" s="192" t="s">
        <v>269</v>
      </c>
      <c r="F35" s="124" t="s">
        <v>85</v>
      </c>
      <c r="G35" s="192" t="s">
        <v>269</v>
      </c>
      <c r="H35" s="124" t="s">
        <v>85</v>
      </c>
      <c r="I35" s="192" t="s">
        <v>269</v>
      </c>
      <c r="J35" s="124" t="s">
        <v>85</v>
      </c>
      <c r="K35" s="192" t="s">
        <v>269</v>
      </c>
    </row>
    <row r="36" spans="1:11" ht="26.25" customHeight="1">
      <c r="A36" s="52" t="s">
        <v>578</v>
      </c>
      <c r="B36" s="346"/>
      <c r="C36" s="346"/>
      <c r="D36" s="346"/>
      <c r="E36" s="346"/>
      <c r="F36" s="346"/>
      <c r="G36" s="370"/>
      <c r="H36" s="346"/>
      <c r="I36" s="346"/>
      <c r="J36" s="346"/>
      <c r="K36" s="346"/>
    </row>
    <row r="37" spans="1:11" ht="26.25" customHeight="1">
      <c r="A37" s="369" t="s">
        <v>167</v>
      </c>
      <c r="B37" s="346"/>
      <c r="C37" s="346"/>
      <c r="D37" s="346"/>
      <c r="E37" s="346"/>
      <c r="F37" s="346"/>
      <c r="G37" s="346"/>
      <c r="H37" s="346"/>
      <c r="I37" s="346"/>
      <c r="J37" s="346"/>
      <c r="K37" s="346"/>
    </row>
    <row r="38" spans="1:11" ht="26.25" customHeight="1">
      <c r="A38" s="571" t="s">
        <v>280</v>
      </c>
      <c r="B38" s="346"/>
      <c r="C38" s="362"/>
      <c r="D38" s="346"/>
      <c r="E38" s="346"/>
      <c r="F38" s="223"/>
      <c r="G38" s="346"/>
      <c r="H38" s="346"/>
      <c r="I38" s="363"/>
      <c r="J38" s="346"/>
      <c r="K38" s="363" t="s">
        <v>0</v>
      </c>
    </row>
    <row r="39" spans="1:11" s="22" customFormat="1" ht="26.25" customHeight="1">
      <c r="A39" s="583" t="s">
        <v>1</v>
      </c>
      <c r="B39" s="605">
        <v>1397</v>
      </c>
      <c r="C39" s="606"/>
      <c r="D39" s="605" t="s">
        <v>680</v>
      </c>
      <c r="E39" s="606"/>
      <c r="F39" s="605">
        <v>1399</v>
      </c>
      <c r="G39" s="606"/>
      <c r="H39" s="605">
        <v>1400</v>
      </c>
      <c r="I39" s="606"/>
      <c r="J39" s="605">
        <v>1401</v>
      </c>
      <c r="K39" s="606"/>
    </row>
    <row r="40" spans="1:11" s="22" customFormat="1" ht="26.25" customHeight="1">
      <c r="A40" s="584"/>
      <c r="B40" s="543" t="s">
        <v>166</v>
      </c>
      <c r="C40" s="542" t="s">
        <v>149</v>
      </c>
      <c r="D40" s="542" t="s">
        <v>166</v>
      </c>
      <c r="E40" s="542" t="s">
        <v>149</v>
      </c>
      <c r="F40" s="225" t="s">
        <v>166</v>
      </c>
      <c r="G40" s="542" t="s">
        <v>149</v>
      </c>
      <c r="H40" s="542" t="s">
        <v>166</v>
      </c>
      <c r="I40" s="542" t="s">
        <v>149</v>
      </c>
      <c r="J40" s="542" t="s">
        <v>166</v>
      </c>
      <c r="K40" s="542" t="s">
        <v>149</v>
      </c>
    </row>
    <row r="41" spans="1:11" ht="26.25" customHeight="1">
      <c r="A41" s="174" t="s">
        <v>49</v>
      </c>
      <c r="B41" s="55">
        <v>39.799999999999997</v>
      </c>
      <c r="C41" s="207" t="s">
        <v>5</v>
      </c>
      <c r="D41" s="38">
        <v>43.049695394978642</v>
      </c>
      <c r="E41" s="38" t="s">
        <v>269</v>
      </c>
      <c r="F41" s="272">
        <v>40.370289590796496</v>
      </c>
      <c r="G41" s="38" t="s">
        <v>269</v>
      </c>
      <c r="H41" s="272">
        <v>40.273573680307422</v>
      </c>
      <c r="I41" s="38" t="s">
        <v>269</v>
      </c>
      <c r="J41" s="272">
        <v>40.306877408391351</v>
      </c>
      <c r="K41" s="38" t="s">
        <v>269</v>
      </c>
    </row>
    <row r="42" spans="1:11" ht="26.25" customHeight="1">
      <c r="A42" s="102" t="s">
        <v>50</v>
      </c>
      <c r="B42" s="41">
        <v>38.200000000000003</v>
      </c>
      <c r="C42" s="209">
        <v>23</v>
      </c>
      <c r="D42" s="192">
        <v>42.211364325467073</v>
      </c>
      <c r="E42" s="28">
        <v>19</v>
      </c>
      <c r="F42" s="273">
        <v>40.25360211016752</v>
      </c>
      <c r="G42" s="28">
        <v>17</v>
      </c>
      <c r="H42" s="273">
        <v>39.660816683316888</v>
      </c>
      <c r="I42" s="28">
        <v>18</v>
      </c>
      <c r="J42" s="273">
        <v>39.420533834435957</v>
      </c>
      <c r="K42" s="28">
        <v>21</v>
      </c>
    </row>
    <row r="43" spans="1:11" ht="26.25" customHeight="1">
      <c r="A43" s="102" t="s">
        <v>51</v>
      </c>
      <c r="B43" s="41">
        <v>39.700000000000003</v>
      </c>
      <c r="C43" s="209">
        <v>17</v>
      </c>
      <c r="D43" s="192">
        <v>42.161963622087328</v>
      </c>
      <c r="E43" s="28">
        <v>20</v>
      </c>
      <c r="F43" s="273">
        <v>41.120361638119789</v>
      </c>
      <c r="G43" s="28">
        <v>13</v>
      </c>
      <c r="H43" s="273">
        <v>41.953126347769903</v>
      </c>
      <c r="I43" s="28">
        <v>10</v>
      </c>
      <c r="J43" s="273">
        <v>40.763077832944148</v>
      </c>
      <c r="K43" s="28">
        <v>15</v>
      </c>
    </row>
    <row r="44" spans="1:11" ht="26.25" customHeight="1">
      <c r="A44" s="102" t="s">
        <v>52</v>
      </c>
      <c r="B44" s="41">
        <v>39.799999999999997</v>
      </c>
      <c r="C44" s="209">
        <v>14</v>
      </c>
      <c r="D44" s="192">
        <v>44.172618681235853</v>
      </c>
      <c r="E44" s="28">
        <v>12</v>
      </c>
      <c r="F44" s="273">
        <v>42.424953240239425</v>
      </c>
      <c r="G44" s="28">
        <v>9</v>
      </c>
      <c r="H44" s="273">
        <v>43.845768096050861</v>
      </c>
      <c r="I44" s="28">
        <v>2</v>
      </c>
      <c r="J44" s="273">
        <v>42.89211032041591</v>
      </c>
      <c r="K44" s="28">
        <v>6</v>
      </c>
    </row>
    <row r="45" spans="1:11" ht="26.25" customHeight="1">
      <c r="A45" s="102" t="s">
        <v>53</v>
      </c>
      <c r="B45" s="41">
        <v>43</v>
      </c>
      <c r="C45" s="209">
        <v>2</v>
      </c>
      <c r="D45" s="192">
        <v>44.572882170508322</v>
      </c>
      <c r="E45" s="28">
        <v>9</v>
      </c>
      <c r="F45" s="273">
        <v>40.940185251649098</v>
      </c>
      <c r="G45" s="28">
        <v>15</v>
      </c>
      <c r="H45" s="273">
        <v>40.736572396241698</v>
      </c>
      <c r="I45" s="28">
        <v>15</v>
      </c>
      <c r="J45" s="273">
        <v>41.406751527671346</v>
      </c>
      <c r="K45" s="28">
        <v>12</v>
      </c>
    </row>
    <row r="46" spans="1:11" ht="26.25" customHeight="1">
      <c r="A46" s="102" t="s">
        <v>10</v>
      </c>
      <c r="B46" s="41">
        <v>39.1</v>
      </c>
      <c r="C46" s="209">
        <v>18</v>
      </c>
      <c r="D46" s="192">
        <v>44.647033476268511</v>
      </c>
      <c r="E46" s="28">
        <v>8</v>
      </c>
      <c r="F46" s="273">
        <v>40.782853119462757</v>
      </c>
      <c r="G46" s="28">
        <v>16</v>
      </c>
      <c r="H46" s="273">
        <v>39.800938318693227</v>
      </c>
      <c r="I46" s="28">
        <v>17</v>
      </c>
      <c r="J46" s="273">
        <v>39.515890350158756</v>
      </c>
      <c r="K46" s="28">
        <v>19</v>
      </c>
    </row>
    <row r="47" spans="1:11" ht="26.25" customHeight="1">
      <c r="A47" s="102" t="s">
        <v>54</v>
      </c>
      <c r="B47" s="41">
        <v>34</v>
      </c>
      <c r="C47" s="209">
        <v>31</v>
      </c>
      <c r="D47" s="192">
        <v>36.332423361400195</v>
      </c>
      <c r="E47" s="28">
        <v>30</v>
      </c>
      <c r="F47" s="273">
        <v>32.770860216293222</v>
      </c>
      <c r="G47" s="28">
        <v>31</v>
      </c>
      <c r="H47" s="273">
        <v>32.925237012871854</v>
      </c>
      <c r="I47" s="28">
        <v>31</v>
      </c>
      <c r="J47" s="273">
        <v>31.616891317903583</v>
      </c>
      <c r="K47" s="28">
        <v>31</v>
      </c>
    </row>
    <row r="48" spans="1:11" ht="26.25" customHeight="1">
      <c r="A48" s="102" t="s">
        <v>12</v>
      </c>
      <c r="B48" s="41">
        <v>38.5</v>
      </c>
      <c r="C48" s="209">
        <v>21</v>
      </c>
      <c r="D48" s="192">
        <v>41.956491686329571</v>
      </c>
      <c r="E48" s="28">
        <v>21</v>
      </c>
      <c r="F48" s="273">
        <v>38.456509386652648</v>
      </c>
      <c r="G48" s="28">
        <v>24</v>
      </c>
      <c r="H48" s="273">
        <v>39.017002183586968</v>
      </c>
      <c r="I48" s="28">
        <v>23</v>
      </c>
      <c r="J48" s="273">
        <v>39.539028776703667</v>
      </c>
      <c r="K48" s="28">
        <v>18</v>
      </c>
    </row>
    <row r="49" spans="1:11" ht="26.25" customHeight="1">
      <c r="A49" s="102" t="s">
        <v>55</v>
      </c>
      <c r="B49" s="41">
        <v>39.9</v>
      </c>
      <c r="C49" s="209">
        <v>12</v>
      </c>
      <c r="D49" s="192">
        <v>42.352586783610931</v>
      </c>
      <c r="E49" s="28">
        <v>18</v>
      </c>
      <c r="F49" s="273">
        <v>39.678913952074666</v>
      </c>
      <c r="G49" s="28">
        <v>19</v>
      </c>
      <c r="H49" s="273">
        <v>41.059709306569019</v>
      </c>
      <c r="I49" s="28">
        <v>13</v>
      </c>
      <c r="J49" s="273">
        <v>40.147356345399061</v>
      </c>
      <c r="K49" s="28">
        <v>17</v>
      </c>
    </row>
    <row r="50" spans="1:11" ht="26.25" customHeight="1">
      <c r="A50" s="102" t="s">
        <v>56</v>
      </c>
      <c r="B50" s="41">
        <v>41.4</v>
      </c>
      <c r="C50" s="209">
        <v>7</v>
      </c>
      <c r="D50" s="192">
        <v>44.938547348293213</v>
      </c>
      <c r="E50" s="28">
        <v>6</v>
      </c>
      <c r="F50" s="273">
        <v>44.555035071324831</v>
      </c>
      <c r="G50" s="28">
        <v>4</v>
      </c>
      <c r="H50" s="273">
        <v>42.758763253985471</v>
      </c>
      <c r="I50" s="28">
        <v>7</v>
      </c>
      <c r="J50" s="273">
        <v>41.402742850298388</v>
      </c>
      <c r="K50" s="28">
        <v>13</v>
      </c>
    </row>
    <row r="51" spans="1:11" ht="26.25" customHeight="1">
      <c r="A51" s="102" t="s">
        <v>57</v>
      </c>
      <c r="B51" s="41">
        <v>38.5</v>
      </c>
      <c r="C51" s="209">
        <v>21</v>
      </c>
      <c r="D51" s="192">
        <v>42.956221432914482</v>
      </c>
      <c r="E51" s="28">
        <v>16</v>
      </c>
      <c r="F51" s="273">
        <v>41.346967480348837</v>
      </c>
      <c r="G51" s="28">
        <v>12</v>
      </c>
      <c r="H51" s="273">
        <v>41.731438428723187</v>
      </c>
      <c r="I51" s="28">
        <v>11</v>
      </c>
      <c r="J51" s="273">
        <v>41.653027289530911</v>
      </c>
      <c r="K51" s="28">
        <v>11</v>
      </c>
    </row>
    <row r="52" spans="1:11" ht="26.25" customHeight="1">
      <c r="A52" s="102" t="s">
        <v>58</v>
      </c>
      <c r="B52" s="41">
        <v>42</v>
      </c>
      <c r="C52" s="209">
        <v>3</v>
      </c>
      <c r="D52" s="192">
        <v>46.687439465989634</v>
      </c>
      <c r="E52" s="28">
        <v>2</v>
      </c>
      <c r="F52" s="273">
        <v>42.513680442673611</v>
      </c>
      <c r="G52" s="28">
        <v>8</v>
      </c>
      <c r="H52" s="273">
        <v>39.395080890645644</v>
      </c>
      <c r="I52" s="28">
        <v>21</v>
      </c>
      <c r="J52" s="273">
        <v>41.880631679911446</v>
      </c>
      <c r="K52" s="28">
        <v>10</v>
      </c>
    </row>
    <row r="53" spans="1:11" ht="26.25" customHeight="1">
      <c r="A53" s="102" t="s">
        <v>59</v>
      </c>
      <c r="B53" s="41">
        <v>41.9</v>
      </c>
      <c r="C53" s="209">
        <v>4</v>
      </c>
      <c r="D53" s="192">
        <v>45.461951340987696</v>
      </c>
      <c r="E53" s="28">
        <v>5</v>
      </c>
      <c r="F53" s="273">
        <v>45.28497944030044</v>
      </c>
      <c r="G53" s="28">
        <v>2</v>
      </c>
      <c r="H53" s="273">
        <v>43.077784566662302</v>
      </c>
      <c r="I53" s="28">
        <v>5</v>
      </c>
      <c r="J53" s="273">
        <v>40.897817124563538</v>
      </c>
      <c r="K53" s="28">
        <v>14</v>
      </c>
    </row>
    <row r="54" spans="1:11" ht="26.25" customHeight="1">
      <c r="A54" s="102" t="s">
        <v>60</v>
      </c>
      <c r="B54" s="41">
        <v>39.1</v>
      </c>
      <c r="C54" s="209">
        <v>18</v>
      </c>
      <c r="D54" s="192">
        <v>42.410155870251096</v>
      </c>
      <c r="E54" s="28">
        <v>17</v>
      </c>
      <c r="F54" s="273">
        <v>39.624297215904846</v>
      </c>
      <c r="G54" s="28">
        <v>21</v>
      </c>
      <c r="H54" s="273">
        <v>39.190625716090636</v>
      </c>
      <c r="I54" s="28">
        <v>22</v>
      </c>
      <c r="J54" s="273">
        <v>39.239432812304607</v>
      </c>
      <c r="K54" s="28">
        <v>22</v>
      </c>
    </row>
    <row r="55" spans="1:11" ht="26.25" customHeight="1">
      <c r="A55" s="102" t="s">
        <v>19</v>
      </c>
      <c r="B55" s="41">
        <v>39.799999999999997</v>
      </c>
      <c r="C55" s="209">
        <v>14</v>
      </c>
      <c r="D55" s="192">
        <v>44.22748334240783</v>
      </c>
      <c r="E55" s="28">
        <v>11</v>
      </c>
      <c r="F55" s="273">
        <v>41.52415186827843</v>
      </c>
      <c r="G55" s="28">
        <v>11</v>
      </c>
      <c r="H55" s="273">
        <v>42.885779439133536</v>
      </c>
      <c r="I55" s="28">
        <v>6</v>
      </c>
      <c r="J55" s="273">
        <v>46.673320048643291</v>
      </c>
      <c r="K55" s="28">
        <v>1</v>
      </c>
    </row>
    <row r="56" spans="1:11" ht="26.25" customHeight="1">
      <c r="A56" s="102" t="s">
        <v>61</v>
      </c>
      <c r="B56" s="41">
        <v>37</v>
      </c>
      <c r="C56" s="209">
        <v>25</v>
      </c>
      <c r="D56" s="192">
        <v>39.689951730706426</v>
      </c>
      <c r="E56" s="28">
        <v>25</v>
      </c>
      <c r="F56" s="273">
        <v>37.40084158044386</v>
      </c>
      <c r="G56" s="28">
        <v>27</v>
      </c>
      <c r="H56" s="273">
        <v>37.251762475157769</v>
      </c>
      <c r="I56" s="28">
        <v>25</v>
      </c>
      <c r="J56" s="273">
        <v>38.191740785167816</v>
      </c>
      <c r="K56" s="28">
        <v>25</v>
      </c>
    </row>
    <row r="57" spans="1:11" ht="26.25" customHeight="1">
      <c r="A57" s="102" t="s">
        <v>21</v>
      </c>
      <c r="B57" s="41">
        <v>35.1</v>
      </c>
      <c r="C57" s="209">
        <v>28</v>
      </c>
      <c r="D57" s="192">
        <v>37.759441452550867</v>
      </c>
      <c r="E57" s="28">
        <v>29</v>
      </c>
      <c r="F57" s="273">
        <v>33.765261336320641</v>
      </c>
      <c r="G57" s="28">
        <v>30</v>
      </c>
      <c r="H57" s="273">
        <v>35.328687409282452</v>
      </c>
      <c r="I57" s="28">
        <v>29</v>
      </c>
      <c r="J57" s="273">
        <v>35.015861726806371</v>
      </c>
      <c r="K57" s="28">
        <v>30</v>
      </c>
    </row>
    <row r="58" spans="1:11" ht="26.25" customHeight="1">
      <c r="A58" s="102" t="s">
        <v>62</v>
      </c>
      <c r="B58" s="41">
        <v>39.799999999999997</v>
      </c>
      <c r="C58" s="209">
        <v>14</v>
      </c>
      <c r="D58" s="192">
        <v>41.506661306748512</v>
      </c>
      <c r="E58" s="28">
        <v>22</v>
      </c>
      <c r="F58" s="273">
        <v>37.856298671559856</v>
      </c>
      <c r="G58" s="28">
        <v>26</v>
      </c>
      <c r="H58" s="273">
        <v>36.979869547708162</v>
      </c>
      <c r="I58" s="28">
        <v>26</v>
      </c>
      <c r="J58" s="273">
        <v>36.549518635861048</v>
      </c>
      <c r="K58" s="28">
        <v>28</v>
      </c>
    </row>
    <row r="59" spans="1:11" ht="26.25" customHeight="1">
      <c r="A59" s="102" t="s">
        <v>63</v>
      </c>
      <c r="B59" s="41">
        <v>40.799999999999997</v>
      </c>
      <c r="C59" s="209">
        <v>9</v>
      </c>
      <c r="D59" s="192">
        <v>44.773151953621174</v>
      </c>
      <c r="E59" s="28">
        <v>7</v>
      </c>
      <c r="F59" s="273">
        <v>42.380389353494422</v>
      </c>
      <c r="G59" s="28">
        <v>10</v>
      </c>
      <c r="H59" s="273">
        <v>43.391741190769153</v>
      </c>
      <c r="I59" s="28">
        <v>4</v>
      </c>
      <c r="J59" s="273">
        <v>42.934278972073194</v>
      </c>
      <c r="K59" s="28">
        <v>5</v>
      </c>
    </row>
    <row r="60" spans="1:11" ht="26.25" customHeight="1">
      <c r="A60" s="102" t="s">
        <v>64</v>
      </c>
      <c r="B60" s="41">
        <v>34.9</v>
      </c>
      <c r="C60" s="209">
        <v>29</v>
      </c>
      <c r="D60" s="192">
        <v>39.203780683197436</v>
      </c>
      <c r="E60" s="28">
        <v>27</v>
      </c>
      <c r="F60" s="273">
        <v>37.948742205161729</v>
      </c>
      <c r="G60" s="28">
        <v>25</v>
      </c>
      <c r="H60" s="273">
        <v>36.676285059182632</v>
      </c>
      <c r="I60" s="28">
        <v>27</v>
      </c>
      <c r="J60" s="273">
        <v>36.753130431514968</v>
      </c>
      <c r="K60" s="28">
        <v>27</v>
      </c>
    </row>
    <row r="61" spans="1:11" ht="26.25" customHeight="1">
      <c r="A61" s="102" t="s">
        <v>65</v>
      </c>
      <c r="B61" s="41">
        <v>41.4</v>
      </c>
      <c r="C61" s="209">
        <v>7</v>
      </c>
      <c r="D61" s="192">
        <v>44.524618334850139</v>
      </c>
      <c r="E61" s="28">
        <v>10</v>
      </c>
      <c r="F61" s="273">
        <v>42.520929972606496</v>
      </c>
      <c r="G61" s="28">
        <v>7</v>
      </c>
      <c r="H61" s="273">
        <v>41.297600853101208</v>
      </c>
      <c r="I61" s="28">
        <v>12</v>
      </c>
      <c r="J61" s="273">
        <v>42.281014683172835</v>
      </c>
      <c r="K61" s="28">
        <v>9</v>
      </c>
    </row>
    <row r="62" spans="1:11" ht="26.25" customHeight="1">
      <c r="A62" s="102" t="s">
        <v>74</v>
      </c>
      <c r="B62" s="41">
        <v>39</v>
      </c>
      <c r="C62" s="209">
        <v>20</v>
      </c>
      <c r="D62" s="192">
        <v>40.820014737249579</v>
      </c>
      <c r="E62" s="28">
        <v>24</v>
      </c>
      <c r="F62" s="273">
        <v>38.786235442775116</v>
      </c>
      <c r="G62" s="28">
        <v>22</v>
      </c>
      <c r="H62" s="273">
        <v>39.466890775753591</v>
      </c>
      <c r="I62" s="28">
        <v>20</v>
      </c>
      <c r="J62" s="273">
        <v>38.771551607012171</v>
      </c>
      <c r="K62" s="28">
        <v>23</v>
      </c>
    </row>
    <row r="63" spans="1:11" ht="26.25" customHeight="1">
      <c r="A63" s="102" t="s">
        <v>66</v>
      </c>
      <c r="B63" s="41">
        <v>40.5</v>
      </c>
      <c r="C63" s="209">
        <v>10</v>
      </c>
      <c r="D63" s="192">
        <v>44.000041309567465</v>
      </c>
      <c r="E63" s="28">
        <v>14</v>
      </c>
      <c r="F63" s="273">
        <v>40.955306439203028</v>
      </c>
      <c r="G63" s="28">
        <v>14</v>
      </c>
      <c r="H63" s="273">
        <v>40.961999626908792</v>
      </c>
      <c r="I63" s="28">
        <v>14</v>
      </c>
      <c r="J63" s="273">
        <v>40.30245774267739</v>
      </c>
      <c r="K63" s="28">
        <v>16</v>
      </c>
    </row>
    <row r="64" spans="1:11" ht="26.25" customHeight="1">
      <c r="A64" s="102" t="s">
        <v>67</v>
      </c>
      <c r="B64" s="41">
        <v>35.5</v>
      </c>
      <c r="C64" s="209">
        <v>26</v>
      </c>
      <c r="D64" s="192">
        <v>38.703972569253779</v>
      </c>
      <c r="E64" s="28">
        <v>28</v>
      </c>
      <c r="F64" s="273">
        <v>35.046073611734251</v>
      </c>
      <c r="G64" s="28">
        <v>29</v>
      </c>
      <c r="H64" s="273">
        <v>35.111015061504894</v>
      </c>
      <c r="I64" s="28">
        <v>30</v>
      </c>
      <c r="J64" s="273">
        <v>35.070799746337208</v>
      </c>
      <c r="K64" s="28">
        <v>29</v>
      </c>
    </row>
    <row r="65" spans="1:11" ht="26.25" customHeight="1">
      <c r="A65" s="102" t="s">
        <v>68</v>
      </c>
      <c r="B65" s="41">
        <v>37.6</v>
      </c>
      <c r="C65" s="209">
        <v>24</v>
      </c>
      <c r="D65" s="192">
        <v>41.193817344666385</v>
      </c>
      <c r="E65" s="28">
        <v>23</v>
      </c>
      <c r="F65" s="273">
        <v>38.562899560885569</v>
      </c>
      <c r="G65" s="28">
        <v>23</v>
      </c>
      <c r="H65" s="273">
        <v>38.292351486715582</v>
      </c>
      <c r="I65" s="28">
        <v>24</v>
      </c>
      <c r="J65" s="273">
        <v>38.316461369429319</v>
      </c>
      <c r="K65" s="28">
        <v>24</v>
      </c>
    </row>
    <row r="66" spans="1:11" ht="26.25" customHeight="1">
      <c r="A66" s="102" t="s">
        <v>69</v>
      </c>
      <c r="B66" s="41">
        <v>41.8</v>
      </c>
      <c r="C66" s="209">
        <v>5</v>
      </c>
      <c r="D66" s="192">
        <v>44.118599077689915</v>
      </c>
      <c r="E66" s="28">
        <v>13</v>
      </c>
      <c r="F66" s="273">
        <v>42.818468974247793</v>
      </c>
      <c r="G66" s="28">
        <v>6</v>
      </c>
      <c r="H66" s="273">
        <v>43.595965420357444</v>
      </c>
      <c r="I66" s="28">
        <v>3</v>
      </c>
      <c r="J66" s="273">
        <v>44.510218491640934</v>
      </c>
      <c r="K66" s="28">
        <v>3</v>
      </c>
    </row>
    <row r="67" spans="1:11" ht="26.25" customHeight="1">
      <c r="A67" s="102" t="s">
        <v>70</v>
      </c>
      <c r="B67" s="41">
        <v>35.299999999999997</v>
      </c>
      <c r="C67" s="209">
        <v>27</v>
      </c>
      <c r="D67" s="192">
        <v>39.362706601870165</v>
      </c>
      <c r="E67" s="28">
        <v>26</v>
      </c>
      <c r="F67" s="273">
        <v>39.648851224231606</v>
      </c>
      <c r="G67" s="28">
        <v>20</v>
      </c>
      <c r="H67" s="273">
        <v>39.521115495739416</v>
      </c>
      <c r="I67" s="28">
        <v>19</v>
      </c>
      <c r="J67" s="273">
        <v>39.470563699200568</v>
      </c>
      <c r="K67" s="28">
        <v>20</v>
      </c>
    </row>
    <row r="68" spans="1:11" ht="26.25" customHeight="1">
      <c r="A68" s="102" t="s">
        <v>138</v>
      </c>
      <c r="B68" s="41">
        <v>40.5</v>
      </c>
      <c r="C68" s="209">
        <v>10</v>
      </c>
      <c r="D68" s="192">
        <v>46.130771648518134</v>
      </c>
      <c r="E68" s="28">
        <v>3</v>
      </c>
      <c r="F68" s="273">
        <v>43.461818554662045</v>
      </c>
      <c r="G68" s="28">
        <v>5</v>
      </c>
      <c r="H68" s="273">
        <v>42.439629108061467</v>
      </c>
      <c r="I68" s="28">
        <v>9</v>
      </c>
      <c r="J68" s="273">
        <v>44.321231355449335</v>
      </c>
      <c r="K68" s="28">
        <v>4</v>
      </c>
    </row>
    <row r="69" spans="1:11" ht="26.25" customHeight="1">
      <c r="A69" s="102" t="s">
        <v>71</v>
      </c>
      <c r="B69" s="41">
        <v>34.6</v>
      </c>
      <c r="C69" s="209">
        <v>30</v>
      </c>
      <c r="D69" s="192">
        <v>36.268538094453731</v>
      </c>
      <c r="E69" s="28">
        <v>31</v>
      </c>
      <c r="F69" s="273">
        <v>35.250080738127416</v>
      </c>
      <c r="G69" s="28">
        <v>28</v>
      </c>
      <c r="H69" s="273">
        <v>36.463721239683423</v>
      </c>
      <c r="I69" s="28">
        <v>28</v>
      </c>
      <c r="J69" s="273">
        <v>36.762658797402842</v>
      </c>
      <c r="K69" s="28">
        <v>26</v>
      </c>
    </row>
    <row r="70" spans="1:11" ht="26.25" customHeight="1">
      <c r="A70" s="102" t="s">
        <v>75</v>
      </c>
      <c r="B70" s="41">
        <v>44</v>
      </c>
      <c r="C70" s="209">
        <v>1</v>
      </c>
      <c r="D70" s="192">
        <v>51.645930021363341</v>
      </c>
      <c r="E70" s="28">
        <v>1</v>
      </c>
      <c r="F70" s="273">
        <v>48.315356962750194</v>
      </c>
      <c r="G70" s="28">
        <v>1</v>
      </c>
      <c r="H70" s="273">
        <v>42.56477091127168</v>
      </c>
      <c r="I70" s="28">
        <v>8</v>
      </c>
      <c r="J70" s="273">
        <v>42.625415301236409</v>
      </c>
      <c r="K70" s="28">
        <v>7</v>
      </c>
    </row>
    <row r="71" spans="1:11" ht="26.25" customHeight="1">
      <c r="A71" s="102" t="s">
        <v>72</v>
      </c>
      <c r="B71" s="41">
        <v>39.9</v>
      </c>
      <c r="C71" s="209">
        <v>12</v>
      </c>
      <c r="D71" s="192">
        <v>43.69851277471556</v>
      </c>
      <c r="E71" s="28">
        <v>15</v>
      </c>
      <c r="F71" s="273">
        <v>40.158994170172591</v>
      </c>
      <c r="G71" s="28">
        <v>18</v>
      </c>
      <c r="H71" s="273">
        <v>39.96997795785596</v>
      </c>
      <c r="I71" s="28">
        <v>16</v>
      </c>
      <c r="J71" s="273">
        <v>42.514722868189317</v>
      </c>
      <c r="K71" s="28">
        <v>8</v>
      </c>
    </row>
    <row r="72" spans="1:11" ht="26.25" customHeight="1">
      <c r="A72" s="102" t="s">
        <v>36</v>
      </c>
      <c r="B72" s="41">
        <v>41.8</v>
      </c>
      <c r="C72" s="209">
        <v>5</v>
      </c>
      <c r="D72" s="192">
        <v>46.032636952731508</v>
      </c>
      <c r="E72" s="28">
        <v>4</v>
      </c>
      <c r="F72" s="281">
        <v>45.215820591167301</v>
      </c>
      <c r="G72" s="28">
        <v>3</v>
      </c>
      <c r="H72" s="273">
        <v>48.113437285532939</v>
      </c>
      <c r="I72" s="28">
        <v>1</v>
      </c>
      <c r="J72" s="273">
        <v>45.356508172758431</v>
      </c>
      <c r="K72" s="28">
        <v>2</v>
      </c>
    </row>
    <row r="73" spans="1:11" ht="26.25" customHeight="1">
      <c r="A73" s="120" t="s">
        <v>578</v>
      </c>
    </row>
    <row r="74" spans="1:11" ht="26.25" customHeight="1">
      <c r="A74" s="120" t="s">
        <v>525</v>
      </c>
    </row>
    <row r="75" spans="1:11" ht="26.25" customHeight="1">
      <c r="A75" s="578" t="s">
        <v>681</v>
      </c>
    </row>
    <row r="76" spans="1:11" ht="26.25" customHeight="1">
      <c r="A76" s="52"/>
    </row>
    <row r="77" spans="1:11" s="22" customFormat="1" ht="26.25" customHeight="1">
      <c r="A77" s="571" t="s">
        <v>156</v>
      </c>
      <c r="B77" s="45"/>
      <c r="C77" s="61"/>
      <c r="D77" s="45"/>
      <c r="E77" s="45"/>
      <c r="F77" s="158"/>
      <c r="I77" s="152"/>
      <c r="K77" s="152" t="s">
        <v>0</v>
      </c>
    </row>
    <row r="78" spans="1:11" s="22" customFormat="1" ht="26.25" customHeight="1">
      <c r="A78" s="583" t="s">
        <v>1</v>
      </c>
      <c r="B78" s="605">
        <v>1397</v>
      </c>
      <c r="C78" s="606"/>
      <c r="D78" s="605" t="s">
        <v>680</v>
      </c>
      <c r="E78" s="606"/>
      <c r="F78" s="605">
        <v>1399</v>
      </c>
      <c r="G78" s="606"/>
      <c r="H78" s="605">
        <v>1400</v>
      </c>
      <c r="I78" s="606"/>
      <c r="J78" s="605">
        <v>1401</v>
      </c>
      <c r="K78" s="606"/>
    </row>
    <row r="79" spans="1:11" ht="26.25" customHeight="1">
      <c r="A79" s="584"/>
      <c r="B79" s="543" t="s">
        <v>166</v>
      </c>
      <c r="C79" s="543" t="s">
        <v>149</v>
      </c>
      <c r="D79" s="543" t="s">
        <v>166</v>
      </c>
      <c r="E79" s="547" t="s">
        <v>149</v>
      </c>
      <c r="F79" s="356" t="s">
        <v>166</v>
      </c>
      <c r="G79" s="542" t="s">
        <v>149</v>
      </c>
      <c r="H79" s="542" t="s">
        <v>166</v>
      </c>
      <c r="I79" s="542" t="s">
        <v>149</v>
      </c>
      <c r="J79" s="542" t="s">
        <v>166</v>
      </c>
      <c r="K79" s="542" t="s">
        <v>149</v>
      </c>
    </row>
    <row r="80" spans="1:11" ht="26.25" customHeight="1">
      <c r="A80" s="174" t="s">
        <v>49</v>
      </c>
      <c r="B80" s="55">
        <v>42.6</v>
      </c>
      <c r="C80" s="38" t="s">
        <v>5</v>
      </c>
      <c r="D80" s="38">
        <v>47.272829638384472</v>
      </c>
      <c r="E80" s="38" t="s">
        <v>269</v>
      </c>
      <c r="F80" s="272">
        <v>44.172347023075666</v>
      </c>
      <c r="G80" s="38" t="s">
        <v>269</v>
      </c>
      <c r="H80" s="272">
        <v>43.183598116639509</v>
      </c>
      <c r="I80" s="38" t="s">
        <v>269</v>
      </c>
      <c r="J80" s="272">
        <v>42.731937564466193</v>
      </c>
      <c r="K80" s="38" t="s">
        <v>269</v>
      </c>
    </row>
    <row r="81" spans="1:11" ht="26.25" customHeight="1">
      <c r="A81" s="102" t="s">
        <v>50</v>
      </c>
      <c r="B81" s="41">
        <v>46.2</v>
      </c>
      <c r="C81" s="28">
        <v>10</v>
      </c>
      <c r="D81" s="192">
        <v>50.683157441745728</v>
      </c>
      <c r="E81" s="28">
        <v>9</v>
      </c>
      <c r="F81" s="273">
        <v>48.658957428196537</v>
      </c>
      <c r="G81" s="28">
        <v>5</v>
      </c>
      <c r="H81" s="273">
        <v>47.51907039507195</v>
      </c>
      <c r="I81" s="28">
        <v>7</v>
      </c>
      <c r="J81" s="273">
        <v>45.422861471313077</v>
      </c>
      <c r="K81" s="28">
        <v>10</v>
      </c>
    </row>
    <row r="82" spans="1:11" ht="26.25" customHeight="1">
      <c r="A82" s="102" t="s">
        <v>51</v>
      </c>
      <c r="B82" s="41">
        <v>47.5</v>
      </c>
      <c r="C82" s="28">
        <v>6</v>
      </c>
      <c r="D82" s="192">
        <v>52.296853728823329</v>
      </c>
      <c r="E82" s="28">
        <v>5</v>
      </c>
      <c r="F82" s="273">
        <v>48.324749768227356</v>
      </c>
      <c r="G82" s="28">
        <v>6</v>
      </c>
      <c r="H82" s="273">
        <v>47.629930935407955</v>
      </c>
      <c r="I82" s="28">
        <v>6</v>
      </c>
      <c r="J82" s="273">
        <v>48.840794909349192</v>
      </c>
      <c r="K82" s="28">
        <v>3</v>
      </c>
    </row>
    <row r="83" spans="1:11" ht="26.25" customHeight="1">
      <c r="A83" s="102" t="s">
        <v>52</v>
      </c>
      <c r="B83" s="41">
        <v>54.3</v>
      </c>
      <c r="C83" s="28">
        <v>1</v>
      </c>
      <c r="D83" s="192">
        <v>56.639882913432345</v>
      </c>
      <c r="E83" s="28">
        <v>3</v>
      </c>
      <c r="F83" s="273">
        <v>54.358655026597852</v>
      </c>
      <c r="G83" s="28">
        <v>1</v>
      </c>
      <c r="H83" s="273">
        <v>52.105546880135215</v>
      </c>
      <c r="I83" s="28">
        <v>1</v>
      </c>
      <c r="J83" s="273">
        <v>53.882600099670846</v>
      </c>
      <c r="K83" s="28">
        <v>2</v>
      </c>
    </row>
    <row r="84" spans="1:11" ht="26.25" customHeight="1">
      <c r="A84" s="102" t="s">
        <v>53</v>
      </c>
      <c r="B84" s="41">
        <v>46.8</v>
      </c>
      <c r="C84" s="28">
        <v>7</v>
      </c>
      <c r="D84" s="192">
        <v>50.460703197345637</v>
      </c>
      <c r="E84" s="28">
        <v>10</v>
      </c>
      <c r="F84" s="273">
        <v>45.311221363825453</v>
      </c>
      <c r="G84" s="28">
        <v>14</v>
      </c>
      <c r="H84" s="273">
        <v>42.886237998722258</v>
      </c>
      <c r="I84" s="28">
        <v>17</v>
      </c>
      <c r="J84" s="273">
        <v>41.964467766221887</v>
      </c>
      <c r="K84" s="28">
        <v>18</v>
      </c>
    </row>
    <row r="85" spans="1:11" ht="26.25" customHeight="1">
      <c r="A85" s="102" t="s">
        <v>10</v>
      </c>
      <c r="B85" s="41">
        <v>35.1</v>
      </c>
      <c r="C85" s="28">
        <v>29</v>
      </c>
      <c r="D85" s="192">
        <v>40.448279096275272</v>
      </c>
      <c r="E85" s="28">
        <v>28</v>
      </c>
      <c r="F85" s="273">
        <v>38.148516135260294</v>
      </c>
      <c r="G85" s="28">
        <v>27</v>
      </c>
      <c r="H85" s="273">
        <v>36.599095362905004</v>
      </c>
      <c r="I85" s="28">
        <v>28</v>
      </c>
      <c r="J85" s="273">
        <v>35.324579890661404</v>
      </c>
      <c r="K85" s="28">
        <v>28</v>
      </c>
    </row>
    <row r="86" spans="1:11" ht="26.25" customHeight="1">
      <c r="A86" s="102" t="s">
        <v>54</v>
      </c>
      <c r="B86" s="41">
        <v>40.799999999999997</v>
      </c>
      <c r="C86" s="28">
        <v>19</v>
      </c>
      <c r="D86" s="192">
        <v>43.321798667043666</v>
      </c>
      <c r="E86" s="28">
        <v>24</v>
      </c>
      <c r="F86" s="273">
        <v>39.302666708294062</v>
      </c>
      <c r="G86" s="28">
        <v>24</v>
      </c>
      <c r="H86" s="273">
        <v>37.076957555386102</v>
      </c>
      <c r="I86" s="28">
        <v>26</v>
      </c>
      <c r="J86" s="273">
        <v>34.66828763542064</v>
      </c>
      <c r="K86" s="28">
        <v>29</v>
      </c>
    </row>
    <row r="87" spans="1:11" ht="26.25" customHeight="1">
      <c r="A87" s="102" t="s">
        <v>12</v>
      </c>
      <c r="B87" s="41">
        <v>38</v>
      </c>
      <c r="C87" s="28">
        <v>27</v>
      </c>
      <c r="D87" s="192">
        <v>39.434522797416598</v>
      </c>
      <c r="E87" s="28">
        <v>29</v>
      </c>
      <c r="F87" s="273">
        <v>37.128794250717661</v>
      </c>
      <c r="G87" s="28">
        <v>29</v>
      </c>
      <c r="H87" s="273">
        <v>36.268045942465989</v>
      </c>
      <c r="I87" s="28">
        <v>29</v>
      </c>
      <c r="J87" s="273">
        <v>38.459620938682924</v>
      </c>
      <c r="K87" s="28">
        <v>22</v>
      </c>
    </row>
    <row r="88" spans="1:11" ht="26.25" customHeight="1">
      <c r="A88" s="102" t="s">
        <v>55</v>
      </c>
      <c r="B88" s="41">
        <v>38.6</v>
      </c>
      <c r="C88" s="28">
        <v>25</v>
      </c>
      <c r="D88" s="192">
        <v>44.458278005626553</v>
      </c>
      <c r="E88" s="28">
        <v>20</v>
      </c>
      <c r="F88" s="273">
        <v>41.710945580941086</v>
      </c>
      <c r="G88" s="28">
        <v>21</v>
      </c>
      <c r="H88" s="273">
        <v>42.417441592007613</v>
      </c>
      <c r="I88" s="28">
        <v>20</v>
      </c>
      <c r="J88" s="273">
        <v>44.033479069447424</v>
      </c>
      <c r="K88" s="28">
        <v>14</v>
      </c>
    </row>
    <row r="89" spans="1:11" ht="26.25" customHeight="1">
      <c r="A89" s="102" t="s">
        <v>56</v>
      </c>
      <c r="B89" s="41">
        <v>39.9</v>
      </c>
      <c r="C89" s="28">
        <v>21</v>
      </c>
      <c r="D89" s="192">
        <v>44.621396179269126</v>
      </c>
      <c r="E89" s="28">
        <v>19</v>
      </c>
      <c r="F89" s="273">
        <v>42.04364077350376</v>
      </c>
      <c r="G89" s="28">
        <v>19</v>
      </c>
      <c r="H89" s="273">
        <v>39.357247013584107</v>
      </c>
      <c r="I89" s="28">
        <v>22</v>
      </c>
      <c r="J89" s="273">
        <v>38.209694326280101</v>
      </c>
      <c r="K89" s="28">
        <v>23</v>
      </c>
    </row>
    <row r="90" spans="1:11" ht="26.25" customHeight="1">
      <c r="A90" s="102" t="s">
        <v>57</v>
      </c>
      <c r="B90" s="41">
        <v>42.3</v>
      </c>
      <c r="C90" s="28">
        <v>15</v>
      </c>
      <c r="D90" s="192">
        <v>48.47030986797224</v>
      </c>
      <c r="E90" s="28">
        <v>14</v>
      </c>
      <c r="F90" s="273">
        <v>42.44538599407344</v>
      </c>
      <c r="G90" s="28">
        <v>18</v>
      </c>
      <c r="H90" s="273">
        <v>42.456953951996198</v>
      </c>
      <c r="I90" s="28">
        <v>19</v>
      </c>
      <c r="J90" s="273">
        <v>39.220119396276843</v>
      </c>
      <c r="K90" s="28">
        <v>21</v>
      </c>
    </row>
    <row r="91" spans="1:11" ht="26.25" customHeight="1">
      <c r="A91" s="102" t="s">
        <v>58</v>
      </c>
      <c r="B91" s="41">
        <v>46.3</v>
      </c>
      <c r="C91" s="28">
        <v>9</v>
      </c>
      <c r="D91" s="192">
        <v>48.965121628812419</v>
      </c>
      <c r="E91" s="28">
        <v>12</v>
      </c>
      <c r="F91" s="273">
        <v>46.986516913891442</v>
      </c>
      <c r="G91" s="28">
        <v>12</v>
      </c>
      <c r="H91" s="273">
        <v>45.492994228234508</v>
      </c>
      <c r="I91" s="28">
        <v>10</v>
      </c>
      <c r="J91" s="273">
        <v>46.789661238872149</v>
      </c>
      <c r="K91" s="28">
        <v>6</v>
      </c>
    </row>
    <row r="92" spans="1:11" ht="26.25" customHeight="1">
      <c r="A92" s="102" t="s">
        <v>59</v>
      </c>
      <c r="B92" s="41">
        <v>49.2</v>
      </c>
      <c r="C92" s="28">
        <v>3</v>
      </c>
      <c r="D92" s="192">
        <v>52.556231941688274</v>
      </c>
      <c r="E92" s="28">
        <v>4</v>
      </c>
      <c r="F92" s="273">
        <v>47.656437310229727</v>
      </c>
      <c r="G92" s="28">
        <v>8</v>
      </c>
      <c r="H92" s="273">
        <v>47.098420058969282</v>
      </c>
      <c r="I92" s="28">
        <v>8</v>
      </c>
      <c r="J92" s="273">
        <v>44.173409370428253</v>
      </c>
      <c r="K92" s="28">
        <v>13</v>
      </c>
    </row>
    <row r="93" spans="1:11" ht="26.25" customHeight="1">
      <c r="A93" s="102" t="s">
        <v>60</v>
      </c>
      <c r="B93" s="41">
        <v>41.2</v>
      </c>
      <c r="C93" s="28">
        <v>17</v>
      </c>
      <c r="D93" s="192">
        <v>48.493753384085558</v>
      </c>
      <c r="E93" s="28">
        <v>13</v>
      </c>
      <c r="F93" s="273">
        <v>44.351287503842549</v>
      </c>
      <c r="G93" s="28">
        <v>16</v>
      </c>
      <c r="H93" s="273">
        <v>42.74063099524728</v>
      </c>
      <c r="I93" s="28">
        <v>18</v>
      </c>
      <c r="J93" s="273">
        <v>42.970013179163743</v>
      </c>
      <c r="K93" s="28">
        <v>16</v>
      </c>
    </row>
    <row r="94" spans="1:11" ht="26.25" customHeight="1">
      <c r="A94" s="102" t="s">
        <v>19</v>
      </c>
      <c r="B94" s="41">
        <v>48.3</v>
      </c>
      <c r="C94" s="28">
        <v>4</v>
      </c>
      <c r="D94" s="192">
        <v>59.593001906542199</v>
      </c>
      <c r="E94" s="28">
        <v>1</v>
      </c>
      <c r="F94" s="273">
        <v>53.850965927933402</v>
      </c>
      <c r="G94" s="28">
        <v>2</v>
      </c>
      <c r="H94" s="273">
        <v>51.333669518479468</v>
      </c>
      <c r="I94" s="28">
        <v>2</v>
      </c>
      <c r="J94" s="273">
        <v>54.767926472562898</v>
      </c>
      <c r="K94" s="28">
        <v>1</v>
      </c>
    </row>
    <row r="95" spans="1:11" ht="26.25" customHeight="1">
      <c r="A95" s="102" t="s">
        <v>61</v>
      </c>
      <c r="B95" s="41">
        <v>40.5</v>
      </c>
      <c r="C95" s="28">
        <v>20</v>
      </c>
      <c r="D95" s="192">
        <v>40.464814622526731</v>
      </c>
      <c r="E95" s="28">
        <v>27</v>
      </c>
      <c r="F95" s="273">
        <v>38.420026907813508</v>
      </c>
      <c r="G95" s="28">
        <v>26</v>
      </c>
      <c r="H95" s="273">
        <v>36.606703422026463</v>
      </c>
      <c r="I95" s="28">
        <v>27</v>
      </c>
      <c r="J95" s="273">
        <v>35.431030976389074</v>
      </c>
      <c r="K95" s="28">
        <v>27</v>
      </c>
    </row>
    <row r="96" spans="1:11" ht="26.25" customHeight="1">
      <c r="A96" s="102" t="s">
        <v>21</v>
      </c>
      <c r="B96" s="41">
        <v>32.5</v>
      </c>
      <c r="C96" s="28">
        <v>31</v>
      </c>
      <c r="D96" s="192">
        <v>37.302857802720474</v>
      </c>
      <c r="E96" s="28">
        <v>31</v>
      </c>
      <c r="F96" s="273">
        <v>33.82410598579542</v>
      </c>
      <c r="G96" s="28">
        <v>31</v>
      </c>
      <c r="H96" s="273">
        <v>33.660598997508671</v>
      </c>
      <c r="I96" s="28">
        <v>30</v>
      </c>
      <c r="J96" s="273">
        <v>33.847235583723567</v>
      </c>
      <c r="K96" s="28">
        <v>30</v>
      </c>
    </row>
    <row r="97" spans="1:11" ht="26.25" customHeight="1">
      <c r="A97" s="102" t="s">
        <v>62</v>
      </c>
      <c r="B97" s="41">
        <v>41.3</v>
      </c>
      <c r="C97" s="28">
        <v>16</v>
      </c>
      <c r="D97" s="192">
        <v>43.73808234862981</v>
      </c>
      <c r="E97" s="28">
        <v>23</v>
      </c>
      <c r="F97" s="273">
        <v>38.746988978560736</v>
      </c>
      <c r="G97" s="28">
        <v>25</v>
      </c>
      <c r="H97" s="273">
        <v>38.207357860660991</v>
      </c>
      <c r="I97" s="28">
        <v>23</v>
      </c>
      <c r="J97" s="273">
        <v>37.32371110075502</v>
      </c>
      <c r="K97" s="28">
        <v>24</v>
      </c>
    </row>
    <row r="98" spans="1:11" ht="26.25" customHeight="1">
      <c r="A98" s="102" t="s">
        <v>63</v>
      </c>
      <c r="B98" s="41">
        <v>45.6</v>
      </c>
      <c r="C98" s="28">
        <v>11</v>
      </c>
      <c r="D98" s="192">
        <v>49.57958851339405</v>
      </c>
      <c r="E98" s="28">
        <v>11</v>
      </c>
      <c r="F98" s="273">
        <v>47.416027817365212</v>
      </c>
      <c r="G98" s="28">
        <v>9</v>
      </c>
      <c r="H98" s="273">
        <v>48.422810789412829</v>
      </c>
      <c r="I98" s="28">
        <v>4</v>
      </c>
      <c r="J98" s="273">
        <v>48.584288876917284</v>
      </c>
      <c r="K98" s="28">
        <v>4</v>
      </c>
    </row>
    <row r="99" spans="1:11" ht="26.25" customHeight="1">
      <c r="A99" s="102" t="s">
        <v>64</v>
      </c>
      <c r="B99" s="41">
        <v>40.9</v>
      </c>
      <c r="C99" s="28">
        <v>18</v>
      </c>
      <c r="D99" s="192">
        <v>45.115710287163317</v>
      </c>
      <c r="E99" s="28">
        <v>17</v>
      </c>
      <c r="F99" s="273">
        <v>42.017890720973369</v>
      </c>
      <c r="G99" s="28">
        <v>20</v>
      </c>
      <c r="H99" s="273">
        <v>43.652780623487587</v>
      </c>
      <c r="I99" s="28">
        <v>16</v>
      </c>
      <c r="J99" s="273">
        <v>42.70420279364842</v>
      </c>
      <c r="K99" s="28">
        <v>17</v>
      </c>
    </row>
    <row r="100" spans="1:11" ht="26.25" customHeight="1">
      <c r="A100" s="102" t="s">
        <v>65</v>
      </c>
      <c r="B100" s="41">
        <v>46.8</v>
      </c>
      <c r="C100" s="28">
        <v>7</v>
      </c>
      <c r="D100" s="192">
        <v>52.051641030819191</v>
      </c>
      <c r="E100" s="28">
        <v>7</v>
      </c>
      <c r="F100" s="273">
        <v>47.108378259508591</v>
      </c>
      <c r="G100" s="28">
        <v>11</v>
      </c>
      <c r="H100" s="273">
        <v>44.672297763566618</v>
      </c>
      <c r="I100" s="28">
        <v>14</v>
      </c>
      <c r="J100" s="273">
        <v>44.696841680304914</v>
      </c>
      <c r="K100" s="28">
        <v>11</v>
      </c>
    </row>
    <row r="101" spans="1:11" ht="26.25" customHeight="1">
      <c r="A101" s="102" t="s">
        <v>74</v>
      </c>
      <c r="B101" s="41">
        <v>39.9</v>
      </c>
      <c r="C101" s="28">
        <v>21</v>
      </c>
      <c r="D101" s="192">
        <v>43.789379532895936</v>
      </c>
      <c r="E101" s="28">
        <v>22</v>
      </c>
      <c r="F101" s="273">
        <v>40.819555115325571</v>
      </c>
      <c r="G101" s="28">
        <v>22</v>
      </c>
      <c r="H101" s="273">
        <v>41.813601689485402</v>
      </c>
      <c r="I101" s="28">
        <v>21</v>
      </c>
      <c r="J101" s="273">
        <v>40.734530271237617</v>
      </c>
      <c r="K101" s="28">
        <v>19</v>
      </c>
    </row>
    <row r="102" spans="1:11" ht="26.25" customHeight="1">
      <c r="A102" s="102" t="s">
        <v>66</v>
      </c>
      <c r="B102" s="41">
        <v>51.8</v>
      </c>
      <c r="C102" s="28">
        <v>2</v>
      </c>
      <c r="D102" s="192">
        <v>58.490082517942646</v>
      </c>
      <c r="E102" s="28">
        <v>2</v>
      </c>
      <c r="F102" s="273">
        <v>52.978662184115734</v>
      </c>
      <c r="G102" s="28">
        <v>3</v>
      </c>
      <c r="H102" s="273">
        <v>50.247671422669569</v>
      </c>
      <c r="I102" s="28">
        <v>3</v>
      </c>
      <c r="J102" s="273">
        <v>46.853348704820341</v>
      </c>
      <c r="K102" s="28">
        <v>5</v>
      </c>
    </row>
    <row r="103" spans="1:11" ht="26.25" customHeight="1">
      <c r="A103" s="102" t="s">
        <v>67</v>
      </c>
      <c r="B103" s="41">
        <v>38.1</v>
      </c>
      <c r="C103" s="28">
        <v>26</v>
      </c>
      <c r="D103" s="192">
        <v>41.568547638710868</v>
      </c>
      <c r="E103" s="28">
        <v>26</v>
      </c>
      <c r="F103" s="273">
        <v>34.521705071156326</v>
      </c>
      <c r="G103" s="28">
        <v>30</v>
      </c>
      <c r="H103" s="273">
        <v>33.647363185571571</v>
      </c>
      <c r="I103" s="28">
        <v>31</v>
      </c>
      <c r="J103" s="273">
        <v>32.581547156857944</v>
      </c>
      <c r="K103" s="28">
        <v>31</v>
      </c>
    </row>
    <row r="104" spans="1:11" ht="26.25" customHeight="1">
      <c r="A104" s="102" t="s">
        <v>68</v>
      </c>
      <c r="B104" s="41">
        <v>39.200000000000003</v>
      </c>
      <c r="C104" s="28">
        <v>24</v>
      </c>
      <c r="D104" s="192">
        <v>43.128806212261189</v>
      </c>
      <c r="E104" s="28">
        <v>25</v>
      </c>
      <c r="F104" s="273">
        <v>39.711264812717253</v>
      </c>
      <c r="G104" s="28">
        <v>23</v>
      </c>
      <c r="H104" s="273">
        <v>37.589308666679315</v>
      </c>
      <c r="I104" s="28">
        <v>24</v>
      </c>
      <c r="J104" s="273">
        <v>36.57847881536685</v>
      </c>
      <c r="K104" s="28">
        <v>25</v>
      </c>
    </row>
    <row r="105" spans="1:11" ht="26.25" customHeight="1">
      <c r="A105" s="102" t="s">
        <v>69</v>
      </c>
      <c r="B105" s="41">
        <v>47.7</v>
      </c>
      <c r="C105" s="28">
        <v>5</v>
      </c>
      <c r="D105" s="192">
        <v>51.104300146151573</v>
      </c>
      <c r="E105" s="28">
        <v>8</v>
      </c>
      <c r="F105" s="273">
        <v>47.377719984502512</v>
      </c>
      <c r="G105" s="28">
        <v>10</v>
      </c>
      <c r="H105" s="273">
        <v>48.111680032707007</v>
      </c>
      <c r="I105" s="28">
        <v>5</v>
      </c>
      <c r="J105" s="273">
        <v>46.553540849865236</v>
      </c>
      <c r="K105" s="28">
        <v>7</v>
      </c>
    </row>
    <row r="106" spans="1:11" ht="26.25" customHeight="1">
      <c r="A106" s="102" t="s">
        <v>70</v>
      </c>
      <c r="B106" s="41">
        <v>39.5</v>
      </c>
      <c r="C106" s="28">
        <v>23</v>
      </c>
      <c r="D106" s="192">
        <v>44.174616138765018</v>
      </c>
      <c r="E106" s="28">
        <v>21</v>
      </c>
      <c r="F106" s="273">
        <v>43.792096745458359</v>
      </c>
      <c r="G106" s="28">
        <v>17</v>
      </c>
      <c r="H106" s="273">
        <v>44.802302577405868</v>
      </c>
      <c r="I106" s="28">
        <v>13</v>
      </c>
      <c r="J106" s="273">
        <v>44.313388635064591</v>
      </c>
      <c r="K106" s="28">
        <v>12</v>
      </c>
    </row>
    <row r="107" spans="1:11" ht="26.25" customHeight="1">
      <c r="A107" s="102" t="s">
        <v>138</v>
      </c>
      <c r="B107" s="41">
        <v>42.7</v>
      </c>
      <c r="C107" s="28">
        <v>14</v>
      </c>
      <c r="D107" s="192">
        <v>47.403758454966166</v>
      </c>
      <c r="E107" s="28">
        <v>15</v>
      </c>
      <c r="F107" s="273">
        <v>44.896231318073824</v>
      </c>
      <c r="G107" s="28">
        <v>15</v>
      </c>
      <c r="H107" s="273">
        <v>44.435192663188481</v>
      </c>
      <c r="I107" s="28">
        <v>15</v>
      </c>
      <c r="J107" s="273">
        <v>45.478261924854266</v>
      </c>
      <c r="K107" s="28">
        <v>9</v>
      </c>
    </row>
    <row r="108" spans="1:11" ht="26.25" customHeight="1">
      <c r="A108" s="102" t="s">
        <v>71</v>
      </c>
      <c r="B108" s="41">
        <v>35.4</v>
      </c>
      <c r="C108" s="28">
        <v>28</v>
      </c>
      <c r="D108" s="192">
        <v>39.114563753642791</v>
      </c>
      <c r="E108" s="28">
        <v>30</v>
      </c>
      <c r="F108" s="273">
        <v>37.377054116182201</v>
      </c>
      <c r="G108" s="28">
        <v>28</v>
      </c>
      <c r="H108" s="273">
        <v>37.195241437935778</v>
      </c>
      <c r="I108" s="28">
        <v>25</v>
      </c>
      <c r="J108" s="273">
        <v>35.87773596551569</v>
      </c>
      <c r="K108" s="28">
        <v>26</v>
      </c>
    </row>
    <row r="109" spans="1:11" ht="26.25" customHeight="1">
      <c r="A109" s="102" t="s">
        <v>75</v>
      </c>
      <c r="B109" s="41">
        <v>34.1</v>
      </c>
      <c r="C109" s="28">
        <v>30</v>
      </c>
      <c r="D109" s="192">
        <v>44.708334386730549</v>
      </c>
      <c r="E109" s="28">
        <v>18</v>
      </c>
      <c r="F109" s="273">
        <v>49.875229495386655</v>
      </c>
      <c r="G109" s="28">
        <v>4</v>
      </c>
      <c r="H109" s="273">
        <v>44.814039276621209</v>
      </c>
      <c r="I109" s="28">
        <v>12</v>
      </c>
      <c r="J109" s="273">
        <v>39.579158663369867</v>
      </c>
      <c r="K109" s="28">
        <v>20</v>
      </c>
    </row>
    <row r="110" spans="1:11" ht="26.25" customHeight="1">
      <c r="A110" s="102" t="s">
        <v>72</v>
      </c>
      <c r="B110" s="41">
        <v>45.4</v>
      </c>
      <c r="C110" s="28">
        <v>12</v>
      </c>
      <c r="D110" s="192">
        <v>52.234238966008498</v>
      </c>
      <c r="E110" s="28">
        <v>6</v>
      </c>
      <c r="F110" s="282">
        <v>47.895064764905612</v>
      </c>
      <c r="G110" s="28">
        <v>7</v>
      </c>
      <c r="H110" s="282">
        <v>45.302282641139008</v>
      </c>
      <c r="I110" s="271">
        <v>11</v>
      </c>
      <c r="J110" s="282">
        <v>46.159995896724489</v>
      </c>
      <c r="K110" s="271">
        <v>8</v>
      </c>
    </row>
    <row r="111" spans="1:11" ht="26.25" customHeight="1">
      <c r="A111" s="102" t="s">
        <v>36</v>
      </c>
      <c r="B111" s="41">
        <v>43.3</v>
      </c>
      <c r="C111" s="28">
        <v>13</v>
      </c>
      <c r="D111" s="192">
        <v>47.202574950580761</v>
      </c>
      <c r="E111" s="28">
        <v>16</v>
      </c>
      <c r="F111" s="283">
        <v>45.410878916643888</v>
      </c>
      <c r="G111" s="28">
        <v>13</v>
      </c>
      <c r="H111" s="283">
        <v>45.543802617346067</v>
      </c>
      <c r="I111" s="28">
        <v>9</v>
      </c>
      <c r="J111" s="283">
        <v>43.761178225932902</v>
      </c>
      <c r="K111" s="28">
        <v>15</v>
      </c>
    </row>
    <row r="112" spans="1:11" ht="26.25" customHeight="1">
      <c r="A112" s="120" t="s">
        <v>578</v>
      </c>
    </row>
    <row r="113" spans="1:11" ht="26.25" customHeight="1">
      <c r="A113" s="120" t="s">
        <v>525</v>
      </c>
    </row>
    <row r="114" spans="1:11" s="22" customFormat="1" ht="26.25" customHeight="1">
      <c r="A114" s="578" t="s">
        <v>681</v>
      </c>
      <c r="B114" s="45"/>
      <c r="C114" s="45"/>
      <c r="D114" s="45"/>
      <c r="E114" s="45"/>
      <c r="F114" s="203"/>
      <c r="G114" s="203"/>
    </row>
    <row r="115" spans="1:11" s="22" customFormat="1" ht="26.25" customHeight="1">
      <c r="A115" s="52"/>
      <c r="B115" s="45"/>
      <c r="C115" s="45"/>
      <c r="D115" s="45"/>
      <c r="E115" s="45"/>
      <c r="F115" s="203"/>
      <c r="G115" s="203"/>
    </row>
    <row r="116" spans="1:11" ht="26.25" customHeight="1">
      <c r="A116" s="571" t="s">
        <v>169</v>
      </c>
      <c r="C116" s="61"/>
      <c r="E116" s="203"/>
      <c r="F116" s="158"/>
      <c r="I116" s="152"/>
      <c r="K116" s="152" t="s">
        <v>0</v>
      </c>
    </row>
    <row r="117" spans="1:11" ht="26.25" customHeight="1">
      <c r="A117" s="583" t="s">
        <v>1</v>
      </c>
      <c r="B117" s="605">
        <v>1397</v>
      </c>
      <c r="C117" s="606"/>
      <c r="D117" s="605" t="s">
        <v>680</v>
      </c>
      <c r="E117" s="606"/>
      <c r="F117" s="605">
        <v>1399</v>
      </c>
      <c r="G117" s="606"/>
      <c r="H117" s="605">
        <v>1400</v>
      </c>
      <c r="I117" s="606"/>
      <c r="J117" s="605">
        <v>1401</v>
      </c>
      <c r="K117" s="606"/>
    </row>
    <row r="118" spans="1:11" ht="26.25" customHeight="1">
      <c r="A118" s="584"/>
      <c r="B118" s="543" t="s">
        <v>166</v>
      </c>
      <c r="C118" s="543" t="s">
        <v>149</v>
      </c>
      <c r="D118" s="543" t="s">
        <v>166</v>
      </c>
      <c r="E118" s="547" t="s">
        <v>149</v>
      </c>
      <c r="F118" s="356" t="s">
        <v>166</v>
      </c>
      <c r="G118" s="542" t="s">
        <v>149</v>
      </c>
      <c r="H118" s="542" t="s">
        <v>166</v>
      </c>
      <c r="I118" s="542" t="s">
        <v>149</v>
      </c>
      <c r="J118" s="542" t="s">
        <v>166</v>
      </c>
      <c r="K118" s="542" t="s">
        <v>149</v>
      </c>
    </row>
    <row r="119" spans="1:11" ht="26.25" customHeight="1">
      <c r="A119" s="174" t="s">
        <v>49</v>
      </c>
      <c r="B119" s="55">
        <v>64.8</v>
      </c>
      <c r="C119" s="38" t="s">
        <v>5</v>
      </c>
      <c r="D119" s="38">
        <v>71.099116853976199</v>
      </c>
      <c r="E119" s="38" t="s">
        <v>269</v>
      </c>
      <c r="F119" s="272">
        <v>68.658770780338173</v>
      </c>
      <c r="G119" s="38" t="s">
        <v>269</v>
      </c>
      <c r="H119" s="272">
        <v>68.665365131188096</v>
      </c>
      <c r="I119" s="208" t="s">
        <v>269</v>
      </c>
      <c r="J119" s="272">
        <v>68.178676628132806</v>
      </c>
      <c r="K119" s="208" t="s">
        <v>269</v>
      </c>
    </row>
    <row r="120" spans="1:11" ht="26.25" customHeight="1">
      <c r="A120" s="102" t="s">
        <v>50</v>
      </c>
      <c r="B120" s="41">
        <v>65.5</v>
      </c>
      <c r="C120" s="28">
        <v>14</v>
      </c>
      <c r="D120" s="192">
        <v>72.150829480003551</v>
      </c>
      <c r="E120" s="28">
        <v>13</v>
      </c>
      <c r="F120" s="273">
        <v>70.848908327489838</v>
      </c>
      <c r="G120" s="28">
        <v>13</v>
      </c>
      <c r="H120" s="273">
        <v>71.019997904001016</v>
      </c>
      <c r="I120" s="28">
        <v>10</v>
      </c>
      <c r="J120" s="273">
        <v>69.785651779561221</v>
      </c>
      <c r="K120" s="28">
        <v>13</v>
      </c>
    </row>
    <row r="121" spans="1:11" ht="26.25" customHeight="1">
      <c r="A121" s="102" t="s">
        <v>51</v>
      </c>
      <c r="B121" s="41">
        <v>68.2</v>
      </c>
      <c r="C121" s="28">
        <v>4</v>
      </c>
      <c r="D121" s="192">
        <v>74.655708113398546</v>
      </c>
      <c r="E121" s="28">
        <v>8</v>
      </c>
      <c r="F121" s="273">
        <v>73.210773936116027</v>
      </c>
      <c r="G121" s="28">
        <v>3</v>
      </c>
      <c r="H121" s="273">
        <v>73.971695328444767</v>
      </c>
      <c r="I121" s="28">
        <v>3</v>
      </c>
      <c r="J121" s="273">
        <v>73.472401525144676</v>
      </c>
      <c r="K121" s="28">
        <v>3</v>
      </c>
    </row>
    <row r="122" spans="1:11" ht="26.25" customHeight="1">
      <c r="A122" s="102" t="s">
        <v>52</v>
      </c>
      <c r="B122" s="41">
        <v>69.900000000000006</v>
      </c>
      <c r="C122" s="28">
        <v>2</v>
      </c>
      <c r="D122" s="192">
        <v>75.955170281104984</v>
      </c>
      <c r="E122" s="28">
        <v>4</v>
      </c>
      <c r="F122" s="273">
        <v>73.563511053279029</v>
      </c>
      <c r="G122" s="28">
        <v>2</v>
      </c>
      <c r="H122" s="273">
        <v>74.307583257350686</v>
      </c>
      <c r="I122" s="28">
        <v>2</v>
      </c>
      <c r="J122" s="273">
        <v>72.371332716002172</v>
      </c>
      <c r="K122" s="28">
        <v>6</v>
      </c>
    </row>
    <row r="123" spans="1:11" ht="26.25" customHeight="1">
      <c r="A123" s="102" t="s">
        <v>53</v>
      </c>
      <c r="B123" s="41">
        <v>66.400000000000006</v>
      </c>
      <c r="C123" s="28">
        <v>11</v>
      </c>
      <c r="D123" s="192">
        <v>71.645825691989515</v>
      </c>
      <c r="E123" s="28">
        <v>14</v>
      </c>
      <c r="F123" s="273">
        <v>68.398874059397656</v>
      </c>
      <c r="G123" s="28">
        <v>18</v>
      </c>
      <c r="H123" s="273">
        <v>67.401502762921936</v>
      </c>
      <c r="I123" s="28">
        <v>20</v>
      </c>
      <c r="J123" s="273">
        <v>68.144582935737546</v>
      </c>
      <c r="K123" s="28">
        <v>16</v>
      </c>
    </row>
    <row r="124" spans="1:11" ht="26.25" customHeight="1">
      <c r="A124" s="102" t="s">
        <v>10</v>
      </c>
      <c r="B124" s="41">
        <v>63.8</v>
      </c>
      <c r="C124" s="28">
        <v>18</v>
      </c>
      <c r="D124" s="192">
        <v>71.012227027561906</v>
      </c>
      <c r="E124" s="28">
        <v>15</v>
      </c>
      <c r="F124" s="273">
        <v>67.507989629864753</v>
      </c>
      <c r="G124" s="28">
        <v>19</v>
      </c>
      <c r="H124" s="273">
        <v>66.460603213601473</v>
      </c>
      <c r="I124" s="28">
        <v>24</v>
      </c>
      <c r="J124" s="273">
        <v>66.699195185866031</v>
      </c>
      <c r="K124" s="28">
        <v>20</v>
      </c>
    </row>
    <row r="125" spans="1:11" ht="26.25" customHeight="1">
      <c r="A125" s="102" t="s">
        <v>54</v>
      </c>
      <c r="B125" s="41">
        <v>56.5</v>
      </c>
      <c r="C125" s="28">
        <v>30</v>
      </c>
      <c r="D125" s="192">
        <v>61.517999632276798</v>
      </c>
      <c r="E125" s="28">
        <v>30</v>
      </c>
      <c r="F125" s="273">
        <v>57.018296532390778</v>
      </c>
      <c r="G125" s="28">
        <v>30</v>
      </c>
      <c r="H125" s="273">
        <v>56.118388436302368</v>
      </c>
      <c r="I125" s="28">
        <v>30</v>
      </c>
      <c r="J125" s="273">
        <v>53.601369286543616</v>
      </c>
      <c r="K125" s="28">
        <v>31</v>
      </c>
    </row>
    <row r="126" spans="1:11" ht="26.25" customHeight="1">
      <c r="A126" s="102" t="s">
        <v>12</v>
      </c>
      <c r="B126" s="41">
        <v>63.2</v>
      </c>
      <c r="C126" s="28">
        <v>22</v>
      </c>
      <c r="D126" s="192">
        <v>69.100637001447467</v>
      </c>
      <c r="E126" s="28">
        <v>24</v>
      </c>
      <c r="F126" s="273">
        <v>66.231370576116191</v>
      </c>
      <c r="G126" s="28">
        <v>23</v>
      </c>
      <c r="H126" s="273">
        <v>67.298651996265221</v>
      </c>
      <c r="I126" s="28">
        <v>21</v>
      </c>
      <c r="J126" s="273">
        <v>68.051922552097565</v>
      </c>
      <c r="K126" s="28">
        <v>18</v>
      </c>
    </row>
    <row r="127" spans="1:11" ht="26.25" customHeight="1">
      <c r="A127" s="102" t="s">
        <v>55</v>
      </c>
      <c r="B127" s="41">
        <v>64.5</v>
      </c>
      <c r="C127" s="28">
        <v>16</v>
      </c>
      <c r="D127" s="192">
        <v>69.25344487858932</v>
      </c>
      <c r="E127" s="28">
        <v>21</v>
      </c>
      <c r="F127" s="273">
        <v>66.227479201353376</v>
      </c>
      <c r="G127" s="28">
        <v>24</v>
      </c>
      <c r="H127" s="273">
        <v>68.705494658669352</v>
      </c>
      <c r="I127" s="28">
        <v>17</v>
      </c>
      <c r="J127" s="273">
        <v>66.57995668056391</v>
      </c>
      <c r="K127" s="28">
        <v>22</v>
      </c>
    </row>
    <row r="128" spans="1:11" ht="26.25" customHeight="1">
      <c r="A128" s="102" t="s">
        <v>56</v>
      </c>
      <c r="B128" s="41">
        <v>65.400000000000006</v>
      </c>
      <c r="C128" s="28">
        <v>15</v>
      </c>
      <c r="D128" s="192">
        <v>72.613333115846331</v>
      </c>
      <c r="E128" s="28">
        <v>12</v>
      </c>
      <c r="F128" s="273">
        <v>70.915081098158822</v>
      </c>
      <c r="G128" s="28">
        <v>12</v>
      </c>
      <c r="H128" s="273">
        <v>69.000048025247025</v>
      </c>
      <c r="I128" s="28">
        <v>16</v>
      </c>
      <c r="J128" s="273">
        <v>66.044264155868149</v>
      </c>
      <c r="K128" s="28">
        <v>24</v>
      </c>
    </row>
    <row r="129" spans="1:11" ht="26.25" customHeight="1">
      <c r="A129" s="102" t="s">
        <v>57</v>
      </c>
      <c r="B129" s="41">
        <v>61.1</v>
      </c>
      <c r="C129" s="28">
        <v>26</v>
      </c>
      <c r="D129" s="192">
        <v>70.018524806573481</v>
      </c>
      <c r="E129" s="28">
        <v>20</v>
      </c>
      <c r="F129" s="273">
        <v>67.427333224738092</v>
      </c>
      <c r="G129" s="28">
        <v>20</v>
      </c>
      <c r="H129" s="273">
        <v>68.459520224196055</v>
      </c>
      <c r="I129" s="28">
        <v>18</v>
      </c>
      <c r="J129" s="273">
        <v>68.082053888055313</v>
      </c>
      <c r="K129" s="28">
        <v>17</v>
      </c>
    </row>
    <row r="130" spans="1:11" ht="26.25" customHeight="1">
      <c r="A130" s="102" t="s">
        <v>58</v>
      </c>
      <c r="B130" s="41">
        <v>66</v>
      </c>
      <c r="C130" s="28">
        <v>12</v>
      </c>
      <c r="D130" s="192">
        <v>75.149781471997784</v>
      </c>
      <c r="E130" s="28">
        <v>5</v>
      </c>
      <c r="F130" s="273">
        <v>73.129862988408874</v>
      </c>
      <c r="G130" s="28">
        <v>4</v>
      </c>
      <c r="H130" s="273">
        <v>70.690541265417593</v>
      </c>
      <c r="I130" s="28">
        <v>12</v>
      </c>
      <c r="J130" s="273">
        <v>72.719783012005692</v>
      </c>
      <c r="K130" s="28">
        <v>4</v>
      </c>
    </row>
    <row r="131" spans="1:11" ht="26.25" customHeight="1">
      <c r="A131" s="102" t="s">
        <v>59</v>
      </c>
      <c r="B131" s="41">
        <v>66.7</v>
      </c>
      <c r="C131" s="28">
        <v>9</v>
      </c>
      <c r="D131" s="192">
        <v>74.714257935944715</v>
      </c>
      <c r="E131" s="28">
        <v>6</v>
      </c>
      <c r="F131" s="273">
        <v>72.892399506378695</v>
      </c>
      <c r="G131" s="28">
        <v>6</v>
      </c>
      <c r="H131" s="273">
        <v>71.083639855920637</v>
      </c>
      <c r="I131" s="28">
        <v>9</v>
      </c>
      <c r="J131" s="273">
        <v>69.007508143888785</v>
      </c>
      <c r="K131" s="28">
        <v>15</v>
      </c>
    </row>
    <row r="132" spans="1:11" ht="26.25" customHeight="1">
      <c r="A132" s="102" t="s">
        <v>60</v>
      </c>
      <c r="B132" s="41">
        <v>64.099999999999994</v>
      </c>
      <c r="C132" s="28">
        <v>17</v>
      </c>
      <c r="D132" s="192">
        <v>70.803682134723687</v>
      </c>
      <c r="E132" s="28">
        <v>17</v>
      </c>
      <c r="F132" s="273">
        <v>68.617013830763455</v>
      </c>
      <c r="G132" s="28">
        <v>17</v>
      </c>
      <c r="H132" s="273">
        <v>69.103542595166616</v>
      </c>
      <c r="I132" s="28">
        <v>15</v>
      </c>
      <c r="J132" s="273">
        <v>69.394838038759431</v>
      </c>
      <c r="K132" s="28">
        <v>14</v>
      </c>
    </row>
    <row r="133" spans="1:11" ht="26.25" customHeight="1">
      <c r="A133" s="102" t="s">
        <v>19</v>
      </c>
      <c r="B133" s="41">
        <v>68.099999999999994</v>
      </c>
      <c r="C133" s="28">
        <v>5</v>
      </c>
      <c r="D133" s="192">
        <v>76.048868639366859</v>
      </c>
      <c r="E133" s="28">
        <v>3</v>
      </c>
      <c r="F133" s="273">
        <v>72.546433532693314</v>
      </c>
      <c r="G133" s="28">
        <v>8</v>
      </c>
      <c r="H133" s="273">
        <v>73.113859716485422</v>
      </c>
      <c r="I133" s="28">
        <v>4</v>
      </c>
      <c r="J133" s="273">
        <v>75.103113733566659</v>
      </c>
      <c r="K133" s="28">
        <v>2</v>
      </c>
    </row>
    <row r="134" spans="1:11" ht="26.25" customHeight="1">
      <c r="A134" s="102" t="s">
        <v>61</v>
      </c>
      <c r="B134" s="41">
        <v>62.1</v>
      </c>
      <c r="C134" s="28">
        <v>25</v>
      </c>
      <c r="D134" s="192">
        <v>65.969169276550062</v>
      </c>
      <c r="E134" s="28">
        <v>28</v>
      </c>
      <c r="F134" s="273">
        <v>63.649828699382439</v>
      </c>
      <c r="G134" s="28">
        <v>28</v>
      </c>
      <c r="H134" s="273">
        <v>63.557440336831817</v>
      </c>
      <c r="I134" s="28">
        <v>28</v>
      </c>
      <c r="J134" s="273">
        <v>64.244119489510808</v>
      </c>
      <c r="K134" s="28">
        <v>25</v>
      </c>
    </row>
    <row r="135" spans="1:11" ht="26.25" customHeight="1">
      <c r="A135" s="102" t="s">
        <v>21</v>
      </c>
      <c r="B135" s="41">
        <v>50.8</v>
      </c>
      <c r="C135" s="28">
        <v>31</v>
      </c>
      <c r="D135" s="192">
        <v>58.173737130473164</v>
      </c>
      <c r="E135" s="28">
        <v>31</v>
      </c>
      <c r="F135" s="273">
        <v>53.887946360572506</v>
      </c>
      <c r="G135" s="28">
        <v>31</v>
      </c>
      <c r="H135" s="273">
        <v>54.148434786013162</v>
      </c>
      <c r="I135" s="28">
        <v>31</v>
      </c>
      <c r="J135" s="273">
        <v>53.742764413218204</v>
      </c>
      <c r="K135" s="28">
        <v>30</v>
      </c>
    </row>
    <row r="136" spans="1:11" ht="26.25" customHeight="1">
      <c r="A136" s="102" t="s">
        <v>62</v>
      </c>
      <c r="B136" s="41">
        <v>65.599999999999994</v>
      </c>
      <c r="C136" s="28">
        <v>13</v>
      </c>
      <c r="D136" s="192">
        <v>70.989608936131049</v>
      </c>
      <c r="E136" s="28">
        <v>16</v>
      </c>
      <c r="F136" s="273">
        <v>67.062592567760632</v>
      </c>
      <c r="G136" s="28">
        <v>21</v>
      </c>
      <c r="H136" s="273">
        <v>65.297888895082707</v>
      </c>
      <c r="I136" s="28">
        <v>25</v>
      </c>
      <c r="J136" s="273">
        <v>63.603671209678268</v>
      </c>
      <c r="K136" s="28">
        <v>28</v>
      </c>
    </row>
    <row r="137" spans="1:11" ht="26.25" customHeight="1">
      <c r="A137" s="102" t="s">
        <v>63</v>
      </c>
      <c r="B137" s="41">
        <v>66.900000000000006</v>
      </c>
      <c r="C137" s="28">
        <v>8</v>
      </c>
      <c r="D137" s="192">
        <v>73.084657593301102</v>
      </c>
      <c r="E137" s="28">
        <v>11</v>
      </c>
      <c r="F137" s="273">
        <v>71.492763326182569</v>
      </c>
      <c r="G137" s="28">
        <v>11</v>
      </c>
      <c r="H137" s="273">
        <v>73.056412893296837</v>
      </c>
      <c r="I137" s="28">
        <v>5</v>
      </c>
      <c r="J137" s="273">
        <v>71.043657325456209</v>
      </c>
      <c r="K137" s="28">
        <v>8</v>
      </c>
    </row>
    <row r="138" spans="1:11" ht="26.25" customHeight="1">
      <c r="A138" s="102" t="s">
        <v>64</v>
      </c>
      <c r="B138" s="41">
        <v>60</v>
      </c>
      <c r="C138" s="28">
        <v>28</v>
      </c>
      <c r="D138" s="192">
        <v>66.015804679557675</v>
      </c>
      <c r="E138" s="28">
        <v>27</v>
      </c>
      <c r="F138" s="273">
        <v>65.497928264808692</v>
      </c>
      <c r="G138" s="28">
        <v>25</v>
      </c>
      <c r="H138" s="273">
        <v>64.350302720120581</v>
      </c>
      <c r="I138" s="28">
        <v>27</v>
      </c>
      <c r="J138" s="273">
        <v>64.143998561492182</v>
      </c>
      <c r="K138" s="28">
        <v>27</v>
      </c>
    </row>
    <row r="139" spans="1:11" ht="26.25" customHeight="1">
      <c r="A139" s="102" t="s">
        <v>65</v>
      </c>
      <c r="B139" s="41">
        <v>70.400000000000006</v>
      </c>
      <c r="C139" s="28">
        <v>1</v>
      </c>
      <c r="D139" s="192">
        <v>76.51016054873611</v>
      </c>
      <c r="E139" s="28">
        <v>1</v>
      </c>
      <c r="F139" s="273">
        <v>75.869696933031491</v>
      </c>
      <c r="G139" s="28">
        <v>1</v>
      </c>
      <c r="H139" s="273">
        <v>75.135434412875767</v>
      </c>
      <c r="I139" s="28">
        <v>1</v>
      </c>
      <c r="J139" s="273">
        <v>75.142203404324931</v>
      </c>
      <c r="K139" s="28">
        <v>1</v>
      </c>
    </row>
    <row r="140" spans="1:11" ht="26.25" customHeight="1">
      <c r="A140" s="102" t="s">
        <v>74</v>
      </c>
      <c r="B140" s="41">
        <v>63.8</v>
      </c>
      <c r="C140" s="28">
        <v>18</v>
      </c>
      <c r="D140" s="192">
        <v>69.178036916971095</v>
      </c>
      <c r="E140" s="28">
        <v>22</v>
      </c>
      <c r="F140" s="273">
        <v>67.027528511034816</v>
      </c>
      <c r="G140" s="28">
        <v>22</v>
      </c>
      <c r="H140" s="273">
        <v>67.286625900951805</v>
      </c>
      <c r="I140" s="28">
        <v>22</v>
      </c>
      <c r="J140" s="273">
        <v>67.457494449382438</v>
      </c>
      <c r="K140" s="28">
        <v>19</v>
      </c>
    </row>
    <row r="141" spans="1:11" ht="26.25" customHeight="1">
      <c r="A141" s="102" t="s">
        <v>66</v>
      </c>
      <c r="B141" s="41">
        <v>68.8</v>
      </c>
      <c r="C141" s="28">
        <v>3</v>
      </c>
      <c r="D141" s="192">
        <v>76.197821816636434</v>
      </c>
      <c r="E141" s="28">
        <v>2</v>
      </c>
      <c r="F141" s="273">
        <v>72.977917246765514</v>
      </c>
      <c r="G141" s="28">
        <v>5</v>
      </c>
      <c r="H141" s="273">
        <v>71.789088871963642</v>
      </c>
      <c r="I141" s="28">
        <v>6</v>
      </c>
      <c r="J141" s="273">
        <v>71.158139174928763</v>
      </c>
      <c r="K141" s="28">
        <v>7</v>
      </c>
    </row>
    <row r="142" spans="1:11" ht="26.25" customHeight="1">
      <c r="A142" s="102" t="s">
        <v>67</v>
      </c>
      <c r="B142" s="41">
        <v>59.7</v>
      </c>
      <c r="C142" s="28">
        <v>29</v>
      </c>
      <c r="D142" s="192">
        <v>65.809064483566104</v>
      </c>
      <c r="E142" s="28">
        <v>29</v>
      </c>
      <c r="F142" s="273">
        <v>59.888414712706563</v>
      </c>
      <c r="G142" s="28">
        <v>29</v>
      </c>
      <c r="H142" s="273">
        <v>59.794807432577855</v>
      </c>
      <c r="I142" s="28">
        <v>29</v>
      </c>
      <c r="J142" s="273">
        <v>60.352454218324112</v>
      </c>
      <c r="K142" s="28">
        <v>29</v>
      </c>
    </row>
    <row r="143" spans="1:11" ht="26.25" customHeight="1">
      <c r="A143" s="102" t="s">
        <v>68</v>
      </c>
      <c r="B143" s="41">
        <v>62.3</v>
      </c>
      <c r="C143" s="28">
        <v>24</v>
      </c>
      <c r="D143" s="192">
        <v>68.439998608491692</v>
      </c>
      <c r="E143" s="28">
        <v>25</v>
      </c>
      <c r="F143" s="273">
        <v>65.442793158455345</v>
      </c>
      <c r="G143" s="28">
        <v>26</v>
      </c>
      <c r="H143" s="273">
        <v>64.940404024950666</v>
      </c>
      <c r="I143" s="28">
        <v>26</v>
      </c>
      <c r="J143" s="273">
        <v>64.168297666595507</v>
      </c>
      <c r="K143" s="28">
        <v>26</v>
      </c>
    </row>
    <row r="144" spans="1:11" ht="26.25" customHeight="1">
      <c r="A144" s="102" t="s">
        <v>69</v>
      </c>
      <c r="B144" s="41">
        <v>66.7</v>
      </c>
      <c r="C144" s="28">
        <v>9</v>
      </c>
      <c r="D144" s="192">
        <v>70.574381195453995</v>
      </c>
      <c r="E144" s="28">
        <v>18</v>
      </c>
      <c r="F144" s="273">
        <v>69.977012740589061</v>
      </c>
      <c r="G144" s="28">
        <v>14</v>
      </c>
      <c r="H144" s="273">
        <v>70.497276485091049</v>
      </c>
      <c r="I144" s="28">
        <v>14</v>
      </c>
      <c r="J144" s="273">
        <v>70.306377728485032</v>
      </c>
      <c r="K144" s="28">
        <v>11</v>
      </c>
    </row>
    <row r="145" spans="1:11" ht="26.25" customHeight="1">
      <c r="A145" s="102" t="s">
        <v>70</v>
      </c>
      <c r="B145" s="41">
        <v>63.5</v>
      </c>
      <c r="C145" s="28">
        <v>20</v>
      </c>
      <c r="D145" s="192">
        <v>70.548637680541162</v>
      </c>
      <c r="E145" s="28">
        <v>19</v>
      </c>
      <c r="F145" s="273">
        <v>69.422120177208484</v>
      </c>
      <c r="G145" s="28">
        <v>15</v>
      </c>
      <c r="H145" s="273">
        <v>70.663286760778746</v>
      </c>
      <c r="I145" s="28">
        <v>13</v>
      </c>
      <c r="J145" s="273">
        <v>70.101333702074427</v>
      </c>
      <c r="K145" s="28">
        <v>12</v>
      </c>
    </row>
    <row r="146" spans="1:11" ht="26.25" customHeight="1">
      <c r="A146" s="102" t="s">
        <v>138</v>
      </c>
      <c r="B146" s="41">
        <v>67.599999999999994</v>
      </c>
      <c r="C146" s="28">
        <v>6</v>
      </c>
      <c r="D146" s="192">
        <v>73.835887513823238</v>
      </c>
      <c r="E146" s="28">
        <v>10</v>
      </c>
      <c r="F146" s="273">
        <v>72.003138647989431</v>
      </c>
      <c r="G146" s="28">
        <v>9</v>
      </c>
      <c r="H146" s="273">
        <v>71.613359993361385</v>
      </c>
      <c r="I146" s="28">
        <v>8</v>
      </c>
      <c r="J146" s="273">
        <v>72.595130568277682</v>
      </c>
      <c r="K146" s="28">
        <v>5</v>
      </c>
    </row>
    <row r="147" spans="1:11" ht="26.25" customHeight="1">
      <c r="A147" s="102" t="s">
        <v>71</v>
      </c>
      <c r="B147" s="41">
        <v>62.5</v>
      </c>
      <c r="C147" s="28">
        <v>23</v>
      </c>
      <c r="D147" s="192">
        <v>67.353528473621139</v>
      </c>
      <c r="E147" s="28">
        <v>26</v>
      </c>
      <c r="F147" s="273">
        <v>65.326074725001476</v>
      </c>
      <c r="G147" s="28">
        <v>27</v>
      </c>
      <c r="H147" s="273">
        <v>66.526634735829347</v>
      </c>
      <c r="I147" s="28">
        <v>23</v>
      </c>
      <c r="J147" s="273">
        <v>66.430856821727687</v>
      </c>
      <c r="K147" s="28">
        <v>23</v>
      </c>
    </row>
    <row r="148" spans="1:11" ht="26.25" customHeight="1">
      <c r="A148" s="102" t="s">
        <v>75</v>
      </c>
      <c r="B148" s="41">
        <v>61.1</v>
      </c>
      <c r="C148" s="28">
        <v>26</v>
      </c>
      <c r="D148" s="192">
        <v>74.066184944199463</v>
      </c>
      <c r="E148" s="28">
        <v>9</v>
      </c>
      <c r="F148" s="273">
        <v>72.793731972402895</v>
      </c>
      <c r="G148" s="28">
        <v>7</v>
      </c>
      <c r="H148" s="273">
        <v>67.544748550231589</v>
      </c>
      <c r="I148" s="28">
        <v>19</v>
      </c>
      <c r="J148" s="273">
        <v>66.58314863725667</v>
      </c>
      <c r="K148" s="28">
        <v>21</v>
      </c>
    </row>
    <row r="149" spans="1:11" ht="26.25" customHeight="1">
      <c r="A149" s="102" t="s">
        <v>72</v>
      </c>
      <c r="B149" s="41">
        <v>67.599999999999994</v>
      </c>
      <c r="C149" s="28">
        <v>6</v>
      </c>
      <c r="D149" s="192">
        <v>74.66234871467465</v>
      </c>
      <c r="E149" s="28">
        <v>7</v>
      </c>
      <c r="F149" s="273">
        <v>71.995659294458548</v>
      </c>
      <c r="G149" s="28">
        <v>10</v>
      </c>
      <c r="H149" s="273">
        <v>70.800510328234608</v>
      </c>
      <c r="I149" s="28">
        <v>11</v>
      </c>
      <c r="J149" s="273">
        <v>71.04093737665157</v>
      </c>
      <c r="K149" s="28">
        <v>9</v>
      </c>
    </row>
    <row r="150" spans="1:11" ht="26.25" customHeight="1">
      <c r="A150" s="102" t="s">
        <v>36</v>
      </c>
      <c r="B150" s="41">
        <v>63.3</v>
      </c>
      <c r="C150" s="28">
        <v>21</v>
      </c>
      <c r="D150" s="192">
        <v>69.130030369161531</v>
      </c>
      <c r="E150" s="28">
        <v>23</v>
      </c>
      <c r="F150" s="274">
        <v>69.244015894438462</v>
      </c>
      <c r="G150" s="28">
        <v>16</v>
      </c>
      <c r="H150" s="273">
        <v>71.762858188788826</v>
      </c>
      <c r="I150" s="28">
        <v>7</v>
      </c>
      <c r="J150" s="273">
        <v>70.34605181020919</v>
      </c>
      <c r="K150" s="28">
        <v>10</v>
      </c>
    </row>
    <row r="151" spans="1:11" ht="26.25" customHeight="1">
      <c r="A151" s="120" t="s">
        <v>578</v>
      </c>
      <c r="I151" s="22"/>
      <c r="J151" s="22"/>
      <c r="K151" s="22"/>
    </row>
    <row r="152" spans="1:11" s="22" customFormat="1" ht="26.25" customHeight="1">
      <c r="A152" s="120" t="s">
        <v>525</v>
      </c>
      <c r="B152" s="45"/>
      <c r="C152" s="45"/>
      <c r="D152" s="45"/>
      <c r="E152" s="45"/>
      <c r="F152" s="203"/>
      <c r="G152" s="203"/>
    </row>
    <row r="153" spans="1:11" ht="26.25" customHeight="1">
      <c r="A153" s="578" t="s">
        <v>681</v>
      </c>
      <c r="F153" s="203"/>
      <c r="G153" s="203"/>
    </row>
    <row r="154" spans="1:11" ht="26.25" customHeight="1">
      <c r="A154" s="52"/>
      <c r="F154" s="203"/>
      <c r="G154" s="203"/>
    </row>
    <row r="155" spans="1:11" ht="26.25" customHeight="1">
      <c r="A155" s="571" t="s">
        <v>155</v>
      </c>
      <c r="C155" s="61"/>
      <c r="D155" s="151"/>
      <c r="F155" s="158"/>
      <c r="I155" s="152"/>
      <c r="K155" s="152" t="s">
        <v>0</v>
      </c>
    </row>
    <row r="156" spans="1:11" ht="26.25" customHeight="1">
      <c r="A156" s="583" t="s">
        <v>1</v>
      </c>
      <c r="B156" s="605">
        <v>1397</v>
      </c>
      <c r="C156" s="606"/>
      <c r="D156" s="605" t="s">
        <v>680</v>
      </c>
      <c r="E156" s="606"/>
      <c r="F156" s="605">
        <v>1399</v>
      </c>
      <c r="G156" s="606"/>
      <c r="H156" s="605">
        <v>1400</v>
      </c>
      <c r="I156" s="606"/>
      <c r="J156" s="605">
        <v>1401</v>
      </c>
      <c r="K156" s="606"/>
    </row>
    <row r="157" spans="1:11" ht="26.25" customHeight="1">
      <c r="A157" s="584"/>
      <c r="B157" s="543" t="s">
        <v>166</v>
      </c>
      <c r="C157" s="543" t="s">
        <v>149</v>
      </c>
      <c r="D157" s="543" t="s">
        <v>166</v>
      </c>
      <c r="E157" s="547" t="s">
        <v>149</v>
      </c>
      <c r="F157" s="356" t="s">
        <v>166</v>
      </c>
      <c r="G157" s="542" t="s">
        <v>149</v>
      </c>
      <c r="H157" s="542" t="s">
        <v>166</v>
      </c>
      <c r="I157" s="542" t="s">
        <v>149</v>
      </c>
      <c r="J157" s="542" t="s">
        <v>166</v>
      </c>
      <c r="K157" s="542" t="s">
        <v>149</v>
      </c>
    </row>
    <row r="158" spans="1:11" ht="26.25" customHeight="1">
      <c r="A158" s="174" t="s">
        <v>49</v>
      </c>
      <c r="B158" s="55">
        <v>16.100000000000001</v>
      </c>
      <c r="C158" s="38" t="s">
        <v>269</v>
      </c>
      <c r="D158" s="38">
        <v>16.996101869229424</v>
      </c>
      <c r="E158" s="38" t="s">
        <v>269</v>
      </c>
      <c r="F158" s="284">
        <v>13.895175231925373</v>
      </c>
      <c r="G158" s="38" t="s">
        <v>269</v>
      </c>
      <c r="H158" s="284">
        <v>13.262255532445129</v>
      </c>
      <c r="I158" s="38" t="s">
        <v>269</v>
      </c>
      <c r="J158" s="284">
        <v>13.58662479931383</v>
      </c>
      <c r="K158" s="38" t="s">
        <v>269</v>
      </c>
    </row>
    <row r="159" spans="1:11" ht="26.25" customHeight="1">
      <c r="A159" s="102" t="s">
        <v>50</v>
      </c>
      <c r="B159" s="41">
        <v>14.9</v>
      </c>
      <c r="C159" s="28">
        <v>20</v>
      </c>
      <c r="D159" s="192">
        <v>16.384754871258576</v>
      </c>
      <c r="E159" s="28">
        <v>20</v>
      </c>
      <c r="F159" s="273">
        <v>13.429729173216495</v>
      </c>
      <c r="G159" s="28">
        <v>19</v>
      </c>
      <c r="H159" s="273">
        <v>12.300241028339222</v>
      </c>
      <c r="I159" s="28">
        <v>19</v>
      </c>
      <c r="J159" s="273">
        <v>12.471895841944081</v>
      </c>
      <c r="K159" s="28">
        <v>18</v>
      </c>
    </row>
    <row r="160" spans="1:11" ht="26.25" customHeight="1">
      <c r="A160" s="102" t="s">
        <v>51</v>
      </c>
      <c r="B160" s="192">
        <v>17</v>
      </c>
      <c r="C160" s="28">
        <v>11</v>
      </c>
      <c r="D160" s="192">
        <v>17.579309550812219</v>
      </c>
      <c r="E160" s="28">
        <v>14</v>
      </c>
      <c r="F160" s="273">
        <v>13.69054515618391</v>
      </c>
      <c r="G160" s="28">
        <v>17</v>
      </c>
      <c r="H160" s="273">
        <v>13.463757302567586</v>
      </c>
      <c r="I160" s="28">
        <v>15</v>
      </c>
      <c r="J160" s="273">
        <v>13.806167066249911</v>
      </c>
      <c r="K160" s="28">
        <v>13</v>
      </c>
    </row>
    <row r="161" spans="1:11" ht="26.25" customHeight="1">
      <c r="A161" s="102" t="s">
        <v>52</v>
      </c>
      <c r="B161" s="41">
        <v>19.3</v>
      </c>
      <c r="C161" s="28">
        <v>6</v>
      </c>
      <c r="D161" s="192">
        <v>20.148840117154634</v>
      </c>
      <c r="E161" s="28">
        <v>7</v>
      </c>
      <c r="F161" s="273">
        <v>18.027121696135026</v>
      </c>
      <c r="G161" s="28">
        <v>5</v>
      </c>
      <c r="H161" s="273">
        <v>18.024329787374416</v>
      </c>
      <c r="I161" s="28">
        <v>5</v>
      </c>
      <c r="J161" s="273">
        <v>19.472748606498971</v>
      </c>
      <c r="K161" s="28">
        <v>2</v>
      </c>
    </row>
    <row r="162" spans="1:11" ht="26.25" customHeight="1">
      <c r="A162" s="102" t="s">
        <v>53</v>
      </c>
      <c r="B162" s="41">
        <v>19.899999999999999</v>
      </c>
      <c r="C162" s="28">
        <v>3</v>
      </c>
      <c r="D162" s="192">
        <v>18.496482017378003</v>
      </c>
      <c r="E162" s="28">
        <v>12</v>
      </c>
      <c r="F162" s="273">
        <v>14.023789759508151</v>
      </c>
      <c r="G162" s="28">
        <v>15</v>
      </c>
      <c r="H162" s="273">
        <v>14.468143556038065</v>
      </c>
      <c r="I162" s="28">
        <v>10</v>
      </c>
      <c r="J162" s="273">
        <v>15.027428950176846</v>
      </c>
      <c r="K162" s="28">
        <v>11</v>
      </c>
    </row>
    <row r="163" spans="1:11" ht="26.25" customHeight="1">
      <c r="A163" s="102" t="s">
        <v>10</v>
      </c>
      <c r="B163" s="41">
        <v>13.1</v>
      </c>
      <c r="C163" s="28">
        <v>27</v>
      </c>
      <c r="D163" s="192">
        <v>16.938293364411784</v>
      </c>
      <c r="E163" s="28">
        <v>16</v>
      </c>
      <c r="F163" s="273">
        <v>13.611769515789703</v>
      </c>
      <c r="G163" s="28">
        <v>18</v>
      </c>
      <c r="H163" s="273">
        <v>12.336350970606389</v>
      </c>
      <c r="I163" s="28">
        <v>18</v>
      </c>
      <c r="J163" s="273">
        <v>11.577185772689116</v>
      </c>
      <c r="K163" s="28">
        <v>22</v>
      </c>
    </row>
    <row r="164" spans="1:11" ht="26.25" customHeight="1">
      <c r="A164" s="102" t="s">
        <v>54</v>
      </c>
      <c r="B164" s="41">
        <v>15.6</v>
      </c>
      <c r="C164" s="28">
        <v>15</v>
      </c>
      <c r="D164" s="192">
        <v>15.464405160689939</v>
      </c>
      <c r="E164" s="28">
        <v>23</v>
      </c>
      <c r="F164" s="273">
        <v>12.494480479003624</v>
      </c>
      <c r="G164" s="28">
        <v>24</v>
      </c>
      <c r="H164" s="273">
        <v>12.041302235918948</v>
      </c>
      <c r="I164" s="28">
        <v>21</v>
      </c>
      <c r="J164" s="273">
        <v>11.408281256210554</v>
      </c>
      <c r="K164" s="28">
        <v>23</v>
      </c>
    </row>
    <row r="165" spans="1:11" ht="26.25" customHeight="1">
      <c r="A165" s="102" t="s">
        <v>12</v>
      </c>
      <c r="B165" s="41">
        <v>13.2</v>
      </c>
      <c r="C165" s="28">
        <v>26</v>
      </c>
      <c r="D165" s="192">
        <v>13.199427282763351</v>
      </c>
      <c r="E165" s="28">
        <v>27</v>
      </c>
      <c r="F165" s="273">
        <v>9.3027159737251619</v>
      </c>
      <c r="G165" s="28">
        <v>30</v>
      </c>
      <c r="H165" s="273">
        <v>9.1060040233062995</v>
      </c>
      <c r="I165" s="28">
        <v>30</v>
      </c>
      <c r="J165" s="273">
        <v>9.9944845750886042</v>
      </c>
      <c r="K165" s="28">
        <v>27</v>
      </c>
    </row>
    <row r="166" spans="1:11" ht="26.25" customHeight="1">
      <c r="A166" s="102" t="s">
        <v>55</v>
      </c>
      <c r="B166" s="41">
        <v>15.2</v>
      </c>
      <c r="C166" s="28">
        <v>18</v>
      </c>
      <c r="D166" s="192">
        <v>15.496339796159015</v>
      </c>
      <c r="E166" s="28">
        <v>22</v>
      </c>
      <c r="F166" s="273">
        <v>13.279971711655049</v>
      </c>
      <c r="G166" s="28">
        <v>20</v>
      </c>
      <c r="H166" s="273">
        <v>13.423461630695249</v>
      </c>
      <c r="I166" s="28">
        <v>16</v>
      </c>
      <c r="J166" s="273">
        <v>13.760619722747794</v>
      </c>
      <c r="K166" s="28">
        <v>15</v>
      </c>
    </row>
    <row r="167" spans="1:11" ht="26.25" customHeight="1">
      <c r="A167" s="102" t="s">
        <v>56</v>
      </c>
      <c r="B167" s="41">
        <v>16.600000000000001</v>
      </c>
      <c r="C167" s="28">
        <v>13</v>
      </c>
      <c r="D167" s="192">
        <v>16.317487546322063</v>
      </c>
      <c r="E167" s="28">
        <v>21</v>
      </c>
      <c r="F167" s="273">
        <v>15.743812227109883</v>
      </c>
      <c r="G167" s="28">
        <v>8</v>
      </c>
      <c r="H167" s="273">
        <v>14.118514658037508</v>
      </c>
      <c r="I167" s="28">
        <v>13</v>
      </c>
      <c r="J167" s="273">
        <v>13.90016193894977</v>
      </c>
      <c r="K167" s="28">
        <v>12</v>
      </c>
    </row>
    <row r="168" spans="1:11" ht="26.25" customHeight="1">
      <c r="A168" s="102" t="s">
        <v>57</v>
      </c>
      <c r="B168" s="41">
        <v>19.7</v>
      </c>
      <c r="C168" s="28">
        <v>5</v>
      </c>
      <c r="D168" s="192">
        <v>20.791772048373812</v>
      </c>
      <c r="E168" s="28">
        <v>6</v>
      </c>
      <c r="F168" s="273">
        <v>16.681665135857887</v>
      </c>
      <c r="G168" s="28">
        <v>7</v>
      </c>
      <c r="H168" s="273">
        <v>15.614264919345088</v>
      </c>
      <c r="I168" s="28">
        <v>7</v>
      </c>
      <c r="J168" s="273">
        <v>13.531686624789767</v>
      </c>
      <c r="K168" s="28">
        <v>16</v>
      </c>
    </row>
    <row r="169" spans="1:11" ht="26.25" customHeight="1">
      <c r="A169" s="102" t="s">
        <v>58</v>
      </c>
      <c r="B169" s="41">
        <v>19.899999999999999</v>
      </c>
      <c r="C169" s="28">
        <v>3</v>
      </c>
      <c r="D169" s="192">
        <v>19.661716167825162</v>
      </c>
      <c r="E169" s="28">
        <v>8</v>
      </c>
      <c r="F169" s="273">
        <v>14.127194460659652</v>
      </c>
      <c r="G169" s="28">
        <v>14</v>
      </c>
      <c r="H169" s="273">
        <v>11.166750509787976</v>
      </c>
      <c r="I169" s="28">
        <v>24</v>
      </c>
      <c r="J169" s="273">
        <v>13.778419501782267</v>
      </c>
      <c r="K169" s="28">
        <v>14</v>
      </c>
    </row>
    <row r="170" spans="1:11" ht="26.25" customHeight="1">
      <c r="A170" s="102" t="s">
        <v>59</v>
      </c>
      <c r="B170" s="192">
        <v>24</v>
      </c>
      <c r="C170" s="28">
        <v>1</v>
      </c>
      <c r="D170" s="192">
        <v>23.600070963068674</v>
      </c>
      <c r="E170" s="28">
        <v>1</v>
      </c>
      <c r="F170" s="273">
        <v>21.38194765955496</v>
      </c>
      <c r="G170" s="28">
        <v>2</v>
      </c>
      <c r="H170" s="273">
        <v>19.822313448744342</v>
      </c>
      <c r="I170" s="28">
        <v>2</v>
      </c>
      <c r="J170" s="273">
        <v>17.010058549104464</v>
      </c>
      <c r="K170" s="28">
        <v>6</v>
      </c>
    </row>
    <row r="171" spans="1:11" ht="26.25" customHeight="1">
      <c r="A171" s="102" t="s">
        <v>60</v>
      </c>
      <c r="B171" s="41">
        <v>14.3</v>
      </c>
      <c r="C171" s="28">
        <v>23</v>
      </c>
      <c r="D171" s="192">
        <v>16.425526716487685</v>
      </c>
      <c r="E171" s="28">
        <v>19</v>
      </c>
      <c r="F171" s="273">
        <v>13.139636605158479</v>
      </c>
      <c r="G171" s="28">
        <v>21</v>
      </c>
      <c r="H171" s="273">
        <v>11.383220057124744</v>
      </c>
      <c r="I171" s="28">
        <v>23</v>
      </c>
      <c r="J171" s="273">
        <v>10.457056929029413</v>
      </c>
      <c r="K171" s="28">
        <v>26</v>
      </c>
    </row>
    <row r="172" spans="1:11" ht="26.25" customHeight="1">
      <c r="A172" s="102" t="s">
        <v>19</v>
      </c>
      <c r="B172" s="41">
        <v>17.7</v>
      </c>
      <c r="C172" s="28">
        <v>10</v>
      </c>
      <c r="D172" s="192">
        <v>22.153321898846031</v>
      </c>
      <c r="E172" s="28">
        <v>4</v>
      </c>
      <c r="F172" s="273">
        <v>17.69705985823262</v>
      </c>
      <c r="G172" s="28">
        <v>6</v>
      </c>
      <c r="H172" s="273">
        <v>16.976685266735707</v>
      </c>
      <c r="I172" s="28">
        <v>6</v>
      </c>
      <c r="J172" s="273">
        <v>22.495816715167322</v>
      </c>
      <c r="K172" s="28">
        <v>1</v>
      </c>
    </row>
    <row r="173" spans="1:11" ht="26.25" customHeight="1">
      <c r="A173" s="102" t="s">
        <v>61</v>
      </c>
      <c r="B173" s="41">
        <v>12.7</v>
      </c>
      <c r="C173" s="28">
        <v>28</v>
      </c>
      <c r="D173" s="192">
        <v>13.529596744813494</v>
      </c>
      <c r="E173" s="28">
        <v>26</v>
      </c>
      <c r="F173" s="273">
        <v>11.755011729782501</v>
      </c>
      <c r="G173" s="28">
        <v>25</v>
      </c>
      <c r="H173" s="273">
        <v>11.069798676603339</v>
      </c>
      <c r="I173" s="28">
        <v>25</v>
      </c>
      <c r="J173" s="273">
        <v>10.93940915610693</v>
      </c>
      <c r="K173" s="28">
        <v>25</v>
      </c>
    </row>
    <row r="174" spans="1:11" ht="26.25" customHeight="1">
      <c r="A174" s="102" t="s">
        <v>21</v>
      </c>
      <c r="B174" s="192">
        <v>17</v>
      </c>
      <c r="C174" s="28">
        <v>11</v>
      </c>
      <c r="D174" s="192">
        <v>17.174340786048504</v>
      </c>
      <c r="E174" s="28">
        <v>15</v>
      </c>
      <c r="F174" s="273">
        <v>14.206919160301274</v>
      </c>
      <c r="G174" s="28">
        <v>13</v>
      </c>
      <c r="H174" s="273">
        <v>15.265647590688234</v>
      </c>
      <c r="I174" s="28">
        <v>8</v>
      </c>
      <c r="J174" s="273">
        <v>15.75786517782881</v>
      </c>
      <c r="K174" s="28">
        <v>9</v>
      </c>
    </row>
    <row r="175" spans="1:11" ht="26.25" customHeight="1">
      <c r="A175" s="102" t="s">
        <v>62</v>
      </c>
      <c r="B175" s="41">
        <v>14.2</v>
      </c>
      <c r="C175" s="28">
        <v>24</v>
      </c>
      <c r="D175" s="192">
        <v>13.089710375684021</v>
      </c>
      <c r="E175" s="28">
        <v>28</v>
      </c>
      <c r="F175" s="273">
        <v>9.585111471764991</v>
      </c>
      <c r="G175" s="28">
        <v>29</v>
      </c>
      <c r="H175" s="273">
        <v>9.6876341154769392</v>
      </c>
      <c r="I175" s="28">
        <v>27</v>
      </c>
      <c r="J175" s="273">
        <v>9.9594055309287466</v>
      </c>
      <c r="K175" s="28">
        <v>28</v>
      </c>
    </row>
    <row r="176" spans="1:11" ht="26.25" customHeight="1">
      <c r="A176" s="102" t="s">
        <v>63</v>
      </c>
      <c r="B176" s="41">
        <v>15.4</v>
      </c>
      <c r="C176" s="28">
        <v>16</v>
      </c>
      <c r="D176" s="192">
        <v>17.630597609042898</v>
      </c>
      <c r="E176" s="28">
        <v>13</v>
      </c>
      <c r="F176" s="273">
        <v>14.378906313745045</v>
      </c>
      <c r="G176" s="28">
        <v>12</v>
      </c>
      <c r="H176" s="273">
        <v>14.584361306562988</v>
      </c>
      <c r="I176" s="28">
        <v>9</v>
      </c>
      <c r="J176" s="273">
        <v>16.237383508066305</v>
      </c>
      <c r="K176" s="28">
        <v>8</v>
      </c>
    </row>
    <row r="177" spans="1:11" ht="26.25" customHeight="1">
      <c r="A177" s="102" t="s">
        <v>64</v>
      </c>
      <c r="B177" s="41">
        <v>10.1</v>
      </c>
      <c r="C177" s="28">
        <v>29</v>
      </c>
      <c r="D177" s="192">
        <v>12.586676107907266</v>
      </c>
      <c r="E177" s="28">
        <v>29</v>
      </c>
      <c r="F177" s="273">
        <v>10.97495890647952</v>
      </c>
      <c r="G177" s="28">
        <v>27</v>
      </c>
      <c r="H177" s="273">
        <v>9.5230503723639544</v>
      </c>
      <c r="I177" s="28">
        <v>28</v>
      </c>
      <c r="J177" s="273">
        <v>9.5480540658605264</v>
      </c>
      <c r="K177" s="28">
        <v>29</v>
      </c>
    </row>
    <row r="178" spans="1:11" ht="26.25" customHeight="1">
      <c r="A178" s="102" t="s">
        <v>65</v>
      </c>
      <c r="B178" s="41">
        <v>15.4</v>
      </c>
      <c r="C178" s="28">
        <v>16</v>
      </c>
      <c r="D178" s="192">
        <v>16.92721934030148</v>
      </c>
      <c r="E178" s="28">
        <v>17</v>
      </c>
      <c r="F178" s="273">
        <v>12.621737286060466</v>
      </c>
      <c r="G178" s="28">
        <v>23</v>
      </c>
      <c r="H178" s="273">
        <v>10.841290545772726</v>
      </c>
      <c r="I178" s="28">
        <v>26</v>
      </c>
      <c r="J178" s="273">
        <v>11.581368642346522</v>
      </c>
      <c r="K178" s="28">
        <v>21</v>
      </c>
    </row>
    <row r="179" spans="1:11" ht="26.25" customHeight="1">
      <c r="A179" s="102" t="s">
        <v>74</v>
      </c>
      <c r="B179" s="41">
        <v>14.9</v>
      </c>
      <c r="C179" s="28">
        <v>20</v>
      </c>
      <c r="D179" s="192">
        <v>14.551736393500013</v>
      </c>
      <c r="E179" s="28">
        <v>25</v>
      </c>
      <c r="F179" s="273">
        <v>11.651645668394607</v>
      </c>
      <c r="G179" s="28">
        <v>26</v>
      </c>
      <c r="H179" s="273">
        <v>13.57251574530167</v>
      </c>
      <c r="I179" s="28">
        <v>14</v>
      </c>
      <c r="J179" s="273">
        <v>11.840333392035506</v>
      </c>
      <c r="K179" s="28">
        <v>20</v>
      </c>
    </row>
    <row r="180" spans="1:11" ht="26.25" customHeight="1">
      <c r="A180" s="102" t="s">
        <v>66</v>
      </c>
      <c r="B180" s="41">
        <v>18.100000000000001</v>
      </c>
      <c r="C180" s="28">
        <v>9</v>
      </c>
      <c r="D180" s="192">
        <v>19.413217802716598</v>
      </c>
      <c r="E180" s="28">
        <v>9</v>
      </c>
      <c r="F180" s="273">
        <v>15.239840822015548</v>
      </c>
      <c r="G180" s="28">
        <v>10</v>
      </c>
      <c r="H180" s="273">
        <v>14.195784194784741</v>
      </c>
      <c r="I180" s="28">
        <v>11</v>
      </c>
      <c r="J180" s="273">
        <v>12.824977461557845</v>
      </c>
      <c r="K180" s="28">
        <v>17</v>
      </c>
    </row>
    <row r="181" spans="1:11" ht="26.25" customHeight="1">
      <c r="A181" s="102" t="s">
        <v>67</v>
      </c>
      <c r="B181" s="41">
        <v>13.9</v>
      </c>
      <c r="C181" s="28">
        <v>25</v>
      </c>
      <c r="D181" s="192">
        <v>14.941146844271945</v>
      </c>
      <c r="E181" s="28">
        <v>24</v>
      </c>
      <c r="F181" s="273">
        <v>10.27453555930764</v>
      </c>
      <c r="G181" s="28">
        <v>28</v>
      </c>
      <c r="H181" s="273">
        <v>9.348158219577158</v>
      </c>
      <c r="I181" s="28">
        <v>29</v>
      </c>
      <c r="J181" s="273">
        <v>8.7646067393439377</v>
      </c>
      <c r="K181" s="28">
        <v>30</v>
      </c>
    </row>
    <row r="182" spans="1:11" ht="26.25" customHeight="1">
      <c r="A182" s="102" t="s">
        <v>68</v>
      </c>
      <c r="B182" s="41">
        <v>14.8</v>
      </c>
      <c r="C182" s="28">
        <v>22</v>
      </c>
      <c r="D182" s="192">
        <v>16.488448038291349</v>
      </c>
      <c r="E182" s="28">
        <v>18</v>
      </c>
      <c r="F182" s="273">
        <v>13.956285647328842</v>
      </c>
      <c r="G182" s="28">
        <v>16</v>
      </c>
      <c r="H182" s="273">
        <v>11.83174436115759</v>
      </c>
      <c r="I182" s="28">
        <v>22</v>
      </c>
      <c r="J182" s="273">
        <v>11.357895485687591</v>
      </c>
      <c r="K182" s="28">
        <v>24</v>
      </c>
    </row>
    <row r="183" spans="1:11" ht="26.25" customHeight="1">
      <c r="A183" s="102" t="s">
        <v>69</v>
      </c>
      <c r="B183" s="41">
        <v>21.3</v>
      </c>
      <c r="C183" s="28">
        <v>2</v>
      </c>
      <c r="D183" s="192">
        <v>22.908065392705868</v>
      </c>
      <c r="E183" s="28">
        <v>3</v>
      </c>
      <c r="F183" s="273">
        <v>19.083484730233199</v>
      </c>
      <c r="G183" s="28">
        <v>4</v>
      </c>
      <c r="H183" s="273">
        <v>19.552378550510895</v>
      </c>
      <c r="I183" s="28">
        <v>3</v>
      </c>
      <c r="J183" s="273">
        <v>19.325004257819607</v>
      </c>
      <c r="K183" s="28">
        <v>4</v>
      </c>
    </row>
    <row r="184" spans="1:11" ht="26.25" customHeight="1">
      <c r="A184" s="102" t="s">
        <v>70</v>
      </c>
      <c r="B184" s="41">
        <v>10.1</v>
      </c>
      <c r="C184" s="28">
        <v>29</v>
      </c>
      <c r="D184" s="192">
        <v>11.794054867140595</v>
      </c>
      <c r="E184" s="28">
        <v>30</v>
      </c>
      <c r="F184" s="273">
        <v>13.059249972002782</v>
      </c>
      <c r="G184" s="28">
        <v>22</v>
      </c>
      <c r="H184" s="273">
        <v>12.27895750431478</v>
      </c>
      <c r="I184" s="28">
        <v>20</v>
      </c>
      <c r="J184" s="273">
        <v>12.28159684593923</v>
      </c>
      <c r="K184" s="28">
        <v>19</v>
      </c>
    </row>
    <row r="185" spans="1:11" ht="26.25" customHeight="1">
      <c r="A185" s="102" t="s">
        <v>138</v>
      </c>
      <c r="B185" s="41">
        <v>15.2</v>
      </c>
      <c r="C185" s="28">
        <v>18</v>
      </c>
      <c r="D185" s="192">
        <v>19.359357303729762</v>
      </c>
      <c r="E185" s="28">
        <v>10</v>
      </c>
      <c r="F185" s="273">
        <v>15.581937938686059</v>
      </c>
      <c r="G185" s="28">
        <v>9</v>
      </c>
      <c r="H185" s="273">
        <v>14.147325041107829</v>
      </c>
      <c r="I185" s="28">
        <v>12</v>
      </c>
      <c r="J185" s="273">
        <v>17.268969955704502</v>
      </c>
      <c r="K185" s="28">
        <v>5</v>
      </c>
    </row>
    <row r="186" spans="1:11" ht="26.25" customHeight="1">
      <c r="A186" s="102" t="s">
        <v>71</v>
      </c>
      <c r="B186" s="192">
        <v>7</v>
      </c>
      <c r="C186" s="28">
        <v>31</v>
      </c>
      <c r="D186" s="192">
        <v>6.4174515957270888</v>
      </c>
      <c r="E186" s="28">
        <v>31</v>
      </c>
      <c r="F186" s="273">
        <v>6.4165723289755698</v>
      </c>
      <c r="G186" s="28">
        <v>31</v>
      </c>
      <c r="H186" s="273">
        <v>7.1886029973570515</v>
      </c>
      <c r="I186" s="28">
        <v>31</v>
      </c>
      <c r="J186" s="273">
        <v>7.1681419614139905</v>
      </c>
      <c r="K186" s="28">
        <v>31</v>
      </c>
    </row>
    <row r="187" spans="1:11" ht="26.25" customHeight="1">
      <c r="A187" s="102" t="s">
        <v>75</v>
      </c>
      <c r="B187" s="41">
        <v>18.399999999999999</v>
      </c>
      <c r="C187" s="28">
        <v>8</v>
      </c>
      <c r="D187" s="192">
        <v>22.985218672334039</v>
      </c>
      <c r="E187" s="28">
        <v>2</v>
      </c>
      <c r="F187" s="273">
        <v>24.818298294638023</v>
      </c>
      <c r="G187" s="28">
        <v>1</v>
      </c>
      <c r="H187" s="273">
        <v>19.351487376560652</v>
      </c>
      <c r="I187" s="28">
        <v>4</v>
      </c>
      <c r="J187" s="273">
        <v>15.732309528811745</v>
      </c>
      <c r="K187" s="28">
        <v>10</v>
      </c>
    </row>
    <row r="188" spans="1:11" s="22" customFormat="1" ht="26.25" customHeight="1">
      <c r="A188" s="102" t="s">
        <v>72</v>
      </c>
      <c r="B188" s="41">
        <v>16.399999999999999</v>
      </c>
      <c r="C188" s="28">
        <v>14</v>
      </c>
      <c r="D188" s="192">
        <v>18.887149563160733</v>
      </c>
      <c r="E188" s="28">
        <v>11</v>
      </c>
      <c r="F188" s="273">
        <v>14.537526935049248</v>
      </c>
      <c r="G188" s="28">
        <v>11</v>
      </c>
      <c r="H188" s="273">
        <v>13.376650310620862</v>
      </c>
      <c r="I188" s="28">
        <v>17</v>
      </c>
      <c r="J188" s="273">
        <v>16.638915020975901</v>
      </c>
      <c r="K188" s="28">
        <v>7</v>
      </c>
    </row>
    <row r="189" spans="1:11" s="22" customFormat="1" ht="26.25" customHeight="1">
      <c r="A189" s="102" t="s">
        <v>36</v>
      </c>
      <c r="B189" s="41">
        <v>19.3</v>
      </c>
      <c r="C189" s="28">
        <v>6</v>
      </c>
      <c r="D189" s="192">
        <v>21.999779782038246</v>
      </c>
      <c r="E189" s="28">
        <v>5</v>
      </c>
      <c r="F189" s="285">
        <v>20.300719257155169</v>
      </c>
      <c r="G189" s="28">
        <v>3</v>
      </c>
      <c r="H189" s="282">
        <v>23.080335438091321</v>
      </c>
      <c r="I189" s="271">
        <v>1</v>
      </c>
      <c r="J189" s="282">
        <v>19.344481423303151</v>
      </c>
      <c r="K189" s="271">
        <v>3</v>
      </c>
    </row>
    <row r="190" spans="1:11" ht="26.25" customHeight="1">
      <c r="A190" s="120" t="s">
        <v>578</v>
      </c>
      <c r="H190" s="341"/>
      <c r="I190" s="358"/>
      <c r="J190" s="341"/>
      <c r="K190" s="358"/>
    </row>
    <row r="191" spans="1:11" ht="26.25" customHeight="1">
      <c r="A191" s="120" t="s">
        <v>525</v>
      </c>
      <c r="F191" s="203"/>
      <c r="G191" s="203"/>
      <c r="H191" s="357"/>
      <c r="I191" s="357"/>
      <c r="J191" s="357"/>
      <c r="K191" s="357"/>
    </row>
    <row r="192" spans="1:11" ht="26.25" customHeight="1">
      <c r="A192" s="120" t="s">
        <v>681</v>
      </c>
    </row>
    <row r="193" spans="1:11" ht="26.25" customHeight="1">
      <c r="A193" s="52"/>
    </row>
    <row r="194" spans="1:11" ht="26.25" customHeight="1">
      <c r="A194" s="571" t="s">
        <v>157</v>
      </c>
      <c r="C194" s="61"/>
      <c r="F194" s="158"/>
      <c r="I194" s="152"/>
      <c r="K194" s="152" t="s">
        <v>0</v>
      </c>
    </row>
    <row r="195" spans="1:11" ht="26.25" customHeight="1">
      <c r="A195" s="583" t="s">
        <v>1</v>
      </c>
      <c r="B195" s="605">
        <v>1397</v>
      </c>
      <c r="C195" s="606"/>
      <c r="D195" s="605">
        <v>1398</v>
      </c>
      <c r="E195" s="606"/>
      <c r="F195" s="605">
        <v>1399</v>
      </c>
      <c r="G195" s="606"/>
      <c r="H195" s="605">
        <v>1400</v>
      </c>
      <c r="I195" s="606"/>
      <c r="J195" s="605">
        <v>1401</v>
      </c>
      <c r="K195" s="606"/>
    </row>
    <row r="196" spans="1:11" ht="26.25" customHeight="1">
      <c r="A196" s="584"/>
      <c r="B196" s="543" t="s">
        <v>166</v>
      </c>
      <c r="C196" s="543" t="s">
        <v>149</v>
      </c>
      <c r="D196" s="543" t="s">
        <v>166</v>
      </c>
      <c r="E196" s="542" t="s">
        <v>149</v>
      </c>
      <c r="F196" s="548" t="s">
        <v>166</v>
      </c>
      <c r="G196" s="542" t="s">
        <v>149</v>
      </c>
      <c r="H196" s="542" t="s">
        <v>166</v>
      </c>
      <c r="I196" s="542" t="s">
        <v>149</v>
      </c>
      <c r="J196" s="542" t="s">
        <v>166</v>
      </c>
      <c r="K196" s="542" t="s">
        <v>149</v>
      </c>
    </row>
    <row r="197" spans="1:11" ht="26.25" customHeight="1">
      <c r="A197" s="174" t="s">
        <v>49</v>
      </c>
      <c r="B197" s="284">
        <v>44.5</v>
      </c>
      <c r="C197" s="38" t="s">
        <v>269</v>
      </c>
      <c r="D197" s="284">
        <v>44.055586341340778</v>
      </c>
      <c r="E197" s="38" t="s">
        <v>269</v>
      </c>
      <c r="F197" s="284">
        <v>41.3</v>
      </c>
      <c r="G197" s="38" t="s">
        <v>269</v>
      </c>
      <c r="H197" s="284">
        <v>40.9</v>
      </c>
      <c r="I197" s="38" t="s">
        <v>269</v>
      </c>
      <c r="J197" s="284">
        <v>40.857549477246657</v>
      </c>
      <c r="K197" s="38" t="s">
        <v>269</v>
      </c>
    </row>
    <row r="198" spans="1:11" ht="26.25" customHeight="1">
      <c r="A198" s="102" t="s">
        <v>50</v>
      </c>
      <c r="B198" s="273">
        <v>44</v>
      </c>
      <c r="C198" s="28">
        <v>19</v>
      </c>
      <c r="D198" s="273">
        <v>44.438697349775396</v>
      </c>
      <c r="E198" s="28">
        <v>17</v>
      </c>
      <c r="F198" s="273">
        <v>42.5</v>
      </c>
      <c r="G198" s="28">
        <v>15</v>
      </c>
      <c r="H198" s="273">
        <v>41.6</v>
      </c>
      <c r="I198" s="28">
        <v>14</v>
      </c>
      <c r="J198" s="273">
        <v>40.905412334255551</v>
      </c>
      <c r="K198" s="28">
        <v>16</v>
      </c>
    </row>
    <row r="199" spans="1:11" ht="26.25" customHeight="1">
      <c r="A199" s="102" t="s">
        <v>51</v>
      </c>
      <c r="B199" s="273">
        <v>46.6</v>
      </c>
      <c r="C199" s="28">
        <v>9</v>
      </c>
      <c r="D199" s="273">
        <v>45.557384544682122</v>
      </c>
      <c r="E199" s="28">
        <v>13</v>
      </c>
      <c r="F199" s="273">
        <v>43.4</v>
      </c>
      <c r="G199" s="28">
        <v>12</v>
      </c>
      <c r="H199" s="273">
        <v>43.8</v>
      </c>
      <c r="I199" s="28">
        <v>7</v>
      </c>
      <c r="J199" s="273">
        <v>43.255233157313604</v>
      </c>
      <c r="K199" s="28">
        <v>8</v>
      </c>
    </row>
    <row r="200" spans="1:11" ht="26.25" customHeight="1">
      <c r="A200" s="102" t="s">
        <v>52</v>
      </c>
      <c r="B200" s="273">
        <v>48.5</v>
      </c>
      <c r="C200" s="28">
        <v>2</v>
      </c>
      <c r="D200" s="273">
        <v>47.835175035563097</v>
      </c>
      <c r="E200" s="28">
        <v>4</v>
      </c>
      <c r="F200" s="273">
        <v>46</v>
      </c>
      <c r="G200" s="28">
        <v>3</v>
      </c>
      <c r="H200" s="273">
        <v>46.2</v>
      </c>
      <c r="I200" s="28">
        <v>2</v>
      </c>
      <c r="J200" s="273">
        <v>45.990095435165955</v>
      </c>
      <c r="K200" s="28">
        <v>2</v>
      </c>
    </row>
    <row r="201" spans="1:11" ht="26.25" customHeight="1">
      <c r="A201" s="102" t="s">
        <v>53</v>
      </c>
      <c r="B201" s="273">
        <v>47.1</v>
      </c>
      <c r="C201" s="28">
        <v>5</v>
      </c>
      <c r="D201" s="273">
        <v>45.233750847255109</v>
      </c>
      <c r="E201" s="28">
        <v>14</v>
      </c>
      <c r="F201" s="273">
        <v>41.4</v>
      </c>
      <c r="G201" s="28">
        <v>17</v>
      </c>
      <c r="H201" s="273">
        <v>41</v>
      </c>
      <c r="I201" s="28">
        <v>18</v>
      </c>
      <c r="J201" s="273">
        <v>41.467196409662186</v>
      </c>
      <c r="K201" s="28">
        <v>13</v>
      </c>
    </row>
    <row r="202" spans="1:11" ht="26.25" customHeight="1">
      <c r="A202" s="102" t="s">
        <v>10</v>
      </c>
      <c r="B202" s="273">
        <v>42.4</v>
      </c>
      <c r="C202" s="28">
        <v>24</v>
      </c>
      <c r="D202" s="273">
        <v>44.40410424781669</v>
      </c>
      <c r="E202" s="28">
        <v>18</v>
      </c>
      <c r="F202" s="273">
        <v>40.6</v>
      </c>
      <c r="G202" s="28">
        <v>19</v>
      </c>
      <c r="H202" s="273">
        <v>39.6</v>
      </c>
      <c r="I202" s="28">
        <v>22</v>
      </c>
      <c r="J202" s="273">
        <v>39.276030300510847</v>
      </c>
      <c r="K202" s="28">
        <v>23</v>
      </c>
    </row>
    <row r="203" spans="1:11" ht="26.25" customHeight="1">
      <c r="A203" s="102" t="s">
        <v>54</v>
      </c>
      <c r="B203" s="273">
        <v>39.6</v>
      </c>
      <c r="C203" s="28">
        <v>29</v>
      </c>
      <c r="D203" s="273">
        <v>38.442964355190263</v>
      </c>
      <c r="E203" s="28">
        <v>29</v>
      </c>
      <c r="F203" s="273">
        <v>34.700000000000003</v>
      </c>
      <c r="G203" s="28">
        <v>30</v>
      </c>
      <c r="H203" s="273">
        <v>34.1</v>
      </c>
      <c r="I203" s="28">
        <v>31</v>
      </c>
      <c r="J203" s="273">
        <v>32.474697568969184</v>
      </c>
      <c r="K203" s="28">
        <v>31</v>
      </c>
    </row>
    <row r="204" spans="1:11" ht="26.25" customHeight="1">
      <c r="A204" s="102" t="s">
        <v>12</v>
      </c>
      <c r="B204" s="273">
        <v>43.1</v>
      </c>
      <c r="C204" s="28">
        <v>21</v>
      </c>
      <c r="D204" s="273">
        <v>41.312870149224551</v>
      </c>
      <c r="E204" s="28">
        <v>24</v>
      </c>
      <c r="F204" s="273">
        <v>38.1</v>
      </c>
      <c r="G204" s="28">
        <v>24</v>
      </c>
      <c r="H204" s="273">
        <v>38.4</v>
      </c>
      <c r="I204" s="28">
        <v>23</v>
      </c>
      <c r="J204" s="273">
        <v>39.288996718269971</v>
      </c>
      <c r="K204" s="28">
        <v>22</v>
      </c>
    </row>
    <row r="205" spans="1:11" ht="26.25" customHeight="1">
      <c r="A205" s="102" t="s">
        <v>55</v>
      </c>
      <c r="B205" s="273">
        <v>43.1</v>
      </c>
      <c r="C205" s="28">
        <v>21</v>
      </c>
      <c r="D205" s="273">
        <v>42.474410947324081</v>
      </c>
      <c r="E205" s="28">
        <v>20</v>
      </c>
      <c r="F205" s="273">
        <v>39.799999999999997</v>
      </c>
      <c r="G205" s="28">
        <v>21</v>
      </c>
      <c r="H205" s="273">
        <v>41.1</v>
      </c>
      <c r="I205" s="28">
        <v>17</v>
      </c>
      <c r="J205" s="273">
        <v>40.365225276112263</v>
      </c>
      <c r="K205" s="28">
        <v>19</v>
      </c>
    </row>
    <row r="206" spans="1:11" ht="26.25" customHeight="1">
      <c r="A206" s="102" t="s">
        <v>56</v>
      </c>
      <c r="B206" s="273">
        <v>44.9</v>
      </c>
      <c r="C206" s="28">
        <v>15</v>
      </c>
      <c r="D206" s="273">
        <v>44.826442895155196</v>
      </c>
      <c r="E206" s="28">
        <v>16</v>
      </c>
      <c r="F206" s="273">
        <v>43.7</v>
      </c>
      <c r="G206" s="28">
        <v>9</v>
      </c>
      <c r="H206" s="273">
        <v>41.6</v>
      </c>
      <c r="I206" s="28">
        <v>14</v>
      </c>
      <c r="J206" s="273">
        <v>40.388544508946694</v>
      </c>
      <c r="K206" s="28">
        <v>18</v>
      </c>
    </row>
    <row r="207" spans="1:11" ht="26.25" customHeight="1">
      <c r="A207" s="102" t="s">
        <v>57</v>
      </c>
      <c r="B207" s="273">
        <v>45.6</v>
      </c>
      <c r="C207" s="28">
        <v>13</v>
      </c>
      <c r="D207" s="273">
        <v>45.074304897492766</v>
      </c>
      <c r="E207" s="28">
        <v>15</v>
      </c>
      <c r="F207" s="273">
        <v>41.8</v>
      </c>
      <c r="G207" s="28">
        <v>16</v>
      </c>
      <c r="H207" s="273">
        <v>42</v>
      </c>
      <c r="I207" s="28">
        <v>12</v>
      </c>
      <c r="J207" s="273">
        <v>40.72053928745283</v>
      </c>
      <c r="K207" s="28">
        <v>17</v>
      </c>
    </row>
    <row r="208" spans="1:11" ht="26.25" customHeight="1">
      <c r="A208" s="102" t="s">
        <v>58</v>
      </c>
      <c r="B208" s="273">
        <v>47.9</v>
      </c>
      <c r="C208" s="28">
        <v>3</v>
      </c>
      <c r="D208" s="273">
        <v>47.254822510883791</v>
      </c>
      <c r="E208" s="28">
        <v>6</v>
      </c>
      <c r="F208" s="273">
        <v>43.6</v>
      </c>
      <c r="G208" s="28">
        <v>11</v>
      </c>
      <c r="H208" s="273">
        <v>40.9</v>
      </c>
      <c r="I208" s="28">
        <v>19</v>
      </c>
      <c r="J208" s="273">
        <v>43.078330861219179</v>
      </c>
      <c r="K208" s="28">
        <v>9</v>
      </c>
    </row>
    <row r="209" spans="1:11" ht="26.25" customHeight="1">
      <c r="A209" s="102" t="s">
        <v>59</v>
      </c>
      <c r="B209" s="273">
        <v>50.2</v>
      </c>
      <c r="C209" s="28">
        <v>1</v>
      </c>
      <c r="D209" s="273">
        <v>48.238300946110193</v>
      </c>
      <c r="E209" s="28">
        <v>3</v>
      </c>
      <c r="F209" s="273">
        <v>46.2</v>
      </c>
      <c r="G209" s="28">
        <v>2</v>
      </c>
      <c r="H209" s="273">
        <v>44.7</v>
      </c>
      <c r="I209" s="28">
        <v>5</v>
      </c>
      <c r="J209" s="273">
        <v>42.179957365233612</v>
      </c>
      <c r="K209" s="28">
        <v>11</v>
      </c>
    </row>
    <row r="210" spans="1:11" ht="26.25" customHeight="1">
      <c r="A210" s="102" t="s">
        <v>60</v>
      </c>
      <c r="B210" s="273">
        <v>44.2</v>
      </c>
      <c r="C210" s="28">
        <v>17</v>
      </c>
      <c r="D210" s="273">
        <v>43.755251357492845</v>
      </c>
      <c r="E210" s="28">
        <v>19</v>
      </c>
      <c r="F210" s="273">
        <v>40.6</v>
      </c>
      <c r="G210" s="28">
        <v>19</v>
      </c>
      <c r="H210" s="273">
        <v>39.9</v>
      </c>
      <c r="I210" s="28">
        <v>21</v>
      </c>
      <c r="J210" s="273">
        <v>40.050172304174595</v>
      </c>
      <c r="K210" s="28">
        <v>20</v>
      </c>
    </row>
    <row r="211" spans="1:11" ht="26.25" customHeight="1">
      <c r="A211" s="102" t="s">
        <v>19</v>
      </c>
      <c r="B211" s="273">
        <v>46.7</v>
      </c>
      <c r="C211" s="28">
        <v>8</v>
      </c>
      <c r="D211" s="273">
        <v>49.070542332099826</v>
      </c>
      <c r="E211" s="28">
        <v>1</v>
      </c>
      <c r="F211" s="273">
        <v>45.5</v>
      </c>
      <c r="G211" s="28">
        <v>4</v>
      </c>
      <c r="H211" s="273">
        <v>45.5</v>
      </c>
      <c r="I211" s="28">
        <v>3</v>
      </c>
      <c r="J211" s="273">
        <v>48.956884855476517</v>
      </c>
      <c r="K211" s="28">
        <v>1</v>
      </c>
    </row>
    <row r="212" spans="1:11" ht="26.25" customHeight="1">
      <c r="A212" s="102" t="s">
        <v>61</v>
      </c>
      <c r="B212" s="273">
        <v>40.9</v>
      </c>
      <c r="C212" s="28">
        <v>26</v>
      </c>
      <c r="D212" s="273">
        <v>39.836938685543039</v>
      </c>
      <c r="E212" s="28">
        <v>27</v>
      </c>
      <c r="F212" s="273">
        <v>37.6</v>
      </c>
      <c r="G212" s="28">
        <v>27</v>
      </c>
      <c r="H212" s="273">
        <v>37.1</v>
      </c>
      <c r="I212" s="28">
        <v>26</v>
      </c>
      <c r="J212" s="273">
        <v>37.691094259479904</v>
      </c>
      <c r="K212" s="28">
        <v>24</v>
      </c>
    </row>
    <row r="213" spans="1:11" ht="26.25" customHeight="1">
      <c r="A213" s="102" t="s">
        <v>21</v>
      </c>
      <c r="B213" s="273">
        <v>40.1</v>
      </c>
      <c r="C213" s="28">
        <v>28</v>
      </c>
      <c r="D213" s="273">
        <v>37.541641572699483</v>
      </c>
      <c r="E213" s="28">
        <v>30</v>
      </c>
      <c r="F213" s="273">
        <v>33.799999999999997</v>
      </c>
      <c r="G213" s="28">
        <v>31</v>
      </c>
      <c r="H213" s="273">
        <v>34.5</v>
      </c>
      <c r="I213" s="28">
        <v>29</v>
      </c>
      <c r="J213" s="273">
        <v>34.457867606363891</v>
      </c>
      <c r="K213" s="28">
        <v>29</v>
      </c>
    </row>
    <row r="214" spans="1:11" ht="26.25" customHeight="1">
      <c r="A214" s="102" t="s">
        <v>62</v>
      </c>
      <c r="B214" s="273">
        <v>44.1</v>
      </c>
      <c r="C214" s="28">
        <v>18</v>
      </c>
      <c r="D214" s="273">
        <v>42.116382662763073</v>
      </c>
      <c r="E214" s="28">
        <v>21</v>
      </c>
      <c r="F214" s="273">
        <v>38.1</v>
      </c>
      <c r="G214" s="28">
        <v>24</v>
      </c>
      <c r="H214" s="273">
        <v>37.299999999999997</v>
      </c>
      <c r="I214" s="28">
        <v>25</v>
      </c>
      <c r="J214" s="273">
        <v>36.736794206758901</v>
      </c>
      <c r="K214" s="28">
        <v>27</v>
      </c>
    </row>
    <row r="215" spans="1:11" ht="26.25" customHeight="1">
      <c r="A215" s="102" t="s">
        <v>63</v>
      </c>
      <c r="B215" s="273">
        <v>45.9</v>
      </c>
      <c r="C215" s="28">
        <v>11</v>
      </c>
      <c r="D215" s="273">
        <v>45.722393775018297</v>
      </c>
      <c r="E215" s="28">
        <v>12</v>
      </c>
      <c r="F215" s="273">
        <v>43.4</v>
      </c>
      <c r="G215" s="28">
        <v>12</v>
      </c>
      <c r="H215" s="273">
        <v>44.4</v>
      </c>
      <c r="I215" s="28">
        <v>6</v>
      </c>
      <c r="J215" s="273">
        <v>43.937391153937128</v>
      </c>
      <c r="K215" s="28">
        <v>6</v>
      </c>
    </row>
    <row r="216" spans="1:11" ht="26.25" customHeight="1">
      <c r="A216" s="102" t="s">
        <v>64</v>
      </c>
      <c r="B216" s="273">
        <v>39</v>
      </c>
      <c r="C216" s="28">
        <v>30</v>
      </c>
      <c r="D216" s="273">
        <v>39.475982553423393</v>
      </c>
      <c r="E216" s="28">
        <v>28</v>
      </c>
      <c r="F216" s="273">
        <v>38.1</v>
      </c>
      <c r="G216" s="28">
        <v>24</v>
      </c>
      <c r="H216" s="273">
        <v>37</v>
      </c>
      <c r="I216" s="28">
        <v>27</v>
      </c>
      <c r="J216" s="273">
        <v>36.99749945505117</v>
      </c>
      <c r="K216" s="28">
        <v>26</v>
      </c>
    </row>
    <row r="217" spans="1:11" ht="26.25" customHeight="1">
      <c r="A217" s="102" t="s">
        <v>65</v>
      </c>
      <c r="B217" s="273">
        <v>47.5</v>
      </c>
      <c r="C217" s="28">
        <v>4</v>
      </c>
      <c r="D217" s="273">
        <v>46.68386174676646</v>
      </c>
      <c r="E217" s="28">
        <v>7</v>
      </c>
      <c r="F217" s="273">
        <v>43.8</v>
      </c>
      <c r="G217" s="28">
        <v>8</v>
      </c>
      <c r="H217" s="273">
        <v>42.2</v>
      </c>
      <c r="I217" s="28">
        <v>11</v>
      </c>
      <c r="J217" s="273">
        <v>42.92985268117426</v>
      </c>
      <c r="K217" s="28">
        <v>10</v>
      </c>
    </row>
    <row r="218" spans="1:11" ht="26.25" customHeight="1">
      <c r="A218" s="102" t="s">
        <v>74</v>
      </c>
      <c r="B218" s="273">
        <v>43.7</v>
      </c>
      <c r="C218" s="28">
        <v>20</v>
      </c>
      <c r="D218" s="273">
        <v>41.929168378553612</v>
      </c>
      <c r="E218" s="28">
        <v>23</v>
      </c>
      <c r="F218" s="273">
        <v>39.6</v>
      </c>
      <c r="G218" s="28">
        <v>22</v>
      </c>
      <c r="H218" s="273">
        <v>40.299999999999997</v>
      </c>
      <c r="I218" s="28">
        <v>20</v>
      </c>
      <c r="J218" s="273">
        <v>39.537111158048219</v>
      </c>
      <c r="K218" s="28">
        <v>21</v>
      </c>
    </row>
    <row r="219" spans="1:11" ht="26.25" customHeight="1">
      <c r="A219" s="102" t="s">
        <v>66</v>
      </c>
      <c r="B219" s="273">
        <v>46.9</v>
      </c>
      <c r="C219" s="28">
        <v>7</v>
      </c>
      <c r="D219" s="273">
        <v>47.383676369800938</v>
      </c>
      <c r="E219" s="28">
        <v>5</v>
      </c>
      <c r="F219" s="273">
        <v>43.7</v>
      </c>
      <c r="G219" s="28">
        <v>9</v>
      </c>
      <c r="H219" s="273">
        <v>43</v>
      </c>
      <c r="I219" s="28">
        <v>10</v>
      </c>
      <c r="J219" s="273">
        <v>41.667961194047621</v>
      </c>
      <c r="K219" s="28">
        <v>12</v>
      </c>
    </row>
    <row r="220" spans="1:11" ht="26.25" customHeight="1">
      <c r="A220" s="102" t="s">
        <v>67</v>
      </c>
      <c r="B220" s="273">
        <v>41.4</v>
      </c>
      <c r="C220" s="28">
        <v>25</v>
      </c>
      <c r="D220" s="273">
        <v>39.87655903588734</v>
      </c>
      <c r="E220" s="28">
        <v>26</v>
      </c>
      <c r="F220" s="273">
        <v>34.799999999999997</v>
      </c>
      <c r="G220" s="28">
        <v>29</v>
      </c>
      <c r="H220" s="273">
        <v>34.5</v>
      </c>
      <c r="I220" s="28">
        <v>29</v>
      </c>
      <c r="J220" s="273">
        <v>34.116689786761071</v>
      </c>
      <c r="K220" s="28">
        <v>30</v>
      </c>
    </row>
    <row r="221" spans="1:11" ht="26.25" customHeight="1">
      <c r="A221" s="102" t="s">
        <v>68</v>
      </c>
      <c r="B221" s="273">
        <v>42.9</v>
      </c>
      <c r="C221" s="28">
        <v>23</v>
      </c>
      <c r="D221" s="273">
        <v>42.049579101859521</v>
      </c>
      <c r="E221" s="28">
        <v>22</v>
      </c>
      <c r="F221" s="273">
        <v>39.1</v>
      </c>
      <c r="G221" s="28">
        <v>23</v>
      </c>
      <c r="H221" s="273">
        <v>38</v>
      </c>
      <c r="I221" s="28">
        <v>24</v>
      </c>
      <c r="J221" s="273">
        <v>37.578401728183401</v>
      </c>
      <c r="K221" s="28">
        <v>25</v>
      </c>
    </row>
    <row r="222" spans="1:11" ht="26.25" customHeight="1">
      <c r="A222" s="102" t="s">
        <v>69</v>
      </c>
      <c r="B222" s="273">
        <v>47.1</v>
      </c>
      <c r="C222" s="28">
        <v>5</v>
      </c>
      <c r="D222" s="273">
        <v>46.634256179970045</v>
      </c>
      <c r="E222" s="28">
        <v>9</v>
      </c>
      <c r="F222" s="273">
        <v>44.5</v>
      </c>
      <c r="G222" s="28">
        <v>6</v>
      </c>
      <c r="H222" s="273">
        <v>45.2</v>
      </c>
      <c r="I222" s="28">
        <v>4</v>
      </c>
      <c r="J222" s="273">
        <v>45.192595580894697</v>
      </c>
      <c r="K222" s="28">
        <v>3</v>
      </c>
    </row>
    <row r="223" spans="1:11" ht="26.25" customHeight="1">
      <c r="A223" s="102" t="s">
        <v>70</v>
      </c>
      <c r="B223" s="273">
        <v>40.799999999999997</v>
      </c>
      <c r="C223" s="28">
        <v>27</v>
      </c>
      <c r="D223" s="273">
        <v>41.002367977782924</v>
      </c>
      <c r="E223" s="28">
        <v>25</v>
      </c>
      <c r="F223" s="273">
        <v>41.1</v>
      </c>
      <c r="G223" s="28">
        <v>18</v>
      </c>
      <c r="H223" s="273">
        <v>41.3</v>
      </c>
      <c r="I223" s="28">
        <v>16</v>
      </c>
      <c r="J223" s="273">
        <v>41.014251727598136</v>
      </c>
      <c r="K223" s="28">
        <v>15</v>
      </c>
    </row>
    <row r="224" spans="1:11" ht="26.25" customHeight="1">
      <c r="A224" s="102" t="s">
        <v>138</v>
      </c>
      <c r="B224" s="273">
        <v>44.7</v>
      </c>
      <c r="C224" s="28">
        <v>16</v>
      </c>
      <c r="D224" s="273">
        <v>46.656945355034075</v>
      </c>
      <c r="E224" s="28">
        <v>8</v>
      </c>
      <c r="F224" s="273">
        <v>44</v>
      </c>
      <c r="G224" s="28">
        <v>7</v>
      </c>
      <c r="H224" s="273">
        <v>43.2</v>
      </c>
      <c r="I224" s="28">
        <v>9</v>
      </c>
      <c r="J224" s="273">
        <v>44.774060474245353</v>
      </c>
      <c r="K224" s="28">
        <v>5</v>
      </c>
    </row>
    <row r="225" spans="1:11" ht="26.25" customHeight="1">
      <c r="A225" s="102" t="s">
        <v>71</v>
      </c>
      <c r="B225" s="273">
        <v>37.9</v>
      </c>
      <c r="C225" s="28">
        <v>31</v>
      </c>
      <c r="D225" s="273">
        <v>36.892227140279481</v>
      </c>
      <c r="E225" s="28">
        <v>31</v>
      </c>
      <c r="F225" s="273">
        <v>35.700000000000003</v>
      </c>
      <c r="G225" s="28">
        <v>28</v>
      </c>
      <c r="H225" s="273">
        <v>36.6</v>
      </c>
      <c r="I225" s="28">
        <v>28</v>
      </c>
      <c r="J225" s="273">
        <v>36.581761502645783</v>
      </c>
      <c r="K225" s="28">
        <v>28</v>
      </c>
    </row>
    <row r="226" spans="1:11" ht="26.25" customHeight="1">
      <c r="A226" s="102" t="s">
        <v>75</v>
      </c>
      <c r="B226" s="273">
        <v>45.2</v>
      </c>
      <c r="C226" s="28">
        <v>14</v>
      </c>
      <c r="D226" s="273">
        <v>48.738658293384468</v>
      </c>
      <c r="E226" s="28">
        <v>2</v>
      </c>
      <c r="F226" s="273">
        <v>49</v>
      </c>
      <c r="G226" s="28">
        <v>1</v>
      </c>
      <c r="H226" s="273">
        <v>43.6</v>
      </c>
      <c r="I226" s="28">
        <v>8</v>
      </c>
      <c r="J226" s="273">
        <v>41.348698653356657</v>
      </c>
      <c r="K226" s="28">
        <v>14</v>
      </c>
    </row>
    <row r="227" spans="1:11" s="22" customFormat="1" ht="26.25" customHeight="1">
      <c r="A227" s="102" t="s">
        <v>72</v>
      </c>
      <c r="B227" s="273">
        <v>45.7</v>
      </c>
      <c r="C227" s="28">
        <v>12</v>
      </c>
      <c r="D227" s="273">
        <v>46.574308021365795</v>
      </c>
      <c r="E227" s="28">
        <v>10</v>
      </c>
      <c r="F227" s="273">
        <v>42.8</v>
      </c>
      <c r="G227" s="28">
        <v>14</v>
      </c>
      <c r="H227" s="273">
        <v>41.8</v>
      </c>
      <c r="I227" s="28">
        <v>13</v>
      </c>
      <c r="J227" s="273">
        <v>43.661256363272479</v>
      </c>
      <c r="K227" s="28">
        <v>7</v>
      </c>
    </row>
    <row r="228" spans="1:11" s="22" customFormat="1" ht="26.25" customHeight="1">
      <c r="A228" s="102" t="s">
        <v>36</v>
      </c>
      <c r="B228" s="273">
        <v>46.1</v>
      </c>
      <c r="C228" s="28">
        <v>10</v>
      </c>
      <c r="D228" s="273">
        <v>46.177455429656334</v>
      </c>
      <c r="E228" s="28">
        <v>11</v>
      </c>
      <c r="F228" s="286">
        <v>45.2</v>
      </c>
      <c r="G228" s="28">
        <v>5</v>
      </c>
      <c r="H228" s="273">
        <v>47.8</v>
      </c>
      <c r="I228" s="28">
        <v>1</v>
      </c>
      <c r="J228" s="273">
        <v>45.157348106672316</v>
      </c>
      <c r="K228" s="28">
        <v>4</v>
      </c>
    </row>
    <row r="229" spans="1:11" ht="26.25" customHeight="1">
      <c r="A229" s="578" t="s">
        <v>681</v>
      </c>
      <c r="G229" s="203"/>
    </row>
    <row r="231" spans="1:11" ht="26.25" customHeight="1">
      <c r="A231" s="571" t="s">
        <v>158</v>
      </c>
      <c r="C231" s="61"/>
      <c r="F231" s="158"/>
      <c r="I231" s="152"/>
      <c r="K231" s="152" t="s">
        <v>0</v>
      </c>
    </row>
    <row r="232" spans="1:11" ht="26.25" customHeight="1">
      <c r="A232" s="583" t="s">
        <v>1</v>
      </c>
      <c r="B232" s="607">
        <v>1397</v>
      </c>
      <c r="C232" s="607"/>
      <c r="D232" s="605" t="s">
        <v>417</v>
      </c>
      <c r="E232" s="606"/>
      <c r="F232" s="605">
        <v>1399</v>
      </c>
      <c r="G232" s="606"/>
      <c r="H232" s="605">
        <v>1400</v>
      </c>
      <c r="I232" s="606"/>
      <c r="J232" s="605">
        <v>1401</v>
      </c>
      <c r="K232" s="606"/>
    </row>
    <row r="233" spans="1:11" ht="26.25" customHeight="1">
      <c r="A233" s="583"/>
      <c r="B233" s="542" t="s">
        <v>166</v>
      </c>
      <c r="C233" s="542" t="s">
        <v>149</v>
      </c>
      <c r="D233" s="542" t="s">
        <v>166</v>
      </c>
      <c r="E233" s="542" t="s">
        <v>149</v>
      </c>
      <c r="F233" s="542" t="s">
        <v>166</v>
      </c>
      <c r="G233" s="542" t="s">
        <v>149</v>
      </c>
      <c r="H233" s="542" t="s">
        <v>166</v>
      </c>
      <c r="I233" s="542" t="s">
        <v>149</v>
      </c>
      <c r="J233" s="542" t="s">
        <v>166</v>
      </c>
      <c r="K233" s="542" t="s">
        <v>149</v>
      </c>
    </row>
    <row r="234" spans="1:11" ht="26.25" customHeight="1">
      <c r="A234" s="174" t="s">
        <v>49</v>
      </c>
      <c r="B234" s="55">
        <v>12</v>
      </c>
      <c r="C234" s="38" t="s">
        <v>269</v>
      </c>
      <c r="D234" s="38">
        <v>10.66458139</v>
      </c>
      <c r="E234" s="38" t="s">
        <v>269</v>
      </c>
      <c r="F234" s="38">
        <v>9.6</v>
      </c>
      <c r="G234" s="38" t="s">
        <v>269</v>
      </c>
      <c r="H234" s="38">
        <v>9.1999999999999993</v>
      </c>
      <c r="I234" s="38" t="s">
        <v>269</v>
      </c>
      <c r="J234" s="38">
        <v>9.0120018200791918</v>
      </c>
      <c r="K234" s="38" t="s">
        <v>269</v>
      </c>
    </row>
    <row r="235" spans="1:11" ht="26.25" customHeight="1">
      <c r="A235" s="102" t="s">
        <v>50</v>
      </c>
      <c r="B235" s="41">
        <v>10.9</v>
      </c>
      <c r="C235" s="28">
        <v>18</v>
      </c>
      <c r="D235" s="192">
        <v>9.9921685821204616</v>
      </c>
      <c r="E235" s="28">
        <v>18</v>
      </c>
      <c r="F235" s="192">
        <v>8</v>
      </c>
      <c r="G235" s="28">
        <v>21</v>
      </c>
      <c r="H235" s="192">
        <v>7.6</v>
      </c>
      <c r="I235" s="28">
        <v>20</v>
      </c>
      <c r="J235" s="192">
        <v>8.2862706769093926</v>
      </c>
      <c r="K235" s="28">
        <v>19</v>
      </c>
    </row>
    <row r="236" spans="1:11" ht="26.25" customHeight="1">
      <c r="A236" s="102" t="s">
        <v>51</v>
      </c>
      <c r="B236" s="41">
        <v>14.7</v>
      </c>
      <c r="C236" s="28">
        <v>5</v>
      </c>
      <c r="D236" s="192">
        <v>11.120088387922227</v>
      </c>
      <c r="E236" s="28">
        <v>11</v>
      </c>
      <c r="F236" s="192">
        <v>13.2</v>
      </c>
      <c r="G236" s="28">
        <v>7</v>
      </c>
      <c r="H236" s="192">
        <v>12.4</v>
      </c>
      <c r="I236" s="28">
        <v>5</v>
      </c>
      <c r="J236" s="192">
        <v>8.6084983616023898</v>
      </c>
      <c r="K236" s="28">
        <v>16</v>
      </c>
    </row>
    <row r="237" spans="1:11" ht="26.25" customHeight="1">
      <c r="A237" s="102" t="s">
        <v>52</v>
      </c>
      <c r="B237" s="41">
        <v>9.3000000000000007</v>
      </c>
      <c r="C237" s="28">
        <v>24</v>
      </c>
      <c r="D237" s="192">
        <v>10.019780029273582</v>
      </c>
      <c r="E237" s="28">
        <v>17</v>
      </c>
      <c r="F237" s="192">
        <v>7.4</v>
      </c>
      <c r="G237" s="28">
        <v>26</v>
      </c>
      <c r="H237" s="192">
        <v>10.3</v>
      </c>
      <c r="I237" s="28">
        <v>11</v>
      </c>
      <c r="J237" s="192">
        <v>9.7527525726215814</v>
      </c>
      <c r="K237" s="28">
        <v>9</v>
      </c>
    </row>
    <row r="238" spans="1:11" ht="26.25" customHeight="1">
      <c r="A238" s="102" t="s">
        <v>53</v>
      </c>
      <c r="B238" s="41">
        <v>13.7</v>
      </c>
      <c r="C238" s="28">
        <v>9</v>
      </c>
      <c r="D238" s="192">
        <v>10.618505261784794</v>
      </c>
      <c r="E238" s="28">
        <v>14</v>
      </c>
      <c r="F238" s="192">
        <v>10.9</v>
      </c>
      <c r="G238" s="28">
        <v>11</v>
      </c>
      <c r="H238" s="192">
        <v>10.6</v>
      </c>
      <c r="I238" s="28">
        <v>10</v>
      </c>
      <c r="J238" s="192">
        <v>10.706065266002032</v>
      </c>
      <c r="K238" s="28">
        <v>7</v>
      </c>
    </row>
    <row r="239" spans="1:11" ht="26.25" customHeight="1">
      <c r="A239" s="102" t="s">
        <v>10</v>
      </c>
      <c r="B239" s="41">
        <v>14.7</v>
      </c>
      <c r="C239" s="28">
        <v>5</v>
      </c>
      <c r="D239" s="192">
        <v>12.8058664763658</v>
      </c>
      <c r="E239" s="28">
        <v>9</v>
      </c>
      <c r="F239" s="192">
        <v>11.5</v>
      </c>
      <c r="G239" s="28">
        <v>8</v>
      </c>
      <c r="H239" s="192">
        <v>9.6999999999999993</v>
      </c>
      <c r="I239" s="28">
        <v>12</v>
      </c>
      <c r="J239" s="192">
        <v>9.1313297437073082</v>
      </c>
      <c r="K239" s="28">
        <v>12</v>
      </c>
    </row>
    <row r="240" spans="1:11" ht="26.25" customHeight="1">
      <c r="A240" s="102" t="s">
        <v>54</v>
      </c>
      <c r="B240" s="41">
        <v>11.2</v>
      </c>
      <c r="C240" s="28">
        <v>15</v>
      </c>
      <c r="D240" s="192">
        <v>8.3231030792495577</v>
      </c>
      <c r="E240" s="28">
        <v>24</v>
      </c>
      <c r="F240" s="192">
        <v>6.7</v>
      </c>
      <c r="G240" s="28">
        <v>29</v>
      </c>
      <c r="H240" s="192">
        <v>7.5</v>
      </c>
      <c r="I240" s="28">
        <v>23</v>
      </c>
      <c r="J240" s="192">
        <v>7.0106247615282102</v>
      </c>
      <c r="K240" s="28">
        <v>29</v>
      </c>
    </row>
    <row r="241" spans="1:11" ht="26.25" customHeight="1">
      <c r="A241" s="102" t="s">
        <v>12</v>
      </c>
      <c r="B241" s="41">
        <v>10.5</v>
      </c>
      <c r="C241" s="28">
        <v>21</v>
      </c>
      <c r="D241" s="192">
        <v>9.8526576058081741</v>
      </c>
      <c r="E241" s="28">
        <v>20</v>
      </c>
      <c r="F241" s="192">
        <v>9.6999999999999993</v>
      </c>
      <c r="G241" s="28">
        <v>16</v>
      </c>
      <c r="H241" s="192">
        <v>9</v>
      </c>
      <c r="I241" s="28">
        <v>18</v>
      </c>
      <c r="J241" s="192">
        <v>7.6460511843499601</v>
      </c>
      <c r="K241" s="28">
        <v>21</v>
      </c>
    </row>
    <row r="242" spans="1:11" ht="26.25" customHeight="1">
      <c r="A242" s="102" t="s">
        <v>55</v>
      </c>
      <c r="B242" s="41">
        <v>12.2</v>
      </c>
      <c r="C242" s="28">
        <v>12</v>
      </c>
      <c r="D242" s="192">
        <v>9.7948939416946441</v>
      </c>
      <c r="E242" s="28">
        <v>21</v>
      </c>
      <c r="F242" s="192">
        <v>7.2</v>
      </c>
      <c r="G242" s="28">
        <v>28</v>
      </c>
      <c r="H242" s="192">
        <v>7.3</v>
      </c>
      <c r="I242" s="28">
        <v>24</v>
      </c>
      <c r="J242" s="192">
        <v>7.4229116484877418</v>
      </c>
      <c r="K242" s="28">
        <v>25</v>
      </c>
    </row>
    <row r="243" spans="1:11" ht="26.25" customHeight="1">
      <c r="A243" s="102" t="s">
        <v>56</v>
      </c>
      <c r="B243" s="41">
        <v>17.399999999999999</v>
      </c>
      <c r="C243" s="28">
        <v>2</v>
      </c>
      <c r="D243" s="192">
        <v>15.343176101377471</v>
      </c>
      <c r="E243" s="28">
        <v>3</v>
      </c>
      <c r="F243" s="192">
        <v>15.2</v>
      </c>
      <c r="G243" s="28">
        <v>1</v>
      </c>
      <c r="H243" s="192">
        <v>12.3</v>
      </c>
      <c r="I243" s="28">
        <v>6</v>
      </c>
      <c r="J243" s="192">
        <v>10.448931468322108</v>
      </c>
      <c r="K243" s="28">
        <v>8</v>
      </c>
    </row>
    <row r="244" spans="1:11" ht="26.25" customHeight="1">
      <c r="A244" s="102" t="s">
        <v>57</v>
      </c>
      <c r="B244" s="41">
        <v>8.5</v>
      </c>
      <c r="C244" s="28">
        <v>26</v>
      </c>
      <c r="D244" s="192">
        <v>6.9370432389169787</v>
      </c>
      <c r="E244" s="28">
        <v>31</v>
      </c>
      <c r="F244" s="192">
        <v>6.2</v>
      </c>
      <c r="G244" s="28">
        <v>30</v>
      </c>
      <c r="H244" s="192">
        <v>7.3</v>
      </c>
      <c r="I244" s="28">
        <v>24</v>
      </c>
      <c r="J244" s="192">
        <v>7.4765768597693949</v>
      </c>
      <c r="K244" s="28">
        <v>24</v>
      </c>
    </row>
    <row r="245" spans="1:11" ht="26.25" customHeight="1">
      <c r="A245" s="102" t="s">
        <v>58</v>
      </c>
      <c r="B245" s="41">
        <v>10.7</v>
      </c>
      <c r="C245" s="28">
        <v>20</v>
      </c>
      <c r="D245" s="192">
        <v>8.3029279133704339</v>
      </c>
      <c r="E245" s="28">
        <v>25</v>
      </c>
      <c r="F245" s="192">
        <v>6.2</v>
      </c>
      <c r="G245" s="28">
        <v>30</v>
      </c>
      <c r="H245" s="192">
        <v>6.6</v>
      </c>
      <c r="I245" s="28">
        <v>30</v>
      </c>
      <c r="J245" s="192">
        <v>7.3204137598655432</v>
      </c>
      <c r="K245" s="28">
        <v>27</v>
      </c>
    </row>
    <row r="246" spans="1:11" ht="26.25" customHeight="1">
      <c r="A246" s="102" t="s">
        <v>59</v>
      </c>
      <c r="B246" s="41">
        <v>10.4</v>
      </c>
      <c r="C246" s="28">
        <v>22</v>
      </c>
      <c r="D246" s="192">
        <v>9.1263625100855723</v>
      </c>
      <c r="E246" s="28">
        <v>23</v>
      </c>
      <c r="F246" s="192">
        <v>10.8</v>
      </c>
      <c r="G246" s="28">
        <v>13</v>
      </c>
      <c r="H246" s="192">
        <v>9.6999999999999993</v>
      </c>
      <c r="I246" s="28">
        <v>12</v>
      </c>
      <c r="J246" s="192">
        <v>8.7201504427380385</v>
      </c>
      <c r="K246" s="28">
        <v>14</v>
      </c>
    </row>
    <row r="247" spans="1:11" ht="26.25" customHeight="1">
      <c r="A247" s="102" t="s">
        <v>60</v>
      </c>
      <c r="B247" s="41">
        <v>15.7</v>
      </c>
      <c r="C247" s="28">
        <v>4</v>
      </c>
      <c r="D247" s="192">
        <v>14.502786279110063</v>
      </c>
      <c r="E247" s="28">
        <v>4</v>
      </c>
      <c r="F247" s="192">
        <v>13.9</v>
      </c>
      <c r="G247" s="28">
        <v>5</v>
      </c>
      <c r="H247" s="192">
        <v>12.6</v>
      </c>
      <c r="I247" s="28">
        <v>3</v>
      </c>
      <c r="J247" s="192">
        <v>12.550248516621661</v>
      </c>
      <c r="K247" s="28">
        <v>5</v>
      </c>
    </row>
    <row r="248" spans="1:11" ht="26.25" customHeight="1">
      <c r="A248" s="102" t="s">
        <v>19</v>
      </c>
      <c r="B248" s="41">
        <v>8.5</v>
      </c>
      <c r="C248" s="28">
        <v>26</v>
      </c>
      <c r="D248" s="192">
        <v>7.9587437119128221</v>
      </c>
      <c r="E248" s="28">
        <v>28</v>
      </c>
      <c r="F248" s="192">
        <v>7.5</v>
      </c>
      <c r="G248" s="28">
        <v>23</v>
      </c>
      <c r="H248" s="192">
        <v>6.5</v>
      </c>
      <c r="I248" s="28">
        <v>31</v>
      </c>
      <c r="J248" s="192">
        <v>6.6642493567356293</v>
      </c>
      <c r="K248" s="28">
        <v>30</v>
      </c>
    </row>
    <row r="249" spans="1:11" ht="26.25" customHeight="1">
      <c r="A249" s="102" t="s">
        <v>61</v>
      </c>
      <c r="B249" s="41">
        <v>7.2</v>
      </c>
      <c r="C249" s="28">
        <v>31</v>
      </c>
      <c r="D249" s="192">
        <v>8.0595851117687562</v>
      </c>
      <c r="E249" s="28">
        <v>27</v>
      </c>
      <c r="F249" s="192">
        <v>7.5</v>
      </c>
      <c r="G249" s="28">
        <v>23</v>
      </c>
      <c r="H249" s="192">
        <v>7.1</v>
      </c>
      <c r="I249" s="28">
        <v>27</v>
      </c>
      <c r="J249" s="192">
        <v>6.3655041332202629</v>
      </c>
      <c r="K249" s="28">
        <v>31</v>
      </c>
    </row>
    <row r="250" spans="1:11" ht="26.25" customHeight="1">
      <c r="A250" s="102" t="s">
        <v>21</v>
      </c>
      <c r="B250" s="41">
        <v>16</v>
      </c>
      <c r="C250" s="28">
        <v>3</v>
      </c>
      <c r="D250" s="192">
        <v>13.097252245997074</v>
      </c>
      <c r="E250" s="28">
        <v>8</v>
      </c>
      <c r="F250" s="192">
        <v>11.4</v>
      </c>
      <c r="G250" s="28">
        <v>9</v>
      </c>
      <c r="H250" s="192">
        <v>9.4</v>
      </c>
      <c r="I250" s="28">
        <v>14</v>
      </c>
      <c r="J250" s="192">
        <v>11.680191967432521</v>
      </c>
      <c r="K250" s="28">
        <v>6</v>
      </c>
    </row>
    <row r="251" spans="1:11" ht="26.25" customHeight="1">
      <c r="A251" s="102" t="s">
        <v>62</v>
      </c>
      <c r="B251" s="41">
        <v>8.9</v>
      </c>
      <c r="C251" s="28">
        <v>25</v>
      </c>
      <c r="D251" s="192">
        <v>7.9508323067006561</v>
      </c>
      <c r="E251" s="28">
        <v>29</v>
      </c>
      <c r="F251" s="192">
        <v>7.7</v>
      </c>
      <c r="G251" s="28">
        <v>22</v>
      </c>
      <c r="H251" s="192">
        <v>7.6</v>
      </c>
      <c r="I251" s="28">
        <v>20</v>
      </c>
      <c r="J251" s="192">
        <v>7.5109392147988414</v>
      </c>
      <c r="K251" s="28">
        <v>22</v>
      </c>
    </row>
    <row r="252" spans="1:11" ht="26.25" customHeight="1">
      <c r="A252" s="102" t="s">
        <v>63</v>
      </c>
      <c r="B252" s="41">
        <v>11</v>
      </c>
      <c r="C252" s="28">
        <v>17</v>
      </c>
      <c r="D252" s="192">
        <v>9.8918277654576112</v>
      </c>
      <c r="E252" s="28">
        <v>19</v>
      </c>
      <c r="F252" s="192">
        <v>9.6999999999999993</v>
      </c>
      <c r="G252" s="28">
        <v>16</v>
      </c>
      <c r="H252" s="192">
        <v>7.2</v>
      </c>
      <c r="I252" s="28">
        <v>26</v>
      </c>
      <c r="J252" s="192">
        <v>7.3274196688163773</v>
      </c>
      <c r="K252" s="28">
        <v>26</v>
      </c>
    </row>
    <row r="253" spans="1:11" ht="26.25" customHeight="1">
      <c r="A253" s="102" t="s">
        <v>64</v>
      </c>
      <c r="B253" s="41">
        <v>10.8</v>
      </c>
      <c r="C253" s="28">
        <v>19</v>
      </c>
      <c r="D253" s="192">
        <v>10.114288150149825</v>
      </c>
      <c r="E253" s="28">
        <v>16</v>
      </c>
      <c r="F253" s="192">
        <v>10</v>
      </c>
      <c r="G253" s="28">
        <v>15</v>
      </c>
      <c r="H253" s="192">
        <v>9.3000000000000007</v>
      </c>
      <c r="I253" s="28">
        <v>15</v>
      </c>
      <c r="J253" s="192">
        <v>8.5855644228582744</v>
      </c>
      <c r="K253" s="28">
        <v>17</v>
      </c>
    </row>
    <row r="254" spans="1:11" ht="26.25" customHeight="1">
      <c r="A254" s="102" t="s">
        <v>65</v>
      </c>
      <c r="B254" s="41">
        <v>14.6</v>
      </c>
      <c r="C254" s="28">
        <v>7</v>
      </c>
      <c r="D254" s="192">
        <v>14.368843864203049</v>
      </c>
      <c r="E254" s="28">
        <v>5</v>
      </c>
      <c r="F254" s="192">
        <v>14</v>
      </c>
      <c r="G254" s="28">
        <v>4</v>
      </c>
      <c r="H254" s="192">
        <v>11.7</v>
      </c>
      <c r="I254" s="28">
        <v>8</v>
      </c>
      <c r="J254" s="192">
        <v>13.703398597903595</v>
      </c>
      <c r="K254" s="28">
        <v>3</v>
      </c>
    </row>
    <row r="255" spans="1:11" ht="26.25" customHeight="1">
      <c r="A255" s="102" t="s">
        <v>74</v>
      </c>
      <c r="B255" s="41">
        <v>11.4</v>
      </c>
      <c r="C255" s="28">
        <v>13</v>
      </c>
      <c r="D255" s="192">
        <v>11.242073803498631</v>
      </c>
      <c r="E255" s="28">
        <v>10</v>
      </c>
      <c r="F255" s="192">
        <v>10.6</v>
      </c>
      <c r="G255" s="28">
        <v>14</v>
      </c>
      <c r="H255" s="192">
        <v>11.2</v>
      </c>
      <c r="I255" s="28">
        <v>9</v>
      </c>
      <c r="J255" s="192">
        <v>8.6297065151181958</v>
      </c>
      <c r="K255" s="28">
        <v>15</v>
      </c>
    </row>
    <row r="256" spans="1:11" ht="26.25" customHeight="1">
      <c r="A256" s="102" t="s">
        <v>66</v>
      </c>
      <c r="B256" s="41">
        <v>18.7</v>
      </c>
      <c r="C256" s="28">
        <v>1</v>
      </c>
      <c r="D256" s="192">
        <v>15.655623019530875</v>
      </c>
      <c r="E256" s="28">
        <v>1</v>
      </c>
      <c r="F256" s="192">
        <v>14.9</v>
      </c>
      <c r="G256" s="28">
        <v>3</v>
      </c>
      <c r="H256" s="192">
        <v>14.9</v>
      </c>
      <c r="I256" s="28">
        <v>2</v>
      </c>
      <c r="J256" s="192">
        <v>14.226710827473999</v>
      </c>
      <c r="K256" s="28">
        <v>2</v>
      </c>
    </row>
    <row r="257" spans="1:11" ht="26.25" customHeight="1">
      <c r="A257" s="102" t="s">
        <v>67</v>
      </c>
      <c r="B257" s="41">
        <v>13.3</v>
      </c>
      <c r="C257" s="28">
        <v>11</v>
      </c>
      <c r="D257" s="192">
        <v>10.820798295529935</v>
      </c>
      <c r="E257" s="28">
        <v>13</v>
      </c>
      <c r="F257" s="192">
        <v>10.9</v>
      </c>
      <c r="G257" s="28">
        <v>11</v>
      </c>
      <c r="H257" s="192">
        <v>9.1</v>
      </c>
      <c r="I257" s="28">
        <v>17</v>
      </c>
      <c r="J257" s="192">
        <v>8.3806601541257724</v>
      </c>
      <c r="K257" s="28">
        <v>18</v>
      </c>
    </row>
    <row r="258" spans="1:11" ht="26.25" customHeight="1">
      <c r="A258" s="102" t="s">
        <v>68</v>
      </c>
      <c r="B258" s="41">
        <v>9.8000000000000007</v>
      </c>
      <c r="C258" s="28">
        <v>23</v>
      </c>
      <c r="D258" s="192">
        <v>10.912315951314923</v>
      </c>
      <c r="E258" s="28">
        <v>12</v>
      </c>
      <c r="F258" s="192">
        <v>9.1</v>
      </c>
      <c r="G258" s="28">
        <v>19</v>
      </c>
      <c r="H258" s="192">
        <v>7.6</v>
      </c>
      <c r="I258" s="28">
        <v>20</v>
      </c>
      <c r="J258" s="192">
        <v>8.7617592863194638</v>
      </c>
      <c r="K258" s="28">
        <v>13</v>
      </c>
    </row>
    <row r="259" spans="1:11" ht="26.25" customHeight="1">
      <c r="A259" s="102" t="s">
        <v>69</v>
      </c>
      <c r="B259" s="41">
        <v>11.4</v>
      </c>
      <c r="C259" s="28">
        <v>13</v>
      </c>
      <c r="D259" s="192">
        <v>10.254618216975356</v>
      </c>
      <c r="E259" s="28">
        <v>15</v>
      </c>
      <c r="F259" s="192">
        <v>9.6</v>
      </c>
      <c r="G259" s="28">
        <v>18</v>
      </c>
      <c r="H259" s="192">
        <v>9.1999999999999993</v>
      </c>
      <c r="I259" s="28">
        <v>16</v>
      </c>
      <c r="J259" s="192">
        <v>7.9035397516133479</v>
      </c>
      <c r="K259" s="28">
        <v>20</v>
      </c>
    </row>
    <row r="260" spans="1:11" ht="26.25" customHeight="1">
      <c r="A260" s="102" t="s">
        <v>70</v>
      </c>
      <c r="B260" s="41">
        <v>13.5</v>
      </c>
      <c r="C260" s="28">
        <v>10</v>
      </c>
      <c r="D260" s="192">
        <v>15.375192537578084</v>
      </c>
      <c r="E260" s="28">
        <v>2</v>
      </c>
      <c r="F260" s="192">
        <v>15.2</v>
      </c>
      <c r="G260" s="28">
        <v>1</v>
      </c>
      <c r="H260" s="192">
        <v>12.5</v>
      </c>
      <c r="I260" s="28">
        <v>4</v>
      </c>
      <c r="J260" s="192">
        <v>12.662361024395734</v>
      </c>
      <c r="K260" s="28">
        <v>4</v>
      </c>
    </row>
    <row r="261" spans="1:11" ht="26.25" customHeight="1">
      <c r="A261" s="102" t="s">
        <v>138</v>
      </c>
      <c r="B261" s="41">
        <v>8.5</v>
      </c>
      <c r="C261" s="28">
        <v>26</v>
      </c>
      <c r="D261" s="192">
        <v>9.3740965803120222</v>
      </c>
      <c r="E261" s="28">
        <v>22</v>
      </c>
      <c r="F261" s="192">
        <v>7.5</v>
      </c>
      <c r="G261" s="28">
        <v>23</v>
      </c>
      <c r="H261" s="192">
        <v>7</v>
      </c>
      <c r="I261" s="28">
        <v>29</v>
      </c>
      <c r="J261" s="192">
        <v>7.5039087175401624</v>
      </c>
      <c r="K261" s="28">
        <v>23</v>
      </c>
    </row>
    <row r="262" spans="1:11" ht="26.25" customHeight="1">
      <c r="A262" s="102" t="s">
        <v>71</v>
      </c>
      <c r="B262" s="41">
        <v>8.4</v>
      </c>
      <c r="C262" s="28">
        <v>29</v>
      </c>
      <c r="D262" s="192">
        <v>8.1840884575050996</v>
      </c>
      <c r="E262" s="28">
        <v>26</v>
      </c>
      <c r="F262" s="192">
        <v>7.4</v>
      </c>
      <c r="G262" s="28">
        <v>26</v>
      </c>
      <c r="H262" s="192">
        <v>7.8</v>
      </c>
      <c r="I262" s="28">
        <v>19</v>
      </c>
      <c r="J262" s="192">
        <v>7.3075275501793815</v>
      </c>
      <c r="K262" s="28">
        <v>28</v>
      </c>
    </row>
    <row r="263" spans="1:11" ht="26.25" customHeight="1">
      <c r="A263" s="102" t="s">
        <v>75</v>
      </c>
      <c r="B263" s="41">
        <v>11.2</v>
      </c>
      <c r="C263" s="28">
        <v>15</v>
      </c>
      <c r="D263" s="192">
        <v>13.914670937556487</v>
      </c>
      <c r="E263" s="28">
        <v>6</v>
      </c>
      <c r="F263" s="192">
        <v>13.5</v>
      </c>
      <c r="G263" s="28">
        <v>6</v>
      </c>
      <c r="H263" s="192">
        <v>15.8</v>
      </c>
      <c r="I263" s="28">
        <v>1</v>
      </c>
      <c r="J263" s="192">
        <v>15.263001209648886</v>
      </c>
      <c r="K263" s="28">
        <v>1</v>
      </c>
    </row>
    <row r="264" spans="1:11" s="22" customFormat="1" ht="26.25" customHeight="1">
      <c r="A264" s="102" t="s">
        <v>72</v>
      </c>
      <c r="B264" s="41">
        <v>8.3000000000000007</v>
      </c>
      <c r="C264" s="28">
        <v>30</v>
      </c>
      <c r="D264" s="192">
        <v>7.2606909789763598</v>
      </c>
      <c r="E264" s="28">
        <v>30</v>
      </c>
      <c r="F264" s="192">
        <v>8.1999999999999993</v>
      </c>
      <c r="G264" s="28">
        <v>20</v>
      </c>
      <c r="H264" s="192">
        <v>7.1</v>
      </c>
      <c r="I264" s="28">
        <v>27</v>
      </c>
      <c r="J264" s="192">
        <v>9.399686741217268</v>
      </c>
      <c r="K264" s="28">
        <v>10</v>
      </c>
    </row>
    <row r="265" spans="1:11" s="22" customFormat="1" ht="26.25" customHeight="1">
      <c r="A265" s="102" t="s">
        <v>36</v>
      </c>
      <c r="B265" s="41">
        <v>13.9</v>
      </c>
      <c r="C265" s="28">
        <v>8</v>
      </c>
      <c r="D265" s="192">
        <v>13.260031672533259</v>
      </c>
      <c r="E265" s="28">
        <v>7</v>
      </c>
      <c r="F265" s="192">
        <v>11.1</v>
      </c>
      <c r="G265" s="28">
        <v>10</v>
      </c>
      <c r="H265" s="192">
        <v>11.8</v>
      </c>
      <c r="I265" s="28">
        <v>7</v>
      </c>
      <c r="J265" s="192">
        <v>9.2388772380133481</v>
      </c>
      <c r="K265" s="28">
        <v>11</v>
      </c>
    </row>
    <row r="266" spans="1:11" ht="26.25" customHeight="1">
      <c r="A266" s="120" t="s">
        <v>578</v>
      </c>
    </row>
    <row r="267" spans="1:11" ht="26.25" customHeight="1">
      <c r="A267" s="578" t="s">
        <v>681</v>
      </c>
      <c r="F267" s="203"/>
      <c r="G267" s="203"/>
    </row>
    <row r="269" spans="1:11" ht="26.25" customHeight="1">
      <c r="A269" s="571" t="s">
        <v>159</v>
      </c>
      <c r="C269" s="61"/>
      <c r="F269" s="158"/>
      <c r="I269" s="152"/>
      <c r="K269" s="152" t="s">
        <v>0</v>
      </c>
    </row>
    <row r="270" spans="1:11" ht="26.25" customHeight="1">
      <c r="A270" s="583" t="s">
        <v>1</v>
      </c>
      <c r="B270" s="605">
        <v>1397</v>
      </c>
      <c r="C270" s="606"/>
      <c r="D270" s="605" t="s">
        <v>417</v>
      </c>
      <c r="E270" s="606"/>
      <c r="F270" s="605">
        <v>1399</v>
      </c>
      <c r="G270" s="606"/>
      <c r="H270" s="605">
        <v>1400</v>
      </c>
      <c r="I270" s="606"/>
      <c r="J270" s="605">
        <v>1401</v>
      </c>
      <c r="K270" s="606"/>
    </row>
    <row r="271" spans="1:11" ht="26.25" customHeight="1">
      <c r="A271" s="584"/>
      <c r="B271" s="543" t="s">
        <v>166</v>
      </c>
      <c r="C271" s="543" t="s">
        <v>149</v>
      </c>
      <c r="D271" s="543" t="s">
        <v>166</v>
      </c>
      <c r="E271" s="547" t="s">
        <v>149</v>
      </c>
      <c r="F271" s="356" t="s">
        <v>166</v>
      </c>
      <c r="G271" s="542" t="s">
        <v>149</v>
      </c>
      <c r="H271" s="542" t="s">
        <v>166</v>
      </c>
      <c r="I271" s="542" t="s">
        <v>149</v>
      </c>
      <c r="J271" s="542" t="s">
        <v>166</v>
      </c>
      <c r="K271" s="542" t="s">
        <v>149</v>
      </c>
    </row>
    <row r="272" spans="1:11" ht="26.25" customHeight="1">
      <c r="A272" s="174" t="s">
        <v>49</v>
      </c>
      <c r="B272" s="55">
        <v>13.5</v>
      </c>
      <c r="C272" s="38" t="s">
        <v>269</v>
      </c>
      <c r="D272" s="284">
        <v>11.8</v>
      </c>
      <c r="E272" s="38" t="s">
        <v>269</v>
      </c>
      <c r="F272" s="284">
        <v>10.422255916802431</v>
      </c>
      <c r="G272" s="38" t="s">
        <v>269</v>
      </c>
      <c r="H272" s="284">
        <v>9.9290963840672273</v>
      </c>
      <c r="I272" s="38" t="s">
        <v>269</v>
      </c>
      <c r="J272" s="284">
        <v>9.7285108720168889</v>
      </c>
      <c r="K272" s="38" t="s">
        <v>269</v>
      </c>
    </row>
    <row r="273" spans="1:11" ht="26.25" customHeight="1">
      <c r="A273" s="102" t="s">
        <v>50</v>
      </c>
      <c r="B273" s="41">
        <v>13.6</v>
      </c>
      <c r="C273" s="28">
        <v>13</v>
      </c>
      <c r="D273" s="273">
        <v>12.1</v>
      </c>
      <c r="E273" s="28">
        <v>15</v>
      </c>
      <c r="F273" s="273">
        <v>9.1334553797664224</v>
      </c>
      <c r="G273" s="28">
        <v>24</v>
      </c>
      <c r="H273" s="273">
        <v>8.7589925793922312</v>
      </c>
      <c r="I273" s="28">
        <v>19</v>
      </c>
      <c r="J273" s="273">
        <v>10.048615314659305</v>
      </c>
      <c r="K273" s="28">
        <v>13</v>
      </c>
    </row>
    <row r="274" spans="1:11" ht="26.25" customHeight="1">
      <c r="A274" s="102" t="s">
        <v>51</v>
      </c>
      <c r="B274" s="41">
        <v>18.2</v>
      </c>
      <c r="C274" s="28">
        <v>2</v>
      </c>
      <c r="D274" s="273">
        <v>13.9</v>
      </c>
      <c r="E274" s="28">
        <v>8</v>
      </c>
      <c r="F274" s="273">
        <v>15.476048876224302</v>
      </c>
      <c r="G274" s="28">
        <v>4</v>
      </c>
      <c r="H274" s="273">
        <v>13.536409034227628</v>
      </c>
      <c r="I274" s="28">
        <v>5</v>
      </c>
      <c r="J274" s="273">
        <v>9.5937756043247688</v>
      </c>
      <c r="K274" s="28">
        <v>15</v>
      </c>
    </row>
    <row r="275" spans="1:11" ht="26.25" customHeight="1">
      <c r="A275" s="102" t="s">
        <v>52</v>
      </c>
      <c r="B275" s="41">
        <v>11.9</v>
      </c>
      <c r="C275" s="28">
        <v>21</v>
      </c>
      <c r="D275" s="273">
        <v>12.5</v>
      </c>
      <c r="E275" s="28">
        <v>13</v>
      </c>
      <c r="F275" s="273">
        <v>9.0423655195842443</v>
      </c>
      <c r="G275" s="28">
        <v>25</v>
      </c>
      <c r="H275" s="273">
        <v>11.388889364477523</v>
      </c>
      <c r="I275" s="28">
        <v>10</v>
      </c>
      <c r="J275" s="273">
        <v>11.394465637845434</v>
      </c>
      <c r="K275" s="28">
        <v>8</v>
      </c>
    </row>
    <row r="276" spans="1:11" ht="26.25" customHeight="1">
      <c r="A276" s="102" t="s">
        <v>53</v>
      </c>
      <c r="B276" s="41">
        <v>14.6</v>
      </c>
      <c r="C276" s="28">
        <v>11</v>
      </c>
      <c r="D276" s="273">
        <v>11.3</v>
      </c>
      <c r="E276" s="28">
        <v>18</v>
      </c>
      <c r="F276" s="273">
        <v>11.6237127675822</v>
      </c>
      <c r="G276" s="28">
        <v>12</v>
      </c>
      <c r="H276" s="273">
        <v>11.276580164558847</v>
      </c>
      <c r="I276" s="28">
        <v>11</v>
      </c>
      <c r="J276" s="273">
        <v>11.446209290868255</v>
      </c>
      <c r="K276" s="28">
        <v>7</v>
      </c>
    </row>
    <row r="277" spans="1:11" ht="26.25" customHeight="1">
      <c r="A277" s="102" t="s">
        <v>10</v>
      </c>
      <c r="B277" s="41">
        <v>15.1</v>
      </c>
      <c r="C277" s="28">
        <v>9</v>
      </c>
      <c r="D277" s="273">
        <v>13.2</v>
      </c>
      <c r="E277" s="28">
        <v>10</v>
      </c>
      <c r="F277" s="273">
        <v>11.675353048915841</v>
      </c>
      <c r="G277" s="28">
        <v>11</v>
      </c>
      <c r="H277" s="273">
        <v>9.8541209447228315</v>
      </c>
      <c r="I277" s="28">
        <v>16</v>
      </c>
      <c r="J277" s="273">
        <v>9.3351744052033787</v>
      </c>
      <c r="K277" s="28">
        <v>17</v>
      </c>
    </row>
    <row r="278" spans="1:11" ht="26.25" customHeight="1">
      <c r="A278" s="102" t="s">
        <v>54</v>
      </c>
      <c r="B278" s="41">
        <v>12.9</v>
      </c>
      <c r="C278" s="28">
        <v>15</v>
      </c>
      <c r="D278" s="273">
        <v>9.6999999999999993</v>
      </c>
      <c r="E278" s="28">
        <v>24</v>
      </c>
      <c r="F278" s="273">
        <v>7.5222668227789953</v>
      </c>
      <c r="G278" s="28">
        <v>28</v>
      </c>
      <c r="H278" s="273">
        <v>8.523292021462991</v>
      </c>
      <c r="I278" s="28">
        <v>22</v>
      </c>
      <c r="J278" s="273">
        <v>8.4164891472075265</v>
      </c>
      <c r="K278" s="28">
        <v>23</v>
      </c>
    </row>
    <row r="279" spans="1:11" ht="26.25" customHeight="1">
      <c r="A279" s="102" t="s">
        <v>12</v>
      </c>
      <c r="B279" s="41">
        <v>10.9</v>
      </c>
      <c r="C279" s="28">
        <v>23</v>
      </c>
      <c r="D279" s="273">
        <v>9.6999999999999993</v>
      </c>
      <c r="E279" s="28">
        <v>24</v>
      </c>
      <c r="F279" s="273">
        <v>9.7681069867063197</v>
      </c>
      <c r="G279" s="28">
        <v>19</v>
      </c>
      <c r="H279" s="273">
        <v>9.7087291858116895</v>
      </c>
      <c r="I279" s="28">
        <v>17</v>
      </c>
      <c r="J279" s="273">
        <v>7.9089372200502233</v>
      </c>
      <c r="K279" s="28">
        <v>27</v>
      </c>
    </row>
    <row r="280" spans="1:11" ht="26.25" customHeight="1">
      <c r="A280" s="102" t="s">
        <v>55</v>
      </c>
      <c r="B280" s="41">
        <v>12.6</v>
      </c>
      <c r="C280" s="28">
        <v>16</v>
      </c>
      <c r="D280" s="273">
        <v>10</v>
      </c>
      <c r="E280" s="28">
        <v>23</v>
      </c>
      <c r="F280" s="273">
        <v>7.2150489299454721</v>
      </c>
      <c r="G280" s="28">
        <v>30</v>
      </c>
      <c r="H280" s="273">
        <v>7.4500187724275078</v>
      </c>
      <c r="I280" s="28">
        <v>30</v>
      </c>
      <c r="J280" s="273">
        <v>7.6552793539244748</v>
      </c>
      <c r="K280" s="28">
        <v>28</v>
      </c>
    </row>
    <row r="281" spans="1:11" ht="26.25" customHeight="1">
      <c r="A281" s="102" t="s">
        <v>56</v>
      </c>
      <c r="B281" s="41">
        <v>17</v>
      </c>
      <c r="C281" s="28">
        <v>4</v>
      </c>
      <c r="D281" s="273">
        <v>15.3</v>
      </c>
      <c r="E281" s="28">
        <v>5</v>
      </c>
      <c r="F281" s="273">
        <v>16.380963228094881</v>
      </c>
      <c r="G281" s="28">
        <v>3</v>
      </c>
      <c r="H281" s="273">
        <v>13.52246417142158</v>
      </c>
      <c r="I281" s="28">
        <v>6</v>
      </c>
      <c r="J281" s="273">
        <v>10.580843358476946</v>
      </c>
      <c r="K281" s="28">
        <v>9</v>
      </c>
    </row>
    <row r="282" spans="1:11" ht="26.25" customHeight="1">
      <c r="A282" s="102" t="s">
        <v>57</v>
      </c>
      <c r="B282" s="41">
        <v>10.1</v>
      </c>
      <c r="C282" s="28">
        <v>28</v>
      </c>
      <c r="D282" s="273">
        <v>7.2</v>
      </c>
      <c r="E282" s="28">
        <v>31</v>
      </c>
      <c r="F282" s="273">
        <v>6.6164084262968972</v>
      </c>
      <c r="G282" s="28">
        <v>31</v>
      </c>
      <c r="H282" s="273">
        <v>8.5641679578508043</v>
      </c>
      <c r="I282" s="28">
        <v>20</v>
      </c>
      <c r="J282" s="273">
        <v>8.7093371904419179</v>
      </c>
      <c r="K282" s="28">
        <v>20</v>
      </c>
    </row>
    <row r="283" spans="1:11" ht="26.25" customHeight="1">
      <c r="A283" s="102" t="s">
        <v>58</v>
      </c>
      <c r="B283" s="41">
        <v>12</v>
      </c>
      <c r="C283" s="28">
        <v>20</v>
      </c>
      <c r="D283" s="273">
        <v>9.5</v>
      </c>
      <c r="E283" s="28">
        <v>26</v>
      </c>
      <c r="F283" s="273">
        <v>7.4156380741111381</v>
      </c>
      <c r="G283" s="28">
        <v>29</v>
      </c>
      <c r="H283" s="273">
        <v>7.8602646592375258</v>
      </c>
      <c r="I283" s="28">
        <v>26</v>
      </c>
      <c r="J283" s="273">
        <v>8.7489602130038122</v>
      </c>
      <c r="K283" s="28">
        <v>19</v>
      </c>
    </row>
    <row r="284" spans="1:11" ht="26.25" customHeight="1">
      <c r="A284" s="102" t="s">
        <v>59</v>
      </c>
      <c r="B284" s="41">
        <v>12.2</v>
      </c>
      <c r="C284" s="28">
        <v>19</v>
      </c>
      <c r="D284" s="273">
        <v>11</v>
      </c>
      <c r="E284" s="28">
        <v>19</v>
      </c>
      <c r="F284" s="273">
        <v>11.766757512475985</v>
      </c>
      <c r="G284" s="28">
        <v>10</v>
      </c>
      <c r="H284" s="273">
        <v>10.697338635673638</v>
      </c>
      <c r="I284" s="28">
        <v>14</v>
      </c>
      <c r="J284" s="273">
        <v>10.57217376385829</v>
      </c>
      <c r="K284" s="28">
        <v>10</v>
      </c>
    </row>
    <row r="285" spans="1:11" ht="26.25" customHeight="1">
      <c r="A285" s="102" t="s">
        <v>60</v>
      </c>
      <c r="B285" s="41">
        <v>17.7</v>
      </c>
      <c r="C285" s="28">
        <v>3</v>
      </c>
      <c r="D285" s="273">
        <v>16.399999999999999</v>
      </c>
      <c r="E285" s="28">
        <v>3</v>
      </c>
      <c r="F285" s="273">
        <v>14.973725961917811</v>
      </c>
      <c r="G285" s="28">
        <v>6</v>
      </c>
      <c r="H285" s="273">
        <v>13.830000200472776</v>
      </c>
      <c r="I285" s="28">
        <v>4</v>
      </c>
      <c r="J285" s="273">
        <v>13.074839775715651</v>
      </c>
      <c r="K285" s="28">
        <v>6</v>
      </c>
    </row>
    <row r="286" spans="1:11" ht="26.25" customHeight="1">
      <c r="A286" s="102" t="s">
        <v>19</v>
      </c>
      <c r="B286" s="41">
        <v>10.8</v>
      </c>
      <c r="C286" s="28">
        <v>24</v>
      </c>
      <c r="D286" s="273">
        <v>11</v>
      </c>
      <c r="E286" s="28">
        <v>19</v>
      </c>
      <c r="F286" s="273">
        <v>9.2400967660883069</v>
      </c>
      <c r="G286" s="28">
        <v>22</v>
      </c>
      <c r="H286" s="273">
        <v>7.6245262583289533</v>
      </c>
      <c r="I286" s="28">
        <v>28</v>
      </c>
      <c r="J286" s="273">
        <v>7.5798402093493555</v>
      </c>
      <c r="K286" s="28">
        <v>29</v>
      </c>
    </row>
    <row r="287" spans="1:11" ht="26.25" customHeight="1">
      <c r="A287" s="102" t="s">
        <v>61</v>
      </c>
      <c r="B287" s="41">
        <v>8.1</v>
      </c>
      <c r="C287" s="28">
        <v>31</v>
      </c>
      <c r="D287" s="273">
        <v>8.8000000000000007</v>
      </c>
      <c r="E287" s="28">
        <v>29</v>
      </c>
      <c r="F287" s="273">
        <v>8.2032685160423657</v>
      </c>
      <c r="G287" s="28">
        <v>26</v>
      </c>
      <c r="H287" s="273">
        <v>7.4682389037254593</v>
      </c>
      <c r="I287" s="28">
        <v>29</v>
      </c>
      <c r="J287" s="273">
        <v>6.7597795757916241</v>
      </c>
      <c r="K287" s="28">
        <v>31</v>
      </c>
    </row>
    <row r="288" spans="1:11" ht="26.25" customHeight="1">
      <c r="A288" s="102" t="s">
        <v>21</v>
      </c>
      <c r="B288" s="41">
        <v>16.5</v>
      </c>
      <c r="C288" s="28">
        <v>5</v>
      </c>
      <c r="D288" s="273">
        <v>14.2</v>
      </c>
      <c r="E288" s="28">
        <v>6</v>
      </c>
      <c r="F288" s="273">
        <v>13.155413559503868</v>
      </c>
      <c r="G288" s="28">
        <v>9</v>
      </c>
      <c r="H288" s="273">
        <v>11.219531358401667</v>
      </c>
      <c r="I288" s="28">
        <v>12</v>
      </c>
      <c r="J288" s="273">
        <v>15.105715748787311</v>
      </c>
      <c r="K288" s="28">
        <v>3</v>
      </c>
    </row>
    <row r="289" spans="1:11" ht="26.25" customHeight="1">
      <c r="A289" s="102" t="s">
        <v>62</v>
      </c>
      <c r="B289" s="41">
        <v>10.4</v>
      </c>
      <c r="C289" s="28">
        <v>25</v>
      </c>
      <c r="D289" s="273">
        <v>9.1</v>
      </c>
      <c r="E289" s="28">
        <v>27</v>
      </c>
      <c r="F289" s="273">
        <v>9.1752817656068277</v>
      </c>
      <c r="G289" s="28">
        <v>23</v>
      </c>
      <c r="H289" s="273">
        <v>8.5457302938903617</v>
      </c>
      <c r="I289" s="28">
        <v>21</v>
      </c>
      <c r="J289" s="273">
        <v>8.4357093201311066</v>
      </c>
      <c r="K289" s="28">
        <v>22</v>
      </c>
    </row>
    <row r="290" spans="1:11" ht="26.25" customHeight="1">
      <c r="A290" s="102" t="s">
        <v>63</v>
      </c>
      <c r="B290" s="41">
        <v>12.5</v>
      </c>
      <c r="C290" s="28">
        <v>18</v>
      </c>
      <c r="D290" s="273">
        <v>11</v>
      </c>
      <c r="E290" s="28">
        <v>19</v>
      </c>
      <c r="F290" s="273">
        <v>10.859468302492957</v>
      </c>
      <c r="G290" s="28">
        <v>16</v>
      </c>
      <c r="H290" s="273">
        <v>8.0078116439675799</v>
      </c>
      <c r="I290" s="28">
        <v>25</v>
      </c>
      <c r="J290" s="273">
        <v>8.2077901040617789</v>
      </c>
      <c r="K290" s="28">
        <v>24</v>
      </c>
    </row>
    <row r="291" spans="1:11" ht="26.25" customHeight="1">
      <c r="A291" s="102" t="s">
        <v>64</v>
      </c>
      <c r="B291" s="41">
        <v>11</v>
      </c>
      <c r="C291" s="28">
        <v>22</v>
      </c>
      <c r="D291" s="273">
        <v>10.3</v>
      </c>
      <c r="E291" s="28">
        <v>22</v>
      </c>
      <c r="F291" s="273">
        <v>10.209952441795059</v>
      </c>
      <c r="G291" s="28">
        <v>17</v>
      </c>
      <c r="H291" s="273">
        <v>9.3117586735633147</v>
      </c>
      <c r="I291" s="28">
        <v>18</v>
      </c>
      <c r="J291" s="273">
        <v>8.6017306041017711</v>
      </c>
      <c r="K291" s="28">
        <v>21</v>
      </c>
    </row>
    <row r="292" spans="1:11" ht="26.25" customHeight="1">
      <c r="A292" s="102" t="s">
        <v>65</v>
      </c>
      <c r="B292" s="41">
        <v>16.100000000000001</v>
      </c>
      <c r="C292" s="28">
        <v>6</v>
      </c>
      <c r="D292" s="273">
        <v>16.100000000000001</v>
      </c>
      <c r="E292" s="28">
        <v>4</v>
      </c>
      <c r="F292" s="273">
        <v>15.414149076246233</v>
      </c>
      <c r="G292" s="28">
        <v>5</v>
      </c>
      <c r="H292" s="273">
        <v>13.127436147055331</v>
      </c>
      <c r="I292" s="28">
        <v>7</v>
      </c>
      <c r="J292" s="273">
        <v>14.379300551112195</v>
      </c>
      <c r="K292" s="28">
        <v>4</v>
      </c>
    </row>
    <row r="293" spans="1:11" ht="26.25" customHeight="1">
      <c r="A293" s="102" t="s">
        <v>74</v>
      </c>
      <c r="B293" s="41">
        <v>13.2</v>
      </c>
      <c r="C293" s="28">
        <v>14</v>
      </c>
      <c r="D293" s="273">
        <v>12.9</v>
      </c>
      <c r="E293" s="28">
        <v>12</v>
      </c>
      <c r="F293" s="273">
        <v>11.519792406462118</v>
      </c>
      <c r="G293" s="28">
        <v>13</v>
      </c>
      <c r="H293" s="273">
        <v>12.089066023459207</v>
      </c>
      <c r="I293" s="28">
        <v>9</v>
      </c>
      <c r="J293" s="273">
        <v>10.261475911444581</v>
      </c>
      <c r="K293" s="28">
        <v>12</v>
      </c>
    </row>
    <row r="294" spans="1:11" ht="26.25" customHeight="1">
      <c r="A294" s="102" t="s">
        <v>66</v>
      </c>
      <c r="B294" s="41">
        <v>22.3</v>
      </c>
      <c r="C294" s="28">
        <v>1</v>
      </c>
      <c r="D294" s="273">
        <v>18.899999999999999</v>
      </c>
      <c r="E294" s="28">
        <v>1</v>
      </c>
      <c r="F294" s="273">
        <v>16.70824907469839</v>
      </c>
      <c r="G294" s="28">
        <v>2</v>
      </c>
      <c r="H294" s="273">
        <v>16.919305765272718</v>
      </c>
      <c r="I294" s="28">
        <v>2</v>
      </c>
      <c r="J294" s="273">
        <v>15.491084126543717</v>
      </c>
      <c r="K294" s="28">
        <v>1</v>
      </c>
    </row>
    <row r="295" spans="1:11" ht="26.25" customHeight="1">
      <c r="A295" s="102" t="s">
        <v>67</v>
      </c>
      <c r="B295" s="41">
        <v>15.3</v>
      </c>
      <c r="C295" s="28">
        <v>8</v>
      </c>
      <c r="D295" s="273">
        <v>12.5</v>
      </c>
      <c r="E295" s="28">
        <v>13</v>
      </c>
      <c r="F295" s="273">
        <v>13.327160459910006</v>
      </c>
      <c r="G295" s="28">
        <v>8</v>
      </c>
      <c r="H295" s="273">
        <v>10.604991368587289</v>
      </c>
      <c r="I295" s="28">
        <v>15</v>
      </c>
      <c r="J295" s="273">
        <v>9.0489714968777157</v>
      </c>
      <c r="K295" s="28">
        <v>18</v>
      </c>
    </row>
    <row r="296" spans="1:11" ht="26.25" customHeight="1">
      <c r="A296" s="102" t="s">
        <v>68</v>
      </c>
      <c r="B296" s="41">
        <v>10.3</v>
      </c>
      <c r="C296" s="28">
        <v>27</v>
      </c>
      <c r="D296" s="273">
        <v>11.6</v>
      </c>
      <c r="E296" s="28">
        <v>16</v>
      </c>
      <c r="F296" s="273">
        <v>10.166468341866938</v>
      </c>
      <c r="G296" s="28">
        <v>18</v>
      </c>
      <c r="H296" s="273">
        <v>7.1168419140332375</v>
      </c>
      <c r="I296" s="28">
        <v>31</v>
      </c>
      <c r="J296" s="273">
        <v>8.0503646246145735</v>
      </c>
      <c r="K296" s="28">
        <v>25</v>
      </c>
    </row>
    <row r="297" spans="1:11" ht="26.25" customHeight="1">
      <c r="A297" s="102" t="s">
        <v>69</v>
      </c>
      <c r="B297" s="41">
        <v>15</v>
      </c>
      <c r="C297" s="28">
        <v>10</v>
      </c>
      <c r="D297" s="273">
        <v>13</v>
      </c>
      <c r="E297" s="28">
        <v>11</v>
      </c>
      <c r="F297" s="273">
        <v>11.162276158233331</v>
      </c>
      <c r="G297" s="28">
        <v>15</v>
      </c>
      <c r="H297" s="273">
        <v>10.848597894150643</v>
      </c>
      <c r="I297" s="28">
        <v>13</v>
      </c>
      <c r="J297" s="273">
        <v>9.4624547878499108</v>
      </c>
      <c r="K297" s="28">
        <v>16</v>
      </c>
    </row>
    <row r="298" spans="1:11" ht="26.25" customHeight="1">
      <c r="A298" s="102" t="s">
        <v>70</v>
      </c>
      <c r="B298" s="41">
        <v>15.7</v>
      </c>
      <c r="C298" s="28">
        <v>7</v>
      </c>
      <c r="D298" s="273">
        <v>18.3</v>
      </c>
      <c r="E298" s="28">
        <v>2</v>
      </c>
      <c r="F298" s="273">
        <v>17.380953122940802</v>
      </c>
      <c r="G298" s="28">
        <v>1</v>
      </c>
      <c r="H298" s="273">
        <v>14.576986271487051</v>
      </c>
      <c r="I298" s="28">
        <v>3</v>
      </c>
      <c r="J298" s="273">
        <v>14.266474710441807</v>
      </c>
      <c r="K298" s="28">
        <v>5</v>
      </c>
    </row>
    <row r="299" spans="1:11" ht="26.25" customHeight="1">
      <c r="A299" s="102" t="s">
        <v>138</v>
      </c>
      <c r="B299" s="41">
        <v>10.4</v>
      </c>
      <c r="C299" s="28">
        <v>25</v>
      </c>
      <c r="D299" s="273">
        <v>11.5</v>
      </c>
      <c r="E299" s="28">
        <v>17</v>
      </c>
      <c r="F299" s="273">
        <v>9.2853192968071667</v>
      </c>
      <c r="G299" s="28">
        <v>21</v>
      </c>
      <c r="H299" s="273">
        <v>8.0508875174010264</v>
      </c>
      <c r="I299" s="28">
        <v>23</v>
      </c>
      <c r="J299" s="273">
        <v>8.0056489812456952</v>
      </c>
      <c r="K299" s="28">
        <v>26</v>
      </c>
    </row>
    <row r="300" spans="1:11" ht="26.25" customHeight="1">
      <c r="A300" s="102" t="s">
        <v>71</v>
      </c>
      <c r="B300" s="41">
        <v>9.4</v>
      </c>
      <c r="C300" s="28">
        <v>29</v>
      </c>
      <c r="D300" s="273">
        <v>8.6999999999999993</v>
      </c>
      <c r="E300" s="28">
        <v>30</v>
      </c>
      <c r="F300" s="273">
        <v>8.0451277114707089</v>
      </c>
      <c r="G300" s="28">
        <v>27</v>
      </c>
      <c r="H300" s="273">
        <v>8.0326691063522055</v>
      </c>
      <c r="I300" s="28">
        <v>24</v>
      </c>
      <c r="J300" s="273">
        <v>7.3461357170166082</v>
      </c>
      <c r="K300" s="28">
        <v>30</v>
      </c>
    </row>
    <row r="301" spans="1:11" s="22" customFormat="1" ht="26.25" customHeight="1">
      <c r="A301" s="102" t="s">
        <v>75</v>
      </c>
      <c r="B301" s="41">
        <v>12.6</v>
      </c>
      <c r="C301" s="28">
        <v>16</v>
      </c>
      <c r="D301" s="273">
        <v>14.2</v>
      </c>
      <c r="E301" s="28">
        <v>6</v>
      </c>
      <c r="F301" s="273">
        <v>14.664592948384868</v>
      </c>
      <c r="G301" s="28">
        <v>7</v>
      </c>
      <c r="H301" s="273">
        <v>17.61695611637537</v>
      </c>
      <c r="I301" s="28">
        <v>1</v>
      </c>
      <c r="J301" s="273">
        <v>15.12566356150197</v>
      </c>
      <c r="K301" s="28">
        <v>2</v>
      </c>
    </row>
    <row r="302" spans="1:11" s="22" customFormat="1" ht="26.25" customHeight="1">
      <c r="A302" s="102" t="s">
        <v>72</v>
      </c>
      <c r="B302" s="41">
        <v>9.3000000000000007</v>
      </c>
      <c r="C302" s="28">
        <v>30</v>
      </c>
      <c r="D302" s="273">
        <v>8.9</v>
      </c>
      <c r="E302" s="28">
        <v>28</v>
      </c>
      <c r="F302" s="273">
        <v>9.5908949632967584</v>
      </c>
      <c r="G302" s="28">
        <v>20</v>
      </c>
      <c r="H302" s="273">
        <v>7.7375134725384518</v>
      </c>
      <c r="I302" s="28">
        <v>27</v>
      </c>
      <c r="J302" s="273">
        <v>10.397603506698479</v>
      </c>
      <c r="K302" s="28">
        <v>11</v>
      </c>
    </row>
    <row r="303" spans="1:11" ht="26.25" customHeight="1">
      <c r="A303" s="102" t="s">
        <v>36</v>
      </c>
      <c r="B303" s="41">
        <v>14.3</v>
      </c>
      <c r="C303" s="28">
        <v>12</v>
      </c>
      <c r="D303" s="273">
        <v>13.9</v>
      </c>
      <c r="E303" s="28">
        <v>8</v>
      </c>
      <c r="F303" s="285">
        <v>11.381726626472345</v>
      </c>
      <c r="G303" s="28">
        <v>14</v>
      </c>
      <c r="H303" s="273">
        <v>12.568227228468265</v>
      </c>
      <c r="I303" s="28">
        <v>8</v>
      </c>
      <c r="J303" s="273">
        <v>9.8005674472375848</v>
      </c>
      <c r="K303" s="28">
        <v>14</v>
      </c>
    </row>
    <row r="304" spans="1:11" ht="26.25" customHeight="1">
      <c r="A304" s="120" t="s">
        <v>578</v>
      </c>
    </row>
    <row r="305" spans="1:11" ht="26.25" customHeight="1">
      <c r="A305" s="578" t="s">
        <v>681</v>
      </c>
    </row>
    <row r="307" spans="1:11" ht="26.25" customHeight="1">
      <c r="A307" s="571" t="s">
        <v>160</v>
      </c>
      <c r="C307" s="61"/>
      <c r="F307" s="158"/>
      <c r="I307" s="152"/>
      <c r="K307" s="152" t="s">
        <v>0</v>
      </c>
    </row>
    <row r="308" spans="1:11" ht="26.25" customHeight="1">
      <c r="A308" s="583" t="s">
        <v>1</v>
      </c>
      <c r="B308" s="605">
        <v>1397</v>
      </c>
      <c r="C308" s="606"/>
      <c r="D308" s="605" t="s">
        <v>417</v>
      </c>
      <c r="E308" s="606"/>
      <c r="F308" s="605">
        <v>1399</v>
      </c>
      <c r="G308" s="606"/>
      <c r="H308" s="605">
        <v>1400</v>
      </c>
      <c r="I308" s="606"/>
      <c r="J308" s="605">
        <v>1401</v>
      </c>
      <c r="K308" s="606"/>
    </row>
    <row r="309" spans="1:11" ht="26.25" customHeight="1">
      <c r="A309" s="584"/>
      <c r="B309" s="543" t="s">
        <v>166</v>
      </c>
      <c r="C309" s="543" t="s">
        <v>149</v>
      </c>
      <c r="D309" s="543" t="s">
        <v>166</v>
      </c>
      <c r="E309" s="547" t="s">
        <v>149</v>
      </c>
      <c r="F309" s="356" t="s">
        <v>166</v>
      </c>
      <c r="G309" s="542" t="s">
        <v>149</v>
      </c>
      <c r="H309" s="542" t="s">
        <v>166</v>
      </c>
      <c r="I309" s="542" t="s">
        <v>149</v>
      </c>
      <c r="J309" s="542" t="s">
        <v>166</v>
      </c>
      <c r="K309" s="542" t="s">
        <v>149</v>
      </c>
    </row>
    <row r="310" spans="1:11" ht="26.25" customHeight="1">
      <c r="A310" s="174" t="s">
        <v>49</v>
      </c>
      <c r="B310" s="55">
        <v>7.9</v>
      </c>
      <c r="C310" s="38" t="s">
        <v>269</v>
      </c>
      <c r="D310" s="38">
        <v>7.3255122260762766</v>
      </c>
      <c r="E310" s="38" t="s">
        <v>269</v>
      </c>
      <c r="F310" s="272">
        <v>7.1963290159345688</v>
      </c>
      <c r="G310" s="38" t="s">
        <v>269</v>
      </c>
      <c r="H310" s="272">
        <v>6.9224135626439667</v>
      </c>
      <c r="I310" s="38" t="s">
        <v>269</v>
      </c>
      <c r="J310" s="272">
        <v>6.7115416555057221</v>
      </c>
      <c r="K310" s="38" t="s">
        <v>269</v>
      </c>
    </row>
    <row r="311" spans="1:11" ht="26.25" customHeight="1">
      <c r="A311" s="102" t="s">
        <v>50</v>
      </c>
      <c r="B311" s="41">
        <v>4.8</v>
      </c>
      <c r="C311" s="28">
        <v>28</v>
      </c>
      <c r="D311" s="192">
        <v>5.0807964329452489</v>
      </c>
      <c r="E311" s="28">
        <v>27</v>
      </c>
      <c r="F311" s="273">
        <v>5.3410935973216098</v>
      </c>
      <c r="G311" s="28">
        <v>23</v>
      </c>
      <c r="H311" s="273">
        <v>4.743605306457451</v>
      </c>
      <c r="I311" s="28">
        <v>27</v>
      </c>
      <c r="J311" s="273">
        <v>3.6331833262417366</v>
      </c>
      <c r="K311" s="28">
        <v>30</v>
      </c>
    </row>
    <row r="312" spans="1:11" ht="26.25" customHeight="1">
      <c r="A312" s="102" t="s">
        <v>51</v>
      </c>
      <c r="B312" s="41">
        <v>9</v>
      </c>
      <c r="C312" s="28">
        <v>11</v>
      </c>
      <c r="D312" s="192">
        <v>6.6850888853479065</v>
      </c>
      <c r="E312" s="28">
        <v>13</v>
      </c>
      <c r="F312" s="273">
        <v>9.1497771403804542</v>
      </c>
      <c r="G312" s="28">
        <v>12</v>
      </c>
      <c r="H312" s="273">
        <v>10.218717048462857</v>
      </c>
      <c r="I312" s="28">
        <v>2</v>
      </c>
      <c r="J312" s="273">
        <v>6.7654596916075072</v>
      </c>
      <c r="K312" s="28">
        <v>13</v>
      </c>
    </row>
    <row r="313" spans="1:11" ht="26.25" customHeight="1">
      <c r="A313" s="102" t="s">
        <v>52</v>
      </c>
      <c r="B313" s="41">
        <v>5</v>
      </c>
      <c r="C313" s="28">
        <v>26</v>
      </c>
      <c r="D313" s="192">
        <v>5.3821882201908862</v>
      </c>
      <c r="E313" s="28">
        <v>25</v>
      </c>
      <c r="F313" s="273">
        <v>4.3513042548998913</v>
      </c>
      <c r="G313" s="28">
        <v>29</v>
      </c>
      <c r="H313" s="273">
        <v>7.9926576250174932</v>
      </c>
      <c r="I313" s="28">
        <v>12</v>
      </c>
      <c r="J313" s="273">
        <v>6.4233857695045948</v>
      </c>
      <c r="K313" s="28">
        <v>16</v>
      </c>
    </row>
    <row r="314" spans="1:11" ht="26.25" customHeight="1">
      <c r="A314" s="102" t="s">
        <v>53</v>
      </c>
      <c r="B314" s="41">
        <v>7.2</v>
      </c>
      <c r="C314" s="28">
        <v>18</v>
      </c>
      <c r="D314" s="192">
        <v>5.8177184298888625</v>
      </c>
      <c r="E314" s="28">
        <v>23</v>
      </c>
      <c r="F314" s="273">
        <v>5.7521143396262238</v>
      </c>
      <c r="G314" s="28">
        <v>20</v>
      </c>
      <c r="H314" s="273">
        <v>5.3462918861789381</v>
      </c>
      <c r="I314" s="28">
        <v>23</v>
      </c>
      <c r="J314" s="273">
        <v>4.6979315677998192</v>
      </c>
      <c r="K314" s="28">
        <v>23</v>
      </c>
    </row>
    <row r="315" spans="1:11" ht="26.25" customHeight="1">
      <c r="A315" s="102" t="s">
        <v>10</v>
      </c>
      <c r="B315" s="41">
        <v>7.2</v>
      </c>
      <c r="C315" s="28">
        <v>18</v>
      </c>
      <c r="D315" s="192">
        <v>5.9408690254604766</v>
      </c>
      <c r="E315" s="28">
        <v>22</v>
      </c>
      <c r="F315" s="273">
        <v>9.1561360942051522</v>
      </c>
      <c r="G315" s="28">
        <v>11</v>
      </c>
      <c r="H315" s="273">
        <v>7.0406723473499948</v>
      </c>
      <c r="I315" s="28">
        <v>14</v>
      </c>
      <c r="J315" s="273">
        <v>5.3747490256443928</v>
      </c>
      <c r="K315" s="28">
        <v>19</v>
      </c>
    </row>
    <row r="316" spans="1:11" ht="26.25" customHeight="1">
      <c r="A316" s="102" t="s">
        <v>54</v>
      </c>
      <c r="B316" s="41">
        <v>8</v>
      </c>
      <c r="C316" s="28">
        <v>15</v>
      </c>
      <c r="D316" s="192">
        <v>5.6663017523542472</v>
      </c>
      <c r="E316" s="28">
        <v>24</v>
      </c>
      <c r="F316" s="273">
        <v>5.1627186216272296</v>
      </c>
      <c r="G316" s="28">
        <v>24</v>
      </c>
      <c r="H316" s="273">
        <v>5.1513315899875796</v>
      </c>
      <c r="I316" s="28">
        <v>25</v>
      </c>
      <c r="J316" s="273">
        <v>3.7319641108452597</v>
      </c>
      <c r="K316" s="28">
        <v>28</v>
      </c>
    </row>
    <row r="317" spans="1:11" ht="26.25" customHeight="1">
      <c r="A317" s="102" t="s">
        <v>12</v>
      </c>
      <c r="B317" s="41">
        <v>9.1</v>
      </c>
      <c r="C317" s="28">
        <v>9</v>
      </c>
      <c r="D317" s="192">
        <v>10.414174558013382</v>
      </c>
      <c r="E317" s="28">
        <v>5</v>
      </c>
      <c r="F317" s="273">
        <v>9.3397565308602211</v>
      </c>
      <c r="G317" s="28">
        <v>9</v>
      </c>
      <c r="H317" s="273">
        <v>6.4531390202268213</v>
      </c>
      <c r="I317" s="28">
        <v>18</v>
      </c>
      <c r="J317" s="273">
        <v>6.7495638313425665</v>
      </c>
      <c r="K317" s="28">
        <v>14</v>
      </c>
    </row>
    <row r="318" spans="1:11" ht="26.25" customHeight="1">
      <c r="A318" s="102" t="s">
        <v>55</v>
      </c>
      <c r="B318" s="41">
        <v>7.2</v>
      </c>
      <c r="C318" s="28">
        <v>18</v>
      </c>
      <c r="D318" s="192">
        <v>6.479607300588941</v>
      </c>
      <c r="E318" s="28">
        <v>18</v>
      </c>
      <c r="F318" s="273">
        <v>7.645147162691889</v>
      </c>
      <c r="G318" s="28">
        <v>15</v>
      </c>
      <c r="H318" s="273">
        <v>4.3342472411164019</v>
      </c>
      <c r="I318" s="28">
        <v>29</v>
      </c>
      <c r="J318" s="273">
        <v>3.8558238793539537</v>
      </c>
      <c r="K318" s="28">
        <v>27</v>
      </c>
    </row>
    <row r="319" spans="1:11" ht="26.25" customHeight="1">
      <c r="A319" s="102" t="s">
        <v>56</v>
      </c>
      <c r="B319" s="41">
        <v>18.2</v>
      </c>
      <c r="C319" s="28">
        <v>1</v>
      </c>
      <c r="D319" s="192">
        <v>15.465298344331918</v>
      </c>
      <c r="E319" s="28">
        <v>1</v>
      </c>
      <c r="F319" s="273">
        <v>12.647699790722053</v>
      </c>
      <c r="G319" s="28">
        <v>1</v>
      </c>
      <c r="H319" s="273">
        <v>9.6409455664430794</v>
      </c>
      <c r="I319" s="28">
        <v>4</v>
      </c>
      <c r="J319" s="273">
        <v>10.14185681762403</v>
      </c>
      <c r="K319" s="28">
        <v>4</v>
      </c>
    </row>
    <row r="320" spans="1:11" ht="26.25" customHeight="1">
      <c r="A320" s="102" t="s">
        <v>57</v>
      </c>
      <c r="B320" s="41">
        <v>6.5</v>
      </c>
      <c r="C320" s="28">
        <v>22</v>
      </c>
      <c r="D320" s="192">
        <v>6.58505974316299</v>
      </c>
      <c r="E320" s="28">
        <v>15</v>
      </c>
      <c r="F320" s="273">
        <v>5.5843411534519385</v>
      </c>
      <c r="G320" s="28">
        <v>21</v>
      </c>
      <c r="H320" s="273">
        <v>5.2282028253347752</v>
      </c>
      <c r="I320" s="28">
        <v>24</v>
      </c>
      <c r="J320" s="273">
        <v>5.3699584729711392</v>
      </c>
      <c r="K320" s="28">
        <v>20</v>
      </c>
    </row>
    <row r="321" spans="1:11" ht="26.25" customHeight="1">
      <c r="A321" s="102" t="s">
        <v>58</v>
      </c>
      <c r="B321" s="41">
        <v>7.5</v>
      </c>
      <c r="C321" s="28">
        <v>17</v>
      </c>
      <c r="D321" s="192">
        <v>4.7703922961902352</v>
      </c>
      <c r="E321" s="28">
        <v>29</v>
      </c>
      <c r="F321" s="273">
        <v>2.726651328395377</v>
      </c>
      <c r="G321" s="28">
        <v>31</v>
      </c>
      <c r="H321" s="273">
        <v>3.3005041619283855</v>
      </c>
      <c r="I321" s="28">
        <v>31</v>
      </c>
      <c r="J321" s="273">
        <v>3.3581849313137759</v>
      </c>
      <c r="K321" s="28">
        <v>31</v>
      </c>
    </row>
    <row r="322" spans="1:11" ht="26.25" customHeight="1">
      <c r="A322" s="102" t="s">
        <v>59</v>
      </c>
      <c r="B322" s="41">
        <v>8.3000000000000007</v>
      </c>
      <c r="C322" s="28">
        <v>14</v>
      </c>
      <c r="D322" s="192">
        <v>6.6689644000895587</v>
      </c>
      <c r="E322" s="28">
        <v>14</v>
      </c>
      <c r="F322" s="273">
        <v>9.4477971033754002</v>
      </c>
      <c r="G322" s="28">
        <v>8</v>
      </c>
      <c r="H322" s="273">
        <v>8.4190177832860211</v>
      </c>
      <c r="I322" s="28">
        <v>9</v>
      </c>
      <c r="J322" s="273">
        <v>6.0541764239468039</v>
      </c>
      <c r="K322" s="28">
        <v>18</v>
      </c>
    </row>
    <row r="323" spans="1:11" ht="26.25" customHeight="1">
      <c r="A323" s="102" t="s">
        <v>60</v>
      </c>
      <c r="B323" s="41">
        <v>9.3000000000000007</v>
      </c>
      <c r="C323" s="28">
        <v>8</v>
      </c>
      <c r="D323" s="192">
        <v>8.8439626215314906</v>
      </c>
      <c r="E323" s="28">
        <v>8</v>
      </c>
      <c r="F323" s="273">
        <v>10.365393564061868</v>
      </c>
      <c r="G323" s="28">
        <v>5</v>
      </c>
      <c r="H323" s="273">
        <v>8.4363966265067223</v>
      </c>
      <c r="I323" s="28">
        <v>8</v>
      </c>
      <c r="J323" s="273">
        <v>10.824982214079466</v>
      </c>
      <c r="K323" s="28">
        <v>3</v>
      </c>
    </row>
    <row r="324" spans="1:11" ht="26.25" customHeight="1">
      <c r="A324" s="102" t="s">
        <v>19</v>
      </c>
      <c r="B324" s="41">
        <v>4.5</v>
      </c>
      <c r="C324" s="28">
        <v>30</v>
      </c>
      <c r="D324" s="192">
        <v>3.2108165683681049</v>
      </c>
      <c r="E324" s="28">
        <v>31</v>
      </c>
      <c r="F324" s="273">
        <v>4.6833795648950503</v>
      </c>
      <c r="G324" s="28">
        <v>28</v>
      </c>
      <c r="H324" s="273">
        <v>4.5094220682271686</v>
      </c>
      <c r="I324" s="28">
        <v>28</v>
      </c>
      <c r="J324" s="273">
        <v>4.6786826329382203</v>
      </c>
      <c r="K324" s="28">
        <v>24</v>
      </c>
    </row>
    <row r="325" spans="1:11" ht="26.25" customHeight="1">
      <c r="A325" s="102" t="s">
        <v>61</v>
      </c>
      <c r="B325" s="41">
        <v>3.5</v>
      </c>
      <c r="C325" s="28">
        <v>31</v>
      </c>
      <c r="D325" s="192">
        <v>5.0642830018085974</v>
      </c>
      <c r="E325" s="28">
        <v>28</v>
      </c>
      <c r="F325" s="273">
        <v>4.9143384366980767</v>
      </c>
      <c r="G325" s="28">
        <v>26</v>
      </c>
      <c r="H325" s="273">
        <v>5.7324853546670509</v>
      </c>
      <c r="I325" s="28">
        <v>21</v>
      </c>
      <c r="J325" s="273">
        <v>4.4469467847575785</v>
      </c>
      <c r="K325" s="28">
        <v>26</v>
      </c>
    </row>
    <row r="326" spans="1:11" ht="26.25" customHeight="1">
      <c r="A326" s="102" t="s">
        <v>21</v>
      </c>
      <c r="B326" s="41">
        <v>15.4</v>
      </c>
      <c r="C326" s="28">
        <v>2</v>
      </c>
      <c r="D326" s="192">
        <v>11.869636808509402</v>
      </c>
      <c r="E326" s="28">
        <v>3</v>
      </c>
      <c r="F326" s="273">
        <v>9.5159530316493388</v>
      </c>
      <c r="G326" s="28">
        <v>7</v>
      </c>
      <c r="H326" s="273">
        <v>7.3309744283930307</v>
      </c>
      <c r="I326" s="28">
        <v>13</v>
      </c>
      <c r="J326" s="273">
        <v>7.8020959791245277</v>
      </c>
      <c r="K326" s="28">
        <v>9</v>
      </c>
    </row>
    <row r="327" spans="1:11" ht="26.25" customHeight="1">
      <c r="A327" s="102" t="s">
        <v>62</v>
      </c>
      <c r="B327" s="41">
        <v>5</v>
      </c>
      <c r="C327" s="28">
        <v>26</v>
      </c>
      <c r="D327" s="192">
        <v>5.1531511905343104</v>
      </c>
      <c r="E327" s="28">
        <v>26</v>
      </c>
      <c r="F327" s="273">
        <v>3.4553308508010057</v>
      </c>
      <c r="G327" s="28">
        <v>30</v>
      </c>
      <c r="H327" s="273">
        <v>4.9997615039767149</v>
      </c>
      <c r="I327" s="28">
        <v>26</v>
      </c>
      <c r="J327" s="273">
        <v>4.6728495944715647</v>
      </c>
      <c r="K327" s="28">
        <v>25</v>
      </c>
    </row>
    <row r="328" spans="1:11" ht="26.25" customHeight="1">
      <c r="A328" s="102" t="s">
        <v>63</v>
      </c>
      <c r="B328" s="41">
        <v>5.9</v>
      </c>
      <c r="C328" s="28">
        <v>24</v>
      </c>
      <c r="D328" s="192">
        <v>5.9653097901195649</v>
      </c>
      <c r="E328" s="28">
        <v>21</v>
      </c>
      <c r="F328" s="273">
        <v>5.3689536314254989</v>
      </c>
      <c r="G328" s="28">
        <v>22</v>
      </c>
      <c r="H328" s="273">
        <v>3.9646185460121104</v>
      </c>
      <c r="I328" s="28">
        <v>30</v>
      </c>
      <c r="J328" s="273">
        <v>3.7233980920829373</v>
      </c>
      <c r="K328" s="28">
        <v>29</v>
      </c>
    </row>
    <row r="329" spans="1:11" ht="26.25" customHeight="1">
      <c r="A329" s="102" t="s">
        <v>64</v>
      </c>
      <c r="B329" s="41">
        <v>7.8</v>
      </c>
      <c r="C329" s="28">
        <v>16</v>
      </c>
      <c r="D329" s="192">
        <v>6.5809857874589976</v>
      </c>
      <c r="E329" s="28">
        <v>16</v>
      </c>
      <c r="F329" s="273">
        <v>6.87625888548079</v>
      </c>
      <c r="G329" s="28">
        <v>18</v>
      </c>
      <c r="H329" s="273">
        <v>8.0778465912031905</v>
      </c>
      <c r="I329" s="28">
        <v>11</v>
      </c>
      <c r="J329" s="273">
        <v>8.260649017299496</v>
      </c>
      <c r="K329" s="28">
        <v>8</v>
      </c>
    </row>
    <row r="330" spans="1:11" ht="26.25" customHeight="1">
      <c r="A330" s="102" t="s">
        <v>65</v>
      </c>
      <c r="B330" s="41">
        <v>11.2</v>
      </c>
      <c r="C330" s="28">
        <v>3</v>
      </c>
      <c r="D330" s="192">
        <v>10.66401971620158</v>
      </c>
      <c r="E330" s="28">
        <v>4</v>
      </c>
      <c r="F330" s="273">
        <v>10.83585513423523</v>
      </c>
      <c r="G330" s="28">
        <v>4</v>
      </c>
      <c r="H330" s="273">
        <v>8.4388333901594272</v>
      </c>
      <c r="I330" s="28">
        <v>7</v>
      </c>
      <c r="J330" s="273">
        <v>11.962193876199008</v>
      </c>
      <c r="K330" s="28">
        <v>2</v>
      </c>
    </row>
    <row r="331" spans="1:11" ht="26.25" customHeight="1">
      <c r="A331" s="102" t="s">
        <v>74</v>
      </c>
      <c r="B331" s="41">
        <v>8.6999999999999993</v>
      </c>
      <c r="C331" s="28">
        <v>13</v>
      </c>
      <c r="D331" s="192">
        <v>8.6954383947427232</v>
      </c>
      <c r="E331" s="28">
        <v>10</v>
      </c>
      <c r="F331" s="273">
        <v>9.2748112282928226</v>
      </c>
      <c r="G331" s="28">
        <v>10</v>
      </c>
      <c r="H331" s="273">
        <v>9.7229313247396494</v>
      </c>
      <c r="I331" s="28">
        <v>3</v>
      </c>
      <c r="J331" s="273">
        <v>6.200432752635856</v>
      </c>
      <c r="K331" s="28">
        <v>17</v>
      </c>
    </row>
    <row r="332" spans="1:11" ht="26.25" customHeight="1">
      <c r="A332" s="102" t="s">
        <v>66</v>
      </c>
      <c r="B332" s="41">
        <v>9.5</v>
      </c>
      <c r="C332" s="28">
        <v>7</v>
      </c>
      <c r="D332" s="192">
        <v>7.890238815428531</v>
      </c>
      <c r="E332" s="28">
        <v>12</v>
      </c>
      <c r="F332" s="273">
        <v>10.104927641489004</v>
      </c>
      <c r="G332" s="28">
        <v>6</v>
      </c>
      <c r="H332" s="273">
        <v>9.0609504550793218</v>
      </c>
      <c r="I332" s="28">
        <v>5</v>
      </c>
      <c r="J332" s="273">
        <v>10.09666732608563</v>
      </c>
      <c r="K332" s="28">
        <v>5</v>
      </c>
    </row>
    <row r="333" spans="1:11" ht="26.25" customHeight="1">
      <c r="A333" s="102" t="s">
        <v>67</v>
      </c>
      <c r="B333" s="41">
        <v>10.6</v>
      </c>
      <c r="C333" s="28">
        <v>5</v>
      </c>
      <c r="D333" s="192">
        <v>8.5488956585497782</v>
      </c>
      <c r="E333" s="28">
        <v>11</v>
      </c>
      <c r="F333" s="273">
        <v>7.4754106154154343</v>
      </c>
      <c r="G333" s="28">
        <v>16</v>
      </c>
      <c r="H333" s="273">
        <v>6.6891210529360885</v>
      </c>
      <c r="I333" s="28">
        <v>16</v>
      </c>
      <c r="J333" s="273">
        <v>7.2232078572492764</v>
      </c>
      <c r="K333" s="28">
        <v>11</v>
      </c>
    </row>
    <row r="334" spans="1:11" ht="26.25" customHeight="1">
      <c r="A334" s="102" t="s">
        <v>68</v>
      </c>
      <c r="B334" s="41">
        <v>9.1</v>
      </c>
      <c r="C334" s="28">
        <v>9</v>
      </c>
      <c r="D334" s="192">
        <v>10.118982429686312</v>
      </c>
      <c r="E334" s="28">
        <v>7</v>
      </c>
      <c r="F334" s="273">
        <v>7.7098860312394457</v>
      </c>
      <c r="G334" s="28">
        <v>14</v>
      </c>
      <c r="H334" s="273">
        <v>8.1734890667246969</v>
      </c>
      <c r="I334" s="28">
        <v>10</v>
      </c>
      <c r="J334" s="273">
        <v>9.7713501638484317</v>
      </c>
      <c r="K334" s="28">
        <v>6</v>
      </c>
    </row>
    <row r="335" spans="1:11" ht="26.25" customHeight="1">
      <c r="A335" s="102" t="s">
        <v>69</v>
      </c>
      <c r="B335" s="41">
        <v>5.9</v>
      </c>
      <c r="C335" s="28">
        <v>24</v>
      </c>
      <c r="D335" s="192">
        <v>6.0929072851897095</v>
      </c>
      <c r="E335" s="28">
        <v>20</v>
      </c>
      <c r="F335" s="273">
        <v>6.975958837439217</v>
      </c>
      <c r="G335" s="28">
        <v>17</v>
      </c>
      <c r="H335" s="273">
        <v>6.5186936102288282</v>
      </c>
      <c r="I335" s="28">
        <v>17</v>
      </c>
      <c r="J335" s="273">
        <v>4.9308767596713334</v>
      </c>
      <c r="K335" s="28">
        <v>22</v>
      </c>
    </row>
    <row r="336" spans="1:11" ht="26.25" customHeight="1">
      <c r="A336" s="102" t="s">
        <v>70</v>
      </c>
      <c r="B336" s="41">
        <v>9.8000000000000007</v>
      </c>
      <c r="C336" s="28">
        <v>6</v>
      </c>
      <c r="D336" s="192">
        <v>10.321632585259966</v>
      </c>
      <c r="E336" s="28">
        <v>6</v>
      </c>
      <c r="F336" s="273">
        <v>11.463829138063149</v>
      </c>
      <c r="G336" s="28">
        <v>3</v>
      </c>
      <c r="H336" s="273">
        <v>8.7910430199404015</v>
      </c>
      <c r="I336" s="28">
        <v>6</v>
      </c>
      <c r="J336" s="273">
        <v>9.608745791555048</v>
      </c>
      <c r="K336" s="28">
        <v>7</v>
      </c>
    </row>
    <row r="337" spans="1:11" ht="26.25" customHeight="1">
      <c r="A337" s="102" t="s">
        <v>138</v>
      </c>
      <c r="B337" s="41">
        <v>6</v>
      </c>
      <c r="C337" s="28">
        <v>23</v>
      </c>
      <c r="D337" s="192">
        <v>6.4569984935157958</v>
      </c>
      <c r="E337" s="28">
        <v>19</v>
      </c>
      <c r="F337" s="273">
        <v>4.7503720457316989</v>
      </c>
      <c r="G337" s="28">
        <v>27</v>
      </c>
      <c r="H337" s="273">
        <v>5.3581779501354232</v>
      </c>
      <c r="I337" s="28">
        <v>22</v>
      </c>
      <c r="J337" s="273">
        <v>6.743495806457263</v>
      </c>
      <c r="K337" s="28">
        <v>15</v>
      </c>
    </row>
    <row r="338" spans="1:11" s="22" customFormat="1" ht="26.25" customHeight="1">
      <c r="A338" s="102" t="s">
        <v>71</v>
      </c>
      <c r="B338" s="41">
        <v>4.8</v>
      </c>
      <c r="C338" s="28">
        <v>28</v>
      </c>
      <c r="D338" s="192">
        <v>6.4955606769301433</v>
      </c>
      <c r="E338" s="28">
        <v>17</v>
      </c>
      <c r="F338" s="273">
        <v>5.1611020314617475</v>
      </c>
      <c r="G338" s="28">
        <v>25</v>
      </c>
      <c r="H338" s="273">
        <v>7.0401512827648753</v>
      </c>
      <c r="I338" s="28">
        <v>15</v>
      </c>
      <c r="J338" s="273">
        <v>7.1535641811791928</v>
      </c>
      <c r="K338" s="28">
        <v>12</v>
      </c>
    </row>
    <row r="339" spans="1:11" s="22" customFormat="1" ht="26.25" customHeight="1">
      <c r="A339" s="102" t="s">
        <v>75</v>
      </c>
      <c r="B339" s="41">
        <v>8.8000000000000007</v>
      </c>
      <c r="C339" s="28">
        <v>12</v>
      </c>
      <c r="D339" s="192">
        <v>13.522341679107846</v>
      </c>
      <c r="E339" s="28">
        <v>2</v>
      </c>
      <c r="F339" s="273">
        <v>11.82906618830766</v>
      </c>
      <c r="G339" s="28">
        <v>2</v>
      </c>
      <c r="H339" s="273">
        <v>13.725721082584554</v>
      </c>
      <c r="I339" s="28">
        <v>1</v>
      </c>
      <c r="J339" s="273">
        <v>15.468002942226461</v>
      </c>
      <c r="K339" s="28">
        <v>1</v>
      </c>
    </row>
    <row r="340" spans="1:11" ht="26.25" customHeight="1">
      <c r="A340" s="102" t="s">
        <v>72</v>
      </c>
      <c r="B340" s="41">
        <v>6.8</v>
      </c>
      <c r="C340" s="28">
        <v>21</v>
      </c>
      <c r="D340" s="192">
        <v>4.5919742447302507</v>
      </c>
      <c r="E340" s="28">
        <v>30</v>
      </c>
      <c r="F340" s="273">
        <v>5.936717202383015</v>
      </c>
      <c r="G340" s="28">
        <v>19</v>
      </c>
      <c r="H340" s="273">
        <v>5.9832330519677566</v>
      </c>
      <c r="I340" s="28">
        <v>20</v>
      </c>
      <c r="J340" s="273">
        <v>7.3965889542657841</v>
      </c>
      <c r="K340" s="28">
        <v>10</v>
      </c>
    </row>
    <row r="341" spans="1:11" ht="26.25" customHeight="1">
      <c r="A341" s="102" t="s">
        <v>36</v>
      </c>
      <c r="B341" s="41">
        <v>11.2</v>
      </c>
      <c r="C341" s="28">
        <v>3</v>
      </c>
      <c r="D341" s="192">
        <v>8.8393218017527335</v>
      </c>
      <c r="E341" s="28">
        <v>9</v>
      </c>
      <c r="F341" s="281">
        <v>8.8474648402202405</v>
      </c>
      <c r="G341" s="28">
        <v>13</v>
      </c>
      <c r="H341" s="273">
        <v>6.2947942835545767</v>
      </c>
      <c r="I341" s="28">
        <v>19</v>
      </c>
      <c r="J341" s="273">
        <v>5.1577187271701979</v>
      </c>
      <c r="K341" s="28">
        <v>21</v>
      </c>
    </row>
    <row r="342" spans="1:11" ht="26.25" customHeight="1">
      <c r="A342" s="120" t="s">
        <v>578</v>
      </c>
    </row>
    <row r="343" spans="1:11" ht="26.25" customHeight="1">
      <c r="A343" s="578" t="s">
        <v>681</v>
      </c>
    </row>
    <row r="345" spans="1:11" ht="26.25" customHeight="1">
      <c r="A345" s="571" t="s">
        <v>161</v>
      </c>
      <c r="C345" s="61"/>
      <c r="I345" s="152"/>
      <c r="K345" s="152" t="s">
        <v>0</v>
      </c>
    </row>
    <row r="346" spans="1:11" ht="26.25" customHeight="1">
      <c r="A346" s="583" t="s">
        <v>1</v>
      </c>
      <c r="B346" s="605">
        <v>1397</v>
      </c>
      <c r="C346" s="606"/>
      <c r="D346" s="605" t="s">
        <v>417</v>
      </c>
      <c r="E346" s="606"/>
      <c r="F346" s="605">
        <v>1399</v>
      </c>
      <c r="G346" s="606"/>
      <c r="H346" s="605">
        <v>1400</v>
      </c>
      <c r="I346" s="606"/>
      <c r="J346" s="605">
        <v>1401</v>
      </c>
      <c r="K346" s="606"/>
    </row>
    <row r="347" spans="1:11" ht="26.25" customHeight="1">
      <c r="A347" s="584"/>
      <c r="B347" s="543" t="s">
        <v>166</v>
      </c>
      <c r="C347" s="542" t="s">
        <v>149</v>
      </c>
      <c r="D347" s="543" t="s">
        <v>166</v>
      </c>
      <c r="E347" s="542" t="s">
        <v>149</v>
      </c>
      <c r="F347" s="356" t="s">
        <v>166</v>
      </c>
      <c r="G347" s="542" t="s">
        <v>149</v>
      </c>
      <c r="H347" s="542" t="s">
        <v>166</v>
      </c>
      <c r="I347" s="542" t="s">
        <v>149</v>
      </c>
      <c r="J347" s="542" t="s">
        <v>166</v>
      </c>
      <c r="K347" s="542" t="s">
        <v>149</v>
      </c>
    </row>
    <row r="348" spans="1:11" ht="26.25" customHeight="1">
      <c r="A348" s="174" t="s">
        <v>49</v>
      </c>
      <c r="B348" s="55">
        <v>10.4</v>
      </c>
      <c r="C348" s="38" t="s">
        <v>269</v>
      </c>
      <c r="D348" s="38">
        <v>8.9996388976869124</v>
      </c>
      <c r="E348" s="38" t="s">
        <v>269</v>
      </c>
      <c r="F348" s="272">
        <v>8.3905475915803507</v>
      </c>
      <c r="G348" s="38" t="s">
        <v>269</v>
      </c>
      <c r="H348" s="272">
        <v>7.8826248246025665</v>
      </c>
      <c r="I348" s="38" t="s">
        <v>269</v>
      </c>
      <c r="J348" s="272">
        <v>7.6548727174980353</v>
      </c>
      <c r="K348" s="38" t="s">
        <v>269</v>
      </c>
    </row>
    <row r="349" spans="1:11" ht="26.25" customHeight="1">
      <c r="A349" s="102" t="s">
        <v>50</v>
      </c>
      <c r="B349" s="41">
        <v>9.8000000000000007</v>
      </c>
      <c r="C349" s="28">
        <v>15</v>
      </c>
      <c r="D349" s="192">
        <v>9.0248587898764452</v>
      </c>
      <c r="E349" s="28">
        <v>14</v>
      </c>
      <c r="F349" s="273">
        <v>7.8778324702321045</v>
      </c>
      <c r="G349" s="28">
        <v>18</v>
      </c>
      <c r="H349" s="273">
        <v>6.9620515804703702</v>
      </c>
      <c r="I349" s="28">
        <v>18</v>
      </c>
      <c r="J349" s="273">
        <v>7.1460300029524877</v>
      </c>
      <c r="K349" s="28">
        <v>19</v>
      </c>
    </row>
    <row r="350" spans="1:11" ht="26.25" customHeight="1">
      <c r="A350" s="102" t="s">
        <v>51</v>
      </c>
      <c r="B350" s="41">
        <v>14.4</v>
      </c>
      <c r="C350" s="28">
        <v>4</v>
      </c>
      <c r="D350" s="192">
        <v>11.122608008699039</v>
      </c>
      <c r="E350" s="28">
        <v>8</v>
      </c>
      <c r="F350" s="273">
        <v>13.947263139232527</v>
      </c>
      <c r="G350" s="28">
        <v>3</v>
      </c>
      <c r="H350" s="273">
        <v>12.8464876110296</v>
      </c>
      <c r="I350" s="28">
        <v>3</v>
      </c>
      <c r="J350" s="273">
        <v>9.1528846664975685</v>
      </c>
      <c r="K350" s="28">
        <v>8</v>
      </c>
    </row>
    <row r="351" spans="1:11" ht="26.25" customHeight="1">
      <c r="A351" s="102" t="s">
        <v>52</v>
      </c>
      <c r="B351" s="41">
        <v>8.8000000000000007</v>
      </c>
      <c r="C351" s="28">
        <v>21</v>
      </c>
      <c r="D351" s="192">
        <v>9.7391052544641568</v>
      </c>
      <c r="E351" s="28">
        <v>9</v>
      </c>
      <c r="F351" s="273">
        <v>7.0894832083428412</v>
      </c>
      <c r="G351" s="28">
        <v>21</v>
      </c>
      <c r="H351" s="273">
        <v>9.7867326388474218</v>
      </c>
      <c r="I351" s="28">
        <v>8</v>
      </c>
      <c r="J351" s="273">
        <v>8.5511607928799567</v>
      </c>
      <c r="K351" s="28">
        <v>11</v>
      </c>
    </row>
    <row r="352" spans="1:11" ht="26.25" customHeight="1">
      <c r="A352" s="102" t="s">
        <v>53</v>
      </c>
      <c r="B352" s="41">
        <v>10.9</v>
      </c>
      <c r="C352" s="28">
        <v>11</v>
      </c>
      <c r="D352" s="192">
        <v>8.6328953618680746</v>
      </c>
      <c r="E352" s="28">
        <v>18</v>
      </c>
      <c r="F352" s="273">
        <v>9.8847788790584232</v>
      </c>
      <c r="G352" s="28">
        <v>10</v>
      </c>
      <c r="H352" s="273">
        <v>9.3023153170983637</v>
      </c>
      <c r="I352" s="28">
        <v>10</v>
      </c>
      <c r="J352" s="273">
        <v>8.9020424528757207</v>
      </c>
      <c r="K352" s="28">
        <v>9</v>
      </c>
    </row>
    <row r="353" spans="1:11" ht="26.25" customHeight="1">
      <c r="A353" s="102" t="s">
        <v>10</v>
      </c>
      <c r="B353" s="41">
        <v>11.2</v>
      </c>
      <c r="C353" s="28">
        <v>9</v>
      </c>
      <c r="D353" s="192">
        <v>9.2734048006266736</v>
      </c>
      <c r="E353" s="28">
        <v>10</v>
      </c>
      <c r="F353" s="273">
        <v>9.2626447595862711</v>
      </c>
      <c r="G353" s="28">
        <v>11</v>
      </c>
      <c r="H353" s="273">
        <v>8.0613573144045958</v>
      </c>
      <c r="I353" s="28">
        <v>13</v>
      </c>
      <c r="J353" s="273">
        <v>7.8720533404796171</v>
      </c>
      <c r="K353" s="28">
        <v>14</v>
      </c>
    </row>
    <row r="354" spans="1:11" ht="26.25" customHeight="1">
      <c r="A354" s="102" t="s">
        <v>54</v>
      </c>
      <c r="B354" s="41">
        <v>8.4</v>
      </c>
      <c r="C354" s="28">
        <v>25</v>
      </c>
      <c r="D354" s="192">
        <v>6.0450105971217241</v>
      </c>
      <c r="E354" s="28">
        <v>30</v>
      </c>
      <c r="F354" s="273">
        <v>5.0374531064117356</v>
      </c>
      <c r="G354" s="28">
        <v>30</v>
      </c>
      <c r="H354" s="273">
        <v>5.2170488777020845</v>
      </c>
      <c r="I354" s="28">
        <v>30</v>
      </c>
      <c r="J354" s="273">
        <v>4.358435861623688</v>
      </c>
      <c r="K354" s="28">
        <v>31</v>
      </c>
    </row>
    <row r="355" spans="1:11" ht="26.25" customHeight="1">
      <c r="A355" s="102" t="s">
        <v>12</v>
      </c>
      <c r="B355" s="41">
        <v>9.8000000000000007</v>
      </c>
      <c r="C355" s="28">
        <v>15</v>
      </c>
      <c r="D355" s="192">
        <v>9.2029062870220848</v>
      </c>
      <c r="E355" s="28">
        <v>12</v>
      </c>
      <c r="F355" s="273">
        <v>8.7217530708967725</v>
      </c>
      <c r="G355" s="28">
        <v>15</v>
      </c>
      <c r="H355" s="273">
        <v>8.4327171184701442</v>
      </c>
      <c r="I355" s="28">
        <v>11</v>
      </c>
      <c r="J355" s="273">
        <v>7.5060340828021772</v>
      </c>
      <c r="K355" s="28">
        <v>16</v>
      </c>
    </row>
    <row r="356" spans="1:11" ht="26.25" customHeight="1">
      <c r="A356" s="102" t="s">
        <v>55</v>
      </c>
      <c r="B356" s="41">
        <v>10.199999999999999</v>
      </c>
      <c r="C356" s="28">
        <v>13</v>
      </c>
      <c r="D356" s="192">
        <v>7.8874642841690559</v>
      </c>
      <c r="E356" s="28">
        <v>21</v>
      </c>
      <c r="F356" s="273">
        <v>6.0137412575467089</v>
      </c>
      <c r="G356" s="28">
        <v>27</v>
      </c>
      <c r="H356" s="273">
        <v>6.1098151215067622</v>
      </c>
      <c r="I356" s="28">
        <v>25</v>
      </c>
      <c r="J356" s="273">
        <v>6.2431205792006743</v>
      </c>
      <c r="K356" s="28">
        <v>23</v>
      </c>
    </row>
    <row r="357" spans="1:11" ht="26.25" customHeight="1">
      <c r="A357" s="102" t="s">
        <v>56</v>
      </c>
      <c r="B357" s="41">
        <v>16.399999999999999</v>
      </c>
      <c r="C357" s="28">
        <v>2</v>
      </c>
      <c r="D357" s="192">
        <v>14.705401626489833</v>
      </c>
      <c r="E357" s="28">
        <v>2</v>
      </c>
      <c r="F357" s="273">
        <v>13.849702982717202</v>
      </c>
      <c r="G357" s="28">
        <v>4</v>
      </c>
      <c r="H357" s="273">
        <v>10.56060358237065</v>
      </c>
      <c r="I357" s="28">
        <v>6</v>
      </c>
      <c r="J357" s="273">
        <v>9.5036588624734488</v>
      </c>
      <c r="K357" s="28">
        <v>7</v>
      </c>
    </row>
    <row r="358" spans="1:11" ht="26.25" customHeight="1">
      <c r="A358" s="102" t="s">
        <v>57</v>
      </c>
      <c r="B358" s="41">
        <v>6.3</v>
      </c>
      <c r="C358" s="28">
        <v>30</v>
      </c>
      <c r="D358" s="192">
        <v>5.5949920603281251</v>
      </c>
      <c r="E358" s="28">
        <v>31</v>
      </c>
      <c r="F358" s="273">
        <v>3.936392567276298</v>
      </c>
      <c r="G358" s="28">
        <v>31</v>
      </c>
      <c r="H358" s="273">
        <v>5.0328988937259664</v>
      </c>
      <c r="I358" s="28">
        <v>31</v>
      </c>
      <c r="J358" s="273">
        <v>5.6873980408090672</v>
      </c>
      <c r="K358" s="28">
        <v>26</v>
      </c>
    </row>
    <row r="359" spans="1:11" ht="26.25" customHeight="1">
      <c r="A359" s="102" t="s">
        <v>58</v>
      </c>
      <c r="B359" s="41">
        <v>9.6999999999999993</v>
      </c>
      <c r="C359" s="28">
        <v>17</v>
      </c>
      <c r="D359" s="192">
        <v>6.9593436856355133</v>
      </c>
      <c r="E359" s="28">
        <v>27</v>
      </c>
      <c r="F359" s="273">
        <v>5.5941271992124131</v>
      </c>
      <c r="G359" s="28">
        <v>28</v>
      </c>
      <c r="H359" s="273">
        <v>5.7785424639706875</v>
      </c>
      <c r="I359" s="28">
        <v>27</v>
      </c>
      <c r="J359" s="273">
        <v>6.2269584724752889</v>
      </c>
      <c r="K359" s="28">
        <v>24</v>
      </c>
    </row>
    <row r="360" spans="1:11" ht="26.25" customHeight="1">
      <c r="A360" s="102" t="s">
        <v>59</v>
      </c>
      <c r="B360" s="41">
        <v>11.1</v>
      </c>
      <c r="C360" s="28">
        <v>10</v>
      </c>
      <c r="D360" s="192">
        <v>8.6759142639205766</v>
      </c>
      <c r="E360" s="28">
        <v>17</v>
      </c>
      <c r="F360" s="273">
        <v>10.858469331997586</v>
      </c>
      <c r="G360" s="28">
        <v>8</v>
      </c>
      <c r="H360" s="273">
        <v>9.6919045156932562</v>
      </c>
      <c r="I360" s="28">
        <v>9</v>
      </c>
      <c r="J360" s="273">
        <v>8.1352098228726337</v>
      </c>
      <c r="K360" s="28">
        <v>12</v>
      </c>
    </row>
    <row r="361" spans="1:11" ht="26.25" customHeight="1">
      <c r="A361" s="102" t="s">
        <v>60</v>
      </c>
      <c r="B361" s="41">
        <v>12.7</v>
      </c>
      <c r="C361" s="28">
        <v>6</v>
      </c>
      <c r="D361" s="192">
        <v>12.144893590149618</v>
      </c>
      <c r="E361" s="28">
        <v>6</v>
      </c>
      <c r="F361" s="273">
        <v>11.925665788837819</v>
      </c>
      <c r="G361" s="28">
        <v>6</v>
      </c>
      <c r="H361" s="273">
        <v>10.863418616508334</v>
      </c>
      <c r="I361" s="28">
        <v>5</v>
      </c>
      <c r="J361" s="273">
        <v>11.137703777609207</v>
      </c>
      <c r="K361" s="28">
        <v>4</v>
      </c>
    </row>
    <row r="362" spans="1:11" ht="26.25" customHeight="1">
      <c r="A362" s="102" t="s">
        <v>19</v>
      </c>
      <c r="B362" s="41">
        <v>8.6999999999999993</v>
      </c>
      <c r="C362" s="28">
        <v>22</v>
      </c>
      <c r="D362" s="192">
        <v>7.825908924395284</v>
      </c>
      <c r="E362" s="28">
        <v>23</v>
      </c>
      <c r="F362" s="273">
        <v>7.909097050500753</v>
      </c>
      <c r="G362" s="28">
        <v>17</v>
      </c>
      <c r="H362" s="273">
        <v>6.7409464416901077</v>
      </c>
      <c r="I362" s="28">
        <v>20</v>
      </c>
      <c r="J362" s="273">
        <v>5.9518541187785772</v>
      </c>
      <c r="K362" s="28">
        <v>25</v>
      </c>
    </row>
    <row r="363" spans="1:11" ht="26.25" customHeight="1">
      <c r="A363" s="102" t="s">
        <v>61</v>
      </c>
      <c r="B363" s="41">
        <v>6.6</v>
      </c>
      <c r="C363" s="28">
        <v>29</v>
      </c>
      <c r="D363" s="192">
        <v>7.0276159219278469</v>
      </c>
      <c r="E363" s="28">
        <v>26</v>
      </c>
      <c r="F363" s="273">
        <v>6.6006533245898549</v>
      </c>
      <c r="G363" s="28">
        <v>24</v>
      </c>
      <c r="H363" s="273">
        <v>6.0829982014528454</v>
      </c>
      <c r="I363" s="28">
        <v>26</v>
      </c>
      <c r="J363" s="273">
        <v>5.3915929588417404</v>
      </c>
      <c r="K363" s="28">
        <v>28</v>
      </c>
    </row>
    <row r="364" spans="1:11" ht="26.25" customHeight="1">
      <c r="A364" s="102" t="s">
        <v>21</v>
      </c>
      <c r="B364" s="41">
        <v>15.2</v>
      </c>
      <c r="C364" s="28">
        <v>3</v>
      </c>
      <c r="D364" s="192">
        <v>12.463078340665186</v>
      </c>
      <c r="E364" s="28">
        <v>5</v>
      </c>
      <c r="F364" s="273">
        <v>10.361491536971448</v>
      </c>
      <c r="G364" s="28">
        <v>9</v>
      </c>
      <c r="H364" s="273">
        <v>7.80396389573463</v>
      </c>
      <c r="I364" s="28">
        <v>17</v>
      </c>
      <c r="J364" s="273">
        <v>10.271954363166623</v>
      </c>
      <c r="K364" s="28">
        <v>6</v>
      </c>
    </row>
    <row r="365" spans="1:11" ht="26.25" customHeight="1">
      <c r="A365" s="102" t="s">
        <v>62</v>
      </c>
      <c r="B365" s="41">
        <v>7.6</v>
      </c>
      <c r="C365" s="28">
        <v>27</v>
      </c>
      <c r="D365" s="192">
        <v>7.0670941188179164</v>
      </c>
      <c r="E365" s="28">
        <v>25</v>
      </c>
      <c r="F365" s="273">
        <v>6.3182356036997946</v>
      </c>
      <c r="G365" s="28">
        <v>25</v>
      </c>
      <c r="H365" s="273">
        <v>6.2665694763484616</v>
      </c>
      <c r="I365" s="28">
        <v>24</v>
      </c>
      <c r="J365" s="273">
        <v>6.3719607571207124</v>
      </c>
      <c r="K365" s="28">
        <v>21</v>
      </c>
    </row>
    <row r="366" spans="1:11" ht="26.25" customHeight="1">
      <c r="A366" s="102" t="s">
        <v>63</v>
      </c>
      <c r="B366" s="41">
        <v>9.6999999999999993</v>
      </c>
      <c r="C366" s="28">
        <v>17</v>
      </c>
      <c r="D366" s="192">
        <v>8.8229451996266022</v>
      </c>
      <c r="E366" s="28">
        <v>15</v>
      </c>
      <c r="F366" s="273">
        <v>8.8791661035878846</v>
      </c>
      <c r="G366" s="28">
        <v>14</v>
      </c>
      <c r="H366" s="273">
        <v>6.4878518410190384</v>
      </c>
      <c r="I366" s="28">
        <v>22</v>
      </c>
      <c r="J366" s="273">
        <v>6.2826393341871603</v>
      </c>
      <c r="K366" s="28">
        <v>22</v>
      </c>
    </row>
    <row r="367" spans="1:11" ht="26.25" customHeight="1">
      <c r="A367" s="102" t="s">
        <v>64</v>
      </c>
      <c r="B367" s="41">
        <v>8.9</v>
      </c>
      <c r="C367" s="28">
        <v>20</v>
      </c>
      <c r="D367" s="192">
        <v>8.2063519636497304</v>
      </c>
      <c r="E367" s="28">
        <v>19</v>
      </c>
      <c r="F367" s="273">
        <v>8.9528599606087909</v>
      </c>
      <c r="G367" s="28">
        <v>12</v>
      </c>
      <c r="H367" s="273">
        <v>7.9696123535729564</v>
      </c>
      <c r="I367" s="28">
        <v>15</v>
      </c>
      <c r="J367" s="273">
        <v>7.6321534196475058</v>
      </c>
      <c r="K367" s="28">
        <v>15</v>
      </c>
    </row>
    <row r="368" spans="1:11" ht="26.25" customHeight="1">
      <c r="A368" s="102" t="s">
        <v>65</v>
      </c>
      <c r="B368" s="41">
        <v>13.1</v>
      </c>
      <c r="C368" s="28">
        <v>5</v>
      </c>
      <c r="D368" s="192">
        <v>13.142209366973443</v>
      </c>
      <c r="E368" s="28">
        <v>4</v>
      </c>
      <c r="F368" s="273">
        <v>13.571918462103049</v>
      </c>
      <c r="G368" s="28">
        <v>5</v>
      </c>
      <c r="H368" s="273">
        <v>10.51211090815999</v>
      </c>
      <c r="I368" s="28">
        <v>7</v>
      </c>
      <c r="J368" s="273">
        <v>12.340805675271326</v>
      </c>
      <c r="K368" s="28">
        <v>1</v>
      </c>
    </row>
    <row r="369" spans="1:11" ht="26.25" customHeight="1">
      <c r="A369" s="102" t="s">
        <v>74</v>
      </c>
      <c r="B369" s="41">
        <v>7.6</v>
      </c>
      <c r="C369" s="28">
        <v>27</v>
      </c>
      <c r="D369" s="192">
        <v>7.439009387471943</v>
      </c>
      <c r="E369" s="28">
        <v>24</v>
      </c>
      <c r="F369" s="273">
        <v>6.8209178116008911</v>
      </c>
      <c r="G369" s="28">
        <v>22</v>
      </c>
      <c r="H369" s="273">
        <v>6.5897721021999009</v>
      </c>
      <c r="I369" s="28">
        <v>21</v>
      </c>
      <c r="J369" s="273">
        <v>5.4504541372386024</v>
      </c>
      <c r="K369" s="28">
        <v>27</v>
      </c>
    </row>
    <row r="370" spans="1:11" ht="26.25" customHeight="1">
      <c r="A370" s="102" t="s">
        <v>66</v>
      </c>
      <c r="B370" s="41">
        <v>17.899999999999999</v>
      </c>
      <c r="C370" s="28">
        <v>1</v>
      </c>
      <c r="D370" s="192">
        <v>14.548598315356225</v>
      </c>
      <c r="E370" s="28">
        <v>3</v>
      </c>
      <c r="F370" s="273">
        <v>13.998875560483039</v>
      </c>
      <c r="G370" s="28">
        <v>2</v>
      </c>
      <c r="H370" s="273">
        <v>13.273625098986304</v>
      </c>
      <c r="I370" s="28">
        <v>1</v>
      </c>
      <c r="J370" s="273">
        <v>11.7314715076191</v>
      </c>
      <c r="K370" s="28">
        <v>2</v>
      </c>
    </row>
    <row r="371" spans="1:11" ht="26.25" customHeight="1">
      <c r="A371" s="102" t="s">
        <v>67</v>
      </c>
      <c r="B371" s="41">
        <v>11.7</v>
      </c>
      <c r="C371" s="28">
        <v>8</v>
      </c>
      <c r="D371" s="192">
        <v>9.0431642220936137</v>
      </c>
      <c r="E371" s="28">
        <v>13</v>
      </c>
      <c r="F371" s="273">
        <v>8.9286357459501051</v>
      </c>
      <c r="G371" s="28">
        <v>13</v>
      </c>
      <c r="H371" s="273">
        <v>8.0288412272698881</v>
      </c>
      <c r="I371" s="28">
        <v>14</v>
      </c>
      <c r="J371" s="273">
        <v>6.5585946398373647</v>
      </c>
      <c r="K371" s="28">
        <v>20</v>
      </c>
    </row>
    <row r="372" spans="1:11" ht="26.25" customHeight="1">
      <c r="A372" s="102" t="s">
        <v>68</v>
      </c>
      <c r="B372" s="41">
        <v>8.6</v>
      </c>
      <c r="C372" s="28">
        <v>23</v>
      </c>
      <c r="D372" s="192">
        <v>8.6885115134027302</v>
      </c>
      <c r="E372" s="28">
        <v>16</v>
      </c>
      <c r="F372" s="273">
        <v>7.5767355590838754</v>
      </c>
      <c r="G372" s="28">
        <v>20</v>
      </c>
      <c r="H372" s="273">
        <v>6.4385909311926435</v>
      </c>
      <c r="I372" s="28">
        <v>23</v>
      </c>
      <c r="J372" s="273">
        <v>7.9312347158962249</v>
      </c>
      <c r="K372" s="28">
        <v>13</v>
      </c>
    </row>
    <row r="373" spans="1:11" ht="26.25" customHeight="1">
      <c r="A373" s="102" t="s">
        <v>69</v>
      </c>
      <c r="B373" s="41">
        <v>10.199999999999999</v>
      </c>
      <c r="C373" s="28">
        <v>13</v>
      </c>
      <c r="D373" s="192">
        <v>9.2355088831188219</v>
      </c>
      <c r="E373" s="28">
        <v>11</v>
      </c>
      <c r="F373" s="273">
        <v>8.3570982150416402</v>
      </c>
      <c r="G373" s="28">
        <v>16</v>
      </c>
      <c r="H373" s="273">
        <v>8.0824146818691904</v>
      </c>
      <c r="I373" s="28">
        <v>12</v>
      </c>
      <c r="J373" s="273">
        <v>7.1569205753579492</v>
      </c>
      <c r="K373" s="28">
        <v>18</v>
      </c>
    </row>
    <row r="374" spans="1:11" ht="26.25" customHeight="1">
      <c r="A374" s="102" t="s">
        <v>70</v>
      </c>
      <c r="B374" s="41">
        <v>12.3</v>
      </c>
      <c r="C374" s="28">
        <v>7</v>
      </c>
      <c r="D374" s="192">
        <v>14.710379871806973</v>
      </c>
      <c r="E374" s="28">
        <v>1</v>
      </c>
      <c r="F374" s="273">
        <v>14.712944863814441</v>
      </c>
      <c r="G374" s="28">
        <v>1</v>
      </c>
      <c r="H374" s="273">
        <v>12.198603685185944</v>
      </c>
      <c r="I374" s="28">
        <v>4</v>
      </c>
      <c r="J374" s="273">
        <v>11.110404107428552</v>
      </c>
      <c r="K374" s="28">
        <v>5</v>
      </c>
    </row>
    <row r="375" spans="1:11" s="22" customFormat="1" ht="26.25" customHeight="1">
      <c r="A375" s="102" t="s">
        <v>138</v>
      </c>
      <c r="B375" s="41">
        <v>6.2</v>
      </c>
      <c r="C375" s="28">
        <v>31</v>
      </c>
      <c r="D375" s="192">
        <v>6.5145619407155566</v>
      </c>
      <c r="E375" s="28">
        <v>28</v>
      </c>
      <c r="F375" s="273">
        <v>5.4471100959355994</v>
      </c>
      <c r="G375" s="28">
        <v>29</v>
      </c>
      <c r="H375" s="273">
        <v>5.3784003159783351</v>
      </c>
      <c r="I375" s="28">
        <v>29</v>
      </c>
      <c r="J375" s="273">
        <v>5.0378138392156089</v>
      </c>
      <c r="K375" s="28">
        <v>29</v>
      </c>
    </row>
    <row r="376" spans="1:11" s="22" customFormat="1" ht="26.25" customHeight="1">
      <c r="A376" s="102" t="s">
        <v>71</v>
      </c>
      <c r="B376" s="41">
        <v>7.9</v>
      </c>
      <c r="C376" s="28">
        <v>26</v>
      </c>
      <c r="D376" s="192">
        <v>7.8636170973218444</v>
      </c>
      <c r="E376" s="28">
        <v>22</v>
      </c>
      <c r="F376" s="273">
        <v>6.7587550039339881</v>
      </c>
      <c r="G376" s="28">
        <v>23</v>
      </c>
      <c r="H376" s="273">
        <v>7.8693269026408181</v>
      </c>
      <c r="I376" s="28">
        <v>16</v>
      </c>
      <c r="J376" s="273">
        <v>7.2442393272294243</v>
      </c>
      <c r="K376" s="28">
        <v>17</v>
      </c>
    </row>
    <row r="377" spans="1:11" ht="26.25" customHeight="1">
      <c r="A377" s="102" t="s">
        <v>75</v>
      </c>
      <c r="B377" s="41">
        <v>10.9</v>
      </c>
      <c r="C377" s="28">
        <v>11</v>
      </c>
      <c r="D377" s="192">
        <v>12.066205713948621</v>
      </c>
      <c r="E377" s="28">
        <v>7</v>
      </c>
      <c r="F377" s="273">
        <v>11.065456526293669</v>
      </c>
      <c r="G377" s="28">
        <v>7</v>
      </c>
      <c r="H377" s="273">
        <v>12.88182835846319</v>
      </c>
      <c r="I377" s="28">
        <v>2</v>
      </c>
      <c r="J377" s="273">
        <v>11.657635768107497</v>
      </c>
      <c r="K377" s="28">
        <v>3</v>
      </c>
    </row>
    <row r="378" spans="1:11" ht="26.25" customHeight="1">
      <c r="A378" s="102" t="s">
        <v>72</v>
      </c>
      <c r="B378" s="41">
        <v>8.5</v>
      </c>
      <c r="C378" s="28">
        <v>24</v>
      </c>
      <c r="D378" s="192">
        <v>6.3700209178954648</v>
      </c>
      <c r="E378" s="28">
        <v>29</v>
      </c>
      <c r="F378" s="273">
        <v>7.7333067253744385</v>
      </c>
      <c r="G378" s="28">
        <v>19</v>
      </c>
      <c r="H378" s="273">
        <v>6.9340822879304982</v>
      </c>
      <c r="I378" s="28">
        <v>19</v>
      </c>
      <c r="J378" s="273">
        <v>8.7520889829013839</v>
      </c>
      <c r="K378" s="28">
        <v>10</v>
      </c>
    </row>
    <row r="379" spans="1:11" ht="26.25" customHeight="1">
      <c r="A379" s="102" t="s">
        <v>36</v>
      </c>
      <c r="B379" s="41">
        <v>9.1999999999999993</v>
      </c>
      <c r="C379" s="28">
        <v>19</v>
      </c>
      <c r="D379" s="192">
        <v>7.9666755145160781</v>
      </c>
      <c r="E379" s="28">
        <v>20</v>
      </c>
      <c r="F379" s="281">
        <v>6.0454042485328952</v>
      </c>
      <c r="G379" s="28">
        <v>26</v>
      </c>
      <c r="H379" s="273">
        <v>5.629842821914318</v>
      </c>
      <c r="I379" s="28">
        <v>28</v>
      </c>
      <c r="J379" s="273">
        <v>5.0000983830044099</v>
      </c>
      <c r="K379" s="28">
        <v>30</v>
      </c>
    </row>
    <row r="380" spans="1:11" ht="26.25" customHeight="1">
      <c r="A380" s="120" t="s">
        <v>578</v>
      </c>
    </row>
    <row r="381" spans="1:11" ht="26.25" customHeight="1">
      <c r="A381" s="578" t="s">
        <v>170</v>
      </c>
    </row>
    <row r="383" spans="1:11" ht="26.25" customHeight="1">
      <c r="A383" s="571" t="s">
        <v>162</v>
      </c>
      <c r="C383" s="61"/>
      <c r="F383" s="158"/>
      <c r="I383" s="152"/>
      <c r="K383" s="152" t="s">
        <v>0</v>
      </c>
    </row>
    <row r="384" spans="1:11" ht="26.25" customHeight="1">
      <c r="A384" s="583" t="s">
        <v>1</v>
      </c>
      <c r="B384" s="605">
        <v>1397</v>
      </c>
      <c r="C384" s="606"/>
      <c r="D384" s="605" t="s">
        <v>417</v>
      </c>
      <c r="E384" s="606"/>
      <c r="F384" s="605">
        <v>1399</v>
      </c>
      <c r="G384" s="606"/>
      <c r="H384" s="605">
        <v>1400</v>
      </c>
      <c r="I384" s="606"/>
      <c r="J384" s="605">
        <v>1401</v>
      </c>
      <c r="K384" s="606"/>
    </row>
    <row r="385" spans="1:11" ht="26.25" customHeight="1">
      <c r="A385" s="584"/>
      <c r="B385" s="543" t="s">
        <v>166</v>
      </c>
      <c r="C385" s="543" t="s">
        <v>149</v>
      </c>
      <c r="D385" s="543" t="s">
        <v>166</v>
      </c>
      <c r="E385" s="547" t="s">
        <v>149</v>
      </c>
      <c r="F385" s="356" t="s">
        <v>166</v>
      </c>
      <c r="G385" s="542" t="s">
        <v>149</v>
      </c>
      <c r="H385" s="542" t="s">
        <v>166</v>
      </c>
      <c r="I385" s="542" t="s">
        <v>149</v>
      </c>
      <c r="J385" s="542" t="s">
        <v>166</v>
      </c>
      <c r="K385" s="542" t="s">
        <v>149</v>
      </c>
    </row>
    <row r="386" spans="1:11" ht="26.25" customHeight="1">
      <c r="A386" s="174" t="s">
        <v>49</v>
      </c>
      <c r="B386" s="55">
        <v>18.899999999999999</v>
      </c>
      <c r="C386" s="38" t="s">
        <v>269</v>
      </c>
      <c r="D386" s="38">
        <v>17.483914139578342</v>
      </c>
      <c r="E386" s="38" t="s">
        <v>269</v>
      </c>
      <c r="F386" s="284">
        <v>15.645467763631236</v>
      </c>
      <c r="G386" s="38" t="s">
        <v>269</v>
      </c>
      <c r="H386" s="284">
        <v>15.99460987800818</v>
      </c>
      <c r="I386" s="210" t="s">
        <v>269</v>
      </c>
      <c r="J386" s="284">
        <v>15.809661214707063</v>
      </c>
      <c r="K386" s="505" t="s">
        <v>269</v>
      </c>
    </row>
    <row r="387" spans="1:11" ht="26.25" customHeight="1">
      <c r="A387" s="102" t="s">
        <v>50</v>
      </c>
      <c r="B387" s="41">
        <v>15.6</v>
      </c>
      <c r="C387" s="28">
        <v>18</v>
      </c>
      <c r="D387" s="192">
        <v>14.300523926093648</v>
      </c>
      <c r="E387" s="28">
        <v>19</v>
      </c>
      <c r="F387" s="273">
        <v>8.404234201374722</v>
      </c>
      <c r="G387" s="28">
        <v>30</v>
      </c>
      <c r="H387" s="273">
        <v>11.318007769452754</v>
      </c>
      <c r="I387" s="28">
        <v>25</v>
      </c>
      <c r="J387" s="273">
        <v>14.567721687771355</v>
      </c>
      <c r="K387" s="28">
        <v>18</v>
      </c>
    </row>
    <row r="388" spans="1:11" ht="26.25" customHeight="1">
      <c r="A388" s="102" t="s">
        <v>51</v>
      </c>
      <c r="B388" s="41">
        <v>15.9</v>
      </c>
      <c r="C388" s="28">
        <v>17</v>
      </c>
      <c r="D388" s="192">
        <v>11.109782363849906</v>
      </c>
      <c r="E388" s="28">
        <v>27</v>
      </c>
      <c r="F388" s="273">
        <v>9.3715141784089546</v>
      </c>
      <c r="G388" s="28">
        <v>27</v>
      </c>
      <c r="H388" s="273">
        <v>9.8339296818606901</v>
      </c>
      <c r="I388" s="28">
        <v>28</v>
      </c>
      <c r="J388" s="273">
        <v>5.7850746059785729</v>
      </c>
      <c r="K388" s="28">
        <v>31</v>
      </c>
    </row>
    <row r="389" spans="1:11" ht="26.25" customHeight="1">
      <c r="A389" s="102" t="s">
        <v>52</v>
      </c>
      <c r="B389" s="41">
        <v>10.8</v>
      </c>
      <c r="C389" s="28">
        <v>27</v>
      </c>
      <c r="D389" s="192">
        <v>11.067506293544378</v>
      </c>
      <c r="E389" s="28">
        <v>28</v>
      </c>
      <c r="F389" s="273">
        <v>8.606786817976193</v>
      </c>
      <c r="G389" s="28">
        <v>29</v>
      </c>
      <c r="H389" s="273">
        <v>12.337563020207428</v>
      </c>
      <c r="I389" s="28">
        <v>23</v>
      </c>
      <c r="J389" s="273">
        <v>14.241562027900141</v>
      </c>
      <c r="K389" s="28">
        <v>19</v>
      </c>
    </row>
    <row r="390" spans="1:11" ht="26.25" customHeight="1">
      <c r="A390" s="102" t="s">
        <v>53</v>
      </c>
      <c r="B390" s="41">
        <v>23.3</v>
      </c>
      <c r="C390" s="28">
        <v>5</v>
      </c>
      <c r="D390" s="192">
        <v>18.376983860518017</v>
      </c>
      <c r="E390" s="28">
        <v>12</v>
      </c>
      <c r="F390" s="273">
        <v>16.008411911233214</v>
      </c>
      <c r="G390" s="28">
        <v>15</v>
      </c>
      <c r="H390" s="273">
        <v>16.525793759711487</v>
      </c>
      <c r="I390" s="28">
        <v>13</v>
      </c>
      <c r="J390" s="273">
        <v>18.813865312786248</v>
      </c>
      <c r="K390" s="28">
        <v>10</v>
      </c>
    </row>
    <row r="391" spans="1:11" ht="26.25" customHeight="1">
      <c r="A391" s="102" t="s">
        <v>10</v>
      </c>
      <c r="B391" s="41">
        <v>31.9</v>
      </c>
      <c r="C391" s="28">
        <v>1</v>
      </c>
      <c r="D391" s="192">
        <v>28.06510966850712</v>
      </c>
      <c r="E391" s="28">
        <v>3</v>
      </c>
      <c r="F391" s="273">
        <v>22.789270792992518</v>
      </c>
      <c r="G391" s="28">
        <v>4</v>
      </c>
      <c r="H391" s="273">
        <v>18.607456318717841</v>
      </c>
      <c r="I391" s="28">
        <v>8</v>
      </c>
      <c r="J391" s="273">
        <v>16.459283745148596</v>
      </c>
      <c r="K391" s="28">
        <v>12</v>
      </c>
    </row>
    <row r="392" spans="1:11" ht="26.25" customHeight="1">
      <c r="A392" s="102" t="s">
        <v>54</v>
      </c>
      <c r="B392" s="41">
        <v>21.4</v>
      </c>
      <c r="C392" s="28">
        <v>9</v>
      </c>
      <c r="D392" s="192">
        <v>17.356242029658812</v>
      </c>
      <c r="E392" s="28">
        <v>16</v>
      </c>
      <c r="F392" s="273">
        <v>14.431908924625372</v>
      </c>
      <c r="G392" s="28">
        <v>19</v>
      </c>
      <c r="H392" s="273">
        <v>17.956559536294677</v>
      </c>
      <c r="I392" s="28">
        <v>9</v>
      </c>
      <c r="J392" s="273">
        <v>19.4362913478592</v>
      </c>
      <c r="K392" s="28">
        <v>9</v>
      </c>
    </row>
    <row r="393" spans="1:11" ht="26.25" customHeight="1">
      <c r="A393" s="102" t="s">
        <v>12</v>
      </c>
      <c r="B393" s="41">
        <v>13.7</v>
      </c>
      <c r="C393" s="28">
        <v>24</v>
      </c>
      <c r="D393" s="192">
        <v>13.294056878472261</v>
      </c>
      <c r="E393" s="28">
        <v>22</v>
      </c>
      <c r="F393" s="273">
        <v>16.520756990698704</v>
      </c>
      <c r="G393" s="28">
        <v>14</v>
      </c>
      <c r="H393" s="273">
        <v>13.170962025656051</v>
      </c>
      <c r="I393" s="28">
        <v>21</v>
      </c>
      <c r="J393" s="273">
        <v>8.6170401367238778</v>
      </c>
      <c r="K393" s="28">
        <v>29</v>
      </c>
    </row>
    <row r="394" spans="1:11" ht="26.25" customHeight="1">
      <c r="A394" s="102" t="s">
        <v>55</v>
      </c>
      <c r="B394" s="41">
        <v>20.7</v>
      </c>
      <c r="C394" s="28">
        <v>12</v>
      </c>
      <c r="D394" s="192">
        <v>18.375860189378141</v>
      </c>
      <c r="E394" s="28">
        <v>13</v>
      </c>
      <c r="F394" s="273">
        <v>13.377711415110669</v>
      </c>
      <c r="G394" s="28">
        <v>23</v>
      </c>
      <c r="H394" s="273">
        <v>13.217766216262298</v>
      </c>
      <c r="I394" s="28">
        <v>20</v>
      </c>
      <c r="J394" s="273">
        <v>13.216158462150965</v>
      </c>
      <c r="K394" s="28">
        <v>21</v>
      </c>
    </row>
    <row r="395" spans="1:11" ht="26.25" customHeight="1">
      <c r="A395" s="102" t="s">
        <v>56</v>
      </c>
      <c r="B395" s="41">
        <v>21.4</v>
      </c>
      <c r="C395" s="28">
        <v>9</v>
      </c>
      <c r="D395" s="192">
        <v>18.2509389166798</v>
      </c>
      <c r="E395" s="28">
        <v>15</v>
      </c>
      <c r="F395" s="273">
        <v>21.297580939105977</v>
      </c>
      <c r="G395" s="28">
        <v>6</v>
      </c>
      <c r="H395" s="273">
        <v>20.917928089114692</v>
      </c>
      <c r="I395" s="28">
        <v>6</v>
      </c>
      <c r="J395" s="273">
        <v>15.086000456014043</v>
      </c>
      <c r="K395" s="28">
        <v>15</v>
      </c>
    </row>
    <row r="396" spans="1:11" ht="26.25" customHeight="1">
      <c r="A396" s="102" t="s">
        <v>57</v>
      </c>
      <c r="B396" s="41">
        <v>15.1</v>
      </c>
      <c r="C396" s="28">
        <v>20</v>
      </c>
      <c r="D396" s="192">
        <v>11.326639886762308</v>
      </c>
      <c r="E396" s="28">
        <v>26</v>
      </c>
      <c r="F396" s="273">
        <v>15.258999796607055</v>
      </c>
      <c r="G396" s="28">
        <v>17</v>
      </c>
      <c r="H396" s="273">
        <v>17.062401021829668</v>
      </c>
      <c r="I396" s="28">
        <v>11</v>
      </c>
      <c r="J396" s="273">
        <v>16.42167712080937</v>
      </c>
      <c r="K396" s="28">
        <v>13</v>
      </c>
    </row>
    <row r="397" spans="1:11" ht="26.25" customHeight="1">
      <c r="A397" s="102" t="s">
        <v>58</v>
      </c>
      <c r="B397" s="41">
        <v>14.3</v>
      </c>
      <c r="C397" s="28">
        <v>23</v>
      </c>
      <c r="D397" s="192">
        <v>13.379237380835971</v>
      </c>
      <c r="E397" s="28">
        <v>20</v>
      </c>
      <c r="F397" s="273">
        <v>9.2318252788688682</v>
      </c>
      <c r="G397" s="28">
        <v>28</v>
      </c>
      <c r="H397" s="273">
        <v>11.698447430622807</v>
      </c>
      <c r="I397" s="28">
        <v>24</v>
      </c>
      <c r="J397" s="273">
        <v>13.02495902198358</v>
      </c>
      <c r="K397" s="28">
        <v>22</v>
      </c>
    </row>
    <row r="398" spans="1:11" ht="26.25" customHeight="1">
      <c r="A398" s="102" t="s">
        <v>59</v>
      </c>
      <c r="B398" s="41">
        <v>8.6999999999999993</v>
      </c>
      <c r="C398" s="28">
        <v>29</v>
      </c>
      <c r="D398" s="192">
        <v>10.447567948203472</v>
      </c>
      <c r="E398" s="28">
        <v>30</v>
      </c>
      <c r="F398" s="273">
        <v>10.673737488877459</v>
      </c>
      <c r="G398" s="28">
        <v>25</v>
      </c>
      <c r="H398" s="273">
        <v>9.9428691161345473</v>
      </c>
      <c r="I398" s="28">
        <v>27</v>
      </c>
      <c r="J398" s="273">
        <v>10.946548231476397</v>
      </c>
      <c r="K398" s="28">
        <v>26</v>
      </c>
    </row>
    <row r="399" spans="1:11" ht="26.25" customHeight="1">
      <c r="A399" s="102" t="s">
        <v>60</v>
      </c>
      <c r="B399" s="41">
        <v>29.2</v>
      </c>
      <c r="C399" s="28">
        <v>3</v>
      </c>
      <c r="D399" s="192">
        <v>24.795643642337723</v>
      </c>
      <c r="E399" s="28">
        <v>4</v>
      </c>
      <c r="F399" s="273">
        <v>24.038891292782086</v>
      </c>
      <c r="G399" s="28">
        <v>3</v>
      </c>
      <c r="H399" s="273">
        <v>22.970314691220889</v>
      </c>
      <c r="I399" s="28">
        <v>5</v>
      </c>
      <c r="J399" s="273">
        <v>22.003504681824541</v>
      </c>
      <c r="K399" s="28">
        <v>6</v>
      </c>
    </row>
    <row r="400" spans="1:11" ht="26.25" customHeight="1">
      <c r="A400" s="102" t="s">
        <v>19</v>
      </c>
      <c r="B400" s="41">
        <v>7.9</v>
      </c>
      <c r="C400" s="28">
        <v>30</v>
      </c>
      <c r="D400" s="192">
        <v>8.4142581090917385</v>
      </c>
      <c r="E400" s="28">
        <v>31</v>
      </c>
      <c r="F400" s="273">
        <v>5.8429793713519809</v>
      </c>
      <c r="G400" s="28">
        <v>31</v>
      </c>
      <c r="H400" s="273">
        <v>5.6453625917473929</v>
      </c>
      <c r="I400" s="28">
        <v>31</v>
      </c>
      <c r="J400" s="273">
        <v>9.0712460761492597</v>
      </c>
      <c r="K400" s="28">
        <v>28</v>
      </c>
    </row>
    <row r="401" spans="1:11" ht="26.25" customHeight="1">
      <c r="A401" s="102" t="s">
        <v>61</v>
      </c>
      <c r="B401" s="41">
        <v>10.4</v>
      </c>
      <c r="C401" s="28">
        <v>28</v>
      </c>
      <c r="D401" s="192">
        <v>13.128030273456357</v>
      </c>
      <c r="E401" s="28">
        <v>23</v>
      </c>
      <c r="F401" s="273">
        <v>12.601524302973388</v>
      </c>
      <c r="G401" s="28">
        <v>24</v>
      </c>
      <c r="H401" s="273">
        <v>13.162251267169619</v>
      </c>
      <c r="I401" s="28">
        <v>22</v>
      </c>
      <c r="J401" s="273">
        <v>12.12780591673015</v>
      </c>
      <c r="K401" s="28">
        <v>24</v>
      </c>
    </row>
    <row r="402" spans="1:11" ht="26.25" customHeight="1">
      <c r="A402" s="102" t="s">
        <v>21</v>
      </c>
      <c r="B402" s="41">
        <v>18.399999999999999</v>
      </c>
      <c r="C402" s="28">
        <v>15</v>
      </c>
      <c r="D402" s="192">
        <v>15.21056543135261</v>
      </c>
      <c r="E402" s="28">
        <v>17</v>
      </c>
      <c r="F402" s="273">
        <v>15.15643286694718</v>
      </c>
      <c r="G402" s="28">
        <v>18</v>
      </c>
      <c r="H402" s="273">
        <v>14.980989478776634</v>
      </c>
      <c r="I402" s="28">
        <v>16</v>
      </c>
      <c r="J402" s="273">
        <v>16.337370664367146</v>
      </c>
      <c r="K402" s="28">
        <v>14</v>
      </c>
    </row>
    <row r="403" spans="1:11" ht="26.25" customHeight="1">
      <c r="A403" s="102" t="s">
        <v>62</v>
      </c>
      <c r="B403" s="41">
        <v>15.2</v>
      </c>
      <c r="C403" s="28">
        <v>19</v>
      </c>
      <c r="D403" s="192">
        <v>12.775161490525178</v>
      </c>
      <c r="E403" s="28">
        <v>24</v>
      </c>
      <c r="F403" s="273">
        <v>17.17885118766846</v>
      </c>
      <c r="G403" s="28">
        <v>11</v>
      </c>
      <c r="H403" s="273">
        <v>16.74494612638393</v>
      </c>
      <c r="I403" s="28">
        <v>12</v>
      </c>
      <c r="J403" s="273">
        <v>14.760560379983104</v>
      </c>
      <c r="K403" s="28">
        <v>17</v>
      </c>
    </row>
    <row r="404" spans="1:11" ht="26.25" customHeight="1">
      <c r="A404" s="102" t="s">
        <v>63</v>
      </c>
      <c r="B404" s="41">
        <v>17</v>
      </c>
      <c r="C404" s="28">
        <v>16</v>
      </c>
      <c r="D404" s="192">
        <v>14.457445727476125</v>
      </c>
      <c r="E404" s="28">
        <v>18</v>
      </c>
      <c r="F404" s="273">
        <v>13.654363273476978</v>
      </c>
      <c r="G404" s="28">
        <v>22</v>
      </c>
      <c r="H404" s="273">
        <v>10.645516219399923</v>
      </c>
      <c r="I404" s="28">
        <v>26</v>
      </c>
      <c r="J404" s="273">
        <v>11.99879155120262</v>
      </c>
      <c r="K404" s="28">
        <v>25</v>
      </c>
    </row>
    <row r="405" spans="1:11" ht="26.25" customHeight="1">
      <c r="A405" s="102" t="s">
        <v>64</v>
      </c>
      <c r="B405" s="41">
        <v>22.6</v>
      </c>
      <c r="C405" s="28">
        <v>6</v>
      </c>
      <c r="D405" s="192">
        <v>20.260440425646493</v>
      </c>
      <c r="E405" s="28">
        <v>6</v>
      </c>
      <c r="F405" s="273">
        <v>16.522402722909945</v>
      </c>
      <c r="G405" s="28">
        <v>13</v>
      </c>
      <c r="H405" s="273">
        <v>17.931934095738917</v>
      </c>
      <c r="I405" s="28">
        <v>10</v>
      </c>
      <c r="J405" s="273">
        <v>15.062074771520535</v>
      </c>
      <c r="K405" s="28">
        <v>16</v>
      </c>
    </row>
    <row r="406" spans="1:11" ht="26.25" customHeight="1">
      <c r="A406" s="102" t="s">
        <v>65</v>
      </c>
      <c r="B406" s="41">
        <v>21.5</v>
      </c>
      <c r="C406" s="28">
        <v>8</v>
      </c>
      <c r="D406" s="192">
        <v>19.908466122880608</v>
      </c>
      <c r="E406" s="28">
        <v>8</v>
      </c>
      <c r="F406" s="273">
        <v>16.707985768035552</v>
      </c>
      <c r="G406" s="28">
        <v>12</v>
      </c>
      <c r="H406" s="273">
        <v>19.811140349759835</v>
      </c>
      <c r="I406" s="28">
        <v>7</v>
      </c>
      <c r="J406" s="273">
        <v>22.307079484291592</v>
      </c>
      <c r="K406" s="28">
        <v>5</v>
      </c>
    </row>
    <row r="407" spans="1:11" ht="26.25" customHeight="1">
      <c r="A407" s="102" t="s">
        <v>74</v>
      </c>
      <c r="B407" s="41">
        <v>28</v>
      </c>
      <c r="C407" s="28">
        <v>4</v>
      </c>
      <c r="D407" s="192">
        <v>29.433738688017328</v>
      </c>
      <c r="E407" s="28">
        <v>2</v>
      </c>
      <c r="F407" s="273">
        <v>32.992087451376207</v>
      </c>
      <c r="G407" s="28">
        <v>1</v>
      </c>
      <c r="H407" s="273">
        <v>33.937954407901692</v>
      </c>
      <c r="I407" s="28">
        <v>1</v>
      </c>
      <c r="J407" s="273">
        <v>26.59768216212257</v>
      </c>
      <c r="K407" s="28">
        <v>3</v>
      </c>
    </row>
    <row r="408" spans="1:11" ht="26.25" customHeight="1">
      <c r="A408" s="102" t="s">
        <v>66</v>
      </c>
      <c r="B408" s="41">
        <v>21.7</v>
      </c>
      <c r="C408" s="28">
        <v>7</v>
      </c>
      <c r="D408" s="192">
        <v>19.870231302737793</v>
      </c>
      <c r="E408" s="28">
        <v>9</v>
      </c>
      <c r="F408" s="273">
        <v>18.883782994746756</v>
      </c>
      <c r="G408" s="28">
        <v>8</v>
      </c>
      <c r="H408" s="273">
        <v>23.157641433443803</v>
      </c>
      <c r="I408" s="28">
        <v>4</v>
      </c>
      <c r="J408" s="273">
        <v>27.767468586358877</v>
      </c>
      <c r="K408" s="28">
        <v>2</v>
      </c>
    </row>
    <row r="409" spans="1:11" ht="26.25" customHeight="1">
      <c r="A409" s="102" t="s">
        <v>67</v>
      </c>
      <c r="B409" s="41">
        <v>19.899999999999999</v>
      </c>
      <c r="C409" s="28">
        <v>13</v>
      </c>
      <c r="D409" s="192">
        <v>18.344679698788198</v>
      </c>
      <c r="E409" s="28">
        <v>14</v>
      </c>
      <c r="F409" s="273">
        <v>22.338598682619782</v>
      </c>
      <c r="G409" s="28">
        <v>5</v>
      </c>
      <c r="H409" s="273">
        <v>16.233657241793466</v>
      </c>
      <c r="I409" s="28">
        <v>14</v>
      </c>
      <c r="J409" s="273">
        <v>20.504673767713324</v>
      </c>
      <c r="K409" s="28">
        <v>8</v>
      </c>
    </row>
    <row r="410" spans="1:11" ht="26.25" customHeight="1">
      <c r="A410" s="102" t="s">
        <v>68</v>
      </c>
      <c r="B410" s="41">
        <v>14.7</v>
      </c>
      <c r="C410" s="28">
        <v>22</v>
      </c>
      <c r="D410" s="192">
        <v>19.855218180005188</v>
      </c>
      <c r="E410" s="28">
        <v>10</v>
      </c>
      <c r="F410" s="273">
        <v>15.730750839133101</v>
      </c>
      <c r="G410" s="28">
        <v>16</v>
      </c>
      <c r="H410" s="273">
        <v>13.624898035417615</v>
      </c>
      <c r="I410" s="28">
        <v>18</v>
      </c>
      <c r="J410" s="273">
        <v>13.388760036315036</v>
      </c>
      <c r="K410" s="28">
        <v>20</v>
      </c>
    </row>
    <row r="411" spans="1:11" ht="26.25" customHeight="1">
      <c r="A411" s="102" t="s">
        <v>69</v>
      </c>
      <c r="B411" s="41">
        <v>15</v>
      </c>
      <c r="C411" s="28">
        <v>21</v>
      </c>
      <c r="D411" s="192">
        <v>13.370757752460786</v>
      </c>
      <c r="E411" s="28">
        <v>21</v>
      </c>
      <c r="F411" s="273">
        <v>13.952697556056563</v>
      </c>
      <c r="G411" s="28">
        <v>20</v>
      </c>
      <c r="H411" s="273">
        <v>13.480962575819348</v>
      </c>
      <c r="I411" s="28">
        <v>19</v>
      </c>
      <c r="J411" s="273">
        <v>10.701349206255408</v>
      </c>
      <c r="K411" s="28">
        <v>27</v>
      </c>
    </row>
    <row r="412" spans="1:11" s="22" customFormat="1" ht="26.25" customHeight="1">
      <c r="A412" s="102" t="s">
        <v>70</v>
      </c>
      <c r="B412" s="41">
        <v>20.9</v>
      </c>
      <c r="C412" s="28">
        <v>11</v>
      </c>
      <c r="D412" s="192">
        <v>19.305099687631987</v>
      </c>
      <c r="E412" s="28">
        <v>11</v>
      </c>
      <c r="F412" s="273">
        <v>18.039434436658553</v>
      </c>
      <c r="G412" s="28">
        <v>9</v>
      </c>
      <c r="H412" s="273">
        <v>14.073681504099513</v>
      </c>
      <c r="I412" s="28">
        <v>17</v>
      </c>
      <c r="J412" s="273">
        <v>21.412736843299491</v>
      </c>
      <c r="K412" s="28">
        <v>7</v>
      </c>
    </row>
    <row r="413" spans="1:11" s="22" customFormat="1" ht="26.25" customHeight="1">
      <c r="A413" s="102" t="s">
        <v>138</v>
      </c>
      <c r="B413" s="41">
        <v>18.600000000000001</v>
      </c>
      <c r="C413" s="28">
        <v>14</v>
      </c>
      <c r="D413" s="192">
        <v>20.346075549413225</v>
      </c>
      <c r="E413" s="28">
        <v>5</v>
      </c>
      <c r="F413" s="273">
        <v>17.291066578521505</v>
      </c>
      <c r="G413" s="28">
        <v>10</v>
      </c>
      <c r="H413" s="273">
        <v>15.535506993379345</v>
      </c>
      <c r="I413" s="28">
        <v>15</v>
      </c>
      <c r="J413" s="273">
        <v>17.753111506974776</v>
      </c>
      <c r="K413" s="28">
        <v>11</v>
      </c>
    </row>
    <row r="414" spans="1:11" ht="26.25" customHeight="1">
      <c r="A414" s="102" t="s">
        <v>71</v>
      </c>
      <c r="B414" s="41">
        <v>13.1</v>
      </c>
      <c r="C414" s="28">
        <v>25</v>
      </c>
      <c r="D414" s="192">
        <v>11.551628956630493</v>
      </c>
      <c r="E414" s="28">
        <v>25</v>
      </c>
      <c r="F414" s="273">
        <v>13.704092860714399</v>
      </c>
      <c r="G414" s="28">
        <v>21</v>
      </c>
      <c r="H414" s="273">
        <v>7.3761586420638015</v>
      </c>
      <c r="I414" s="28">
        <v>30</v>
      </c>
      <c r="J414" s="273">
        <v>7.8854950999392228</v>
      </c>
      <c r="K414" s="28">
        <v>30</v>
      </c>
    </row>
    <row r="415" spans="1:11" ht="26.25" customHeight="1">
      <c r="A415" s="102" t="s">
        <v>75</v>
      </c>
      <c r="B415" s="41">
        <v>12.3</v>
      </c>
      <c r="C415" s="28">
        <v>26</v>
      </c>
      <c r="D415" s="192">
        <v>19.953362096267323</v>
      </c>
      <c r="E415" s="28">
        <v>7</v>
      </c>
      <c r="F415" s="273">
        <v>20.577125472668506</v>
      </c>
      <c r="G415" s="28">
        <v>7</v>
      </c>
      <c r="H415" s="273">
        <v>26.245565162613495</v>
      </c>
      <c r="I415" s="28">
        <v>3</v>
      </c>
      <c r="J415" s="273">
        <v>30.752779665966386</v>
      </c>
      <c r="K415" s="28">
        <v>1</v>
      </c>
    </row>
    <row r="416" spans="1:11" ht="26.25" customHeight="1">
      <c r="A416" s="102" t="s">
        <v>72</v>
      </c>
      <c r="B416" s="41">
        <v>7.5</v>
      </c>
      <c r="C416" s="28">
        <v>31</v>
      </c>
      <c r="D416" s="192">
        <v>10.735137528774008</v>
      </c>
      <c r="E416" s="28">
        <v>29</v>
      </c>
      <c r="F416" s="273">
        <v>10.413745313054706</v>
      </c>
      <c r="G416" s="28">
        <v>26</v>
      </c>
      <c r="H416" s="273">
        <v>7.9499844972496501</v>
      </c>
      <c r="I416" s="28">
        <v>29</v>
      </c>
      <c r="J416" s="273">
        <v>12.12856152268345</v>
      </c>
      <c r="K416" s="28">
        <v>23</v>
      </c>
    </row>
    <row r="417" spans="1:11" ht="26.25" customHeight="1">
      <c r="A417" s="102" t="s">
        <v>36</v>
      </c>
      <c r="B417" s="41">
        <v>30.4</v>
      </c>
      <c r="C417" s="28">
        <v>2</v>
      </c>
      <c r="D417" s="192">
        <v>30.786873548898161</v>
      </c>
      <c r="E417" s="28">
        <v>1</v>
      </c>
      <c r="F417" s="281">
        <v>28.826289541708768</v>
      </c>
      <c r="G417" s="28">
        <v>2</v>
      </c>
      <c r="H417" s="273">
        <v>31.642355986491353</v>
      </c>
      <c r="I417" s="28">
        <v>2</v>
      </c>
      <c r="J417" s="273">
        <v>25.035120581677635</v>
      </c>
      <c r="K417" s="28">
        <v>4</v>
      </c>
    </row>
    <row r="418" spans="1:11" ht="26.25" customHeight="1">
      <c r="A418" s="120" t="s">
        <v>578</v>
      </c>
    </row>
    <row r="419" spans="1:11" ht="26.25" customHeight="1">
      <c r="A419" s="578" t="s">
        <v>170</v>
      </c>
    </row>
    <row r="421" spans="1:11" ht="26.25" customHeight="1">
      <c r="A421" s="571" t="s">
        <v>172</v>
      </c>
      <c r="C421" s="61"/>
      <c r="F421" s="158"/>
      <c r="I421" s="152"/>
      <c r="K421" s="152" t="s">
        <v>0</v>
      </c>
    </row>
    <row r="422" spans="1:11" ht="26.25" customHeight="1">
      <c r="A422" s="583" t="s">
        <v>1</v>
      </c>
      <c r="B422" s="605">
        <v>1397</v>
      </c>
      <c r="C422" s="606"/>
      <c r="D422" s="605">
        <v>1398</v>
      </c>
      <c r="E422" s="606"/>
      <c r="F422" s="605">
        <v>1399</v>
      </c>
      <c r="G422" s="606"/>
      <c r="H422" s="605">
        <v>1400</v>
      </c>
      <c r="I422" s="606"/>
      <c r="J422" s="605">
        <v>1401</v>
      </c>
      <c r="K422" s="606"/>
    </row>
    <row r="423" spans="1:11" ht="26.25" customHeight="1">
      <c r="A423" s="584"/>
      <c r="B423" s="543" t="s">
        <v>166</v>
      </c>
      <c r="C423" s="543" t="s">
        <v>149</v>
      </c>
      <c r="D423" s="543" t="s">
        <v>166</v>
      </c>
      <c r="E423" s="542" t="s">
        <v>149</v>
      </c>
      <c r="F423" s="542" t="s">
        <v>166</v>
      </c>
      <c r="G423" s="542" t="s">
        <v>149</v>
      </c>
      <c r="H423" s="542" t="s">
        <v>166</v>
      </c>
      <c r="I423" s="542" t="s">
        <v>149</v>
      </c>
      <c r="J423" s="542" t="s">
        <v>166</v>
      </c>
      <c r="K423" s="542" t="s">
        <v>149</v>
      </c>
    </row>
    <row r="424" spans="1:11" ht="26.25" customHeight="1">
      <c r="A424" s="174" t="s">
        <v>49</v>
      </c>
      <c r="B424" s="55">
        <v>27.7</v>
      </c>
      <c r="C424" s="38" t="s">
        <v>269</v>
      </c>
      <c r="D424" s="38">
        <v>26.029388517418958</v>
      </c>
      <c r="E424" s="38" t="s">
        <v>269</v>
      </c>
      <c r="F424" s="38">
        <v>23.696224572615556</v>
      </c>
      <c r="G424" s="38" t="s">
        <v>269</v>
      </c>
      <c r="H424" s="38">
        <v>23.669798492625151</v>
      </c>
      <c r="I424" s="38" t="s">
        <v>269</v>
      </c>
      <c r="J424" s="38">
        <v>22.605926122879108</v>
      </c>
      <c r="K424" s="38" t="s">
        <v>269</v>
      </c>
    </row>
    <row r="425" spans="1:11" ht="26.25" customHeight="1">
      <c r="A425" s="102" t="s">
        <v>50</v>
      </c>
      <c r="B425" s="41">
        <v>28.3</v>
      </c>
      <c r="C425" s="28">
        <v>14</v>
      </c>
      <c r="D425" s="192">
        <v>25.915537833470069</v>
      </c>
      <c r="E425" s="28">
        <v>17</v>
      </c>
      <c r="F425" s="192">
        <v>19.600793836398218</v>
      </c>
      <c r="G425" s="28">
        <v>24</v>
      </c>
      <c r="H425" s="192">
        <v>21.243401673914814</v>
      </c>
      <c r="I425" s="28">
        <v>23</v>
      </c>
      <c r="J425" s="192">
        <v>25.930364365307163</v>
      </c>
      <c r="K425" s="28">
        <v>12</v>
      </c>
    </row>
    <row r="426" spans="1:11" ht="26.25" customHeight="1">
      <c r="A426" s="102" t="s">
        <v>51</v>
      </c>
      <c r="B426" s="41">
        <v>25.1</v>
      </c>
      <c r="C426" s="28">
        <v>19</v>
      </c>
      <c r="D426" s="192">
        <v>19.926302087406899</v>
      </c>
      <c r="E426" s="28">
        <v>26</v>
      </c>
      <c r="F426" s="192">
        <v>25.511866146821237</v>
      </c>
      <c r="G426" s="28">
        <v>13</v>
      </c>
      <c r="H426" s="192">
        <v>24.956297314877052</v>
      </c>
      <c r="I426" s="28">
        <v>14</v>
      </c>
      <c r="J426" s="192">
        <v>14.101257175783056</v>
      </c>
      <c r="K426" s="28">
        <v>30</v>
      </c>
    </row>
    <row r="427" spans="1:11" ht="26.25" customHeight="1">
      <c r="A427" s="102" t="s">
        <v>52</v>
      </c>
      <c r="B427" s="41">
        <v>21.1</v>
      </c>
      <c r="C427" s="28">
        <v>26</v>
      </c>
      <c r="D427" s="192">
        <v>25.598832416644928</v>
      </c>
      <c r="E427" s="28">
        <v>19</v>
      </c>
      <c r="F427" s="192">
        <v>17.250998645532089</v>
      </c>
      <c r="G427" s="28">
        <v>30</v>
      </c>
      <c r="H427" s="192">
        <v>24.56633186495371</v>
      </c>
      <c r="I427" s="28">
        <v>16</v>
      </c>
      <c r="J427" s="192">
        <v>27.021290080346812</v>
      </c>
      <c r="K427" s="28">
        <v>9</v>
      </c>
    </row>
    <row r="428" spans="1:11" ht="26.25" customHeight="1">
      <c r="A428" s="102" t="s">
        <v>53</v>
      </c>
      <c r="B428" s="41">
        <v>28.2</v>
      </c>
      <c r="C428" s="28">
        <v>15</v>
      </c>
      <c r="D428" s="192">
        <v>25.72966828208969</v>
      </c>
      <c r="E428" s="28">
        <v>18</v>
      </c>
      <c r="F428" s="192">
        <v>23.085057735806469</v>
      </c>
      <c r="G428" s="28">
        <v>19</v>
      </c>
      <c r="H428" s="192">
        <v>23.024793260631665</v>
      </c>
      <c r="I428" s="28">
        <v>18</v>
      </c>
      <c r="J428" s="192">
        <v>23.669496136924312</v>
      </c>
      <c r="K428" s="28">
        <v>14</v>
      </c>
    </row>
    <row r="429" spans="1:11" ht="26.25" customHeight="1">
      <c r="A429" s="102" t="s">
        <v>10</v>
      </c>
      <c r="B429" s="41">
        <v>32.200000000000003</v>
      </c>
      <c r="C429" s="28">
        <v>8</v>
      </c>
      <c r="D429" s="192">
        <v>30.914332896560399</v>
      </c>
      <c r="E429" s="28">
        <v>10</v>
      </c>
      <c r="F429" s="192">
        <v>24.31524229539481</v>
      </c>
      <c r="G429" s="28">
        <v>17</v>
      </c>
      <c r="H429" s="192">
        <v>21.49567523491908</v>
      </c>
      <c r="I429" s="28">
        <v>21</v>
      </c>
      <c r="J429" s="192">
        <v>19.762661120267879</v>
      </c>
      <c r="K429" s="28">
        <v>23</v>
      </c>
    </row>
    <row r="430" spans="1:11" ht="26.25" customHeight="1">
      <c r="A430" s="102" t="s">
        <v>54</v>
      </c>
      <c r="B430" s="41">
        <v>31.3</v>
      </c>
      <c r="C430" s="28">
        <v>10</v>
      </c>
      <c r="D430" s="192">
        <v>26.02549195734893</v>
      </c>
      <c r="E430" s="28">
        <v>16</v>
      </c>
      <c r="F430" s="192">
        <v>18.581195873440493</v>
      </c>
      <c r="G430" s="28">
        <v>25</v>
      </c>
      <c r="H430" s="192">
        <v>21.590474842964252</v>
      </c>
      <c r="I430" s="28">
        <v>20</v>
      </c>
      <c r="J430" s="192">
        <v>21.509673396745288</v>
      </c>
      <c r="K430" s="28">
        <v>18</v>
      </c>
    </row>
    <row r="431" spans="1:11" ht="26.25" customHeight="1">
      <c r="A431" s="102" t="s">
        <v>12</v>
      </c>
      <c r="B431" s="41">
        <v>25.6</v>
      </c>
      <c r="C431" s="28">
        <v>18</v>
      </c>
      <c r="D431" s="192">
        <v>29.843775774114661</v>
      </c>
      <c r="E431" s="28">
        <v>13</v>
      </c>
      <c r="F431" s="192">
        <v>24.872685246033239</v>
      </c>
      <c r="G431" s="28">
        <v>15</v>
      </c>
      <c r="H431" s="192">
        <v>21.434169483313273</v>
      </c>
      <c r="I431" s="28">
        <v>22</v>
      </c>
      <c r="J431" s="192">
        <v>21.503591908919482</v>
      </c>
      <c r="K431" s="28">
        <v>19</v>
      </c>
    </row>
    <row r="432" spans="1:11" ht="26.25" customHeight="1">
      <c r="A432" s="102" t="s">
        <v>55</v>
      </c>
      <c r="B432" s="41">
        <v>29.3</v>
      </c>
      <c r="C432" s="28">
        <v>12</v>
      </c>
      <c r="D432" s="192">
        <v>24.788059461627981</v>
      </c>
      <c r="E432" s="28">
        <v>20</v>
      </c>
      <c r="F432" s="192">
        <v>18.020311196024384</v>
      </c>
      <c r="G432" s="28">
        <v>26</v>
      </c>
      <c r="H432" s="192">
        <v>18.576367763190476</v>
      </c>
      <c r="I432" s="28">
        <v>27</v>
      </c>
      <c r="J432" s="192">
        <v>18.358056857352214</v>
      </c>
      <c r="K432" s="28">
        <v>25</v>
      </c>
    </row>
    <row r="433" spans="1:11" ht="26.25" customHeight="1">
      <c r="A433" s="102" t="s">
        <v>56</v>
      </c>
      <c r="B433" s="41">
        <v>35.4</v>
      </c>
      <c r="C433" s="28">
        <v>3</v>
      </c>
      <c r="D433" s="192">
        <v>32.836071656438435</v>
      </c>
      <c r="E433" s="28">
        <v>6</v>
      </c>
      <c r="F433" s="192">
        <v>30.669989014970447</v>
      </c>
      <c r="G433" s="28">
        <v>7</v>
      </c>
      <c r="H433" s="192">
        <v>29.006024779569174</v>
      </c>
      <c r="I433" s="28">
        <v>8</v>
      </c>
      <c r="J433" s="192">
        <v>28.748029198022255</v>
      </c>
      <c r="K433" s="28">
        <v>5</v>
      </c>
    </row>
    <row r="434" spans="1:11" ht="26.25" customHeight="1">
      <c r="A434" s="102" t="s">
        <v>57</v>
      </c>
      <c r="B434" s="41">
        <v>26.7</v>
      </c>
      <c r="C434" s="28">
        <v>16</v>
      </c>
      <c r="D434" s="192">
        <v>23.001307212389033</v>
      </c>
      <c r="E434" s="28">
        <v>23</v>
      </c>
      <c r="F434" s="192">
        <v>21.55294281822308</v>
      </c>
      <c r="G434" s="28">
        <v>22</v>
      </c>
      <c r="H434" s="192">
        <v>23.282672108766192</v>
      </c>
      <c r="I434" s="28">
        <v>17</v>
      </c>
      <c r="J434" s="192">
        <v>25.795396689536336</v>
      </c>
      <c r="K434" s="28">
        <v>13</v>
      </c>
    </row>
    <row r="435" spans="1:11" ht="26.25" customHeight="1">
      <c r="A435" s="102" t="s">
        <v>58</v>
      </c>
      <c r="B435" s="41">
        <v>21.7</v>
      </c>
      <c r="C435" s="28">
        <v>24</v>
      </c>
      <c r="D435" s="192">
        <v>16.630778509143138</v>
      </c>
      <c r="E435" s="28">
        <v>29</v>
      </c>
      <c r="F435" s="192">
        <v>13.564415142369516</v>
      </c>
      <c r="G435" s="28">
        <v>31</v>
      </c>
      <c r="H435" s="192">
        <v>15.117880358802621</v>
      </c>
      <c r="I435" s="28">
        <v>30</v>
      </c>
      <c r="J435" s="192">
        <v>17.732229816516419</v>
      </c>
      <c r="K435" s="28">
        <v>27</v>
      </c>
    </row>
    <row r="436" spans="1:11" ht="26.25" customHeight="1">
      <c r="A436" s="102" t="s">
        <v>59</v>
      </c>
      <c r="B436" s="41">
        <v>20.399999999999999</v>
      </c>
      <c r="C436" s="28">
        <v>29</v>
      </c>
      <c r="D436" s="192">
        <v>20.493470834224251</v>
      </c>
      <c r="E436" s="28">
        <v>25</v>
      </c>
      <c r="F436" s="192">
        <v>24.235116475142586</v>
      </c>
      <c r="G436" s="28">
        <v>18</v>
      </c>
      <c r="H436" s="192">
        <v>26.615600654586014</v>
      </c>
      <c r="I436" s="28">
        <v>10</v>
      </c>
      <c r="J436" s="192">
        <v>28.053208169454841</v>
      </c>
      <c r="K436" s="28">
        <v>8</v>
      </c>
    </row>
    <row r="437" spans="1:11" ht="26.25" customHeight="1">
      <c r="A437" s="102" t="s">
        <v>60</v>
      </c>
      <c r="B437" s="41">
        <v>34.1</v>
      </c>
      <c r="C437" s="28">
        <v>6</v>
      </c>
      <c r="D437" s="192">
        <v>33.197260856339653</v>
      </c>
      <c r="E437" s="28">
        <v>4</v>
      </c>
      <c r="F437" s="192">
        <v>35.256850147910967</v>
      </c>
      <c r="G437" s="28">
        <v>2</v>
      </c>
      <c r="H437" s="192">
        <v>34.403263497281991</v>
      </c>
      <c r="I437" s="28">
        <v>4</v>
      </c>
      <c r="J437" s="192">
        <v>28.545358880541212</v>
      </c>
      <c r="K437" s="28">
        <v>6</v>
      </c>
    </row>
    <row r="438" spans="1:11" ht="26.25" customHeight="1">
      <c r="A438" s="102" t="s">
        <v>19</v>
      </c>
      <c r="B438" s="41">
        <v>20.5</v>
      </c>
      <c r="C438" s="28">
        <v>28</v>
      </c>
      <c r="D438" s="192">
        <v>15.191363646629728</v>
      </c>
      <c r="E438" s="28">
        <v>31</v>
      </c>
      <c r="F438" s="192">
        <v>17.744449507725221</v>
      </c>
      <c r="G438" s="28">
        <v>27</v>
      </c>
      <c r="H438" s="192">
        <v>15.312984959760321</v>
      </c>
      <c r="I438" s="28">
        <v>29</v>
      </c>
      <c r="J438" s="192">
        <v>13.051999495156423</v>
      </c>
      <c r="K438" s="28">
        <v>31</v>
      </c>
    </row>
    <row r="439" spans="1:11" ht="26.25" customHeight="1">
      <c r="A439" s="102" t="s">
        <v>61</v>
      </c>
      <c r="B439" s="41">
        <v>20.3</v>
      </c>
      <c r="C439" s="28">
        <v>30</v>
      </c>
      <c r="D439" s="192">
        <v>16.04289040396154</v>
      </c>
      <c r="E439" s="28">
        <v>30</v>
      </c>
      <c r="F439" s="192">
        <v>17.334355522840138</v>
      </c>
      <c r="G439" s="28">
        <v>29</v>
      </c>
      <c r="H439" s="192">
        <v>19.328843473059301</v>
      </c>
      <c r="I439" s="28">
        <v>26</v>
      </c>
      <c r="J439" s="192">
        <v>14.804198448261618</v>
      </c>
      <c r="K439" s="28">
        <v>28</v>
      </c>
    </row>
    <row r="440" spans="1:11" ht="26.25" customHeight="1">
      <c r="A440" s="102" t="s">
        <v>21</v>
      </c>
      <c r="B440" s="41">
        <v>36.200000000000003</v>
      </c>
      <c r="C440" s="28">
        <v>1</v>
      </c>
      <c r="D440" s="192">
        <v>32.913176071735201</v>
      </c>
      <c r="E440" s="28">
        <v>5</v>
      </c>
      <c r="F440" s="192">
        <v>28.302808290519604</v>
      </c>
      <c r="G440" s="28">
        <v>11</v>
      </c>
      <c r="H440" s="192">
        <v>24.989535837184892</v>
      </c>
      <c r="I440" s="28">
        <v>13</v>
      </c>
      <c r="J440" s="192">
        <v>26.709037020721404</v>
      </c>
      <c r="K440" s="28">
        <v>10</v>
      </c>
    </row>
    <row r="441" spans="1:11" ht="26.25" customHeight="1">
      <c r="A441" s="102" t="s">
        <v>62</v>
      </c>
      <c r="B441" s="41">
        <v>17.3</v>
      </c>
      <c r="C441" s="28">
        <v>31</v>
      </c>
      <c r="D441" s="192">
        <v>18.425896894315702</v>
      </c>
      <c r="E441" s="28">
        <v>28</v>
      </c>
      <c r="F441" s="192">
        <v>21.014596100161597</v>
      </c>
      <c r="G441" s="28">
        <v>23</v>
      </c>
      <c r="H441" s="192">
        <v>20.487754315308802</v>
      </c>
      <c r="I441" s="28">
        <v>25</v>
      </c>
      <c r="J441" s="192">
        <v>20.324323819840124</v>
      </c>
      <c r="K441" s="28">
        <v>22</v>
      </c>
    </row>
    <row r="442" spans="1:11" ht="26.25" customHeight="1">
      <c r="A442" s="102" t="s">
        <v>63</v>
      </c>
      <c r="B442" s="41">
        <v>21</v>
      </c>
      <c r="C442" s="28">
        <v>27</v>
      </c>
      <c r="D442" s="192">
        <v>22.144594131555781</v>
      </c>
      <c r="E442" s="28">
        <v>24</v>
      </c>
      <c r="F442" s="192">
        <v>22.786798846602558</v>
      </c>
      <c r="G442" s="28">
        <v>20</v>
      </c>
      <c r="H442" s="192">
        <v>16.23163675792966</v>
      </c>
      <c r="I442" s="28">
        <v>28</v>
      </c>
      <c r="J442" s="192">
        <v>14.144254339396689</v>
      </c>
      <c r="K442" s="28">
        <v>29</v>
      </c>
    </row>
    <row r="443" spans="1:11" ht="26.25" customHeight="1">
      <c r="A443" s="102" t="s">
        <v>64</v>
      </c>
      <c r="B443" s="41">
        <v>23.3</v>
      </c>
      <c r="C443" s="28">
        <v>22</v>
      </c>
      <c r="D443" s="192">
        <v>23.066960598702881</v>
      </c>
      <c r="E443" s="28">
        <v>22</v>
      </c>
      <c r="F443" s="192">
        <v>25.08751245439117</v>
      </c>
      <c r="G443" s="28">
        <v>14</v>
      </c>
      <c r="H443" s="192">
        <v>22.489683250012792</v>
      </c>
      <c r="I443" s="28">
        <v>19</v>
      </c>
      <c r="J443" s="192">
        <v>18.133030077190607</v>
      </c>
      <c r="K443" s="28">
        <v>26</v>
      </c>
    </row>
    <row r="444" spans="1:11" ht="26.25" customHeight="1">
      <c r="A444" s="102" t="s">
        <v>65</v>
      </c>
      <c r="B444" s="41">
        <v>32.799999999999997</v>
      </c>
      <c r="C444" s="28">
        <v>7</v>
      </c>
      <c r="D444" s="192">
        <v>35.003833656012617</v>
      </c>
      <c r="E444" s="28">
        <v>2</v>
      </c>
      <c r="F444" s="192">
        <v>34.154202732052873</v>
      </c>
      <c r="G444" s="28">
        <v>4</v>
      </c>
      <c r="H444" s="192">
        <v>35.080816673617406</v>
      </c>
      <c r="I444" s="28">
        <v>3</v>
      </c>
      <c r="J444" s="192">
        <v>39.611311469485692</v>
      </c>
      <c r="K444" s="28">
        <v>3</v>
      </c>
    </row>
    <row r="445" spans="1:11" ht="26.25" customHeight="1">
      <c r="A445" s="102" t="s">
        <v>74</v>
      </c>
      <c r="B445" s="41">
        <v>34.9</v>
      </c>
      <c r="C445" s="28">
        <v>5</v>
      </c>
      <c r="D445" s="192">
        <v>42.016356458532165</v>
      </c>
      <c r="E445" s="28">
        <v>1</v>
      </c>
      <c r="F445" s="192">
        <v>40.649629775375672</v>
      </c>
      <c r="G445" s="28">
        <v>1</v>
      </c>
      <c r="H445" s="192">
        <v>47.415122052160079</v>
      </c>
      <c r="I445" s="28">
        <v>1</v>
      </c>
      <c r="J445" s="192">
        <v>43.335198302730554</v>
      </c>
      <c r="K445" s="28">
        <v>2</v>
      </c>
    </row>
    <row r="446" spans="1:11" ht="26.25" customHeight="1">
      <c r="A446" s="102" t="s">
        <v>66</v>
      </c>
      <c r="B446" s="41">
        <v>36</v>
      </c>
      <c r="C446" s="28">
        <v>2</v>
      </c>
      <c r="D446" s="192">
        <v>31.098102357281416</v>
      </c>
      <c r="E446" s="28">
        <v>9</v>
      </c>
      <c r="F446" s="192">
        <v>30.257027935023377</v>
      </c>
      <c r="G446" s="28">
        <v>9</v>
      </c>
      <c r="H446" s="192">
        <v>32.796997822904281</v>
      </c>
      <c r="I446" s="28">
        <v>6</v>
      </c>
      <c r="J446" s="192">
        <v>31.496358170142251</v>
      </c>
      <c r="K446" s="28">
        <v>4</v>
      </c>
    </row>
    <row r="447" spans="1:11" ht="26.25" customHeight="1">
      <c r="A447" s="102" t="s">
        <v>67</v>
      </c>
      <c r="B447" s="41">
        <v>31.5</v>
      </c>
      <c r="C447" s="28">
        <v>9</v>
      </c>
      <c r="D447" s="192">
        <v>33.722771463677766</v>
      </c>
      <c r="E447" s="28">
        <v>3</v>
      </c>
      <c r="F447" s="192">
        <v>34.726098131043912</v>
      </c>
      <c r="G447" s="28">
        <v>3</v>
      </c>
      <c r="H447" s="192">
        <v>33.721663612657707</v>
      </c>
      <c r="I447" s="28">
        <v>5</v>
      </c>
      <c r="J447" s="192">
        <v>26.620112103755325</v>
      </c>
      <c r="K447" s="28">
        <v>11</v>
      </c>
    </row>
    <row r="448" spans="1:11" ht="26.25" customHeight="1">
      <c r="A448" s="102" t="s">
        <v>68</v>
      </c>
      <c r="B448" s="41">
        <v>24</v>
      </c>
      <c r="C448" s="28">
        <v>21</v>
      </c>
      <c r="D448" s="192">
        <v>29.882603337485531</v>
      </c>
      <c r="E448" s="28">
        <v>12</v>
      </c>
      <c r="F448" s="192">
        <v>22.693502576132868</v>
      </c>
      <c r="G448" s="28">
        <v>21</v>
      </c>
      <c r="H448" s="192">
        <v>21.065117339689149</v>
      </c>
      <c r="I448" s="28">
        <v>24</v>
      </c>
      <c r="J448" s="192">
        <v>22.155176893563272</v>
      </c>
      <c r="K448" s="28">
        <v>17</v>
      </c>
    </row>
    <row r="449" spans="1:11" s="22" customFormat="1" ht="26.25" customHeight="1">
      <c r="A449" s="102" t="s">
        <v>69</v>
      </c>
      <c r="B449" s="41">
        <v>29.1</v>
      </c>
      <c r="C449" s="28">
        <v>13</v>
      </c>
      <c r="D449" s="192">
        <v>28.196283394533747</v>
      </c>
      <c r="E449" s="28">
        <v>14</v>
      </c>
      <c r="F449" s="192">
        <v>28.663421366440897</v>
      </c>
      <c r="G449" s="28">
        <v>10</v>
      </c>
      <c r="H449" s="192">
        <v>30.873861761663935</v>
      </c>
      <c r="I449" s="28">
        <v>7</v>
      </c>
      <c r="J449" s="192">
        <v>22.607279021395037</v>
      </c>
      <c r="K449" s="28">
        <v>15</v>
      </c>
    </row>
    <row r="450" spans="1:11" s="22" customFormat="1" ht="26.25" customHeight="1">
      <c r="A450" s="102" t="s">
        <v>70</v>
      </c>
      <c r="B450" s="41">
        <v>29.8</v>
      </c>
      <c r="C450" s="28">
        <v>11</v>
      </c>
      <c r="D450" s="192">
        <v>30.735690532344584</v>
      </c>
      <c r="E450" s="28">
        <v>11</v>
      </c>
      <c r="F450" s="192">
        <v>30.754329368986397</v>
      </c>
      <c r="G450" s="28">
        <v>6</v>
      </c>
      <c r="H450" s="192">
        <v>25.696128546198754</v>
      </c>
      <c r="I450" s="28">
        <v>11</v>
      </c>
      <c r="J450" s="192">
        <v>28.358026683922887</v>
      </c>
      <c r="K450" s="28">
        <v>7</v>
      </c>
    </row>
    <row r="451" spans="1:11" ht="26.25" customHeight="1">
      <c r="A451" s="102" t="s">
        <v>138</v>
      </c>
      <c r="B451" s="41">
        <v>25.7</v>
      </c>
      <c r="C451" s="28">
        <v>17</v>
      </c>
      <c r="D451" s="192">
        <v>26.550355305879172</v>
      </c>
      <c r="E451" s="28">
        <v>15</v>
      </c>
      <c r="F451" s="192">
        <v>25.767500448321236</v>
      </c>
      <c r="G451" s="28">
        <v>12</v>
      </c>
      <c r="H451" s="192">
        <v>24.630123911827894</v>
      </c>
      <c r="I451" s="28">
        <v>15</v>
      </c>
      <c r="J451" s="192">
        <v>21.415603177064376</v>
      </c>
      <c r="K451" s="28">
        <v>20</v>
      </c>
    </row>
    <row r="452" spans="1:11" ht="26.25" customHeight="1">
      <c r="A452" s="102" t="s">
        <v>71</v>
      </c>
      <c r="B452" s="41">
        <v>23.3</v>
      </c>
      <c r="C452" s="28">
        <v>22</v>
      </c>
      <c r="D452" s="192">
        <v>23.3725762201219</v>
      </c>
      <c r="E452" s="28">
        <v>21</v>
      </c>
      <c r="F452" s="192">
        <v>24.372627428719742</v>
      </c>
      <c r="G452" s="28">
        <v>16</v>
      </c>
      <c r="H452" s="192">
        <v>25.204291650174021</v>
      </c>
      <c r="I452" s="28">
        <v>12</v>
      </c>
      <c r="J452" s="192">
        <v>22.48292629323133</v>
      </c>
      <c r="K452" s="28">
        <v>16</v>
      </c>
    </row>
    <row r="453" spans="1:11" ht="26.25" customHeight="1">
      <c r="A453" s="102" t="s">
        <v>75</v>
      </c>
      <c r="B453" s="41">
        <v>25.1</v>
      </c>
      <c r="C453" s="28">
        <v>19</v>
      </c>
      <c r="D453" s="192">
        <v>31.243884059839274</v>
      </c>
      <c r="E453" s="28">
        <v>8</v>
      </c>
      <c r="F453" s="192">
        <v>34.137682717954654</v>
      </c>
      <c r="G453" s="28">
        <v>5</v>
      </c>
      <c r="H453" s="192">
        <v>44.626475143547331</v>
      </c>
      <c r="I453" s="28">
        <v>2</v>
      </c>
      <c r="J453" s="192">
        <v>45.518998160558986</v>
      </c>
      <c r="K453" s="28">
        <v>1</v>
      </c>
    </row>
    <row r="454" spans="1:11" ht="26.25" customHeight="1">
      <c r="A454" s="102" t="s">
        <v>72</v>
      </c>
      <c r="B454" s="41">
        <v>21.2</v>
      </c>
      <c r="C454" s="28">
        <v>25</v>
      </c>
      <c r="D454" s="192">
        <v>18.640042399339791</v>
      </c>
      <c r="E454" s="28">
        <v>27</v>
      </c>
      <c r="F454" s="192">
        <v>17.338327306580023</v>
      </c>
      <c r="G454" s="28">
        <v>28</v>
      </c>
      <c r="H454" s="192">
        <v>10.142795834053031</v>
      </c>
      <c r="I454" s="28">
        <v>31</v>
      </c>
      <c r="J454" s="192">
        <v>19.638082806978087</v>
      </c>
      <c r="K454" s="28">
        <v>24</v>
      </c>
    </row>
    <row r="455" spans="1:11" ht="26.25" customHeight="1">
      <c r="A455" s="102" t="s">
        <v>36</v>
      </c>
      <c r="B455" s="41">
        <v>35.200000000000003</v>
      </c>
      <c r="C455" s="28">
        <v>4</v>
      </c>
      <c r="D455" s="192">
        <v>32.512428573055814</v>
      </c>
      <c r="E455" s="28">
        <v>7</v>
      </c>
      <c r="F455" s="192">
        <v>30.440201938313095</v>
      </c>
      <c r="G455" s="28">
        <v>8</v>
      </c>
      <c r="H455" s="192">
        <v>28.321820495746088</v>
      </c>
      <c r="I455" s="28">
        <v>9</v>
      </c>
      <c r="J455" s="192">
        <v>21.305021067651047</v>
      </c>
      <c r="K455" s="28">
        <v>21</v>
      </c>
    </row>
    <row r="456" spans="1:11" ht="26.25" customHeight="1">
      <c r="A456" s="120" t="s">
        <v>171</v>
      </c>
    </row>
    <row r="458" spans="1:11" ht="26.25" customHeight="1">
      <c r="A458" s="571" t="s">
        <v>281</v>
      </c>
      <c r="C458" s="61"/>
      <c r="E458" s="151"/>
      <c r="F458" s="155"/>
      <c r="I458" s="152"/>
      <c r="K458" s="152" t="s">
        <v>0</v>
      </c>
    </row>
    <row r="459" spans="1:11" ht="26.25" customHeight="1">
      <c r="A459" s="583" t="s">
        <v>1</v>
      </c>
      <c r="B459" s="605">
        <v>1397</v>
      </c>
      <c r="C459" s="606"/>
      <c r="D459" s="605" t="s">
        <v>417</v>
      </c>
      <c r="E459" s="606"/>
      <c r="F459" s="605" t="s">
        <v>498</v>
      </c>
      <c r="G459" s="606"/>
      <c r="H459" s="605" t="s">
        <v>514</v>
      </c>
      <c r="I459" s="606"/>
      <c r="J459" s="605" t="s">
        <v>804</v>
      </c>
      <c r="K459" s="606"/>
    </row>
    <row r="460" spans="1:11" ht="26.25" customHeight="1">
      <c r="A460" s="584"/>
      <c r="B460" s="543" t="s">
        <v>166</v>
      </c>
      <c r="C460" s="543" t="s">
        <v>149</v>
      </c>
      <c r="D460" s="543" t="s">
        <v>166</v>
      </c>
      <c r="E460" s="547" t="s">
        <v>149</v>
      </c>
      <c r="F460" s="542" t="s">
        <v>166</v>
      </c>
      <c r="G460" s="542" t="s">
        <v>149</v>
      </c>
      <c r="H460" s="542" t="s">
        <v>166</v>
      </c>
      <c r="I460" s="542" t="s">
        <v>149</v>
      </c>
      <c r="J460" s="542" t="s">
        <v>166</v>
      </c>
      <c r="K460" s="542" t="s">
        <v>149</v>
      </c>
    </row>
    <row r="461" spans="1:11" ht="26.25" customHeight="1">
      <c r="A461" s="174" t="s">
        <v>49</v>
      </c>
      <c r="B461" s="55">
        <v>25.1</v>
      </c>
      <c r="C461" s="38" t="s">
        <v>269</v>
      </c>
      <c r="D461" s="38">
        <v>17.941058277047052</v>
      </c>
      <c r="E461" s="38" t="s">
        <v>269</v>
      </c>
      <c r="F461" s="272">
        <v>16.70484592704226</v>
      </c>
      <c r="G461" s="38" t="s">
        <v>269</v>
      </c>
      <c r="H461" s="272">
        <v>16.474044085511078</v>
      </c>
      <c r="I461" s="38" t="s">
        <v>269</v>
      </c>
      <c r="J461" s="272">
        <v>16.282698545795053</v>
      </c>
      <c r="K461" s="38" t="s">
        <v>269</v>
      </c>
    </row>
    <row r="462" spans="1:11" ht="26.25" customHeight="1">
      <c r="A462" s="102" t="s">
        <v>50</v>
      </c>
      <c r="B462" s="41">
        <v>26.4</v>
      </c>
      <c r="C462" s="28">
        <v>13</v>
      </c>
      <c r="D462" s="192">
        <v>17.763919362983746</v>
      </c>
      <c r="E462" s="206">
        <v>18</v>
      </c>
      <c r="F462" s="273">
        <v>14.477439363392305</v>
      </c>
      <c r="G462" s="28">
        <v>24</v>
      </c>
      <c r="H462" s="273">
        <v>14.92793895552343</v>
      </c>
      <c r="I462" s="28">
        <v>21</v>
      </c>
      <c r="J462" s="273">
        <v>16.946861975944163</v>
      </c>
      <c r="K462" s="28">
        <v>16</v>
      </c>
    </row>
    <row r="463" spans="1:11" ht="26.25" customHeight="1">
      <c r="A463" s="102" t="s">
        <v>51</v>
      </c>
      <c r="B463" s="41">
        <v>26.2</v>
      </c>
      <c r="C463" s="28">
        <v>14</v>
      </c>
      <c r="D463" s="192">
        <v>17.942938262549458</v>
      </c>
      <c r="E463" s="206">
        <v>16</v>
      </c>
      <c r="F463" s="273">
        <v>21.778906185416432</v>
      </c>
      <c r="G463" s="28">
        <v>8</v>
      </c>
      <c r="H463" s="273">
        <v>18.742070440955089</v>
      </c>
      <c r="I463" s="28">
        <v>11</v>
      </c>
      <c r="J463" s="273">
        <v>13.487320942979515</v>
      </c>
      <c r="K463" s="28">
        <v>25</v>
      </c>
    </row>
    <row r="464" spans="1:11" ht="26.25" customHeight="1">
      <c r="A464" s="102" t="s">
        <v>52</v>
      </c>
      <c r="B464" s="41">
        <v>18.600000000000001</v>
      </c>
      <c r="C464" s="28">
        <v>29</v>
      </c>
      <c r="D464" s="192">
        <v>19.205243269595677</v>
      </c>
      <c r="E464" s="206">
        <v>13</v>
      </c>
      <c r="F464" s="273">
        <v>13.300493339010902</v>
      </c>
      <c r="G464" s="28">
        <v>28</v>
      </c>
      <c r="H464" s="273">
        <v>18.251922978700332</v>
      </c>
      <c r="I464" s="28">
        <v>12</v>
      </c>
      <c r="J464" s="273">
        <v>17.150559808757087</v>
      </c>
      <c r="K464" s="28">
        <v>14</v>
      </c>
    </row>
    <row r="465" spans="1:11" ht="26.25" customHeight="1">
      <c r="A465" s="102" t="s">
        <v>53</v>
      </c>
      <c r="B465" s="41">
        <v>25.5</v>
      </c>
      <c r="C465" s="28">
        <v>15</v>
      </c>
      <c r="D465" s="192">
        <v>17.195418504176082</v>
      </c>
      <c r="E465" s="206">
        <v>19</v>
      </c>
      <c r="F465" s="273">
        <v>17.112895235980897</v>
      </c>
      <c r="G465" s="28">
        <v>16</v>
      </c>
      <c r="H465" s="273">
        <v>17.475300097808436</v>
      </c>
      <c r="I465" s="28">
        <v>14</v>
      </c>
      <c r="J465" s="273">
        <v>17.166308428537381</v>
      </c>
      <c r="K465" s="28">
        <v>13</v>
      </c>
    </row>
    <row r="466" spans="1:11" ht="26.25" customHeight="1">
      <c r="A466" s="102" t="s">
        <v>10</v>
      </c>
      <c r="B466" s="41">
        <v>28.9</v>
      </c>
      <c r="C466" s="28">
        <v>9</v>
      </c>
      <c r="D466" s="192">
        <v>20.440549448072787</v>
      </c>
      <c r="E466" s="206">
        <v>10</v>
      </c>
      <c r="F466" s="273">
        <v>18.641780625508837</v>
      </c>
      <c r="G466" s="28">
        <v>12</v>
      </c>
      <c r="H466" s="273">
        <v>17.141993241830988</v>
      </c>
      <c r="I466" s="28">
        <v>15</v>
      </c>
      <c r="J466" s="273">
        <v>16.131703151526519</v>
      </c>
      <c r="K466" s="28">
        <v>17</v>
      </c>
    </row>
    <row r="467" spans="1:11" ht="26.25" customHeight="1">
      <c r="A467" s="102" t="s">
        <v>54</v>
      </c>
      <c r="B467" s="41">
        <v>30.3</v>
      </c>
      <c r="C467" s="28">
        <v>4</v>
      </c>
      <c r="D467" s="192">
        <v>17.876308644348772</v>
      </c>
      <c r="E467" s="206">
        <v>17</v>
      </c>
      <c r="F467" s="273">
        <v>15.424515732194838</v>
      </c>
      <c r="G467" s="28">
        <v>21</v>
      </c>
      <c r="H467" s="273">
        <v>17.109477343610646</v>
      </c>
      <c r="I467" s="28">
        <v>16</v>
      </c>
      <c r="J467" s="273">
        <v>17.179283571462161</v>
      </c>
      <c r="K467" s="28">
        <v>12</v>
      </c>
    </row>
    <row r="468" spans="1:11" ht="26.25" customHeight="1">
      <c r="A468" s="102" t="s">
        <v>12</v>
      </c>
      <c r="B468" s="41">
        <v>21.6</v>
      </c>
      <c r="C468" s="28">
        <v>21</v>
      </c>
      <c r="D468" s="192">
        <v>16.153437426867011</v>
      </c>
      <c r="E468" s="206">
        <v>20</v>
      </c>
      <c r="F468" s="273">
        <v>17.212958223654681</v>
      </c>
      <c r="G468" s="28">
        <v>15</v>
      </c>
      <c r="H468" s="273">
        <v>16.671012532399732</v>
      </c>
      <c r="I468" s="28">
        <v>18</v>
      </c>
      <c r="J468" s="273">
        <v>14.347977196947246</v>
      </c>
      <c r="K468" s="28">
        <v>21</v>
      </c>
    </row>
    <row r="469" spans="1:11" ht="26.25" customHeight="1">
      <c r="A469" s="102" t="s">
        <v>55</v>
      </c>
      <c r="B469" s="41">
        <v>25.2</v>
      </c>
      <c r="C469" s="28">
        <v>16</v>
      </c>
      <c r="D469" s="192">
        <v>15.852582751050186</v>
      </c>
      <c r="E469" s="206">
        <v>23</v>
      </c>
      <c r="F469" s="273">
        <v>11.78860126382183</v>
      </c>
      <c r="G469" s="28">
        <v>30</v>
      </c>
      <c r="H469" s="273">
        <v>12.30768487539976</v>
      </c>
      <c r="I469" s="28">
        <v>26</v>
      </c>
      <c r="J469" s="273">
        <v>12.644284617596123</v>
      </c>
      <c r="K469" s="28">
        <v>27</v>
      </c>
    </row>
    <row r="470" spans="1:11" ht="26.25" customHeight="1">
      <c r="A470" s="102" t="s">
        <v>56</v>
      </c>
      <c r="B470" s="41">
        <v>31.7</v>
      </c>
      <c r="C470" s="28">
        <v>3</v>
      </c>
      <c r="D470" s="192">
        <v>23.444202418728867</v>
      </c>
      <c r="E470" s="206">
        <v>4</v>
      </c>
      <c r="F470" s="273">
        <v>25.194901295483994</v>
      </c>
      <c r="G470" s="28">
        <v>2</v>
      </c>
      <c r="H470" s="273">
        <v>22.126482568901974</v>
      </c>
      <c r="I470" s="28">
        <v>5</v>
      </c>
      <c r="J470" s="273">
        <v>18.777839727369106</v>
      </c>
      <c r="K470" s="28">
        <v>9</v>
      </c>
    </row>
    <row r="471" spans="1:11" ht="26.25" customHeight="1">
      <c r="A471" s="102" t="s">
        <v>57</v>
      </c>
      <c r="B471" s="41">
        <v>23.4</v>
      </c>
      <c r="C471" s="28">
        <v>18</v>
      </c>
      <c r="D471" s="192">
        <v>14.19309036596384</v>
      </c>
      <c r="E471" s="206">
        <v>28</v>
      </c>
      <c r="F471" s="273">
        <v>13.523129183151832</v>
      </c>
      <c r="G471" s="28">
        <v>27</v>
      </c>
      <c r="H471" s="273">
        <v>15.869521625343102</v>
      </c>
      <c r="I471" s="28">
        <v>19</v>
      </c>
      <c r="J471" s="273">
        <v>15.055506432659113</v>
      </c>
      <c r="K471" s="28">
        <v>19</v>
      </c>
    </row>
    <row r="472" spans="1:11" ht="26.25" customHeight="1">
      <c r="A472" s="102" t="s">
        <v>58</v>
      </c>
      <c r="B472" s="41">
        <v>20.9</v>
      </c>
      <c r="C472" s="28">
        <v>22</v>
      </c>
      <c r="D472" s="192">
        <v>12.540161698315471</v>
      </c>
      <c r="E472" s="206">
        <v>31</v>
      </c>
      <c r="F472" s="273">
        <v>10.264298029598555</v>
      </c>
      <c r="G472" s="28">
        <v>31</v>
      </c>
      <c r="H472" s="273">
        <v>10.735235055664669</v>
      </c>
      <c r="I472" s="28">
        <v>31</v>
      </c>
      <c r="J472" s="273">
        <v>11.874337946162056</v>
      </c>
      <c r="K472" s="28">
        <v>29</v>
      </c>
    </row>
    <row r="473" spans="1:11" ht="26.25" customHeight="1">
      <c r="A473" s="102" t="s">
        <v>59</v>
      </c>
      <c r="B473" s="41">
        <v>20.8</v>
      </c>
      <c r="C473" s="28">
        <v>23</v>
      </c>
      <c r="D473" s="192">
        <v>15.938104602166646</v>
      </c>
      <c r="E473" s="206">
        <v>22</v>
      </c>
      <c r="F473" s="273">
        <v>17.61803567224699</v>
      </c>
      <c r="G473" s="28">
        <v>14</v>
      </c>
      <c r="H473" s="273">
        <v>18.224845131488468</v>
      </c>
      <c r="I473" s="28">
        <v>13</v>
      </c>
      <c r="J473" s="273">
        <v>17.841976802363785</v>
      </c>
      <c r="K473" s="28">
        <v>10</v>
      </c>
    </row>
    <row r="474" spans="1:11" ht="26.25" customHeight="1">
      <c r="A474" s="102" t="s">
        <v>60</v>
      </c>
      <c r="B474" s="41">
        <v>30.3</v>
      </c>
      <c r="C474" s="28">
        <v>4</v>
      </c>
      <c r="D474" s="192">
        <v>22.643258514460609</v>
      </c>
      <c r="E474" s="206">
        <v>5</v>
      </c>
      <c r="F474" s="273">
        <v>22.966665526989072</v>
      </c>
      <c r="G474" s="28">
        <v>5</v>
      </c>
      <c r="H474" s="273">
        <v>22.034756633722441</v>
      </c>
      <c r="I474" s="28">
        <v>6</v>
      </c>
      <c r="J474" s="273">
        <v>22.450793515155016</v>
      </c>
      <c r="K474" s="28">
        <v>5</v>
      </c>
    </row>
    <row r="475" spans="1:11" ht="26.25" customHeight="1">
      <c r="A475" s="102" t="s">
        <v>19</v>
      </c>
      <c r="B475" s="41">
        <v>19</v>
      </c>
      <c r="C475" s="28">
        <v>27</v>
      </c>
      <c r="D475" s="192">
        <v>14.502626611166129</v>
      </c>
      <c r="E475" s="206">
        <v>26</v>
      </c>
      <c r="F475" s="273">
        <v>13.12384510806149</v>
      </c>
      <c r="G475" s="28">
        <v>29</v>
      </c>
      <c r="H475" s="273">
        <v>11.505753375578594</v>
      </c>
      <c r="I475" s="28">
        <v>30</v>
      </c>
      <c r="J475" s="273">
        <v>11.847642651040712</v>
      </c>
      <c r="K475" s="28">
        <v>30</v>
      </c>
    </row>
    <row r="476" spans="1:11" ht="26.25" customHeight="1">
      <c r="A476" s="102" t="s">
        <v>61</v>
      </c>
      <c r="B476" s="41">
        <v>18.899999999999999</v>
      </c>
      <c r="C476" s="28">
        <v>28</v>
      </c>
      <c r="D476" s="192">
        <v>14.649462531552309</v>
      </c>
      <c r="E476" s="206">
        <v>25</v>
      </c>
      <c r="F476" s="273">
        <v>13.725762985864259</v>
      </c>
      <c r="G476" s="28">
        <v>26</v>
      </c>
      <c r="H476" s="273">
        <v>13.819101086430701</v>
      </c>
      <c r="I476" s="28">
        <v>24</v>
      </c>
      <c r="J476" s="273">
        <v>12.951643777620969</v>
      </c>
      <c r="K476" s="28">
        <v>26</v>
      </c>
    </row>
    <row r="477" spans="1:11" ht="26.25" customHeight="1">
      <c r="A477" s="102" t="s">
        <v>21</v>
      </c>
      <c r="B477" s="41">
        <v>29.9</v>
      </c>
      <c r="C477" s="28">
        <v>6</v>
      </c>
      <c r="D477" s="192">
        <v>20.260664291379396</v>
      </c>
      <c r="E477" s="206">
        <v>11</v>
      </c>
      <c r="F477" s="273">
        <v>17.789385691853763</v>
      </c>
      <c r="G477" s="28">
        <v>13</v>
      </c>
      <c r="H477" s="273">
        <v>15.754875603225624</v>
      </c>
      <c r="I477" s="28">
        <v>20</v>
      </c>
      <c r="J477" s="273">
        <v>20.031048350548605</v>
      </c>
      <c r="K477" s="28">
        <v>7</v>
      </c>
    </row>
    <row r="478" spans="1:11" ht="26.25" customHeight="1">
      <c r="A478" s="102" t="s">
        <v>62</v>
      </c>
      <c r="B478" s="41">
        <v>17.600000000000001</v>
      </c>
      <c r="C478" s="28">
        <v>31</v>
      </c>
      <c r="D478" s="192">
        <v>13.463255867683948</v>
      </c>
      <c r="E478" s="206">
        <v>29</v>
      </c>
      <c r="F478" s="273">
        <v>14.050097226322364</v>
      </c>
      <c r="G478" s="28">
        <v>25</v>
      </c>
      <c r="H478" s="273">
        <v>13.955777717207656</v>
      </c>
      <c r="I478" s="28">
        <v>23</v>
      </c>
      <c r="J478" s="273">
        <v>13.937786382501491</v>
      </c>
      <c r="K478" s="28">
        <v>23</v>
      </c>
    </row>
    <row r="479" spans="1:11" ht="26.25" customHeight="1">
      <c r="A479" s="102" t="s">
        <v>63</v>
      </c>
      <c r="B479" s="41">
        <v>21.9</v>
      </c>
      <c r="C479" s="28">
        <v>19</v>
      </c>
      <c r="D479" s="192">
        <v>16.115855848477089</v>
      </c>
      <c r="E479" s="206">
        <v>21</v>
      </c>
      <c r="F479" s="273">
        <v>15.857047328296742</v>
      </c>
      <c r="G479" s="28">
        <v>19</v>
      </c>
      <c r="H479" s="273">
        <v>11.93964402454451</v>
      </c>
      <c r="I479" s="28">
        <v>29</v>
      </c>
      <c r="J479" s="273">
        <v>11.647516398764314</v>
      </c>
      <c r="K479" s="28">
        <v>31</v>
      </c>
    </row>
    <row r="480" spans="1:11" ht="26.25" customHeight="1">
      <c r="A480" s="102" t="s">
        <v>64</v>
      </c>
      <c r="B480" s="41">
        <v>19.8</v>
      </c>
      <c r="C480" s="28">
        <v>25</v>
      </c>
      <c r="D480" s="192">
        <v>15.401949153842077</v>
      </c>
      <c r="E480" s="206">
        <v>24</v>
      </c>
      <c r="F480" s="273">
        <v>16.004606481650477</v>
      </c>
      <c r="G480" s="28">
        <v>18</v>
      </c>
      <c r="H480" s="273">
        <v>13.757778931647032</v>
      </c>
      <c r="I480" s="28">
        <v>25</v>
      </c>
      <c r="J480" s="273">
        <v>12.451896804931254</v>
      </c>
      <c r="K480" s="28">
        <v>28</v>
      </c>
    </row>
    <row r="481" spans="1:11" ht="26.25" customHeight="1">
      <c r="A481" s="102" t="s">
        <v>65</v>
      </c>
      <c r="B481" s="41">
        <v>29.9</v>
      </c>
      <c r="C481" s="28">
        <v>6</v>
      </c>
      <c r="D481" s="192">
        <v>23.902033554282369</v>
      </c>
      <c r="E481" s="206">
        <v>3</v>
      </c>
      <c r="F481" s="273">
        <v>22.842595538450947</v>
      </c>
      <c r="G481" s="28">
        <v>6</v>
      </c>
      <c r="H481" s="273">
        <v>20.485577174509743</v>
      </c>
      <c r="I481" s="28">
        <v>8</v>
      </c>
      <c r="J481" s="273">
        <v>25.104033468222912</v>
      </c>
      <c r="K481" s="28">
        <v>2</v>
      </c>
    </row>
    <row r="482" spans="1:11" ht="26.25" customHeight="1">
      <c r="A482" s="102" t="s">
        <v>74</v>
      </c>
      <c r="B482" s="41">
        <v>29.2</v>
      </c>
      <c r="C482" s="28">
        <v>8</v>
      </c>
      <c r="D482" s="192">
        <v>22.639065048997807</v>
      </c>
      <c r="E482" s="206">
        <v>6</v>
      </c>
      <c r="F482" s="273">
        <v>22.398651737446073</v>
      </c>
      <c r="G482" s="28">
        <v>7</v>
      </c>
      <c r="H482" s="273">
        <v>23.414806106462613</v>
      </c>
      <c r="I482" s="28">
        <v>3</v>
      </c>
      <c r="J482" s="273">
        <v>20.5922894243912</v>
      </c>
      <c r="K482" s="28">
        <v>6</v>
      </c>
    </row>
    <row r="483" spans="1:11" ht="26.25" customHeight="1">
      <c r="A483" s="102" t="s">
        <v>66</v>
      </c>
      <c r="B483" s="41">
        <v>35.799999999999997</v>
      </c>
      <c r="C483" s="28">
        <v>1</v>
      </c>
      <c r="D483" s="192">
        <v>26.44991224367498</v>
      </c>
      <c r="E483" s="206">
        <v>1</v>
      </c>
      <c r="F483" s="273">
        <v>24.776455206264981</v>
      </c>
      <c r="G483" s="28">
        <v>3</v>
      </c>
      <c r="H483" s="273">
        <v>25.745005308350738</v>
      </c>
      <c r="I483" s="28">
        <v>2</v>
      </c>
      <c r="J483" s="273">
        <v>25.009126494673787</v>
      </c>
      <c r="K483" s="28">
        <v>3</v>
      </c>
    </row>
    <row r="484" spans="1:11" ht="26.25" customHeight="1">
      <c r="A484" s="102" t="s">
        <v>67</v>
      </c>
      <c r="B484" s="41">
        <v>33.1</v>
      </c>
      <c r="C484" s="28">
        <v>2</v>
      </c>
      <c r="D484" s="192">
        <v>22.468966087334888</v>
      </c>
      <c r="E484" s="206">
        <v>7</v>
      </c>
      <c r="F484" s="273">
        <v>24.330331707127694</v>
      </c>
      <c r="G484" s="28">
        <v>4</v>
      </c>
      <c r="H484" s="273">
        <v>21.296191635932793</v>
      </c>
      <c r="I484" s="28">
        <v>7</v>
      </c>
      <c r="J484" s="273">
        <v>19.748883562341664</v>
      </c>
      <c r="K484" s="28">
        <v>8</v>
      </c>
    </row>
    <row r="485" spans="1:11" ht="26.25" customHeight="1">
      <c r="A485" s="102" t="s">
        <v>68</v>
      </c>
      <c r="B485" s="41">
        <v>20.399999999999999</v>
      </c>
      <c r="C485" s="28">
        <v>24</v>
      </c>
      <c r="D485" s="192">
        <v>18.082559820644789</v>
      </c>
      <c r="E485" s="206">
        <v>15</v>
      </c>
      <c r="F485" s="273">
        <v>15.667692235913497</v>
      </c>
      <c r="G485" s="28">
        <v>20</v>
      </c>
      <c r="H485" s="273">
        <v>12.197538629730081</v>
      </c>
      <c r="I485" s="28">
        <v>27</v>
      </c>
      <c r="J485" s="273">
        <v>15.207827103779071</v>
      </c>
      <c r="K485" s="28">
        <v>18</v>
      </c>
    </row>
    <row r="486" spans="1:11" s="22" customFormat="1" ht="26.25" customHeight="1">
      <c r="A486" s="102" t="s">
        <v>69</v>
      </c>
      <c r="B486" s="41">
        <v>28.9</v>
      </c>
      <c r="C486" s="28">
        <v>9</v>
      </c>
      <c r="D486" s="192">
        <v>20.992268948466478</v>
      </c>
      <c r="E486" s="206">
        <v>9</v>
      </c>
      <c r="F486" s="273">
        <v>19.151034853310414</v>
      </c>
      <c r="G486" s="28">
        <v>11</v>
      </c>
      <c r="H486" s="273">
        <v>19.906597259717916</v>
      </c>
      <c r="I486" s="28">
        <v>9</v>
      </c>
      <c r="J486" s="273">
        <v>17.084750964475862</v>
      </c>
      <c r="K486" s="28">
        <v>15</v>
      </c>
    </row>
    <row r="487" spans="1:11" s="22" customFormat="1" ht="26.25" customHeight="1">
      <c r="A487" s="102" t="s">
        <v>70</v>
      </c>
      <c r="B487" s="41">
        <v>28.2</v>
      </c>
      <c r="C487" s="28">
        <v>12</v>
      </c>
      <c r="D487" s="192">
        <v>25.705319195753315</v>
      </c>
      <c r="E487" s="206">
        <v>2</v>
      </c>
      <c r="F487" s="273">
        <v>25.935687229039434</v>
      </c>
      <c r="G487" s="28">
        <v>1</v>
      </c>
      <c r="H487" s="273">
        <v>22.674059025763004</v>
      </c>
      <c r="I487" s="28">
        <v>4</v>
      </c>
      <c r="J487" s="273">
        <v>22.817563753015705</v>
      </c>
      <c r="K487" s="28">
        <v>4</v>
      </c>
    </row>
    <row r="488" spans="1:11" ht="26.25" customHeight="1">
      <c r="A488" s="102" t="s">
        <v>138</v>
      </c>
      <c r="B488" s="41">
        <v>23.7</v>
      </c>
      <c r="C488" s="28">
        <v>17</v>
      </c>
      <c r="D488" s="192">
        <v>18.680351555700661</v>
      </c>
      <c r="E488" s="206">
        <v>14</v>
      </c>
      <c r="F488" s="273">
        <v>16.278977574027049</v>
      </c>
      <c r="G488" s="28">
        <v>17</v>
      </c>
      <c r="H488" s="273">
        <v>16.735195924192041</v>
      </c>
      <c r="I488" s="28">
        <v>17</v>
      </c>
      <c r="J488" s="273">
        <v>17.227423322905167</v>
      </c>
      <c r="K488" s="28">
        <v>11</v>
      </c>
    </row>
    <row r="489" spans="1:11" ht="26.25" customHeight="1">
      <c r="A489" s="102" t="s">
        <v>71</v>
      </c>
      <c r="B489" s="41">
        <v>19.7</v>
      </c>
      <c r="C489" s="28">
        <v>26</v>
      </c>
      <c r="D489" s="192">
        <v>14.220489514662175</v>
      </c>
      <c r="E489" s="206">
        <v>27</v>
      </c>
      <c r="F489" s="273">
        <v>14.541415077764265</v>
      </c>
      <c r="G489" s="28">
        <v>23</v>
      </c>
      <c r="H489" s="273">
        <v>13.989862885832624</v>
      </c>
      <c r="I489" s="28">
        <v>22</v>
      </c>
      <c r="J489" s="273">
        <v>13.702686919485368</v>
      </c>
      <c r="K489" s="28">
        <v>24</v>
      </c>
    </row>
    <row r="490" spans="1:11" ht="26.25" customHeight="1">
      <c r="A490" s="102" t="s">
        <v>75</v>
      </c>
      <c r="B490" s="41">
        <v>21.9</v>
      </c>
      <c r="C490" s="28">
        <v>19</v>
      </c>
      <c r="D490" s="192">
        <v>20.114965448440895</v>
      </c>
      <c r="E490" s="206">
        <v>12</v>
      </c>
      <c r="F490" s="273">
        <v>20.853268799582906</v>
      </c>
      <c r="G490" s="28">
        <v>9</v>
      </c>
      <c r="H490" s="273">
        <v>26.447603628713551</v>
      </c>
      <c r="I490" s="28">
        <v>1</v>
      </c>
      <c r="J490" s="273">
        <v>26.273004014364531</v>
      </c>
      <c r="K490" s="28">
        <v>1</v>
      </c>
    </row>
    <row r="491" spans="1:11" ht="26.25" customHeight="1">
      <c r="A491" s="102" t="s">
        <v>72</v>
      </c>
      <c r="B491" s="41">
        <v>18.600000000000001</v>
      </c>
      <c r="C491" s="28">
        <v>29</v>
      </c>
      <c r="D491" s="192">
        <v>13.070874406725565</v>
      </c>
      <c r="E491" s="206">
        <v>30</v>
      </c>
      <c r="F491" s="273">
        <v>15.115021286988455</v>
      </c>
      <c r="G491" s="28">
        <v>22</v>
      </c>
      <c r="H491" s="273">
        <v>12.113845706352942</v>
      </c>
      <c r="I491" s="28">
        <v>28</v>
      </c>
      <c r="J491" s="273">
        <v>14.238292650969704</v>
      </c>
      <c r="K491" s="28">
        <v>22</v>
      </c>
    </row>
    <row r="492" spans="1:11" ht="26.25" customHeight="1">
      <c r="A492" s="102" t="s">
        <v>36</v>
      </c>
      <c r="B492" s="41">
        <v>28.7</v>
      </c>
      <c r="C492" s="28">
        <v>11</v>
      </c>
      <c r="D492" s="192">
        <v>22.002006877279854</v>
      </c>
      <c r="E492" s="206">
        <v>8</v>
      </c>
      <c r="F492" s="273">
        <v>19.229139479125273</v>
      </c>
      <c r="G492" s="28">
        <v>10</v>
      </c>
      <c r="H492" s="273">
        <v>18.86848711919529</v>
      </c>
      <c r="I492" s="28">
        <v>10</v>
      </c>
      <c r="J492" s="273">
        <v>14.637343328159449</v>
      </c>
      <c r="K492" s="28">
        <v>20</v>
      </c>
    </row>
    <row r="493" spans="1:11" ht="26.25" customHeight="1">
      <c r="A493" s="52" t="s">
        <v>475</v>
      </c>
    </row>
    <row r="494" spans="1:11" ht="26.25" customHeight="1">
      <c r="A494" s="120" t="s">
        <v>168</v>
      </c>
    </row>
    <row r="496" spans="1:11" ht="26.25" customHeight="1">
      <c r="A496" s="571" t="s">
        <v>439</v>
      </c>
      <c r="C496" s="61"/>
      <c r="F496" s="158"/>
      <c r="I496" s="152"/>
      <c r="K496" s="152" t="s">
        <v>0</v>
      </c>
    </row>
    <row r="497" spans="1:11" ht="26.25" customHeight="1">
      <c r="A497" s="584" t="s">
        <v>1</v>
      </c>
      <c r="B497" s="605">
        <v>1397</v>
      </c>
      <c r="C497" s="606"/>
      <c r="D497" s="605" t="s">
        <v>417</v>
      </c>
      <c r="E497" s="606"/>
      <c r="F497" s="605">
        <v>1399</v>
      </c>
      <c r="G497" s="606"/>
      <c r="H497" s="605">
        <v>1400</v>
      </c>
      <c r="I497" s="606"/>
      <c r="J497" s="605">
        <v>1401</v>
      </c>
      <c r="K497" s="606"/>
    </row>
    <row r="498" spans="1:11" ht="26.25" customHeight="1">
      <c r="A498" s="585"/>
      <c r="B498" s="543" t="s">
        <v>2</v>
      </c>
      <c r="C498" s="543" t="s">
        <v>3</v>
      </c>
      <c r="D498" s="543" t="s">
        <v>2</v>
      </c>
      <c r="E498" s="543" t="s">
        <v>3</v>
      </c>
      <c r="F498" s="543" t="s">
        <v>2</v>
      </c>
      <c r="G498" s="543" t="s">
        <v>3</v>
      </c>
      <c r="H498" s="543" t="s">
        <v>2</v>
      </c>
      <c r="I498" s="543" t="s">
        <v>3</v>
      </c>
      <c r="J498" s="543" t="s">
        <v>2</v>
      </c>
      <c r="K498" s="543" t="s">
        <v>3</v>
      </c>
    </row>
    <row r="499" spans="1:11" ht="26.25" customHeight="1">
      <c r="A499" s="174" t="s">
        <v>49</v>
      </c>
      <c r="B499" s="38">
        <v>80.28678066643468</v>
      </c>
      <c r="C499" s="38" t="s">
        <v>269</v>
      </c>
      <c r="D499" s="38">
        <v>80.148926304764672</v>
      </c>
      <c r="E499" s="38" t="s">
        <v>269</v>
      </c>
      <c r="F499" s="38">
        <v>81.444777711377213</v>
      </c>
      <c r="G499" s="38" t="s">
        <v>269</v>
      </c>
      <c r="H499" s="38">
        <v>82.775989569965986</v>
      </c>
      <c r="I499" s="38" t="s">
        <v>269</v>
      </c>
      <c r="J499" s="38">
        <v>86.149706731894952</v>
      </c>
      <c r="K499" s="38" t="s">
        <v>269</v>
      </c>
    </row>
    <row r="500" spans="1:11" ht="26.25" customHeight="1">
      <c r="A500" s="102" t="s">
        <v>50</v>
      </c>
      <c r="B500" s="192">
        <v>77.140056579694388</v>
      </c>
      <c r="C500" s="28">
        <v>16</v>
      </c>
      <c r="D500" s="192">
        <v>75.978163403576346</v>
      </c>
      <c r="E500" s="28">
        <v>16</v>
      </c>
      <c r="F500" s="192">
        <v>76.296535524158344</v>
      </c>
      <c r="G500" s="28">
        <v>18</v>
      </c>
      <c r="H500" s="192">
        <v>81.005539193795059</v>
      </c>
      <c r="I500" s="28">
        <v>16</v>
      </c>
      <c r="J500" s="192">
        <v>87.509971770725627</v>
      </c>
      <c r="K500" s="28">
        <v>15</v>
      </c>
    </row>
    <row r="501" spans="1:11" ht="26.25" customHeight="1">
      <c r="A501" s="102" t="s">
        <v>51</v>
      </c>
      <c r="B501" s="192">
        <v>58.90103699910383</v>
      </c>
      <c r="C501" s="28">
        <v>26</v>
      </c>
      <c r="D501" s="192">
        <v>54.291604056138219</v>
      </c>
      <c r="E501" s="28">
        <v>29</v>
      </c>
      <c r="F501" s="192">
        <v>52.675023769816875</v>
      </c>
      <c r="G501" s="28">
        <v>29</v>
      </c>
      <c r="H501" s="192">
        <v>54.140671464259192</v>
      </c>
      <c r="I501" s="28">
        <v>30</v>
      </c>
      <c r="J501" s="192">
        <v>63.746989208879597</v>
      </c>
      <c r="K501" s="28">
        <v>28</v>
      </c>
    </row>
    <row r="502" spans="1:11" ht="26.25" customHeight="1">
      <c r="A502" s="102" t="s">
        <v>52</v>
      </c>
      <c r="B502" s="192">
        <v>52.726361546590553</v>
      </c>
      <c r="C502" s="28">
        <v>30</v>
      </c>
      <c r="D502" s="192">
        <v>54.754307569257485</v>
      </c>
      <c r="E502" s="28">
        <v>28</v>
      </c>
      <c r="F502" s="192">
        <v>51.699873385793232</v>
      </c>
      <c r="G502" s="28">
        <v>30</v>
      </c>
      <c r="H502" s="192">
        <v>60.207267035835407</v>
      </c>
      <c r="I502" s="28">
        <v>28</v>
      </c>
      <c r="J502" s="192">
        <v>59.988614480424872</v>
      </c>
      <c r="K502" s="28">
        <v>31</v>
      </c>
    </row>
    <row r="503" spans="1:11" ht="26.25" customHeight="1">
      <c r="A503" s="102" t="s">
        <v>53</v>
      </c>
      <c r="B503" s="192">
        <v>94.872043075806161</v>
      </c>
      <c r="C503" s="28">
        <v>6</v>
      </c>
      <c r="D503" s="192">
        <v>94.230476785620993</v>
      </c>
      <c r="E503" s="28">
        <v>7</v>
      </c>
      <c r="F503" s="192">
        <v>94.691038197491622</v>
      </c>
      <c r="G503" s="28">
        <v>8</v>
      </c>
      <c r="H503" s="192">
        <v>96.305481486605757</v>
      </c>
      <c r="I503" s="28">
        <v>7</v>
      </c>
      <c r="J503" s="192">
        <v>96.500024352690303</v>
      </c>
      <c r="K503" s="28">
        <v>7</v>
      </c>
    </row>
    <row r="504" spans="1:11" ht="26.25" customHeight="1">
      <c r="A504" s="102" t="s">
        <v>10</v>
      </c>
      <c r="B504" s="192">
        <v>98.537361499827469</v>
      </c>
      <c r="C504" s="28">
        <v>3</v>
      </c>
      <c r="D504" s="192">
        <v>97.751839546347583</v>
      </c>
      <c r="E504" s="28">
        <v>4</v>
      </c>
      <c r="F504" s="192">
        <v>97.710296573630359</v>
      </c>
      <c r="G504" s="28">
        <v>4</v>
      </c>
      <c r="H504" s="192">
        <v>98.016053293799033</v>
      </c>
      <c r="I504" s="28">
        <v>4</v>
      </c>
      <c r="J504" s="192">
        <v>97.677664286709131</v>
      </c>
      <c r="K504" s="28">
        <v>5</v>
      </c>
    </row>
    <row r="505" spans="1:11" ht="26.25" customHeight="1">
      <c r="A505" s="102" t="s">
        <v>54</v>
      </c>
      <c r="B505" s="192">
        <v>58.645621181262733</v>
      </c>
      <c r="C505" s="28">
        <v>27</v>
      </c>
      <c r="D505" s="192">
        <v>60.893217401043778</v>
      </c>
      <c r="E505" s="28">
        <v>24</v>
      </c>
      <c r="F505" s="192">
        <v>57.403180949058722</v>
      </c>
      <c r="G505" s="28">
        <v>27</v>
      </c>
      <c r="H505" s="192">
        <v>58.693001038252049</v>
      </c>
      <c r="I505" s="28">
        <v>29</v>
      </c>
      <c r="J505" s="192">
        <v>62.508629600504214</v>
      </c>
      <c r="K505" s="28">
        <v>29</v>
      </c>
    </row>
    <row r="506" spans="1:11" ht="26.25" customHeight="1">
      <c r="A506" s="102" t="s">
        <v>12</v>
      </c>
      <c r="B506" s="192">
        <v>86.6488702450186</v>
      </c>
      <c r="C506" s="28">
        <v>11</v>
      </c>
      <c r="D506" s="192">
        <v>90.033586282095797</v>
      </c>
      <c r="E506" s="28">
        <v>10</v>
      </c>
      <c r="F506" s="192">
        <v>87.621766491906982</v>
      </c>
      <c r="G506" s="28">
        <v>10</v>
      </c>
      <c r="H506" s="192">
        <v>91.888220617317685</v>
      </c>
      <c r="I506" s="28">
        <v>10</v>
      </c>
      <c r="J506" s="192">
        <v>91.93162008747278</v>
      </c>
      <c r="K506" s="28">
        <v>10</v>
      </c>
    </row>
    <row r="507" spans="1:11" ht="26.25" customHeight="1">
      <c r="A507" s="102" t="s">
        <v>55</v>
      </c>
      <c r="B507" s="192">
        <v>99.14809378279044</v>
      </c>
      <c r="C507" s="28">
        <v>2</v>
      </c>
      <c r="D507" s="192">
        <v>99.07902931577928</v>
      </c>
      <c r="E507" s="28">
        <v>2</v>
      </c>
      <c r="F507" s="192">
        <v>99.489857963690923</v>
      </c>
      <c r="G507" s="28">
        <v>1</v>
      </c>
      <c r="H507" s="192">
        <v>99.581812762356066</v>
      </c>
      <c r="I507" s="28">
        <v>1</v>
      </c>
      <c r="J507" s="192">
        <v>99.527388368783022</v>
      </c>
      <c r="K507" s="28">
        <v>1</v>
      </c>
    </row>
    <row r="508" spans="1:11" ht="26.25" customHeight="1">
      <c r="A508" s="102" t="s">
        <v>56</v>
      </c>
      <c r="B508" s="192">
        <v>87.453320424413661</v>
      </c>
      <c r="C508" s="28">
        <v>9</v>
      </c>
      <c r="D508" s="192">
        <v>90.947561135586071</v>
      </c>
      <c r="E508" s="28">
        <v>9</v>
      </c>
      <c r="F508" s="192">
        <v>97.409433899706983</v>
      </c>
      <c r="G508" s="28">
        <v>5</v>
      </c>
      <c r="H508" s="192">
        <v>96.690635991850385</v>
      </c>
      <c r="I508" s="28">
        <v>5</v>
      </c>
      <c r="J508" s="192">
        <v>94.436140451964008</v>
      </c>
      <c r="K508" s="28">
        <v>8</v>
      </c>
    </row>
    <row r="509" spans="1:11" ht="26.25" customHeight="1">
      <c r="A509" s="102" t="s">
        <v>57</v>
      </c>
      <c r="B509" s="192">
        <v>71.237076929124584</v>
      </c>
      <c r="C509" s="28">
        <v>18</v>
      </c>
      <c r="D509" s="192">
        <v>66.044575438877544</v>
      </c>
      <c r="E509" s="28">
        <v>21</v>
      </c>
      <c r="F509" s="192">
        <v>77.124441528330976</v>
      </c>
      <c r="G509" s="28">
        <v>17</v>
      </c>
      <c r="H509" s="192">
        <v>82.646995499216544</v>
      </c>
      <c r="I509" s="28">
        <v>15</v>
      </c>
      <c r="J509" s="192">
        <v>88.718277480014592</v>
      </c>
      <c r="K509" s="28">
        <v>14</v>
      </c>
    </row>
    <row r="510" spans="1:11" ht="26.25" customHeight="1">
      <c r="A510" s="102" t="s">
        <v>58</v>
      </c>
      <c r="B510" s="192">
        <v>78.964769018524066</v>
      </c>
      <c r="C510" s="28">
        <v>14</v>
      </c>
      <c r="D510" s="192">
        <v>84.302664362369669</v>
      </c>
      <c r="E510" s="28">
        <v>13</v>
      </c>
      <c r="F510" s="192">
        <v>84.117847094594183</v>
      </c>
      <c r="G510" s="28">
        <v>13</v>
      </c>
      <c r="H510" s="192">
        <v>75.485718864822061</v>
      </c>
      <c r="I510" s="28">
        <v>20</v>
      </c>
      <c r="J510" s="192">
        <v>85.602970254072915</v>
      </c>
      <c r="K510" s="28">
        <v>17</v>
      </c>
    </row>
    <row r="511" spans="1:11" ht="26.25" customHeight="1">
      <c r="A511" s="102" t="s">
        <v>59</v>
      </c>
      <c r="B511" s="192">
        <v>52.659733701240384</v>
      </c>
      <c r="C511" s="28">
        <v>31</v>
      </c>
      <c r="D511" s="192">
        <v>54.04599379004096</v>
      </c>
      <c r="E511" s="28">
        <v>30</v>
      </c>
      <c r="F511" s="192">
        <v>57.057868160860899</v>
      </c>
      <c r="G511" s="28">
        <v>28</v>
      </c>
      <c r="H511" s="192">
        <v>60.267096605625497</v>
      </c>
      <c r="I511" s="28">
        <v>27</v>
      </c>
      <c r="J511" s="192">
        <v>60.573981631048433</v>
      </c>
      <c r="K511" s="28">
        <v>30</v>
      </c>
    </row>
    <row r="512" spans="1:11" ht="26.25" customHeight="1">
      <c r="A512" s="102" t="s">
        <v>60</v>
      </c>
      <c r="B512" s="192">
        <v>72.229629707398502</v>
      </c>
      <c r="C512" s="28">
        <v>17</v>
      </c>
      <c r="D512" s="192">
        <v>74.509133810365739</v>
      </c>
      <c r="E512" s="28">
        <v>17</v>
      </c>
      <c r="F512" s="192">
        <v>78.759676384367452</v>
      </c>
      <c r="G512" s="28">
        <v>15</v>
      </c>
      <c r="H512" s="192">
        <v>79.036352714078802</v>
      </c>
      <c r="I512" s="28">
        <v>18</v>
      </c>
      <c r="J512" s="192">
        <v>78.912622842219477</v>
      </c>
      <c r="K512" s="28">
        <v>20</v>
      </c>
    </row>
    <row r="513" spans="1:11" ht="26.25" customHeight="1">
      <c r="A513" s="102" t="s">
        <v>19</v>
      </c>
      <c r="B513" s="192">
        <v>63.832917013599776</v>
      </c>
      <c r="C513" s="28">
        <v>24</v>
      </c>
      <c r="D513" s="192">
        <v>56.952160612085699</v>
      </c>
      <c r="E513" s="28">
        <v>26</v>
      </c>
      <c r="F513" s="192">
        <v>58.359692374481746</v>
      </c>
      <c r="G513" s="28">
        <v>26</v>
      </c>
      <c r="H513" s="192">
        <v>68.88075463017546</v>
      </c>
      <c r="I513" s="28">
        <v>23</v>
      </c>
      <c r="J513" s="192">
        <v>71.319755684710245</v>
      </c>
      <c r="K513" s="28">
        <v>24</v>
      </c>
    </row>
    <row r="514" spans="1:11" ht="26.25" customHeight="1">
      <c r="A514" s="102" t="s">
        <v>61</v>
      </c>
      <c r="B514" s="192">
        <v>87.455446142693177</v>
      </c>
      <c r="C514" s="28">
        <v>8</v>
      </c>
      <c r="D514" s="192">
        <v>96.44165577190536</v>
      </c>
      <c r="E514" s="28">
        <v>5</v>
      </c>
      <c r="F514" s="192">
        <v>96.950698276401695</v>
      </c>
      <c r="G514" s="28">
        <v>6</v>
      </c>
      <c r="H514" s="192">
        <v>98.805789176155031</v>
      </c>
      <c r="I514" s="28">
        <v>2</v>
      </c>
      <c r="J514" s="192">
        <v>98.943780185018113</v>
      </c>
      <c r="K514" s="28">
        <v>2</v>
      </c>
    </row>
    <row r="515" spans="1:11" ht="26.25" customHeight="1">
      <c r="A515" s="102" t="s">
        <v>21</v>
      </c>
      <c r="B515" s="192">
        <v>92.341603228146283</v>
      </c>
      <c r="C515" s="28">
        <v>7</v>
      </c>
      <c r="D515" s="192">
        <v>93.590734262647587</v>
      </c>
      <c r="E515" s="28">
        <v>8</v>
      </c>
      <c r="F515" s="192">
        <v>94.47554432650827</v>
      </c>
      <c r="G515" s="28">
        <v>9</v>
      </c>
      <c r="H515" s="192">
        <v>93.689841596631368</v>
      </c>
      <c r="I515" s="28">
        <v>9</v>
      </c>
      <c r="J515" s="192">
        <v>92.660496015698371</v>
      </c>
      <c r="K515" s="28">
        <v>9</v>
      </c>
    </row>
    <row r="516" spans="1:11" ht="26.25" customHeight="1">
      <c r="A516" s="102" t="s">
        <v>62</v>
      </c>
      <c r="B516" s="192">
        <v>81.088503774737305</v>
      </c>
      <c r="C516" s="28">
        <v>13</v>
      </c>
      <c r="D516" s="192">
        <v>80.979703338136503</v>
      </c>
      <c r="E516" s="28">
        <v>14</v>
      </c>
      <c r="F516" s="192">
        <v>84.927501824056719</v>
      </c>
      <c r="G516" s="28">
        <v>12</v>
      </c>
      <c r="H516" s="192">
        <v>85.879948667629861</v>
      </c>
      <c r="I516" s="28">
        <v>13</v>
      </c>
      <c r="J516" s="192">
        <v>90.917533868017472</v>
      </c>
      <c r="K516" s="28">
        <v>13</v>
      </c>
    </row>
    <row r="517" spans="1:11" ht="26.25" customHeight="1">
      <c r="A517" s="102" t="s">
        <v>63</v>
      </c>
      <c r="B517" s="192">
        <v>77.432126696832583</v>
      </c>
      <c r="C517" s="28">
        <v>15</v>
      </c>
      <c r="D517" s="192">
        <v>77.9559147759458</v>
      </c>
      <c r="E517" s="28">
        <v>15</v>
      </c>
      <c r="F517" s="192">
        <v>78.702040571543009</v>
      </c>
      <c r="G517" s="28">
        <v>16</v>
      </c>
      <c r="H517" s="192">
        <v>79.44920636294097</v>
      </c>
      <c r="I517" s="28">
        <v>17</v>
      </c>
      <c r="J517" s="192">
        <v>84.66341567305048</v>
      </c>
      <c r="K517" s="28">
        <v>18</v>
      </c>
    </row>
    <row r="518" spans="1:11" ht="26.25" customHeight="1">
      <c r="A518" s="102" t="s">
        <v>64</v>
      </c>
      <c r="B518" s="192">
        <v>99.523164060608991</v>
      </c>
      <c r="C518" s="28">
        <v>1</v>
      </c>
      <c r="D518" s="192">
        <v>99.223876870314939</v>
      </c>
      <c r="E518" s="28">
        <v>1</v>
      </c>
      <c r="F518" s="192">
        <v>98.740752656534198</v>
      </c>
      <c r="G518" s="28">
        <v>2</v>
      </c>
      <c r="H518" s="192">
        <v>98.5900347778813</v>
      </c>
      <c r="I518" s="28">
        <v>3</v>
      </c>
      <c r="J518" s="192">
        <v>97.711276701917171</v>
      </c>
      <c r="K518" s="28">
        <v>4</v>
      </c>
    </row>
    <row r="519" spans="1:11" ht="26.25" customHeight="1">
      <c r="A519" s="102" t="s">
        <v>65</v>
      </c>
      <c r="B519" s="192">
        <v>67.620167027528609</v>
      </c>
      <c r="C519" s="28">
        <v>22</v>
      </c>
      <c r="D519" s="192">
        <v>66.082208973288317</v>
      </c>
      <c r="E519" s="28">
        <v>20</v>
      </c>
      <c r="F519" s="192">
        <v>70.267810398411868</v>
      </c>
      <c r="G519" s="28">
        <v>20</v>
      </c>
      <c r="H519" s="192">
        <v>70.805200725534547</v>
      </c>
      <c r="I519" s="28">
        <v>21</v>
      </c>
      <c r="J519" s="192">
        <v>73.721709270181265</v>
      </c>
      <c r="K519" s="28">
        <v>22</v>
      </c>
    </row>
    <row r="520" spans="1:11" ht="26.25" customHeight="1">
      <c r="A520" s="102" t="s">
        <v>74</v>
      </c>
      <c r="B520" s="192">
        <v>68.702500635139558</v>
      </c>
      <c r="C520" s="28">
        <v>21</v>
      </c>
      <c r="D520" s="192">
        <v>65.787236766664165</v>
      </c>
      <c r="E520" s="28">
        <v>22</v>
      </c>
      <c r="F520" s="192">
        <v>64.392823179433236</v>
      </c>
      <c r="G520" s="28">
        <v>24</v>
      </c>
      <c r="H520" s="192">
        <v>64.026850131147214</v>
      </c>
      <c r="I520" s="28">
        <v>26</v>
      </c>
      <c r="J520" s="192">
        <v>67.163326550277645</v>
      </c>
      <c r="K520" s="28">
        <v>26</v>
      </c>
    </row>
    <row r="521" spans="1:11" s="22" customFormat="1" ht="26.25" customHeight="1">
      <c r="A521" s="102" t="s">
        <v>66</v>
      </c>
      <c r="B521" s="192">
        <v>55.92833378598587</v>
      </c>
      <c r="C521" s="28">
        <v>29</v>
      </c>
      <c r="D521" s="192">
        <v>51.175604720580736</v>
      </c>
      <c r="E521" s="28">
        <v>31</v>
      </c>
      <c r="F521" s="192">
        <v>50.158284971402168</v>
      </c>
      <c r="G521" s="28">
        <v>31</v>
      </c>
      <c r="H521" s="192">
        <v>52.590334465195369</v>
      </c>
      <c r="I521" s="28">
        <v>31</v>
      </c>
      <c r="J521" s="192">
        <v>64.53584228492582</v>
      </c>
      <c r="K521" s="28">
        <v>27</v>
      </c>
    </row>
    <row r="522" spans="1:11" s="22" customFormat="1" ht="26.25" customHeight="1">
      <c r="A522" s="102" t="s">
        <v>67</v>
      </c>
      <c r="B522" s="192">
        <v>58.395943480815014</v>
      </c>
      <c r="C522" s="28">
        <v>28</v>
      </c>
      <c r="D522" s="192">
        <v>56.16632890128335</v>
      </c>
      <c r="E522" s="28">
        <v>27</v>
      </c>
      <c r="F522" s="192">
        <v>67.642239671911483</v>
      </c>
      <c r="G522" s="28">
        <v>21</v>
      </c>
      <c r="H522" s="192">
        <v>76.689484589067234</v>
      </c>
      <c r="I522" s="28">
        <v>19</v>
      </c>
      <c r="J522" s="192">
        <v>83.236834806233318</v>
      </c>
      <c r="K522" s="28">
        <v>19</v>
      </c>
    </row>
    <row r="523" spans="1:11" ht="26.25" customHeight="1">
      <c r="A523" s="102" t="s">
        <v>68</v>
      </c>
      <c r="B523" s="192">
        <v>69.407332688309282</v>
      </c>
      <c r="C523" s="28">
        <v>20</v>
      </c>
      <c r="D523" s="192">
        <v>69.918058572577067</v>
      </c>
      <c r="E523" s="28">
        <v>18</v>
      </c>
      <c r="F523" s="192">
        <v>72.988129494220715</v>
      </c>
      <c r="G523" s="28">
        <v>19</v>
      </c>
      <c r="H523" s="192">
        <v>84.287402524998399</v>
      </c>
      <c r="I523" s="28">
        <v>14</v>
      </c>
      <c r="J523" s="192">
        <v>86.393750524976156</v>
      </c>
      <c r="K523" s="28">
        <v>16</v>
      </c>
    </row>
    <row r="524" spans="1:11" ht="26.25" customHeight="1">
      <c r="A524" s="102" t="s">
        <v>69</v>
      </c>
      <c r="B524" s="192">
        <v>62.689164536685929</v>
      </c>
      <c r="C524" s="28">
        <v>25</v>
      </c>
      <c r="D524" s="192">
        <v>60.891588606144339</v>
      </c>
      <c r="E524" s="28">
        <v>25</v>
      </c>
      <c r="F524" s="192">
        <v>65.716734003120933</v>
      </c>
      <c r="G524" s="28">
        <v>23</v>
      </c>
      <c r="H524" s="192">
        <v>65.202883136416645</v>
      </c>
      <c r="I524" s="28">
        <v>24</v>
      </c>
      <c r="J524" s="192">
        <v>73.615961369276548</v>
      </c>
      <c r="K524" s="28">
        <v>23</v>
      </c>
    </row>
    <row r="525" spans="1:11" ht="26.25" customHeight="1">
      <c r="A525" s="102" t="s">
        <v>70</v>
      </c>
      <c r="B525" s="192">
        <v>67.454407556796639</v>
      </c>
      <c r="C525" s="28">
        <v>23</v>
      </c>
      <c r="D525" s="192">
        <v>61.715445542794775</v>
      </c>
      <c r="E525" s="28">
        <v>23</v>
      </c>
      <c r="F525" s="192">
        <v>58.40727239144023</v>
      </c>
      <c r="G525" s="28">
        <v>25</v>
      </c>
      <c r="H525" s="192">
        <v>64.256593570681204</v>
      </c>
      <c r="I525" s="28">
        <v>25</v>
      </c>
      <c r="J525" s="192">
        <v>68.720454287256501</v>
      </c>
      <c r="K525" s="28">
        <v>25</v>
      </c>
    </row>
    <row r="526" spans="1:11" ht="26.25" customHeight="1">
      <c r="A526" s="102" t="s">
        <v>138</v>
      </c>
      <c r="B526" s="192">
        <v>85.06567723845933</v>
      </c>
      <c r="C526" s="28">
        <v>12</v>
      </c>
      <c r="D526" s="192">
        <v>85.616856137536956</v>
      </c>
      <c r="E526" s="28">
        <v>11</v>
      </c>
      <c r="F526" s="192">
        <v>87.545073443656463</v>
      </c>
      <c r="G526" s="28">
        <v>11</v>
      </c>
      <c r="H526" s="192">
        <v>88.404688148895872</v>
      </c>
      <c r="I526" s="28">
        <v>11</v>
      </c>
      <c r="J526" s="192">
        <v>91.605466726017966</v>
      </c>
      <c r="K526" s="28">
        <v>12</v>
      </c>
    </row>
    <row r="527" spans="1:11" ht="26.25" customHeight="1">
      <c r="A527" s="102" t="s">
        <v>71</v>
      </c>
      <c r="B527" s="192">
        <v>97.996188401851342</v>
      </c>
      <c r="C527" s="28">
        <v>4</v>
      </c>
      <c r="D527" s="192">
        <v>95.142402818748295</v>
      </c>
      <c r="E527" s="28">
        <v>6</v>
      </c>
      <c r="F527" s="192">
        <v>96.484563918341024</v>
      </c>
      <c r="G527" s="28">
        <v>7</v>
      </c>
      <c r="H527" s="192">
        <v>95.400986385334448</v>
      </c>
      <c r="I527" s="28">
        <v>8</v>
      </c>
      <c r="J527" s="192">
        <v>98.916450963938559</v>
      </c>
      <c r="K527" s="28">
        <v>3</v>
      </c>
    </row>
    <row r="528" spans="1:11" ht="26.25" customHeight="1">
      <c r="A528" s="102" t="s">
        <v>75</v>
      </c>
      <c r="B528" s="192">
        <v>87.339338390223347</v>
      </c>
      <c r="C528" s="28">
        <v>10</v>
      </c>
      <c r="D528" s="192">
        <v>85.587505955435319</v>
      </c>
      <c r="E528" s="28">
        <v>12</v>
      </c>
      <c r="F528" s="192">
        <v>82.999699097471449</v>
      </c>
      <c r="G528" s="28">
        <v>14</v>
      </c>
      <c r="H528" s="192">
        <v>87.221218936245165</v>
      </c>
      <c r="I528" s="28">
        <v>12</v>
      </c>
      <c r="J528" s="192">
        <v>91.646147848674673</v>
      </c>
      <c r="K528" s="28">
        <v>11</v>
      </c>
    </row>
    <row r="529" spans="1:11" ht="26.25" customHeight="1">
      <c r="A529" s="102" t="s">
        <v>72</v>
      </c>
      <c r="B529" s="192">
        <v>69.788706177188985</v>
      </c>
      <c r="C529" s="28">
        <v>19</v>
      </c>
      <c r="D529" s="192">
        <v>69.236950141998136</v>
      </c>
      <c r="E529" s="28">
        <v>19</v>
      </c>
      <c r="F529" s="192">
        <v>67.281710065126219</v>
      </c>
      <c r="G529" s="28">
        <v>22</v>
      </c>
      <c r="H529" s="192">
        <v>70.096865215885146</v>
      </c>
      <c r="I529" s="28">
        <v>22</v>
      </c>
      <c r="J529" s="192">
        <v>76.416461822765712</v>
      </c>
      <c r="K529" s="28">
        <v>21</v>
      </c>
    </row>
    <row r="530" spans="1:11" ht="26.25" customHeight="1">
      <c r="A530" s="102" t="s">
        <v>36</v>
      </c>
      <c r="B530" s="192">
        <v>96.509592785825021</v>
      </c>
      <c r="C530" s="28">
        <v>5</v>
      </c>
      <c r="D530" s="192">
        <v>97.759087159499572</v>
      </c>
      <c r="E530" s="28">
        <v>3</v>
      </c>
      <c r="F530" s="192">
        <v>97.861773761899386</v>
      </c>
      <c r="G530" s="28">
        <v>3</v>
      </c>
      <c r="H530" s="192">
        <v>96.51682127004689</v>
      </c>
      <c r="I530" s="28">
        <v>6</v>
      </c>
      <c r="J530" s="192">
        <v>97.377405438337433</v>
      </c>
      <c r="K530" s="28">
        <v>6</v>
      </c>
    </row>
    <row r="531" spans="1:11" ht="26.25" customHeight="1">
      <c r="A531" s="120" t="s">
        <v>578</v>
      </c>
    </row>
    <row r="532" spans="1:11" ht="26.25" customHeight="1">
      <c r="A532" s="120" t="s">
        <v>525</v>
      </c>
      <c r="F532" s="203"/>
      <c r="G532" s="203"/>
    </row>
    <row r="533" spans="1:11" ht="26.25" customHeight="1">
      <c r="A533" s="578" t="s">
        <v>170</v>
      </c>
    </row>
    <row r="534" spans="1:11" ht="26.25" customHeight="1">
      <c r="A534" s="52"/>
    </row>
    <row r="535" spans="1:11" ht="26.25" customHeight="1">
      <c r="A535" s="571" t="s">
        <v>440</v>
      </c>
      <c r="C535" s="61"/>
      <c r="E535" s="151"/>
      <c r="F535" s="155"/>
    </row>
    <row r="536" spans="1:11" ht="26.25" customHeight="1">
      <c r="A536" s="583" t="s">
        <v>1</v>
      </c>
      <c r="B536" s="607">
        <v>1397</v>
      </c>
      <c r="C536" s="607"/>
      <c r="D536" s="607">
        <v>1398</v>
      </c>
      <c r="E536" s="607"/>
      <c r="F536" s="607">
        <v>1399</v>
      </c>
      <c r="G536" s="607"/>
      <c r="H536" s="605">
        <v>1400</v>
      </c>
      <c r="I536" s="606"/>
      <c r="J536" s="605">
        <v>1401</v>
      </c>
      <c r="K536" s="606"/>
    </row>
    <row r="537" spans="1:11" ht="26.25" customHeight="1">
      <c r="A537" s="584"/>
      <c r="B537" s="542" t="s">
        <v>77</v>
      </c>
      <c r="C537" s="542" t="s">
        <v>149</v>
      </c>
      <c r="D537" s="542" t="s">
        <v>77</v>
      </c>
      <c r="E537" s="542" t="s">
        <v>149</v>
      </c>
      <c r="F537" s="542" t="s">
        <v>77</v>
      </c>
      <c r="G537" s="542" t="s">
        <v>149</v>
      </c>
      <c r="H537" s="542" t="s">
        <v>77</v>
      </c>
      <c r="I537" s="542" t="s">
        <v>149</v>
      </c>
      <c r="J537" s="542" t="s">
        <v>77</v>
      </c>
      <c r="K537" s="542" t="s">
        <v>149</v>
      </c>
    </row>
    <row r="538" spans="1:11" ht="26.25" customHeight="1">
      <c r="A538" s="174" t="s">
        <v>49</v>
      </c>
      <c r="B538" s="38">
        <v>27.74</v>
      </c>
      <c r="C538" s="38" t="s">
        <v>269</v>
      </c>
      <c r="D538" s="38">
        <v>27.434860066205236</v>
      </c>
      <c r="E538" s="38" t="s">
        <v>269</v>
      </c>
      <c r="F538" s="38">
        <v>26.4</v>
      </c>
      <c r="G538" s="38" t="s">
        <v>269</v>
      </c>
      <c r="H538" s="38">
        <v>26.716114448872762</v>
      </c>
      <c r="I538" s="38" t="s">
        <v>269</v>
      </c>
      <c r="J538" s="38">
        <v>26.17370720188902</v>
      </c>
      <c r="K538" s="38" t="s">
        <v>269</v>
      </c>
    </row>
    <row r="539" spans="1:11" ht="26.25" customHeight="1">
      <c r="A539" s="102" t="s">
        <v>50</v>
      </c>
      <c r="B539" s="192">
        <v>23.77</v>
      </c>
      <c r="C539" s="28">
        <v>25</v>
      </c>
      <c r="D539" s="192">
        <v>23.832503733200596</v>
      </c>
      <c r="E539" s="28">
        <v>25</v>
      </c>
      <c r="F539" s="192">
        <v>22.7</v>
      </c>
      <c r="G539" s="28">
        <v>26</v>
      </c>
      <c r="H539" s="192">
        <v>22.863861386138613</v>
      </c>
      <c r="I539" s="28">
        <v>26</v>
      </c>
      <c r="J539" s="192">
        <v>24.432479053721046</v>
      </c>
      <c r="K539" s="28">
        <v>23</v>
      </c>
    </row>
    <row r="540" spans="1:11" ht="26.25" customHeight="1">
      <c r="A540" s="102" t="s">
        <v>51</v>
      </c>
      <c r="B540" s="192">
        <v>19.64</v>
      </c>
      <c r="C540" s="28">
        <v>30</v>
      </c>
      <c r="D540" s="192">
        <v>20.513831665685696</v>
      </c>
      <c r="E540" s="28">
        <v>30</v>
      </c>
      <c r="F540" s="192">
        <v>20.8</v>
      </c>
      <c r="G540" s="28">
        <v>30</v>
      </c>
      <c r="H540" s="192">
        <v>21.616545718432512</v>
      </c>
      <c r="I540" s="28">
        <v>28</v>
      </c>
      <c r="J540" s="192">
        <v>21.291882556131259</v>
      </c>
      <c r="K540" s="28">
        <v>28</v>
      </c>
    </row>
    <row r="541" spans="1:11" ht="26.25" customHeight="1">
      <c r="A541" s="102" t="s">
        <v>52</v>
      </c>
      <c r="B541" s="192">
        <v>30.36</v>
      </c>
      <c r="C541" s="28">
        <v>12</v>
      </c>
      <c r="D541" s="192">
        <v>31.2035466461064</v>
      </c>
      <c r="E541" s="28">
        <v>9</v>
      </c>
      <c r="F541" s="192">
        <v>30.1</v>
      </c>
      <c r="G541" s="28">
        <v>9</v>
      </c>
      <c r="H541" s="192">
        <v>29.894980694980696</v>
      </c>
      <c r="I541" s="28">
        <v>11</v>
      </c>
      <c r="J541" s="192">
        <v>34.042405551272168</v>
      </c>
      <c r="K541" s="28">
        <v>8</v>
      </c>
    </row>
    <row r="542" spans="1:11" ht="26.25" customHeight="1">
      <c r="A542" s="102" t="s">
        <v>53</v>
      </c>
      <c r="B542" s="192">
        <v>22.91</v>
      </c>
      <c r="C542" s="28">
        <v>28</v>
      </c>
      <c r="D542" s="192">
        <v>22.555933484504912</v>
      </c>
      <c r="E542" s="28">
        <v>27</v>
      </c>
      <c r="F542" s="192">
        <v>21.2</v>
      </c>
      <c r="G542" s="28">
        <v>27</v>
      </c>
      <c r="H542" s="192">
        <v>20.79565868263473</v>
      </c>
      <c r="I542" s="28">
        <v>29</v>
      </c>
      <c r="J542" s="192">
        <v>20.618347599553406</v>
      </c>
      <c r="K542" s="28">
        <v>31</v>
      </c>
    </row>
    <row r="543" spans="1:11" ht="26.25" customHeight="1">
      <c r="A543" s="102" t="s">
        <v>10</v>
      </c>
      <c r="B543" s="192">
        <v>15.99</v>
      </c>
      <c r="C543" s="28">
        <v>31</v>
      </c>
      <c r="D543" s="192">
        <v>16.524258289703315</v>
      </c>
      <c r="E543" s="28">
        <v>31</v>
      </c>
      <c r="F543" s="192">
        <v>16.600000000000001</v>
      </c>
      <c r="G543" s="28">
        <v>31</v>
      </c>
      <c r="H543" s="192">
        <v>17.270362765229294</v>
      </c>
      <c r="I543" s="28">
        <v>31</v>
      </c>
      <c r="J543" s="192">
        <v>17.985796415285762</v>
      </c>
      <c r="K543" s="28">
        <v>32</v>
      </c>
    </row>
    <row r="544" spans="1:11" ht="26.25" customHeight="1">
      <c r="A544" s="102" t="s">
        <v>54</v>
      </c>
      <c r="B544" s="192">
        <v>44.85</v>
      </c>
      <c r="C544" s="28">
        <v>2</v>
      </c>
      <c r="D544" s="192">
        <v>43.18257956448911</v>
      </c>
      <c r="E544" s="28">
        <v>2</v>
      </c>
      <c r="F544" s="192">
        <v>43.7</v>
      </c>
      <c r="G544" s="28">
        <v>2</v>
      </c>
      <c r="H544" s="192">
        <v>43.65319865319865</v>
      </c>
      <c r="I544" s="28">
        <v>2</v>
      </c>
      <c r="J544" s="192">
        <v>45.389915966386553</v>
      </c>
      <c r="K544" s="28">
        <v>1</v>
      </c>
    </row>
    <row r="545" spans="1:11" ht="26.25" customHeight="1">
      <c r="A545" s="102" t="s">
        <v>12</v>
      </c>
      <c r="B545" s="192">
        <v>37.369999999999997</v>
      </c>
      <c r="C545" s="28">
        <v>4</v>
      </c>
      <c r="D545" s="192">
        <v>36.733333333333334</v>
      </c>
      <c r="E545" s="28">
        <v>3</v>
      </c>
      <c r="F545" s="192">
        <v>36.200000000000003</v>
      </c>
      <c r="G545" s="28">
        <v>4</v>
      </c>
      <c r="H545" s="192">
        <v>37.885576148267525</v>
      </c>
      <c r="I545" s="28">
        <v>3</v>
      </c>
      <c r="J545" s="192">
        <v>39.613727055067834</v>
      </c>
      <c r="K545" s="28">
        <v>3</v>
      </c>
    </row>
    <row r="546" spans="1:11" ht="26.25" customHeight="1">
      <c r="A546" s="102" t="s">
        <v>55</v>
      </c>
      <c r="B546" s="192">
        <v>33.86</v>
      </c>
      <c r="C546" s="28">
        <v>6</v>
      </c>
      <c r="D546" s="192">
        <v>33.569855870210766</v>
      </c>
      <c r="E546" s="28">
        <v>6</v>
      </c>
      <c r="F546" s="192">
        <v>31.1</v>
      </c>
      <c r="G546" s="28">
        <v>8</v>
      </c>
      <c r="H546" s="192">
        <v>30.439107817287823</v>
      </c>
      <c r="I546" s="28">
        <v>10</v>
      </c>
      <c r="J546" s="192">
        <v>24.327824858757062</v>
      </c>
      <c r="K546" s="28">
        <v>24</v>
      </c>
    </row>
    <row r="547" spans="1:11" ht="26.25" customHeight="1">
      <c r="A547" s="102" t="s">
        <v>56</v>
      </c>
      <c r="B547" s="192">
        <v>33.619999999999997</v>
      </c>
      <c r="C547" s="28">
        <v>7</v>
      </c>
      <c r="D547" s="192">
        <v>33.22574055158325</v>
      </c>
      <c r="E547" s="28">
        <v>7</v>
      </c>
      <c r="F547" s="192">
        <v>32</v>
      </c>
      <c r="G547" s="28">
        <v>6</v>
      </c>
      <c r="H547" s="192">
        <v>31.412601626016261</v>
      </c>
      <c r="I547" s="28">
        <v>7</v>
      </c>
      <c r="J547" s="192">
        <v>32.314777327935225</v>
      </c>
      <c r="K547" s="28">
        <v>9</v>
      </c>
    </row>
    <row r="548" spans="1:11" ht="26.25" customHeight="1">
      <c r="A548" s="102" t="s">
        <v>57</v>
      </c>
      <c r="B548" s="192">
        <v>37.880000000000003</v>
      </c>
      <c r="C548" s="28">
        <v>3</v>
      </c>
      <c r="D548" s="192">
        <v>34.070457354758965</v>
      </c>
      <c r="E548" s="28">
        <v>5</v>
      </c>
      <c r="F548" s="192">
        <v>37</v>
      </c>
      <c r="G548" s="28">
        <v>3</v>
      </c>
      <c r="H548" s="192">
        <v>37.239608801955988</v>
      </c>
      <c r="I548" s="28">
        <v>4</v>
      </c>
      <c r="J548" s="192">
        <v>37.224909310761788</v>
      </c>
      <c r="K548" s="28">
        <v>5</v>
      </c>
    </row>
    <row r="549" spans="1:11" ht="26.25" customHeight="1">
      <c r="A549" s="102" t="s">
        <v>58</v>
      </c>
      <c r="B549" s="192">
        <v>23.05</v>
      </c>
      <c r="C549" s="28">
        <v>27</v>
      </c>
      <c r="D549" s="192">
        <v>22.896128841607567</v>
      </c>
      <c r="E549" s="28">
        <v>26</v>
      </c>
      <c r="F549" s="192">
        <v>21</v>
      </c>
      <c r="G549" s="28">
        <v>28</v>
      </c>
      <c r="H549" s="192">
        <v>21.905791842067064</v>
      </c>
      <c r="I549" s="28">
        <v>27</v>
      </c>
      <c r="J549" s="192">
        <v>24.061324141892861</v>
      </c>
      <c r="K549" s="28">
        <v>25</v>
      </c>
    </row>
    <row r="550" spans="1:11" ht="26.25" customHeight="1">
      <c r="A550" s="102" t="s">
        <v>59</v>
      </c>
      <c r="B550" s="192">
        <v>31.44</v>
      </c>
      <c r="C550" s="28">
        <v>8</v>
      </c>
      <c r="D550" s="192">
        <v>31.561659192825111</v>
      </c>
      <c r="E550" s="28">
        <v>8</v>
      </c>
      <c r="F550" s="192">
        <v>31.8</v>
      </c>
      <c r="G550" s="28">
        <v>7</v>
      </c>
      <c r="H550" s="192">
        <v>35.368301026225772</v>
      </c>
      <c r="I550" s="28">
        <v>6</v>
      </c>
      <c r="J550" s="192">
        <v>35.992018244013686</v>
      </c>
      <c r="K550" s="28">
        <v>7</v>
      </c>
    </row>
    <row r="551" spans="1:11" ht="26.25" customHeight="1">
      <c r="A551" s="102" t="s">
        <v>60</v>
      </c>
      <c r="B551" s="192">
        <v>30.71</v>
      </c>
      <c r="C551" s="28">
        <v>11</v>
      </c>
      <c r="D551" s="192">
        <v>29.794677584442169</v>
      </c>
      <c r="E551" s="28">
        <v>12</v>
      </c>
      <c r="F551" s="192">
        <v>29.1</v>
      </c>
      <c r="G551" s="28">
        <v>10</v>
      </c>
      <c r="H551" s="192">
        <v>29.792150580696838</v>
      </c>
      <c r="I551" s="28">
        <v>12</v>
      </c>
      <c r="J551" s="192">
        <v>31.502879841112215</v>
      </c>
      <c r="K551" s="28">
        <v>10</v>
      </c>
    </row>
    <row r="552" spans="1:11" ht="26.25" customHeight="1">
      <c r="A552" s="102" t="s">
        <v>19</v>
      </c>
      <c r="B552" s="192">
        <v>30.84</v>
      </c>
      <c r="C552" s="28">
        <v>10</v>
      </c>
      <c r="D552" s="192">
        <v>30.779908675799089</v>
      </c>
      <c r="E552" s="28">
        <v>11</v>
      </c>
      <c r="F552" s="192">
        <v>26.4</v>
      </c>
      <c r="G552" s="28">
        <v>18</v>
      </c>
      <c r="H552" s="192">
        <v>30.460072595281307</v>
      </c>
      <c r="I552" s="28">
        <v>9</v>
      </c>
      <c r="J552" s="192">
        <v>31.028880866425993</v>
      </c>
      <c r="K552" s="28">
        <v>11</v>
      </c>
    </row>
    <row r="553" spans="1:11" ht="26.25" customHeight="1">
      <c r="A553" s="102" t="s">
        <v>61</v>
      </c>
      <c r="B553" s="192">
        <v>36.49</v>
      </c>
      <c r="C553" s="28">
        <v>5</v>
      </c>
      <c r="D553" s="192">
        <v>35.797333333333334</v>
      </c>
      <c r="E553" s="28">
        <v>4</v>
      </c>
      <c r="F553" s="192">
        <v>34.700000000000003</v>
      </c>
      <c r="G553" s="28">
        <v>5</v>
      </c>
      <c r="H553" s="192">
        <v>35.413474240422723</v>
      </c>
      <c r="I553" s="28">
        <v>5</v>
      </c>
      <c r="J553" s="192">
        <v>37.091264667535853</v>
      </c>
      <c r="K553" s="28">
        <v>6</v>
      </c>
    </row>
    <row r="554" spans="1:11" ht="26.25" customHeight="1">
      <c r="A554" s="102" t="s">
        <v>21</v>
      </c>
      <c r="B554" s="192">
        <v>23.55</v>
      </c>
      <c r="C554" s="28">
        <v>26</v>
      </c>
      <c r="D554" s="192">
        <v>22.020819341840163</v>
      </c>
      <c r="E554" s="28">
        <v>28</v>
      </c>
      <c r="F554" s="192">
        <v>22.8</v>
      </c>
      <c r="G554" s="28">
        <v>25</v>
      </c>
      <c r="H554" s="192">
        <v>23.545542949756889</v>
      </c>
      <c r="I554" s="28">
        <v>25</v>
      </c>
      <c r="J554" s="192">
        <v>23.637777777777778</v>
      </c>
      <c r="K554" s="28">
        <v>26</v>
      </c>
    </row>
    <row r="555" spans="1:11" ht="26.25" customHeight="1">
      <c r="A555" s="102" t="s">
        <v>62</v>
      </c>
      <c r="B555" s="192">
        <v>26.64</v>
      </c>
      <c r="C555" s="28">
        <v>20</v>
      </c>
      <c r="D555" s="192">
        <v>25.482221334398723</v>
      </c>
      <c r="E555" s="28">
        <v>22</v>
      </c>
      <c r="F555" s="192">
        <v>25.6</v>
      </c>
      <c r="G555" s="28">
        <v>22</v>
      </c>
      <c r="H555" s="192">
        <v>25.958259149357072</v>
      </c>
      <c r="I555" s="28">
        <v>21</v>
      </c>
      <c r="J555" s="192">
        <v>26.863296616837136</v>
      </c>
      <c r="K555" s="28">
        <v>18</v>
      </c>
    </row>
    <row r="556" spans="1:11" ht="26.25" customHeight="1">
      <c r="A556" s="102" t="s">
        <v>63</v>
      </c>
      <c r="B556" s="192">
        <v>24.89</v>
      </c>
      <c r="C556" s="28">
        <v>23</v>
      </c>
      <c r="D556" s="192">
        <v>24.993948562783661</v>
      </c>
      <c r="E556" s="28">
        <v>23</v>
      </c>
      <c r="F556" s="192">
        <v>24.4</v>
      </c>
      <c r="G556" s="28">
        <v>23</v>
      </c>
      <c r="H556" s="192">
        <v>24.159879336349924</v>
      </c>
      <c r="I556" s="28">
        <v>24</v>
      </c>
      <c r="J556" s="192">
        <v>24.444861215303828</v>
      </c>
      <c r="K556" s="28">
        <v>22</v>
      </c>
    </row>
    <row r="557" spans="1:11" ht="26.25" customHeight="1">
      <c r="A557" s="102" t="s">
        <v>64</v>
      </c>
      <c r="B557" s="192">
        <v>19.98</v>
      </c>
      <c r="C557" s="28">
        <v>29</v>
      </c>
      <c r="D557" s="192">
        <v>21.195193008011653</v>
      </c>
      <c r="E557" s="28">
        <v>29</v>
      </c>
      <c r="F557" s="192">
        <v>21</v>
      </c>
      <c r="G557" s="28">
        <v>29</v>
      </c>
      <c r="H557" s="192">
        <v>20.732666190135813</v>
      </c>
      <c r="I557" s="28">
        <v>30</v>
      </c>
      <c r="J557" s="192">
        <v>21.806633733239238</v>
      </c>
      <c r="K557" s="28">
        <v>27</v>
      </c>
    </row>
    <row r="558" spans="1:11" s="22" customFormat="1" ht="26.25" customHeight="1">
      <c r="A558" s="102" t="s">
        <v>65</v>
      </c>
      <c r="B558" s="192">
        <v>28</v>
      </c>
      <c r="C558" s="28">
        <v>16</v>
      </c>
      <c r="D558" s="192">
        <v>26.875753920386007</v>
      </c>
      <c r="E558" s="28">
        <v>19</v>
      </c>
      <c r="F558" s="192">
        <v>26.7</v>
      </c>
      <c r="G558" s="28">
        <v>15</v>
      </c>
      <c r="H558" s="192">
        <v>26.296518607442977</v>
      </c>
      <c r="I558" s="28">
        <v>19</v>
      </c>
      <c r="J558" s="192">
        <v>27.62425328554361</v>
      </c>
      <c r="K558" s="28">
        <v>17</v>
      </c>
    </row>
    <row r="559" spans="1:11" s="22" customFormat="1" ht="26.25" customHeight="1">
      <c r="A559" s="102" t="s">
        <v>74</v>
      </c>
      <c r="B559" s="192">
        <v>27.36</v>
      </c>
      <c r="C559" s="28">
        <v>19</v>
      </c>
      <c r="D559" s="192">
        <v>26.928160048499546</v>
      </c>
      <c r="E559" s="28">
        <v>18</v>
      </c>
      <c r="F559" s="192">
        <v>26</v>
      </c>
      <c r="G559" s="28">
        <v>20</v>
      </c>
      <c r="H559" s="192">
        <v>26.144100870609428</v>
      </c>
      <c r="I559" s="28">
        <v>20</v>
      </c>
      <c r="J559" s="192">
        <v>20.685824895771294</v>
      </c>
      <c r="K559" s="28">
        <v>30</v>
      </c>
    </row>
    <row r="560" spans="1:11" ht="26.25" customHeight="1">
      <c r="A560" s="102" t="s">
        <v>66</v>
      </c>
      <c r="B560" s="192">
        <v>28.4</v>
      </c>
      <c r="C560" s="28">
        <v>15</v>
      </c>
      <c r="D560" s="192">
        <v>28.608848667672198</v>
      </c>
      <c r="E560" s="28">
        <v>15</v>
      </c>
      <c r="F560" s="192">
        <v>27.8</v>
      </c>
      <c r="G560" s="28">
        <v>13</v>
      </c>
      <c r="H560" s="192">
        <v>28.271084337349397</v>
      </c>
      <c r="I560" s="28">
        <v>15</v>
      </c>
      <c r="J560" s="192">
        <v>29.182364729458918</v>
      </c>
      <c r="K560" s="28">
        <v>14</v>
      </c>
    </row>
    <row r="561" spans="1:11" ht="26.25" customHeight="1">
      <c r="A561" s="102" t="s">
        <v>67</v>
      </c>
      <c r="B561" s="192">
        <v>44.87</v>
      </c>
      <c r="C561" s="28">
        <v>1</v>
      </c>
      <c r="D561" s="192">
        <v>45.31989247311828</v>
      </c>
      <c r="E561" s="28">
        <v>1</v>
      </c>
      <c r="F561" s="192">
        <v>44.1</v>
      </c>
      <c r="G561" s="28">
        <v>1</v>
      </c>
      <c r="H561" s="192">
        <v>44.296644295302016</v>
      </c>
      <c r="I561" s="28">
        <v>1</v>
      </c>
      <c r="J561" s="192">
        <v>44.944000000000003</v>
      </c>
      <c r="K561" s="28">
        <v>2</v>
      </c>
    </row>
    <row r="562" spans="1:11" ht="26.25" customHeight="1">
      <c r="A562" s="102" t="s">
        <v>68</v>
      </c>
      <c r="B562" s="192">
        <v>24.87</v>
      </c>
      <c r="C562" s="28">
        <v>24</v>
      </c>
      <c r="D562" s="192">
        <v>24.952332137365453</v>
      </c>
      <c r="E562" s="28">
        <v>24</v>
      </c>
      <c r="F562" s="192">
        <v>24</v>
      </c>
      <c r="G562" s="28">
        <v>24</v>
      </c>
      <c r="H562" s="192">
        <v>24.945767866193613</v>
      </c>
      <c r="I562" s="28">
        <v>23</v>
      </c>
      <c r="J562" s="192">
        <v>26.393863179074447</v>
      </c>
      <c r="K562" s="28">
        <v>19</v>
      </c>
    </row>
    <row r="563" spans="1:11" ht="26.25" customHeight="1">
      <c r="A563" s="102" t="s">
        <v>69</v>
      </c>
      <c r="B563" s="192">
        <v>26.63</v>
      </c>
      <c r="C563" s="28">
        <v>21</v>
      </c>
      <c r="D563" s="192">
        <v>26.462529274004684</v>
      </c>
      <c r="E563" s="28">
        <v>21</v>
      </c>
      <c r="F563" s="192">
        <v>25.7</v>
      </c>
      <c r="G563" s="28">
        <v>21</v>
      </c>
      <c r="H563" s="192">
        <v>25.734685914943427</v>
      </c>
      <c r="I563" s="28">
        <v>22</v>
      </c>
      <c r="J563" s="192">
        <v>24.846063912704597</v>
      </c>
      <c r="K563" s="28">
        <v>21</v>
      </c>
    </row>
    <row r="564" spans="1:11" ht="26.25" customHeight="1">
      <c r="A564" s="102" t="s">
        <v>70</v>
      </c>
      <c r="B564" s="192">
        <v>30.17</v>
      </c>
      <c r="C564" s="28">
        <v>13</v>
      </c>
      <c r="D564" s="192">
        <v>29.740100390407139</v>
      </c>
      <c r="E564" s="28">
        <v>13</v>
      </c>
      <c r="F564" s="192">
        <v>28.1</v>
      </c>
      <c r="G564" s="28">
        <v>12</v>
      </c>
      <c r="H564" s="192">
        <v>29.092127303182579</v>
      </c>
      <c r="I564" s="28">
        <v>14</v>
      </c>
      <c r="J564" s="192">
        <v>30.598996095928612</v>
      </c>
      <c r="K564" s="28">
        <v>12</v>
      </c>
    </row>
    <row r="565" spans="1:11" ht="26.25" customHeight="1">
      <c r="A565" s="102" t="s">
        <v>138</v>
      </c>
      <c r="B565" s="192">
        <v>27.89</v>
      </c>
      <c r="C565" s="28">
        <v>17</v>
      </c>
      <c r="D565" s="192">
        <v>27.851411589895989</v>
      </c>
      <c r="E565" s="28">
        <v>16</v>
      </c>
      <c r="F565" s="192">
        <v>26.7</v>
      </c>
      <c r="G565" s="28">
        <v>16</v>
      </c>
      <c r="H565" s="192">
        <v>27.035841232227487</v>
      </c>
      <c r="I565" s="28">
        <v>17</v>
      </c>
      <c r="J565" s="192">
        <v>27.736500442608438</v>
      </c>
      <c r="K565" s="28">
        <v>16</v>
      </c>
    </row>
    <row r="566" spans="1:11" ht="26.25" customHeight="1">
      <c r="A566" s="102" t="s">
        <v>71</v>
      </c>
      <c r="B566" s="192">
        <v>26.3</v>
      </c>
      <c r="C566" s="28">
        <v>22</v>
      </c>
      <c r="D566" s="192">
        <v>26.608725289706886</v>
      </c>
      <c r="E566" s="28">
        <v>20</v>
      </c>
      <c r="F566" s="192">
        <v>26.1</v>
      </c>
      <c r="G566" s="28">
        <v>19</v>
      </c>
      <c r="H566" s="192">
        <v>27.282980177717018</v>
      </c>
      <c r="I566" s="28">
        <v>16</v>
      </c>
      <c r="J566" s="192">
        <v>37.272169167803547</v>
      </c>
      <c r="K566" s="28">
        <v>4</v>
      </c>
    </row>
    <row r="567" spans="1:11" ht="26.25" customHeight="1">
      <c r="A567" s="102" t="s">
        <v>75</v>
      </c>
      <c r="B567" s="192">
        <v>29.3</v>
      </c>
      <c r="C567" s="28">
        <v>14</v>
      </c>
      <c r="D567" s="192">
        <v>28.766561514195583</v>
      </c>
      <c r="E567" s="28">
        <v>14</v>
      </c>
      <c r="F567" s="192">
        <v>28.2</v>
      </c>
      <c r="G567" s="28">
        <v>11</v>
      </c>
      <c r="H567" s="192">
        <v>29.141675284384696</v>
      </c>
      <c r="I567" s="28">
        <v>13</v>
      </c>
      <c r="J567" s="192">
        <v>21.133537206931702</v>
      </c>
      <c r="K567" s="28">
        <v>29</v>
      </c>
    </row>
    <row r="568" spans="1:11" ht="26.25" customHeight="1">
      <c r="A568" s="102" t="s">
        <v>72</v>
      </c>
      <c r="B568" s="192">
        <v>27.8</v>
      </c>
      <c r="C568" s="28">
        <v>18</v>
      </c>
      <c r="D568" s="192">
        <v>27.486166007905137</v>
      </c>
      <c r="E568" s="28">
        <v>17</v>
      </c>
      <c r="F568" s="192">
        <v>26.4</v>
      </c>
      <c r="G568" s="28">
        <v>17</v>
      </c>
      <c r="H568" s="192">
        <v>26.904303510758776</v>
      </c>
      <c r="I568" s="28">
        <v>18</v>
      </c>
      <c r="J568" s="192">
        <v>27.787330316742082</v>
      </c>
      <c r="K568" s="28">
        <v>15</v>
      </c>
    </row>
    <row r="569" spans="1:11" ht="26.25" customHeight="1">
      <c r="A569" s="102" t="s">
        <v>36</v>
      </c>
      <c r="B569" s="192">
        <v>31.22</v>
      </c>
      <c r="C569" s="28">
        <v>9</v>
      </c>
      <c r="D569" s="192">
        <v>30.906842539159111</v>
      </c>
      <c r="E569" s="28">
        <v>10</v>
      </c>
      <c r="F569" s="192">
        <v>27.1</v>
      </c>
      <c r="G569" s="28">
        <v>14</v>
      </c>
      <c r="H569" s="192">
        <v>30.70071827613727</v>
      </c>
      <c r="I569" s="28">
        <v>8</v>
      </c>
      <c r="J569" s="192">
        <v>30.455616653574236</v>
      </c>
      <c r="K569" s="28">
        <v>13</v>
      </c>
    </row>
    <row r="570" spans="1:11" ht="26.25" customHeight="1">
      <c r="A570" s="120" t="s">
        <v>168</v>
      </c>
    </row>
    <row r="595" spans="1:7" s="22" customFormat="1" ht="26.25" customHeight="1">
      <c r="A595" s="45"/>
      <c r="B595" s="45"/>
      <c r="C595" s="45"/>
      <c r="D595" s="45"/>
      <c r="E595" s="45"/>
      <c r="F595" s="45"/>
      <c r="G595" s="45"/>
    </row>
    <row r="596" spans="1:7" s="22" customFormat="1" ht="26.25" customHeight="1">
      <c r="A596" s="45"/>
      <c r="B596" s="45"/>
      <c r="C596" s="45"/>
      <c r="D596" s="45"/>
      <c r="E596" s="45"/>
      <c r="F596" s="45"/>
      <c r="G596" s="45"/>
    </row>
  </sheetData>
  <mergeCells count="90">
    <mergeCell ref="F2:G2"/>
    <mergeCell ref="A39:A40"/>
    <mergeCell ref="B39:C39"/>
    <mergeCell ref="D39:E39"/>
    <mergeCell ref="F39:G39"/>
    <mergeCell ref="A2:A3"/>
    <mergeCell ref="B2:C2"/>
    <mergeCell ref="D2:E2"/>
    <mergeCell ref="F117:G117"/>
    <mergeCell ref="A78:A79"/>
    <mergeCell ref="B78:C78"/>
    <mergeCell ref="D78:E78"/>
    <mergeCell ref="F195:G195"/>
    <mergeCell ref="F156:G156"/>
    <mergeCell ref="A156:A157"/>
    <mergeCell ref="B156:C156"/>
    <mergeCell ref="D156:E156"/>
    <mergeCell ref="F78:G78"/>
    <mergeCell ref="A117:A118"/>
    <mergeCell ref="B117:C117"/>
    <mergeCell ref="D117:E117"/>
    <mergeCell ref="A232:A233"/>
    <mergeCell ref="B232:C232"/>
    <mergeCell ref="D232:E232"/>
    <mergeCell ref="F232:G232"/>
    <mergeCell ref="A195:A196"/>
    <mergeCell ref="B195:C195"/>
    <mergeCell ref="D195:E195"/>
    <mergeCell ref="F270:G270"/>
    <mergeCell ref="A308:A309"/>
    <mergeCell ref="B308:C308"/>
    <mergeCell ref="D308:E308"/>
    <mergeCell ref="F308:G308"/>
    <mergeCell ref="A270:A271"/>
    <mergeCell ref="B270:C270"/>
    <mergeCell ref="D270:E270"/>
    <mergeCell ref="F346:G346"/>
    <mergeCell ref="A384:A385"/>
    <mergeCell ref="B384:C384"/>
    <mergeCell ref="D384:E384"/>
    <mergeCell ref="F384:G384"/>
    <mergeCell ref="A346:A347"/>
    <mergeCell ref="B346:C346"/>
    <mergeCell ref="D346:E346"/>
    <mergeCell ref="F422:G422"/>
    <mergeCell ref="A459:A460"/>
    <mergeCell ref="B459:C459"/>
    <mergeCell ref="D459:E459"/>
    <mergeCell ref="F459:G459"/>
    <mergeCell ref="A422:A423"/>
    <mergeCell ref="B422:C422"/>
    <mergeCell ref="D422:E422"/>
    <mergeCell ref="F497:G497"/>
    <mergeCell ref="A536:A537"/>
    <mergeCell ref="B536:C536"/>
    <mergeCell ref="D536:E536"/>
    <mergeCell ref="F536:G536"/>
    <mergeCell ref="A497:A498"/>
    <mergeCell ref="B497:C497"/>
    <mergeCell ref="D497:E497"/>
    <mergeCell ref="H2:I2"/>
    <mergeCell ref="H39:I39"/>
    <mergeCell ref="H78:I78"/>
    <mergeCell ref="H117:I117"/>
    <mergeCell ref="H156:I156"/>
    <mergeCell ref="H195:I195"/>
    <mergeCell ref="H232:I232"/>
    <mergeCell ref="H270:I270"/>
    <mergeCell ref="H308:I308"/>
    <mergeCell ref="H346:I346"/>
    <mergeCell ref="H384:I384"/>
    <mergeCell ref="H422:I422"/>
    <mergeCell ref="H459:I459"/>
    <mergeCell ref="H497:I497"/>
    <mergeCell ref="H536:I536"/>
    <mergeCell ref="J2:K2"/>
    <mergeCell ref="J39:K39"/>
    <mergeCell ref="J78:K78"/>
    <mergeCell ref="J117:K117"/>
    <mergeCell ref="J156:K156"/>
    <mergeCell ref="J195:K195"/>
    <mergeCell ref="J232:K232"/>
    <mergeCell ref="J270:K270"/>
    <mergeCell ref="J308:K308"/>
    <mergeCell ref="J346:K346"/>
    <mergeCell ref="J384:K384"/>
    <mergeCell ref="J422:K422"/>
    <mergeCell ref="J459:K459"/>
    <mergeCell ref="J497:K497"/>
    <mergeCell ref="J536:K536"/>
  </mergeCells>
  <hyperlinks>
    <hyperlink ref="A1" location="فهرست!A37" display="1- نرخ مشارکت اقتصادی جمعیت 10 ساله و بیشتر                                                     "/>
    <hyperlink ref="A77" location="فهرست!A39" display="فهرست!A39"/>
    <hyperlink ref="A116" location="فهرست!A40" display="4-نرخ مشارکت اقتصادی مردان 10 ساله و بیشتر                                                      "/>
    <hyperlink ref="A155" location="فهرست!A41" display="5- نرخ مشارکت اقتصادی زنان 10 ساله و بیشتر                                                      "/>
    <hyperlink ref="A194" location="فهرست!A42" display="6-نرخ مشارکت اقتصادی جمعیت 15 ساله و بیشتر                                                       "/>
    <hyperlink ref="A231" location="فهرست!A43" display="7-نرخ بیکاری جمعیت 10 ساله و بیشتر                                                       "/>
    <hyperlink ref="A269" location="فهرست!A44" display="فهرست!A44"/>
    <hyperlink ref="A307" location="فهرست!A45" display="فهرست!A45"/>
    <hyperlink ref="A345" location="فهرست!A46" display="10-نرخ بیکاری مردان 10 ساله و بیشتر                                                      "/>
    <hyperlink ref="A383" location="فهرست!A47" display="11-نرخ بیکاری زنان 10 ساله و بیشتر                                                      "/>
    <hyperlink ref="A421" location="فهرست!A48" display="12-نرخ بیکاری جمعیت 24-15 ساله                                                           "/>
    <hyperlink ref="A458" location="فهرست!A49" display="13-نرخ بیکاری جمعیت 29-15 ساله                                                    "/>
    <hyperlink ref="A496" location="فهرست!A50" display="14- سهم اشتغال زنان شاغل در بخش غیرکشاورزی                                                      "/>
    <hyperlink ref="A535" location="فهرست!A51" display="15- نسبت کارکنان دولت به هزار نفر جمعیت                                                     "/>
    <hyperlink ref="A38" location="فهرست!A38" display="فهرست!A38"/>
  </hyperlinks>
  <pageMargins left="0.7" right="0.7" top="0.75" bottom="0.75" header="0.3" footer="0.3"/>
  <pageSetup paperSize="9" orientation="portrait" r:id="rId1"/>
  <ignoredErrors>
    <ignoredError sqref="D4:I35"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69"/>
  <sheetViews>
    <sheetView rightToLeft="1" zoomScaleNormal="100" workbookViewId="0">
      <selection sqref="A1:XFD1048576"/>
    </sheetView>
  </sheetViews>
  <sheetFormatPr defaultRowHeight="22.5" customHeight="1"/>
  <cols>
    <col min="1" max="1" width="24.85546875" style="485" customWidth="1"/>
    <col min="2" max="11" width="11" style="485" customWidth="1"/>
    <col min="12" max="12" width="8.28515625" style="485" customWidth="1"/>
    <col min="13" max="13" width="9" style="485" customWidth="1"/>
    <col min="14" max="14" width="10.140625" style="485" customWidth="1"/>
    <col min="15" max="15" width="9.5703125" style="485" customWidth="1"/>
    <col min="16" max="254" width="9.140625" style="485"/>
    <col min="255" max="255" width="25.5703125" style="485" customWidth="1"/>
    <col min="256" max="265" width="8.5703125" style="485" customWidth="1"/>
    <col min="266" max="266" width="11.5703125" style="485" customWidth="1"/>
    <col min="267" max="267" width="13.42578125" style="485" customWidth="1"/>
    <col min="268" max="268" width="13.5703125" style="485" customWidth="1"/>
    <col min="269" max="269" width="14.140625" style="485" customWidth="1"/>
    <col min="270" max="270" width="19" style="485" customWidth="1"/>
    <col min="271" max="271" width="16.42578125" style="485" customWidth="1"/>
    <col min="272" max="510" width="9.140625" style="485"/>
    <col min="511" max="511" width="25.5703125" style="485" customWidth="1"/>
    <col min="512" max="521" width="8.5703125" style="485" customWidth="1"/>
    <col min="522" max="522" width="11.5703125" style="485" customWidth="1"/>
    <col min="523" max="523" width="13.42578125" style="485" customWidth="1"/>
    <col min="524" max="524" width="13.5703125" style="485" customWidth="1"/>
    <col min="525" max="525" width="14.140625" style="485" customWidth="1"/>
    <col min="526" max="526" width="19" style="485" customWidth="1"/>
    <col min="527" max="527" width="16.42578125" style="485" customWidth="1"/>
    <col min="528" max="766" width="9.140625" style="485"/>
    <col min="767" max="767" width="25.5703125" style="485" customWidth="1"/>
    <col min="768" max="777" width="8.5703125" style="485" customWidth="1"/>
    <col min="778" max="778" width="11.5703125" style="485" customWidth="1"/>
    <col min="779" max="779" width="13.42578125" style="485" customWidth="1"/>
    <col min="780" max="780" width="13.5703125" style="485" customWidth="1"/>
    <col min="781" max="781" width="14.140625" style="485" customWidth="1"/>
    <col min="782" max="782" width="19" style="485" customWidth="1"/>
    <col min="783" max="783" width="16.42578125" style="485" customWidth="1"/>
    <col min="784" max="1022" width="9.140625" style="485"/>
    <col min="1023" max="1023" width="25.5703125" style="485" customWidth="1"/>
    <col min="1024" max="1033" width="8.5703125" style="485" customWidth="1"/>
    <col min="1034" max="1034" width="11.5703125" style="485" customWidth="1"/>
    <col min="1035" max="1035" width="13.42578125" style="485" customWidth="1"/>
    <col min="1036" max="1036" width="13.5703125" style="485" customWidth="1"/>
    <col min="1037" max="1037" width="14.140625" style="485" customWidth="1"/>
    <col min="1038" max="1038" width="19" style="485" customWidth="1"/>
    <col min="1039" max="1039" width="16.42578125" style="485" customWidth="1"/>
    <col min="1040" max="1278" width="9.140625" style="485"/>
    <col min="1279" max="1279" width="25.5703125" style="485" customWidth="1"/>
    <col min="1280" max="1289" width="8.5703125" style="485" customWidth="1"/>
    <col min="1290" max="1290" width="11.5703125" style="485" customWidth="1"/>
    <col min="1291" max="1291" width="13.42578125" style="485" customWidth="1"/>
    <col min="1292" max="1292" width="13.5703125" style="485" customWidth="1"/>
    <col min="1293" max="1293" width="14.140625" style="485" customWidth="1"/>
    <col min="1294" max="1294" width="19" style="485" customWidth="1"/>
    <col min="1295" max="1295" width="16.42578125" style="485" customWidth="1"/>
    <col min="1296" max="1534" width="9.140625" style="485"/>
    <col min="1535" max="1535" width="25.5703125" style="485" customWidth="1"/>
    <col min="1536" max="1545" width="8.5703125" style="485" customWidth="1"/>
    <col min="1546" max="1546" width="11.5703125" style="485" customWidth="1"/>
    <col min="1547" max="1547" width="13.42578125" style="485" customWidth="1"/>
    <col min="1548" max="1548" width="13.5703125" style="485" customWidth="1"/>
    <col min="1549" max="1549" width="14.140625" style="485" customWidth="1"/>
    <col min="1550" max="1550" width="19" style="485" customWidth="1"/>
    <col min="1551" max="1551" width="16.42578125" style="485" customWidth="1"/>
    <col min="1552" max="1790" width="9.140625" style="485"/>
    <col min="1791" max="1791" width="25.5703125" style="485" customWidth="1"/>
    <col min="1792" max="1801" width="8.5703125" style="485" customWidth="1"/>
    <col min="1802" max="1802" width="11.5703125" style="485" customWidth="1"/>
    <col min="1803" max="1803" width="13.42578125" style="485" customWidth="1"/>
    <col min="1804" max="1804" width="13.5703125" style="485" customWidth="1"/>
    <col min="1805" max="1805" width="14.140625" style="485" customWidth="1"/>
    <col min="1806" max="1806" width="19" style="485" customWidth="1"/>
    <col min="1807" max="1807" width="16.42578125" style="485" customWidth="1"/>
    <col min="1808" max="2046" width="9.140625" style="485"/>
    <col min="2047" max="2047" width="25.5703125" style="485" customWidth="1"/>
    <col min="2048" max="2057" width="8.5703125" style="485" customWidth="1"/>
    <col min="2058" max="2058" width="11.5703125" style="485" customWidth="1"/>
    <col min="2059" max="2059" width="13.42578125" style="485" customWidth="1"/>
    <col min="2060" max="2060" width="13.5703125" style="485" customWidth="1"/>
    <col min="2061" max="2061" width="14.140625" style="485" customWidth="1"/>
    <col min="2062" max="2062" width="19" style="485" customWidth="1"/>
    <col min="2063" max="2063" width="16.42578125" style="485" customWidth="1"/>
    <col min="2064" max="2302" width="9.140625" style="485"/>
    <col min="2303" max="2303" width="25.5703125" style="485" customWidth="1"/>
    <col min="2304" max="2313" width="8.5703125" style="485" customWidth="1"/>
    <col min="2314" max="2314" width="11.5703125" style="485" customWidth="1"/>
    <col min="2315" max="2315" width="13.42578125" style="485" customWidth="1"/>
    <col min="2316" max="2316" width="13.5703125" style="485" customWidth="1"/>
    <col min="2317" max="2317" width="14.140625" style="485" customWidth="1"/>
    <col min="2318" max="2318" width="19" style="485" customWidth="1"/>
    <col min="2319" max="2319" width="16.42578125" style="485" customWidth="1"/>
    <col min="2320" max="2558" width="9.140625" style="485"/>
    <col min="2559" max="2559" width="25.5703125" style="485" customWidth="1"/>
    <col min="2560" max="2569" width="8.5703125" style="485" customWidth="1"/>
    <col min="2570" max="2570" width="11.5703125" style="485" customWidth="1"/>
    <col min="2571" max="2571" width="13.42578125" style="485" customWidth="1"/>
    <col min="2572" max="2572" width="13.5703125" style="485" customWidth="1"/>
    <col min="2573" max="2573" width="14.140625" style="485" customWidth="1"/>
    <col min="2574" max="2574" width="19" style="485" customWidth="1"/>
    <col min="2575" max="2575" width="16.42578125" style="485" customWidth="1"/>
    <col min="2576" max="2814" width="9.140625" style="485"/>
    <col min="2815" max="2815" width="25.5703125" style="485" customWidth="1"/>
    <col min="2816" max="2825" width="8.5703125" style="485" customWidth="1"/>
    <col min="2826" max="2826" width="11.5703125" style="485" customWidth="1"/>
    <col min="2827" max="2827" width="13.42578125" style="485" customWidth="1"/>
    <col min="2828" max="2828" width="13.5703125" style="485" customWidth="1"/>
    <col min="2829" max="2829" width="14.140625" style="485" customWidth="1"/>
    <col min="2830" max="2830" width="19" style="485" customWidth="1"/>
    <col min="2831" max="2831" width="16.42578125" style="485" customWidth="1"/>
    <col min="2832" max="3070" width="9.140625" style="485"/>
    <col min="3071" max="3071" width="25.5703125" style="485" customWidth="1"/>
    <col min="3072" max="3081" width="8.5703125" style="485" customWidth="1"/>
    <col min="3082" max="3082" width="11.5703125" style="485" customWidth="1"/>
    <col min="3083" max="3083" width="13.42578125" style="485" customWidth="1"/>
    <col min="3084" max="3084" width="13.5703125" style="485" customWidth="1"/>
    <col min="3085" max="3085" width="14.140625" style="485" customWidth="1"/>
    <col min="3086" max="3086" width="19" style="485" customWidth="1"/>
    <col min="3087" max="3087" width="16.42578125" style="485" customWidth="1"/>
    <col min="3088" max="3326" width="9.140625" style="485"/>
    <col min="3327" max="3327" width="25.5703125" style="485" customWidth="1"/>
    <col min="3328" max="3337" width="8.5703125" style="485" customWidth="1"/>
    <col min="3338" max="3338" width="11.5703125" style="485" customWidth="1"/>
    <col min="3339" max="3339" width="13.42578125" style="485" customWidth="1"/>
    <col min="3340" max="3340" width="13.5703125" style="485" customWidth="1"/>
    <col min="3341" max="3341" width="14.140625" style="485" customWidth="1"/>
    <col min="3342" max="3342" width="19" style="485" customWidth="1"/>
    <col min="3343" max="3343" width="16.42578125" style="485" customWidth="1"/>
    <col min="3344" max="3582" width="9.140625" style="485"/>
    <col min="3583" max="3583" width="25.5703125" style="485" customWidth="1"/>
    <col min="3584" max="3593" width="8.5703125" style="485" customWidth="1"/>
    <col min="3594" max="3594" width="11.5703125" style="485" customWidth="1"/>
    <col min="3595" max="3595" width="13.42578125" style="485" customWidth="1"/>
    <col min="3596" max="3596" width="13.5703125" style="485" customWidth="1"/>
    <col min="3597" max="3597" width="14.140625" style="485" customWidth="1"/>
    <col min="3598" max="3598" width="19" style="485" customWidth="1"/>
    <col min="3599" max="3599" width="16.42578125" style="485" customWidth="1"/>
    <col min="3600" max="3838" width="9.140625" style="485"/>
    <col min="3839" max="3839" width="25.5703125" style="485" customWidth="1"/>
    <col min="3840" max="3849" width="8.5703125" style="485" customWidth="1"/>
    <col min="3850" max="3850" width="11.5703125" style="485" customWidth="1"/>
    <col min="3851" max="3851" width="13.42578125" style="485" customWidth="1"/>
    <col min="3852" max="3852" width="13.5703125" style="485" customWidth="1"/>
    <col min="3853" max="3853" width="14.140625" style="485" customWidth="1"/>
    <col min="3854" max="3854" width="19" style="485" customWidth="1"/>
    <col min="3855" max="3855" width="16.42578125" style="485" customWidth="1"/>
    <col min="3856" max="4094" width="9.140625" style="485"/>
    <col min="4095" max="4095" width="25.5703125" style="485" customWidth="1"/>
    <col min="4096" max="4105" width="8.5703125" style="485" customWidth="1"/>
    <col min="4106" max="4106" width="11.5703125" style="485" customWidth="1"/>
    <col min="4107" max="4107" width="13.42578125" style="485" customWidth="1"/>
    <col min="4108" max="4108" width="13.5703125" style="485" customWidth="1"/>
    <col min="4109" max="4109" width="14.140625" style="485" customWidth="1"/>
    <col min="4110" max="4110" width="19" style="485" customWidth="1"/>
    <col min="4111" max="4111" width="16.42578125" style="485" customWidth="1"/>
    <col min="4112" max="4350" width="9.140625" style="485"/>
    <col min="4351" max="4351" width="25.5703125" style="485" customWidth="1"/>
    <col min="4352" max="4361" width="8.5703125" style="485" customWidth="1"/>
    <col min="4362" max="4362" width="11.5703125" style="485" customWidth="1"/>
    <col min="4363" max="4363" width="13.42578125" style="485" customWidth="1"/>
    <col min="4364" max="4364" width="13.5703125" style="485" customWidth="1"/>
    <col min="4365" max="4365" width="14.140625" style="485" customWidth="1"/>
    <col min="4366" max="4366" width="19" style="485" customWidth="1"/>
    <col min="4367" max="4367" width="16.42578125" style="485" customWidth="1"/>
    <col min="4368" max="4606" width="9.140625" style="485"/>
    <col min="4607" max="4607" width="25.5703125" style="485" customWidth="1"/>
    <col min="4608" max="4617" width="8.5703125" style="485" customWidth="1"/>
    <col min="4618" max="4618" width="11.5703125" style="485" customWidth="1"/>
    <col min="4619" max="4619" width="13.42578125" style="485" customWidth="1"/>
    <col min="4620" max="4620" width="13.5703125" style="485" customWidth="1"/>
    <col min="4621" max="4621" width="14.140625" style="485" customWidth="1"/>
    <col min="4622" max="4622" width="19" style="485" customWidth="1"/>
    <col min="4623" max="4623" width="16.42578125" style="485" customWidth="1"/>
    <col min="4624" max="4862" width="9.140625" style="485"/>
    <col min="4863" max="4863" width="25.5703125" style="485" customWidth="1"/>
    <col min="4864" max="4873" width="8.5703125" style="485" customWidth="1"/>
    <col min="4874" max="4874" width="11.5703125" style="485" customWidth="1"/>
    <col min="4875" max="4875" width="13.42578125" style="485" customWidth="1"/>
    <col min="4876" max="4876" width="13.5703125" style="485" customWidth="1"/>
    <col min="4877" max="4877" width="14.140625" style="485" customWidth="1"/>
    <col min="4878" max="4878" width="19" style="485" customWidth="1"/>
    <col min="4879" max="4879" width="16.42578125" style="485" customWidth="1"/>
    <col min="4880" max="5118" width="9.140625" style="485"/>
    <col min="5119" max="5119" width="25.5703125" style="485" customWidth="1"/>
    <col min="5120" max="5129" width="8.5703125" style="485" customWidth="1"/>
    <col min="5130" max="5130" width="11.5703125" style="485" customWidth="1"/>
    <col min="5131" max="5131" width="13.42578125" style="485" customWidth="1"/>
    <col min="5132" max="5132" width="13.5703125" style="485" customWidth="1"/>
    <col min="5133" max="5133" width="14.140625" style="485" customWidth="1"/>
    <col min="5134" max="5134" width="19" style="485" customWidth="1"/>
    <col min="5135" max="5135" width="16.42578125" style="485" customWidth="1"/>
    <col min="5136" max="5374" width="9.140625" style="485"/>
    <col min="5375" max="5375" width="25.5703125" style="485" customWidth="1"/>
    <col min="5376" max="5385" width="8.5703125" style="485" customWidth="1"/>
    <col min="5386" max="5386" width="11.5703125" style="485" customWidth="1"/>
    <col min="5387" max="5387" width="13.42578125" style="485" customWidth="1"/>
    <col min="5388" max="5388" width="13.5703125" style="485" customWidth="1"/>
    <col min="5389" max="5389" width="14.140625" style="485" customWidth="1"/>
    <col min="5390" max="5390" width="19" style="485" customWidth="1"/>
    <col min="5391" max="5391" width="16.42578125" style="485" customWidth="1"/>
    <col min="5392" max="5630" width="9.140625" style="485"/>
    <col min="5631" max="5631" width="25.5703125" style="485" customWidth="1"/>
    <col min="5632" max="5641" width="8.5703125" style="485" customWidth="1"/>
    <col min="5642" max="5642" width="11.5703125" style="485" customWidth="1"/>
    <col min="5643" max="5643" width="13.42578125" style="485" customWidth="1"/>
    <col min="5644" max="5644" width="13.5703125" style="485" customWidth="1"/>
    <col min="5645" max="5645" width="14.140625" style="485" customWidth="1"/>
    <col min="5646" max="5646" width="19" style="485" customWidth="1"/>
    <col min="5647" max="5647" width="16.42578125" style="485" customWidth="1"/>
    <col min="5648" max="5886" width="9.140625" style="485"/>
    <col min="5887" max="5887" width="25.5703125" style="485" customWidth="1"/>
    <col min="5888" max="5897" width="8.5703125" style="485" customWidth="1"/>
    <col min="5898" max="5898" width="11.5703125" style="485" customWidth="1"/>
    <col min="5899" max="5899" width="13.42578125" style="485" customWidth="1"/>
    <col min="5900" max="5900" width="13.5703125" style="485" customWidth="1"/>
    <col min="5901" max="5901" width="14.140625" style="485" customWidth="1"/>
    <col min="5902" max="5902" width="19" style="485" customWidth="1"/>
    <col min="5903" max="5903" width="16.42578125" style="485" customWidth="1"/>
    <col min="5904" max="6142" width="9.140625" style="485"/>
    <col min="6143" max="6143" width="25.5703125" style="485" customWidth="1"/>
    <col min="6144" max="6153" width="8.5703125" style="485" customWidth="1"/>
    <col min="6154" max="6154" width="11.5703125" style="485" customWidth="1"/>
    <col min="6155" max="6155" width="13.42578125" style="485" customWidth="1"/>
    <col min="6156" max="6156" width="13.5703125" style="485" customWidth="1"/>
    <col min="6157" max="6157" width="14.140625" style="485" customWidth="1"/>
    <col min="6158" max="6158" width="19" style="485" customWidth="1"/>
    <col min="6159" max="6159" width="16.42578125" style="485" customWidth="1"/>
    <col min="6160" max="6398" width="9.140625" style="485"/>
    <col min="6399" max="6399" width="25.5703125" style="485" customWidth="1"/>
    <col min="6400" max="6409" width="8.5703125" style="485" customWidth="1"/>
    <col min="6410" max="6410" width="11.5703125" style="485" customWidth="1"/>
    <col min="6411" max="6411" width="13.42578125" style="485" customWidth="1"/>
    <col min="6412" max="6412" width="13.5703125" style="485" customWidth="1"/>
    <col min="6413" max="6413" width="14.140625" style="485" customWidth="1"/>
    <col min="6414" max="6414" width="19" style="485" customWidth="1"/>
    <col min="6415" max="6415" width="16.42578125" style="485" customWidth="1"/>
    <col min="6416" max="6654" width="9.140625" style="485"/>
    <col min="6655" max="6655" width="25.5703125" style="485" customWidth="1"/>
    <col min="6656" max="6665" width="8.5703125" style="485" customWidth="1"/>
    <col min="6666" max="6666" width="11.5703125" style="485" customWidth="1"/>
    <col min="6667" max="6667" width="13.42578125" style="485" customWidth="1"/>
    <col min="6668" max="6668" width="13.5703125" style="485" customWidth="1"/>
    <col min="6669" max="6669" width="14.140625" style="485" customWidth="1"/>
    <col min="6670" max="6670" width="19" style="485" customWidth="1"/>
    <col min="6671" max="6671" width="16.42578125" style="485" customWidth="1"/>
    <col min="6672" max="6910" width="9.140625" style="485"/>
    <col min="6911" max="6911" width="25.5703125" style="485" customWidth="1"/>
    <col min="6912" max="6921" width="8.5703125" style="485" customWidth="1"/>
    <col min="6922" max="6922" width="11.5703125" style="485" customWidth="1"/>
    <col min="6923" max="6923" width="13.42578125" style="485" customWidth="1"/>
    <col min="6924" max="6924" width="13.5703125" style="485" customWidth="1"/>
    <col min="6925" max="6925" width="14.140625" style="485" customWidth="1"/>
    <col min="6926" max="6926" width="19" style="485" customWidth="1"/>
    <col min="6927" max="6927" width="16.42578125" style="485" customWidth="1"/>
    <col min="6928" max="7166" width="9.140625" style="485"/>
    <col min="7167" max="7167" width="25.5703125" style="485" customWidth="1"/>
    <col min="7168" max="7177" width="8.5703125" style="485" customWidth="1"/>
    <col min="7178" max="7178" width="11.5703125" style="485" customWidth="1"/>
    <col min="7179" max="7179" width="13.42578125" style="485" customWidth="1"/>
    <col min="7180" max="7180" width="13.5703125" style="485" customWidth="1"/>
    <col min="7181" max="7181" width="14.140625" style="485" customWidth="1"/>
    <col min="7182" max="7182" width="19" style="485" customWidth="1"/>
    <col min="7183" max="7183" width="16.42578125" style="485" customWidth="1"/>
    <col min="7184" max="7422" width="9.140625" style="485"/>
    <col min="7423" max="7423" width="25.5703125" style="485" customWidth="1"/>
    <col min="7424" max="7433" width="8.5703125" style="485" customWidth="1"/>
    <col min="7434" max="7434" width="11.5703125" style="485" customWidth="1"/>
    <col min="7435" max="7435" width="13.42578125" style="485" customWidth="1"/>
    <col min="7436" max="7436" width="13.5703125" style="485" customWidth="1"/>
    <col min="7437" max="7437" width="14.140625" style="485" customWidth="1"/>
    <col min="7438" max="7438" width="19" style="485" customWidth="1"/>
    <col min="7439" max="7439" width="16.42578125" style="485" customWidth="1"/>
    <col min="7440" max="7678" width="9.140625" style="485"/>
    <col min="7679" max="7679" width="25.5703125" style="485" customWidth="1"/>
    <col min="7680" max="7689" width="8.5703125" style="485" customWidth="1"/>
    <col min="7690" max="7690" width="11.5703125" style="485" customWidth="1"/>
    <col min="7691" max="7691" width="13.42578125" style="485" customWidth="1"/>
    <col min="7692" max="7692" width="13.5703125" style="485" customWidth="1"/>
    <col min="7693" max="7693" width="14.140625" style="485" customWidth="1"/>
    <col min="7694" max="7694" width="19" style="485" customWidth="1"/>
    <col min="7695" max="7695" width="16.42578125" style="485" customWidth="1"/>
    <col min="7696" max="7934" width="9.140625" style="485"/>
    <col min="7935" max="7935" width="25.5703125" style="485" customWidth="1"/>
    <col min="7936" max="7945" width="8.5703125" style="485" customWidth="1"/>
    <col min="7946" max="7946" width="11.5703125" style="485" customWidth="1"/>
    <col min="7947" max="7947" width="13.42578125" style="485" customWidth="1"/>
    <col min="7948" max="7948" width="13.5703125" style="485" customWidth="1"/>
    <col min="7949" max="7949" width="14.140625" style="485" customWidth="1"/>
    <col min="7950" max="7950" width="19" style="485" customWidth="1"/>
    <col min="7951" max="7951" width="16.42578125" style="485" customWidth="1"/>
    <col min="7952" max="8190" width="9.140625" style="485"/>
    <col min="8191" max="8191" width="25.5703125" style="485" customWidth="1"/>
    <col min="8192" max="8201" width="8.5703125" style="485" customWidth="1"/>
    <col min="8202" max="8202" width="11.5703125" style="485" customWidth="1"/>
    <col min="8203" max="8203" width="13.42578125" style="485" customWidth="1"/>
    <col min="8204" max="8204" width="13.5703125" style="485" customWidth="1"/>
    <col min="8205" max="8205" width="14.140625" style="485" customWidth="1"/>
    <col min="8206" max="8206" width="19" style="485" customWidth="1"/>
    <col min="8207" max="8207" width="16.42578125" style="485" customWidth="1"/>
    <col min="8208" max="8446" width="9.140625" style="485"/>
    <col min="8447" max="8447" width="25.5703125" style="485" customWidth="1"/>
    <col min="8448" max="8457" width="8.5703125" style="485" customWidth="1"/>
    <col min="8458" max="8458" width="11.5703125" style="485" customWidth="1"/>
    <col min="8459" max="8459" width="13.42578125" style="485" customWidth="1"/>
    <col min="8460" max="8460" width="13.5703125" style="485" customWidth="1"/>
    <col min="8461" max="8461" width="14.140625" style="485" customWidth="1"/>
    <col min="8462" max="8462" width="19" style="485" customWidth="1"/>
    <col min="8463" max="8463" width="16.42578125" style="485" customWidth="1"/>
    <col min="8464" max="8702" width="9.140625" style="485"/>
    <col min="8703" max="8703" width="25.5703125" style="485" customWidth="1"/>
    <col min="8704" max="8713" width="8.5703125" style="485" customWidth="1"/>
    <col min="8714" max="8714" width="11.5703125" style="485" customWidth="1"/>
    <col min="8715" max="8715" width="13.42578125" style="485" customWidth="1"/>
    <col min="8716" max="8716" width="13.5703125" style="485" customWidth="1"/>
    <col min="8717" max="8717" width="14.140625" style="485" customWidth="1"/>
    <col min="8718" max="8718" width="19" style="485" customWidth="1"/>
    <col min="8719" max="8719" width="16.42578125" style="485" customWidth="1"/>
    <col min="8720" max="8958" width="9.140625" style="485"/>
    <col min="8959" max="8959" width="25.5703125" style="485" customWidth="1"/>
    <col min="8960" max="8969" width="8.5703125" style="485" customWidth="1"/>
    <col min="8970" max="8970" width="11.5703125" style="485" customWidth="1"/>
    <col min="8971" max="8971" width="13.42578125" style="485" customWidth="1"/>
    <col min="8972" max="8972" width="13.5703125" style="485" customWidth="1"/>
    <col min="8973" max="8973" width="14.140625" style="485" customWidth="1"/>
    <col min="8974" max="8974" width="19" style="485" customWidth="1"/>
    <col min="8975" max="8975" width="16.42578125" style="485" customWidth="1"/>
    <col min="8976" max="9214" width="9.140625" style="485"/>
    <col min="9215" max="9215" width="25.5703125" style="485" customWidth="1"/>
    <col min="9216" max="9225" width="8.5703125" style="485" customWidth="1"/>
    <col min="9226" max="9226" width="11.5703125" style="485" customWidth="1"/>
    <col min="9227" max="9227" width="13.42578125" style="485" customWidth="1"/>
    <col min="9228" max="9228" width="13.5703125" style="485" customWidth="1"/>
    <col min="9229" max="9229" width="14.140625" style="485" customWidth="1"/>
    <col min="9230" max="9230" width="19" style="485" customWidth="1"/>
    <col min="9231" max="9231" width="16.42578125" style="485" customWidth="1"/>
    <col min="9232" max="9470" width="9.140625" style="485"/>
    <col min="9471" max="9471" width="25.5703125" style="485" customWidth="1"/>
    <col min="9472" max="9481" width="8.5703125" style="485" customWidth="1"/>
    <col min="9482" max="9482" width="11.5703125" style="485" customWidth="1"/>
    <col min="9483" max="9483" width="13.42578125" style="485" customWidth="1"/>
    <col min="9484" max="9484" width="13.5703125" style="485" customWidth="1"/>
    <col min="9485" max="9485" width="14.140625" style="485" customWidth="1"/>
    <col min="9486" max="9486" width="19" style="485" customWidth="1"/>
    <col min="9487" max="9487" width="16.42578125" style="485" customWidth="1"/>
    <col min="9488" max="9726" width="9.140625" style="485"/>
    <col min="9727" max="9727" width="25.5703125" style="485" customWidth="1"/>
    <col min="9728" max="9737" width="8.5703125" style="485" customWidth="1"/>
    <col min="9738" max="9738" width="11.5703125" style="485" customWidth="1"/>
    <col min="9739" max="9739" width="13.42578125" style="485" customWidth="1"/>
    <col min="9740" max="9740" width="13.5703125" style="485" customWidth="1"/>
    <col min="9741" max="9741" width="14.140625" style="485" customWidth="1"/>
    <col min="9742" max="9742" width="19" style="485" customWidth="1"/>
    <col min="9743" max="9743" width="16.42578125" style="485" customWidth="1"/>
    <col min="9744" max="9982" width="9.140625" style="485"/>
    <col min="9983" max="9983" width="25.5703125" style="485" customWidth="1"/>
    <col min="9984" max="9993" width="8.5703125" style="485" customWidth="1"/>
    <col min="9994" max="9994" width="11.5703125" style="485" customWidth="1"/>
    <col min="9995" max="9995" width="13.42578125" style="485" customWidth="1"/>
    <col min="9996" max="9996" width="13.5703125" style="485" customWidth="1"/>
    <col min="9997" max="9997" width="14.140625" style="485" customWidth="1"/>
    <col min="9998" max="9998" width="19" style="485" customWidth="1"/>
    <col min="9999" max="9999" width="16.42578125" style="485" customWidth="1"/>
    <col min="10000" max="10238" width="9.140625" style="485"/>
    <col min="10239" max="10239" width="25.5703125" style="485" customWidth="1"/>
    <col min="10240" max="10249" width="8.5703125" style="485" customWidth="1"/>
    <col min="10250" max="10250" width="11.5703125" style="485" customWidth="1"/>
    <col min="10251" max="10251" width="13.42578125" style="485" customWidth="1"/>
    <col min="10252" max="10252" width="13.5703125" style="485" customWidth="1"/>
    <col min="10253" max="10253" width="14.140625" style="485" customWidth="1"/>
    <col min="10254" max="10254" width="19" style="485" customWidth="1"/>
    <col min="10255" max="10255" width="16.42578125" style="485" customWidth="1"/>
    <col min="10256" max="10494" width="9.140625" style="485"/>
    <col min="10495" max="10495" width="25.5703125" style="485" customWidth="1"/>
    <col min="10496" max="10505" width="8.5703125" style="485" customWidth="1"/>
    <col min="10506" max="10506" width="11.5703125" style="485" customWidth="1"/>
    <col min="10507" max="10507" width="13.42578125" style="485" customWidth="1"/>
    <col min="10508" max="10508" width="13.5703125" style="485" customWidth="1"/>
    <col min="10509" max="10509" width="14.140625" style="485" customWidth="1"/>
    <col min="10510" max="10510" width="19" style="485" customWidth="1"/>
    <col min="10511" max="10511" width="16.42578125" style="485" customWidth="1"/>
    <col min="10512" max="10750" width="9.140625" style="485"/>
    <col min="10751" max="10751" width="25.5703125" style="485" customWidth="1"/>
    <col min="10752" max="10761" width="8.5703125" style="485" customWidth="1"/>
    <col min="10762" max="10762" width="11.5703125" style="485" customWidth="1"/>
    <col min="10763" max="10763" width="13.42578125" style="485" customWidth="1"/>
    <col min="10764" max="10764" width="13.5703125" style="485" customWidth="1"/>
    <col min="10765" max="10765" width="14.140625" style="485" customWidth="1"/>
    <col min="10766" max="10766" width="19" style="485" customWidth="1"/>
    <col min="10767" max="10767" width="16.42578125" style="485" customWidth="1"/>
    <col min="10768" max="11006" width="9.140625" style="485"/>
    <col min="11007" max="11007" width="25.5703125" style="485" customWidth="1"/>
    <col min="11008" max="11017" width="8.5703125" style="485" customWidth="1"/>
    <col min="11018" max="11018" width="11.5703125" style="485" customWidth="1"/>
    <col min="11019" max="11019" width="13.42578125" style="485" customWidth="1"/>
    <col min="11020" max="11020" width="13.5703125" style="485" customWidth="1"/>
    <col min="11021" max="11021" width="14.140625" style="485" customWidth="1"/>
    <col min="11022" max="11022" width="19" style="485" customWidth="1"/>
    <col min="11023" max="11023" width="16.42578125" style="485" customWidth="1"/>
    <col min="11024" max="11262" width="9.140625" style="485"/>
    <col min="11263" max="11263" width="25.5703125" style="485" customWidth="1"/>
    <col min="11264" max="11273" width="8.5703125" style="485" customWidth="1"/>
    <col min="11274" max="11274" width="11.5703125" style="485" customWidth="1"/>
    <col min="11275" max="11275" width="13.42578125" style="485" customWidth="1"/>
    <col min="11276" max="11276" width="13.5703125" style="485" customWidth="1"/>
    <col min="11277" max="11277" width="14.140625" style="485" customWidth="1"/>
    <col min="11278" max="11278" width="19" style="485" customWidth="1"/>
    <col min="11279" max="11279" width="16.42578125" style="485" customWidth="1"/>
    <col min="11280" max="11518" width="9.140625" style="485"/>
    <col min="11519" max="11519" width="25.5703125" style="485" customWidth="1"/>
    <col min="11520" max="11529" width="8.5703125" style="485" customWidth="1"/>
    <col min="11530" max="11530" width="11.5703125" style="485" customWidth="1"/>
    <col min="11531" max="11531" width="13.42578125" style="485" customWidth="1"/>
    <col min="11532" max="11532" width="13.5703125" style="485" customWidth="1"/>
    <col min="11533" max="11533" width="14.140625" style="485" customWidth="1"/>
    <col min="11534" max="11534" width="19" style="485" customWidth="1"/>
    <col min="11535" max="11535" width="16.42578125" style="485" customWidth="1"/>
    <col min="11536" max="11774" width="9.140625" style="485"/>
    <col min="11775" max="11775" width="25.5703125" style="485" customWidth="1"/>
    <col min="11776" max="11785" width="8.5703125" style="485" customWidth="1"/>
    <col min="11786" max="11786" width="11.5703125" style="485" customWidth="1"/>
    <col min="11787" max="11787" width="13.42578125" style="485" customWidth="1"/>
    <col min="11788" max="11788" width="13.5703125" style="485" customWidth="1"/>
    <col min="11789" max="11789" width="14.140625" style="485" customWidth="1"/>
    <col min="11790" max="11790" width="19" style="485" customWidth="1"/>
    <col min="11791" max="11791" width="16.42578125" style="485" customWidth="1"/>
    <col min="11792" max="12030" width="9.140625" style="485"/>
    <col min="12031" max="12031" width="25.5703125" style="485" customWidth="1"/>
    <col min="12032" max="12041" width="8.5703125" style="485" customWidth="1"/>
    <col min="12042" max="12042" width="11.5703125" style="485" customWidth="1"/>
    <col min="12043" max="12043" width="13.42578125" style="485" customWidth="1"/>
    <col min="12044" max="12044" width="13.5703125" style="485" customWidth="1"/>
    <col min="12045" max="12045" width="14.140625" style="485" customWidth="1"/>
    <col min="12046" max="12046" width="19" style="485" customWidth="1"/>
    <col min="12047" max="12047" width="16.42578125" style="485" customWidth="1"/>
    <col min="12048" max="12286" width="9.140625" style="485"/>
    <col min="12287" max="12287" width="25.5703125" style="485" customWidth="1"/>
    <col min="12288" max="12297" width="8.5703125" style="485" customWidth="1"/>
    <col min="12298" max="12298" width="11.5703125" style="485" customWidth="1"/>
    <col min="12299" max="12299" width="13.42578125" style="485" customWidth="1"/>
    <col min="12300" max="12300" width="13.5703125" style="485" customWidth="1"/>
    <col min="12301" max="12301" width="14.140625" style="485" customWidth="1"/>
    <col min="12302" max="12302" width="19" style="485" customWidth="1"/>
    <col min="12303" max="12303" width="16.42578125" style="485" customWidth="1"/>
    <col min="12304" max="12542" width="9.140625" style="485"/>
    <col min="12543" max="12543" width="25.5703125" style="485" customWidth="1"/>
    <col min="12544" max="12553" width="8.5703125" style="485" customWidth="1"/>
    <col min="12554" max="12554" width="11.5703125" style="485" customWidth="1"/>
    <col min="12555" max="12555" width="13.42578125" style="485" customWidth="1"/>
    <col min="12556" max="12556" width="13.5703125" style="485" customWidth="1"/>
    <col min="12557" max="12557" width="14.140625" style="485" customWidth="1"/>
    <col min="12558" max="12558" width="19" style="485" customWidth="1"/>
    <col min="12559" max="12559" width="16.42578125" style="485" customWidth="1"/>
    <col min="12560" max="12798" width="9.140625" style="485"/>
    <col min="12799" max="12799" width="25.5703125" style="485" customWidth="1"/>
    <col min="12800" max="12809" width="8.5703125" style="485" customWidth="1"/>
    <col min="12810" max="12810" width="11.5703125" style="485" customWidth="1"/>
    <col min="12811" max="12811" width="13.42578125" style="485" customWidth="1"/>
    <col min="12812" max="12812" width="13.5703125" style="485" customWidth="1"/>
    <col min="12813" max="12813" width="14.140625" style="485" customWidth="1"/>
    <col min="12814" max="12814" width="19" style="485" customWidth="1"/>
    <col min="12815" max="12815" width="16.42578125" style="485" customWidth="1"/>
    <col min="12816" max="13054" width="9.140625" style="485"/>
    <col min="13055" max="13055" width="25.5703125" style="485" customWidth="1"/>
    <col min="13056" max="13065" width="8.5703125" style="485" customWidth="1"/>
    <col min="13066" max="13066" width="11.5703125" style="485" customWidth="1"/>
    <col min="13067" max="13067" width="13.42578125" style="485" customWidth="1"/>
    <col min="13068" max="13068" width="13.5703125" style="485" customWidth="1"/>
    <col min="13069" max="13069" width="14.140625" style="485" customWidth="1"/>
    <col min="13070" max="13070" width="19" style="485" customWidth="1"/>
    <col min="13071" max="13071" width="16.42578125" style="485" customWidth="1"/>
    <col min="13072" max="13310" width="9.140625" style="485"/>
    <col min="13311" max="13311" width="25.5703125" style="485" customWidth="1"/>
    <col min="13312" max="13321" width="8.5703125" style="485" customWidth="1"/>
    <col min="13322" max="13322" width="11.5703125" style="485" customWidth="1"/>
    <col min="13323" max="13323" width="13.42578125" style="485" customWidth="1"/>
    <col min="13324" max="13324" width="13.5703125" style="485" customWidth="1"/>
    <col min="13325" max="13325" width="14.140625" style="485" customWidth="1"/>
    <col min="13326" max="13326" width="19" style="485" customWidth="1"/>
    <col min="13327" max="13327" width="16.42578125" style="485" customWidth="1"/>
    <col min="13328" max="13566" width="9.140625" style="485"/>
    <col min="13567" max="13567" width="25.5703125" style="485" customWidth="1"/>
    <col min="13568" max="13577" width="8.5703125" style="485" customWidth="1"/>
    <col min="13578" max="13578" width="11.5703125" style="485" customWidth="1"/>
    <col min="13579" max="13579" width="13.42578125" style="485" customWidth="1"/>
    <col min="13580" max="13580" width="13.5703125" style="485" customWidth="1"/>
    <col min="13581" max="13581" width="14.140625" style="485" customWidth="1"/>
    <col min="13582" max="13582" width="19" style="485" customWidth="1"/>
    <col min="13583" max="13583" width="16.42578125" style="485" customWidth="1"/>
    <col min="13584" max="13822" width="9.140625" style="485"/>
    <col min="13823" max="13823" width="25.5703125" style="485" customWidth="1"/>
    <col min="13824" max="13833" width="8.5703125" style="485" customWidth="1"/>
    <col min="13834" max="13834" width="11.5703125" style="485" customWidth="1"/>
    <col min="13835" max="13835" width="13.42578125" style="485" customWidth="1"/>
    <col min="13836" max="13836" width="13.5703125" style="485" customWidth="1"/>
    <col min="13837" max="13837" width="14.140625" style="485" customWidth="1"/>
    <col min="13838" max="13838" width="19" style="485" customWidth="1"/>
    <col min="13839" max="13839" width="16.42578125" style="485" customWidth="1"/>
    <col min="13840" max="14078" width="9.140625" style="485"/>
    <col min="14079" max="14079" width="25.5703125" style="485" customWidth="1"/>
    <col min="14080" max="14089" width="8.5703125" style="485" customWidth="1"/>
    <col min="14090" max="14090" width="11.5703125" style="485" customWidth="1"/>
    <col min="14091" max="14091" width="13.42578125" style="485" customWidth="1"/>
    <col min="14092" max="14092" width="13.5703125" style="485" customWidth="1"/>
    <col min="14093" max="14093" width="14.140625" style="485" customWidth="1"/>
    <col min="14094" max="14094" width="19" style="485" customWidth="1"/>
    <col min="14095" max="14095" width="16.42578125" style="485" customWidth="1"/>
    <col min="14096" max="14334" width="9.140625" style="485"/>
    <col min="14335" max="14335" width="25.5703125" style="485" customWidth="1"/>
    <col min="14336" max="14345" width="8.5703125" style="485" customWidth="1"/>
    <col min="14346" max="14346" width="11.5703125" style="485" customWidth="1"/>
    <col min="14347" max="14347" width="13.42578125" style="485" customWidth="1"/>
    <col min="14348" max="14348" width="13.5703125" style="485" customWidth="1"/>
    <col min="14349" max="14349" width="14.140625" style="485" customWidth="1"/>
    <col min="14350" max="14350" width="19" style="485" customWidth="1"/>
    <col min="14351" max="14351" width="16.42578125" style="485" customWidth="1"/>
    <col min="14352" max="14590" width="9.140625" style="485"/>
    <col min="14591" max="14591" width="25.5703125" style="485" customWidth="1"/>
    <col min="14592" max="14601" width="8.5703125" style="485" customWidth="1"/>
    <col min="14602" max="14602" width="11.5703125" style="485" customWidth="1"/>
    <col min="14603" max="14603" width="13.42578125" style="485" customWidth="1"/>
    <col min="14604" max="14604" width="13.5703125" style="485" customWidth="1"/>
    <col min="14605" max="14605" width="14.140625" style="485" customWidth="1"/>
    <col min="14606" max="14606" width="19" style="485" customWidth="1"/>
    <col min="14607" max="14607" width="16.42578125" style="485" customWidth="1"/>
    <col min="14608" max="14846" width="9.140625" style="485"/>
    <col min="14847" max="14847" width="25.5703125" style="485" customWidth="1"/>
    <col min="14848" max="14857" width="8.5703125" style="485" customWidth="1"/>
    <col min="14858" max="14858" width="11.5703125" style="485" customWidth="1"/>
    <col min="14859" max="14859" width="13.42578125" style="485" customWidth="1"/>
    <col min="14860" max="14860" width="13.5703125" style="485" customWidth="1"/>
    <col min="14861" max="14861" width="14.140625" style="485" customWidth="1"/>
    <col min="14862" max="14862" width="19" style="485" customWidth="1"/>
    <col min="14863" max="14863" width="16.42578125" style="485" customWidth="1"/>
    <col min="14864" max="15102" width="9.140625" style="485"/>
    <col min="15103" max="15103" width="25.5703125" style="485" customWidth="1"/>
    <col min="15104" max="15113" width="8.5703125" style="485" customWidth="1"/>
    <col min="15114" max="15114" width="11.5703125" style="485" customWidth="1"/>
    <col min="15115" max="15115" width="13.42578125" style="485" customWidth="1"/>
    <col min="15116" max="15116" width="13.5703125" style="485" customWidth="1"/>
    <col min="15117" max="15117" width="14.140625" style="485" customWidth="1"/>
    <col min="15118" max="15118" width="19" style="485" customWidth="1"/>
    <col min="15119" max="15119" width="16.42578125" style="485" customWidth="1"/>
    <col min="15120" max="15358" width="9.140625" style="485"/>
    <col min="15359" max="15359" width="25.5703125" style="485" customWidth="1"/>
    <col min="15360" max="15369" width="8.5703125" style="485" customWidth="1"/>
    <col min="15370" max="15370" width="11.5703125" style="485" customWidth="1"/>
    <col min="15371" max="15371" width="13.42578125" style="485" customWidth="1"/>
    <col min="15372" max="15372" width="13.5703125" style="485" customWidth="1"/>
    <col min="15373" max="15373" width="14.140625" style="485" customWidth="1"/>
    <col min="15374" max="15374" width="19" style="485" customWidth="1"/>
    <col min="15375" max="15375" width="16.42578125" style="485" customWidth="1"/>
    <col min="15376" max="15614" width="9.140625" style="485"/>
    <col min="15615" max="15615" width="25.5703125" style="485" customWidth="1"/>
    <col min="15616" max="15625" width="8.5703125" style="485" customWidth="1"/>
    <col min="15626" max="15626" width="11.5703125" style="485" customWidth="1"/>
    <col min="15627" max="15627" width="13.42578125" style="485" customWidth="1"/>
    <col min="15628" max="15628" width="13.5703125" style="485" customWidth="1"/>
    <col min="15629" max="15629" width="14.140625" style="485" customWidth="1"/>
    <col min="15630" max="15630" width="19" style="485" customWidth="1"/>
    <col min="15631" max="15631" width="16.42578125" style="485" customWidth="1"/>
    <col min="15632" max="15870" width="9.140625" style="485"/>
    <col min="15871" max="15871" width="25.5703125" style="485" customWidth="1"/>
    <col min="15872" max="15881" width="8.5703125" style="485" customWidth="1"/>
    <col min="15882" max="15882" width="11.5703125" style="485" customWidth="1"/>
    <col min="15883" max="15883" width="13.42578125" style="485" customWidth="1"/>
    <col min="15884" max="15884" width="13.5703125" style="485" customWidth="1"/>
    <col min="15885" max="15885" width="14.140625" style="485" customWidth="1"/>
    <col min="15886" max="15886" width="19" style="485" customWidth="1"/>
    <col min="15887" max="15887" width="16.42578125" style="485" customWidth="1"/>
    <col min="15888" max="16126" width="9.140625" style="485"/>
    <col min="16127" max="16127" width="25.5703125" style="485" customWidth="1"/>
    <col min="16128" max="16137" width="8.5703125" style="485" customWidth="1"/>
    <col min="16138" max="16138" width="11.5703125" style="485" customWidth="1"/>
    <col min="16139" max="16139" width="13.42578125" style="485" customWidth="1"/>
    <col min="16140" max="16140" width="13.5703125" style="485" customWidth="1"/>
    <col min="16141" max="16141" width="14.140625" style="485" customWidth="1"/>
    <col min="16142" max="16142" width="19" style="485" customWidth="1"/>
    <col min="16143" max="16143" width="16.42578125" style="485" customWidth="1"/>
    <col min="16144" max="16384" width="9.140625" style="485"/>
  </cols>
  <sheetData>
    <row r="1" spans="1:55" ht="22.5" customHeight="1">
      <c r="A1" s="571" t="s">
        <v>605</v>
      </c>
      <c r="B1" s="571"/>
      <c r="C1" s="499"/>
      <c r="D1" s="499"/>
      <c r="E1" s="499"/>
      <c r="F1" s="61"/>
      <c r="G1" s="61"/>
      <c r="H1" s="61"/>
      <c r="I1" s="152"/>
      <c r="J1" s="61"/>
      <c r="K1" s="152" t="s">
        <v>283</v>
      </c>
      <c r="L1" s="742"/>
      <c r="M1" s="742"/>
      <c r="N1" s="742"/>
    </row>
    <row r="2" spans="1:55" ht="22.5" customHeight="1">
      <c r="A2" s="613" t="s">
        <v>1</v>
      </c>
      <c r="B2" s="608">
        <v>1397</v>
      </c>
      <c r="C2" s="609"/>
      <c r="D2" s="608">
        <v>1398</v>
      </c>
      <c r="E2" s="609"/>
      <c r="F2" s="608">
        <v>1399</v>
      </c>
      <c r="G2" s="609"/>
      <c r="H2" s="608">
        <v>1400</v>
      </c>
      <c r="I2" s="609"/>
      <c r="J2" s="608">
        <v>1401</v>
      </c>
      <c r="K2" s="609"/>
    </row>
    <row r="3" spans="1:55" ht="22.5" customHeight="1">
      <c r="A3" s="613"/>
      <c r="B3" s="556" t="s">
        <v>186</v>
      </c>
      <c r="C3" s="551" t="s">
        <v>149</v>
      </c>
      <c r="D3" s="551" t="s">
        <v>186</v>
      </c>
      <c r="E3" s="551" t="s">
        <v>149</v>
      </c>
      <c r="F3" s="551" t="s">
        <v>186</v>
      </c>
      <c r="G3" s="551" t="s">
        <v>149</v>
      </c>
      <c r="H3" s="551" t="s">
        <v>186</v>
      </c>
      <c r="I3" s="551" t="s">
        <v>149</v>
      </c>
      <c r="J3" s="551" t="s">
        <v>186</v>
      </c>
      <c r="K3" s="551" t="s">
        <v>149</v>
      </c>
    </row>
    <row r="4" spans="1:55" s="743" customFormat="1" ht="22.5" customHeight="1">
      <c r="A4" s="34" t="s">
        <v>95</v>
      </c>
      <c r="B4" s="317">
        <v>4.4033429170118419</v>
      </c>
      <c r="C4" s="34" t="s">
        <v>269</v>
      </c>
      <c r="D4" s="317">
        <v>3.8718988865482999</v>
      </c>
      <c r="E4" s="34" t="s">
        <v>269</v>
      </c>
      <c r="F4" s="317">
        <v>5.249053999381232</v>
      </c>
      <c r="G4" s="90" t="s">
        <v>269</v>
      </c>
      <c r="H4" s="317">
        <v>7.4307428231515082</v>
      </c>
      <c r="I4" s="90" t="s">
        <v>269</v>
      </c>
      <c r="J4" s="317">
        <v>7.0642665407319951</v>
      </c>
      <c r="K4" s="90" t="s">
        <v>269</v>
      </c>
      <c r="L4" s="485"/>
      <c r="M4" s="485"/>
      <c r="N4" s="485"/>
      <c r="O4" s="485"/>
      <c r="P4" s="485"/>
      <c r="Q4" s="485"/>
      <c r="R4" s="48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row>
    <row r="5" spans="1:55" ht="22.5" customHeight="1">
      <c r="A5" s="35" t="s">
        <v>113</v>
      </c>
      <c r="B5" s="17">
        <v>4.884818067754078</v>
      </c>
      <c r="C5" s="31">
        <v>12</v>
      </c>
      <c r="D5" s="17">
        <v>4.2745146839223498</v>
      </c>
      <c r="E5" s="31">
        <v>9</v>
      </c>
      <c r="F5" s="314">
        <v>7.6921747716613185</v>
      </c>
      <c r="G5" s="31">
        <v>4</v>
      </c>
      <c r="H5" s="315">
        <v>12.719511633663366</v>
      </c>
      <c r="I5" s="31">
        <v>5</v>
      </c>
      <c r="J5" s="315">
        <v>8.675899457861016</v>
      </c>
      <c r="K5" s="31">
        <v>9</v>
      </c>
    </row>
    <row r="6" spans="1:55" ht="22.5" customHeight="1">
      <c r="A6" s="35" t="s">
        <v>7</v>
      </c>
      <c r="B6" s="17">
        <v>2.9276139410187669</v>
      </c>
      <c r="C6" s="31">
        <v>21</v>
      </c>
      <c r="D6" s="17">
        <v>2.5476751030017657</v>
      </c>
      <c r="E6" s="31">
        <v>21</v>
      </c>
      <c r="F6" s="17">
        <v>4.0037801686536785</v>
      </c>
      <c r="G6" s="31">
        <v>21</v>
      </c>
      <c r="H6" s="17">
        <v>5.2715759071117558</v>
      </c>
      <c r="I6" s="31">
        <v>20</v>
      </c>
      <c r="J6" s="17">
        <v>4.5246450777202076</v>
      </c>
      <c r="K6" s="31">
        <v>22</v>
      </c>
      <c r="L6" s="742"/>
      <c r="M6" s="742"/>
      <c r="N6" s="742"/>
      <c r="U6" s="742"/>
      <c r="W6" s="89"/>
    </row>
    <row r="7" spans="1:55" ht="22.5" customHeight="1">
      <c r="A7" s="35" t="s">
        <v>115</v>
      </c>
      <c r="B7" s="17">
        <v>5.9557796741660205</v>
      </c>
      <c r="C7" s="31">
        <v>7</v>
      </c>
      <c r="D7" s="17">
        <v>4.911333847340015</v>
      </c>
      <c r="E7" s="31">
        <v>7</v>
      </c>
      <c r="F7" s="17">
        <v>7.1508422664624804</v>
      </c>
      <c r="G7" s="31">
        <v>8</v>
      </c>
      <c r="H7" s="17">
        <v>13.138241698841698</v>
      </c>
      <c r="I7" s="31">
        <v>4</v>
      </c>
      <c r="J7" s="17">
        <v>9.9839005397070171</v>
      </c>
      <c r="K7" s="31">
        <v>7</v>
      </c>
    </row>
    <row r="8" spans="1:55" ht="22.5" customHeight="1">
      <c r="A8" s="35" t="s">
        <v>116</v>
      </c>
      <c r="B8" s="17">
        <v>7.995609849207864</v>
      </c>
      <c r="C8" s="31">
        <v>3</v>
      </c>
      <c r="D8" s="17">
        <v>7.1069538926681783</v>
      </c>
      <c r="E8" s="31">
        <v>3</v>
      </c>
      <c r="F8" s="17">
        <v>10.113980909601347</v>
      </c>
      <c r="G8" s="31">
        <v>2</v>
      </c>
      <c r="H8" s="17">
        <v>14.466104229041916</v>
      </c>
      <c r="I8" s="31">
        <v>3</v>
      </c>
      <c r="J8" s="17">
        <v>14.643343319687384</v>
      </c>
      <c r="K8" s="31">
        <v>3</v>
      </c>
      <c r="M8" s="89"/>
      <c r="O8" s="485" t="s">
        <v>219</v>
      </c>
      <c r="U8" s="742" t="s">
        <v>219</v>
      </c>
    </row>
    <row r="9" spans="1:55" ht="22.5" customHeight="1">
      <c r="A9" s="35" t="s">
        <v>117</v>
      </c>
      <c r="B9" s="17">
        <v>2.5330255681818183</v>
      </c>
      <c r="C9" s="31">
        <v>26</v>
      </c>
      <c r="D9" s="17">
        <v>2.3207678883071554</v>
      </c>
      <c r="E9" s="31">
        <v>23</v>
      </c>
      <c r="F9" s="17">
        <v>2.9684174390662545</v>
      </c>
      <c r="G9" s="31">
        <v>25</v>
      </c>
      <c r="H9" s="17">
        <v>3.6464339493497606</v>
      </c>
      <c r="I9" s="31">
        <v>28</v>
      </c>
      <c r="J9" s="17">
        <v>3.2654014203584714</v>
      </c>
      <c r="K9" s="31">
        <v>27</v>
      </c>
    </row>
    <row r="10" spans="1:55" ht="22.5" customHeight="1">
      <c r="A10" s="35" t="s">
        <v>118</v>
      </c>
      <c r="B10" s="17">
        <v>2.6317567567567566</v>
      </c>
      <c r="C10" s="31">
        <v>24</v>
      </c>
      <c r="D10" s="17">
        <v>1.9028475711892798</v>
      </c>
      <c r="E10" s="31">
        <v>26</v>
      </c>
      <c r="F10" s="17">
        <v>3</v>
      </c>
      <c r="G10" s="31">
        <v>24</v>
      </c>
      <c r="H10" s="17">
        <v>3.7059545454545453</v>
      </c>
      <c r="I10" s="31">
        <v>26</v>
      </c>
      <c r="J10" s="17">
        <v>3.0242823529411766</v>
      </c>
      <c r="K10" s="31">
        <v>28</v>
      </c>
    </row>
    <row r="11" spans="1:55" ht="22.5" customHeight="1">
      <c r="A11" s="35" t="s">
        <v>119</v>
      </c>
      <c r="B11" s="17">
        <v>0.65343258891645983</v>
      </c>
      <c r="C11" s="31">
        <v>31</v>
      </c>
      <c r="D11" s="17">
        <v>0.61951219512195121</v>
      </c>
      <c r="E11" s="31">
        <v>31</v>
      </c>
      <c r="F11" s="17">
        <v>0.87370103916866504</v>
      </c>
      <c r="G11" s="31">
        <v>31</v>
      </c>
      <c r="H11" s="17">
        <v>1.2398420628525382</v>
      </c>
      <c r="I11" s="31">
        <v>29</v>
      </c>
      <c r="J11" s="17">
        <v>0.94850917797286516</v>
      </c>
      <c r="K11" s="31">
        <v>31</v>
      </c>
    </row>
    <row r="12" spans="1:55" ht="22.5" customHeight="1">
      <c r="A12" s="35" t="s">
        <v>93</v>
      </c>
      <c r="B12" s="17">
        <v>3.2239659724259315</v>
      </c>
      <c r="C12" s="31">
        <v>18</v>
      </c>
      <c r="D12" s="17">
        <v>3.1081335554428913</v>
      </c>
      <c r="E12" s="31">
        <v>19</v>
      </c>
      <c r="F12" s="17">
        <v>4.1625992986473914</v>
      </c>
      <c r="G12" s="31">
        <v>18</v>
      </c>
      <c r="H12" s="17">
        <v>6.2701592674410316</v>
      </c>
      <c r="I12" s="31">
        <v>15</v>
      </c>
      <c r="J12" s="17">
        <v>5.9815883474576275</v>
      </c>
      <c r="K12" s="31">
        <v>15</v>
      </c>
    </row>
    <row r="13" spans="1:55" ht="22.5" customHeight="1">
      <c r="A13" s="35" t="s">
        <v>179</v>
      </c>
      <c r="B13" s="17">
        <v>5.4520123839009287</v>
      </c>
      <c r="C13" s="31">
        <v>9</v>
      </c>
      <c r="D13" s="17">
        <v>4.163432073544433</v>
      </c>
      <c r="E13" s="31">
        <v>10</v>
      </c>
      <c r="F13" s="17">
        <v>5.6659919028340084</v>
      </c>
      <c r="G13" s="31">
        <v>12</v>
      </c>
      <c r="H13" s="17">
        <v>7.0440254065040646</v>
      </c>
      <c r="I13" s="31">
        <v>13</v>
      </c>
      <c r="J13" s="17">
        <v>7.35290991902834</v>
      </c>
      <c r="K13" s="31">
        <v>12</v>
      </c>
    </row>
    <row r="14" spans="1:55" ht="22.5" customHeight="1">
      <c r="A14" s="35" t="s">
        <v>121</v>
      </c>
      <c r="B14" s="17">
        <v>2.4095477386934672</v>
      </c>
      <c r="C14" s="31">
        <v>28</v>
      </c>
      <c r="D14" s="17">
        <v>2.0395550061804699</v>
      </c>
      <c r="E14" s="31">
        <v>25</v>
      </c>
      <c r="F14" s="17">
        <v>3.0961070559610704</v>
      </c>
      <c r="G14" s="31">
        <v>22</v>
      </c>
      <c r="H14" s="17">
        <v>4.5259694376528117</v>
      </c>
      <c r="I14" s="31">
        <v>23</v>
      </c>
      <c r="J14" s="17">
        <v>4.097706166868198</v>
      </c>
      <c r="K14" s="31">
        <v>25</v>
      </c>
    </row>
    <row r="15" spans="1:55" ht="22.5" customHeight="1">
      <c r="A15" s="35" t="s">
        <v>16</v>
      </c>
      <c r="B15" s="17">
        <v>8.4455118583008097</v>
      </c>
      <c r="C15" s="31">
        <v>2</v>
      </c>
      <c r="D15" s="17">
        <v>7.5710697399527183</v>
      </c>
      <c r="E15" s="31">
        <v>2</v>
      </c>
      <c r="F15" s="17">
        <v>9.1670790277979908</v>
      </c>
      <c r="G15" s="31">
        <v>3</v>
      </c>
      <c r="H15" s="17">
        <v>11.555079982580926</v>
      </c>
      <c r="I15" s="31">
        <v>6</v>
      </c>
      <c r="J15" s="17">
        <v>10.736018095648427</v>
      </c>
      <c r="K15" s="31">
        <v>5</v>
      </c>
    </row>
    <row r="16" spans="1:55" ht="22.5" customHeight="1">
      <c r="A16" s="35" t="s">
        <v>123</v>
      </c>
      <c r="B16" s="17">
        <v>3.2160633484162897</v>
      </c>
      <c r="C16" s="31">
        <v>19</v>
      </c>
      <c r="D16" s="17">
        <v>2.4865470852017939</v>
      </c>
      <c r="E16" s="31">
        <v>22</v>
      </c>
      <c r="F16" s="17">
        <v>4.1368186874304786</v>
      </c>
      <c r="G16" s="31">
        <v>19</v>
      </c>
      <c r="H16" s="17">
        <v>4.7643055872291908</v>
      </c>
      <c r="I16" s="31">
        <v>21</v>
      </c>
      <c r="J16" s="17">
        <v>5.1061630558722921</v>
      </c>
      <c r="K16" s="31">
        <v>20</v>
      </c>
    </row>
    <row r="17" spans="1:11" ht="22.5" customHeight="1">
      <c r="A17" s="35" t="s">
        <v>124</v>
      </c>
      <c r="B17" s="17">
        <v>2.7638170151107433</v>
      </c>
      <c r="C17" s="31">
        <v>23</v>
      </c>
      <c r="D17" s="17">
        <v>2.0548618219037871</v>
      </c>
      <c r="E17" s="31">
        <v>24</v>
      </c>
      <c r="F17" s="17">
        <v>2.5956239870340356</v>
      </c>
      <c r="G17" s="31">
        <v>28</v>
      </c>
      <c r="H17" s="17">
        <v>3.6846872246696036</v>
      </c>
      <c r="I17" s="31">
        <v>27</v>
      </c>
      <c r="J17" s="17">
        <v>4.0175535253227412</v>
      </c>
      <c r="K17" s="31">
        <v>26</v>
      </c>
    </row>
    <row r="18" spans="1:11" ht="22.5" customHeight="1">
      <c r="A18" s="35" t="s">
        <v>125</v>
      </c>
      <c r="B18" s="17">
        <v>4.32380073800738</v>
      </c>
      <c r="C18" s="31">
        <v>15</v>
      </c>
      <c r="D18" s="17">
        <v>3.6328767123287671</v>
      </c>
      <c r="E18" s="31">
        <v>14</v>
      </c>
      <c r="F18" s="17">
        <v>4.8473351400180666</v>
      </c>
      <c r="G18" s="31">
        <v>16</v>
      </c>
      <c r="H18" s="17">
        <v>5.8986116152450094</v>
      </c>
      <c r="I18" s="31">
        <v>16</v>
      </c>
      <c r="J18" s="17">
        <v>5.4188555956678703</v>
      </c>
      <c r="K18" s="31">
        <v>19</v>
      </c>
    </row>
    <row r="19" spans="1:11" ht="22.5" customHeight="1">
      <c r="A19" s="35" t="s">
        <v>126</v>
      </c>
      <c r="B19" s="17">
        <v>5.0653950953678475</v>
      </c>
      <c r="C19" s="31">
        <v>11</v>
      </c>
      <c r="D19" s="17">
        <v>4.0640000000000001</v>
      </c>
      <c r="E19" s="31">
        <v>11</v>
      </c>
      <c r="F19" s="17">
        <v>6.1335078534031418</v>
      </c>
      <c r="G19" s="31">
        <v>10</v>
      </c>
      <c r="H19" s="17">
        <v>9.241059445178335</v>
      </c>
      <c r="I19" s="31">
        <v>10</v>
      </c>
      <c r="J19" s="17">
        <v>9.3875554106910037</v>
      </c>
      <c r="K19" s="31">
        <v>8</v>
      </c>
    </row>
    <row r="20" spans="1:11" ht="22.5" customHeight="1">
      <c r="A20" s="35" t="s">
        <v>127</v>
      </c>
      <c r="B20" s="17">
        <v>2.4265109890109891</v>
      </c>
      <c r="C20" s="31">
        <v>27</v>
      </c>
      <c r="D20" s="17">
        <v>3.6165211551376761</v>
      </c>
      <c r="E20" s="31">
        <v>15</v>
      </c>
      <c r="F20" s="17">
        <v>1.1645320197044335</v>
      </c>
      <c r="G20" s="31">
        <v>30</v>
      </c>
      <c r="H20" s="17">
        <v>1.1277325769854132</v>
      </c>
      <c r="I20" s="31">
        <v>31</v>
      </c>
      <c r="J20" s="17">
        <v>2.2351469841269842</v>
      </c>
      <c r="K20" s="31">
        <v>29</v>
      </c>
    </row>
    <row r="21" spans="1:11" ht="22.5" customHeight="1">
      <c r="A21" s="35" t="s">
        <v>128</v>
      </c>
      <c r="B21" s="17">
        <v>4.3073200241984271</v>
      </c>
      <c r="C21" s="31">
        <v>16</v>
      </c>
      <c r="D21" s="17">
        <v>3.3455852976428284</v>
      </c>
      <c r="E21" s="31">
        <v>17</v>
      </c>
      <c r="F21" s="17">
        <v>4.104929716887745</v>
      </c>
      <c r="G21" s="31">
        <v>20</v>
      </c>
      <c r="H21" s="17">
        <v>5.569480514342235</v>
      </c>
      <c r="I21" s="31">
        <v>18</v>
      </c>
      <c r="J21" s="17">
        <v>6.0529821007081042</v>
      </c>
      <c r="K21" s="31">
        <v>14</v>
      </c>
    </row>
    <row r="22" spans="1:11" ht="22.5" customHeight="1">
      <c r="A22" s="35" t="s">
        <v>129</v>
      </c>
      <c r="B22" s="17">
        <v>8.5493496557000768</v>
      </c>
      <c r="C22" s="31">
        <v>1</v>
      </c>
      <c r="D22" s="17">
        <v>9.1089258698940991</v>
      </c>
      <c r="E22" s="31">
        <v>1</v>
      </c>
      <c r="F22" s="17">
        <v>13.639970059880239</v>
      </c>
      <c r="G22" s="31">
        <v>1</v>
      </c>
      <c r="H22" s="17">
        <v>17.359748868778279</v>
      </c>
      <c r="I22" s="31">
        <v>1</v>
      </c>
      <c r="J22" s="17">
        <v>15.344989497374344</v>
      </c>
      <c r="K22" s="31">
        <v>2</v>
      </c>
    </row>
    <row r="23" spans="1:11" ht="22.5" customHeight="1">
      <c r="A23" s="35" t="s">
        <v>130</v>
      </c>
      <c r="B23" s="17">
        <v>6.7572383073496658</v>
      </c>
      <c r="C23" s="31">
        <v>4</v>
      </c>
      <c r="D23" s="17">
        <v>5.1194464675892206</v>
      </c>
      <c r="E23" s="31">
        <v>6</v>
      </c>
      <c r="F23" s="17">
        <v>7.1652360515021458</v>
      </c>
      <c r="G23" s="31">
        <v>7</v>
      </c>
      <c r="H23" s="17">
        <v>15.84202787705504</v>
      </c>
      <c r="I23" s="31">
        <v>2</v>
      </c>
      <c r="J23" s="17">
        <v>17.805038814396614</v>
      </c>
      <c r="K23" s="31">
        <v>1</v>
      </c>
    </row>
    <row r="24" spans="1:11" ht="22.5" customHeight="1">
      <c r="A24" s="35" t="s">
        <v>131</v>
      </c>
      <c r="B24" s="17">
        <v>3.6733698964046315</v>
      </c>
      <c r="C24" s="31">
        <v>17</v>
      </c>
      <c r="D24" s="17">
        <v>3.1519903498190591</v>
      </c>
      <c r="E24" s="31">
        <v>18</v>
      </c>
      <c r="F24" s="17">
        <v>4.9074626865671638</v>
      </c>
      <c r="G24" s="31">
        <v>14</v>
      </c>
      <c r="H24" s="17">
        <v>5.6811926770708281</v>
      </c>
      <c r="I24" s="31">
        <v>17</v>
      </c>
      <c r="J24" s="17">
        <v>5.5009647550776579</v>
      </c>
      <c r="K24" s="31">
        <v>18</v>
      </c>
    </row>
    <row r="25" spans="1:11" ht="22.5" customHeight="1">
      <c r="A25" s="35" t="s">
        <v>132</v>
      </c>
      <c r="B25" s="17">
        <v>2.3144963144963144</v>
      </c>
      <c r="C25" s="31">
        <v>29</v>
      </c>
      <c r="D25" s="17">
        <v>1.8917853895119734</v>
      </c>
      <c r="E25" s="31">
        <v>27</v>
      </c>
      <c r="F25" s="17">
        <v>2.8769829392397486</v>
      </c>
      <c r="G25" s="31">
        <v>26</v>
      </c>
      <c r="H25" s="17">
        <v>4.6118522966076254</v>
      </c>
      <c r="I25" s="31">
        <v>22</v>
      </c>
      <c r="J25" s="17">
        <v>4.3110580702799286</v>
      </c>
      <c r="K25" s="31">
        <v>23</v>
      </c>
    </row>
    <row r="26" spans="1:11" ht="22.5" customHeight="1">
      <c r="A26" s="35" t="s">
        <v>133</v>
      </c>
      <c r="B26" s="17">
        <v>3.0672396359959557</v>
      </c>
      <c r="C26" s="31">
        <v>20</v>
      </c>
      <c r="D26" s="17">
        <v>2.7264957264957266</v>
      </c>
      <c r="E26" s="31">
        <v>20</v>
      </c>
      <c r="F26" s="17">
        <v>4.4202101050525267</v>
      </c>
      <c r="G26" s="31">
        <v>17</v>
      </c>
      <c r="H26" s="17">
        <v>5.4963408634538151</v>
      </c>
      <c r="I26" s="31">
        <v>19</v>
      </c>
      <c r="J26" s="17">
        <v>4.9466908817635273</v>
      </c>
      <c r="K26" s="31">
        <v>21</v>
      </c>
    </row>
    <row r="27" spans="1:11" ht="22.5" customHeight="1">
      <c r="A27" s="35" t="s">
        <v>180</v>
      </c>
      <c r="B27" s="17">
        <v>2.5776566757493189</v>
      </c>
      <c r="C27" s="31">
        <v>25</v>
      </c>
      <c r="D27" s="17">
        <v>1.3266129032258065</v>
      </c>
      <c r="E27" s="31">
        <v>29</v>
      </c>
      <c r="F27" s="17">
        <v>3.0252324037184595</v>
      </c>
      <c r="G27" s="31">
        <v>23</v>
      </c>
      <c r="H27" s="17">
        <v>4.0177798657718125</v>
      </c>
      <c r="I27" s="31">
        <v>25</v>
      </c>
      <c r="J27" s="17">
        <v>4.1283279999999998</v>
      </c>
      <c r="K27" s="31">
        <v>24</v>
      </c>
    </row>
    <row r="28" spans="1:11" ht="22.5" customHeight="1">
      <c r="A28" s="35" t="s">
        <v>135</v>
      </c>
      <c r="B28" s="17">
        <v>2.9215584415584415</v>
      </c>
      <c r="C28" s="31">
        <v>22</v>
      </c>
      <c r="D28" s="17">
        <v>1.8898001025115325</v>
      </c>
      <c r="E28" s="31">
        <v>28</v>
      </c>
      <c r="F28" s="17">
        <v>2.8541772151898734</v>
      </c>
      <c r="G28" s="31">
        <v>27</v>
      </c>
      <c r="H28" s="17">
        <v>4.2801637100861631</v>
      </c>
      <c r="I28" s="31">
        <v>24</v>
      </c>
      <c r="J28" s="17">
        <v>5.9475985915492959</v>
      </c>
      <c r="K28" s="31">
        <v>16</v>
      </c>
    </row>
    <row r="29" spans="1:11" ht="22.5" customHeight="1">
      <c r="A29" s="35" t="s">
        <v>136</v>
      </c>
      <c r="B29" s="17">
        <v>5.8350959655307477</v>
      </c>
      <c r="C29" s="31">
        <v>8</v>
      </c>
      <c r="D29" s="17">
        <v>5.4605776736924279</v>
      </c>
      <c r="E29" s="31">
        <v>5</v>
      </c>
      <c r="F29" s="17">
        <v>7.6542201478024117</v>
      </c>
      <c r="G29" s="31">
        <v>5</v>
      </c>
      <c r="H29" s="17">
        <v>10.679101053452985</v>
      </c>
      <c r="I29" s="31">
        <v>7</v>
      </c>
      <c r="J29" s="17">
        <v>11.117153936087295</v>
      </c>
      <c r="K29" s="31">
        <v>4</v>
      </c>
    </row>
    <row r="30" spans="1:11" ht="22.5" customHeight="1">
      <c r="A30" s="35" t="s">
        <v>137</v>
      </c>
      <c r="B30" s="17">
        <v>6.0241166573191247</v>
      </c>
      <c r="C30" s="31">
        <v>6</v>
      </c>
      <c r="D30" s="17">
        <v>4.9113218070273286</v>
      </c>
      <c r="E30" s="31">
        <v>8</v>
      </c>
      <c r="F30" s="17">
        <v>7.0871737923375902</v>
      </c>
      <c r="G30" s="31">
        <v>9</v>
      </c>
      <c r="H30" s="17">
        <v>9.2449519821328874</v>
      </c>
      <c r="I30" s="31">
        <v>9</v>
      </c>
      <c r="J30" s="17">
        <v>8.6546224205242606</v>
      </c>
      <c r="K30" s="31">
        <v>10</v>
      </c>
    </row>
    <row r="31" spans="1:11" ht="22.5" customHeight="1">
      <c r="A31" s="35" t="s">
        <v>138</v>
      </c>
      <c r="B31" s="17">
        <v>4.3563941299790354</v>
      </c>
      <c r="C31" s="31">
        <v>14</v>
      </c>
      <c r="D31" s="17">
        <v>3.4576523031203568</v>
      </c>
      <c r="E31" s="31">
        <v>16</v>
      </c>
      <c r="F31" s="17">
        <v>4.8640519020937774</v>
      </c>
      <c r="G31" s="31">
        <v>15</v>
      </c>
      <c r="H31" s="17">
        <v>7.1007452606635075</v>
      </c>
      <c r="I31" s="31">
        <v>12</v>
      </c>
      <c r="J31" s="17">
        <v>5.9433139569194449</v>
      </c>
      <c r="K31" s="31">
        <v>17</v>
      </c>
    </row>
    <row r="32" spans="1:11" ht="22.5" customHeight="1">
      <c r="A32" s="35" t="s">
        <v>139</v>
      </c>
      <c r="B32" s="17">
        <v>5.124313186813187</v>
      </c>
      <c r="C32" s="31">
        <v>10</v>
      </c>
      <c r="D32" s="17">
        <v>4.0558963871847311</v>
      </c>
      <c r="E32" s="31">
        <v>12</v>
      </c>
      <c r="F32" s="17">
        <v>5.7158322056833555</v>
      </c>
      <c r="G32" s="31">
        <v>11</v>
      </c>
      <c r="H32" s="17">
        <v>8.9797641831852353</v>
      </c>
      <c r="I32" s="31">
        <v>11</v>
      </c>
      <c r="J32" s="17">
        <v>7.966618690313779</v>
      </c>
      <c r="K32" s="31">
        <v>11</v>
      </c>
    </row>
    <row r="33" spans="1:11" ht="22.5" customHeight="1">
      <c r="A33" s="35" t="s">
        <v>140</v>
      </c>
      <c r="B33" s="17">
        <v>1.1047823750671681</v>
      </c>
      <c r="C33" s="31">
        <v>30</v>
      </c>
      <c r="D33" s="17">
        <v>1.0010515247108307</v>
      </c>
      <c r="E33" s="31">
        <v>30</v>
      </c>
      <c r="F33" s="17">
        <v>1.4114315139031925</v>
      </c>
      <c r="G33" s="31">
        <v>29</v>
      </c>
      <c r="H33" s="17">
        <v>1.2358712512926577</v>
      </c>
      <c r="I33" s="31">
        <v>30</v>
      </c>
      <c r="J33" s="17">
        <v>1.4417054026503568</v>
      </c>
      <c r="K33" s="31">
        <v>30</v>
      </c>
    </row>
    <row r="34" spans="1:11" ht="22.5" customHeight="1">
      <c r="A34" s="35" t="s">
        <v>141</v>
      </c>
      <c r="B34" s="17">
        <v>4.6712095400340718</v>
      </c>
      <c r="C34" s="31">
        <v>13</v>
      </c>
      <c r="D34" s="17">
        <v>3.7730095990965555</v>
      </c>
      <c r="E34" s="31">
        <v>13</v>
      </c>
      <c r="F34" s="17">
        <v>5.1978639685216415</v>
      </c>
      <c r="G34" s="31">
        <v>13</v>
      </c>
      <c r="H34" s="17">
        <v>6.5540939977349941</v>
      </c>
      <c r="I34" s="31">
        <v>14</v>
      </c>
      <c r="J34" s="17">
        <v>6.1365118778280543</v>
      </c>
      <c r="K34" s="31">
        <v>13</v>
      </c>
    </row>
    <row r="35" spans="1:11" ht="22.5" customHeight="1">
      <c r="A35" s="35" t="s">
        <v>142</v>
      </c>
      <c r="B35" s="17">
        <v>6.138772077375946</v>
      </c>
      <c r="C35" s="31">
        <v>5</v>
      </c>
      <c r="D35" s="17">
        <v>5.7840065952184663</v>
      </c>
      <c r="E35" s="31">
        <v>4</v>
      </c>
      <c r="F35" s="17">
        <v>7.20873786407767</v>
      </c>
      <c r="G35" s="31">
        <v>6</v>
      </c>
      <c r="H35" s="17">
        <v>10.371887470071828</v>
      </c>
      <c r="I35" s="31">
        <v>8</v>
      </c>
      <c r="J35" s="17">
        <v>10.67753809897879</v>
      </c>
      <c r="K35" s="31">
        <v>6</v>
      </c>
    </row>
    <row r="36" spans="1:11" s="24" customFormat="1" ht="22.5" customHeight="1">
      <c r="A36" s="359" t="s">
        <v>144</v>
      </c>
      <c r="B36" s="485"/>
      <c r="C36" s="485"/>
      <c r="D36" s="485"/>
      <c r="E36" s="485"/>
      <c r="F36" s="485"/>
      <c r="G36" s="485"/>
      <c r="H36" s="485"/>
      <c r="I36" s="485"/>
      <c r="J36" s="485"/>
      <c r="K36" s="485"/>
    </row>
    <row r="37" spans="1:11" ht="22.5" customHeight="1">
      <c r="A37" s="346"/>
      <c r="B37" s="346"/>
      <c r="C37" s="346"/>
      <c r="D37" s="346"/>
      <c r="E37" s="346"/>
      <c r="F37" s="346"/>
      <c r="G37" s="346"/>
      <c r="H37" s="346"/>
      <c r="I37" s="346"/>
      <c r="J37" s="346"/>
      <c r="K37" s="346"/>
    </row>
    <row r="38" spans="1:11" ht="22.5" customHeight="1">
      <c r="A38" s="223" t="s">
        <v>1118</v>
      </c>
      <c r="B38" s="223"/>
      <c r="C38" s="346"/>
      <c r="D38" s="346"/>
      <c r="E38" s="346"/>
      <c r="F38" s="346"/>
      <c r="G38" s="346"/>
      <c r="H38" s="346"/>
      <c r="I38" s="362"/>
      <c r="J38" s="346"/>
      <c r="K38" s="362" t="s">
        <v>228</v>
      </c>
    </row>
    <row r="39" spans="1:11" ht="22.5" customHeight="1">
      <c r="A39" s="610" t="s">
        <v>1</v>
      </c>
      <c r="B39" s="608">
        <v>1397</v>
      </c>
      <c r="C39" s="609"/>
      <c r="D39" s="608">
        <v>1398</v>
      </c>
      <c r="E39" s="609"/>
      <c r="F39" s="608">
        <v>1399</v>
      </c>
      <c r="G39" s="609"/>
      <c r="H39" s="608">
        <v>1400</v>
      </c>
      <c r="I39" s="609"/>
      <c r="J39" s="608">
        <v>1401</v>
      </c>
      <c r="K39" s="609"/>
    </row>
    <row r="40" spans="1:11" ht="22.5" customHeight="1">
      <c r="A40" s="611"/>
      <c r="B40" s="556" t="s">
        <v>186</v>
      </c>
      <c r="C40" s="551" t="s">
        <v>149</v>
      </c>
      <c r="D40" s="551" t="s">
        <v>186</v>
      </c>
      <c r="E40" s="551" t="s">
        <v>149</v>
      </c>
      <c r="F40" s="551" t="s">
        <v>186</v>
      </c>
      <c r="G40" s="551" t="s">
        <v>149</v>
      </c>
      <c r="H40" s="551" t="s">
        <v>186</v>
      </c>
      <c r="I40" s="551" t="s">
        <v>149</v>
      </c>
      <c r="J40" s="551" t="s">
        <v>186</v>
      </c>
      <c r="K40" s="551" t="s">
        <v>149</v>
      </c>
    </row>
    <row r="41" spans="1:11" ht="22.5" customHeight="1">
      <c r="A41" s="34" t="s">
        <v>95</v>
      </c>
      <c r="B41" s="317">
        <v>94.950087715023628</v>
      </c>
      <c r="C41" s="34" t="s">
        <v>269</v>
      </c>
      <c r="D41" s="317">
        <v>96.478374962383384</v>
      </c>
      <c r="E41" s="34" t="s">
        <v>269</v>
      </c>
      <c r="F41" s="317">
        <v>98.003308027320969</v>
      </c>
      <c r="G41" s="34" t="s">
        <v>269</v>
      </c>
      <c r="H41" s="317">
        <v>104.61707727888883</v>
      </c>
      <c r="I41" s="90" t="s">
        <v>269</v>
      </c>
      <c r="J41" s="317">
        <v>96.89211344211553</v>
      </c>
      <c r="K41" s="90" t="s">
        <v>269</v>
      </c>
    </row>
    <row r="42" spans="1:11" ht="22.5" customHeight="1">
      <c r="A42" s="35" t="s">
        <v>113</v>
      </c>
      <c r="B42" s="17">
        <v>163.14554579673776</v>
      </c>
      <c r="C42" s="31">
        <v>4</v>
      </c>
      <c r="D42" s="17">
        <v>166.39497262319563</v>
      </c>
      <c r="E42" s="31">
        <v>4</v>
      </c>
      <c r="F42" s="17">
        <v>205.41964946926686</v>
      </c>
      <c r="G42" s="31">
        <v>4</v>
      </c>
      <c r="H42" s="17">
        <v>188.77898763153246</v>
      </c>
      <c r="I42" s="539">
        <v>5</v>
      </c>
      <c r="J42" s="17">
        <v>175.39963252798086</v>
      </c>
      <c r="K42" s="539">
        <v>4</v>
      </c>
    </row>
    <row r="43" spans="1:11" ht="22.5" customHeight="1">
      <c r="A43" s="35" t="s">
        <v>7</v>
      </c>
      <c r="B43" s="17">
        <v>118.23383973786119</v>
      </c>
      <c r="C43" s="31">
        <v>10</v>
      </c>
      <c r="D43" s="17">
        <v>120.12036492054149</v>
      </c>
      <c r="E43" s="31">
        <v>10</v>
      </c>
      <c r="F43" s="17">
        <v>118.09857516719977</v>
      </c>
      <c r="G43" s="31">
        <v>12</v>
      </c>
      <c r="H43" s="17">
        <v>137.09455877818985</v>
      </c>
      <c r="I43" s="539">
        <v>9</v>
      </c>
      <c r="J43" s="17">
        <v>126.8777108116572</v>
      </c>
      <c r="K43" s="539">
        <v>9</v>
      </c>
    </row>
    <row r="44" spans="1:11" ht="22.5" customHeight="1">
      <c r="A44" s="35" t="s">
        <v>115</v>
      </c>
      <c r="B44" s="17">
        <v>220.02404965089215</v>
      </c>
      <c r="C44" s="31">
        <v>2</v>
      </c>
      <c r="D44" s="17">
        <v>224.86892829606785</v>
      </c>
      <c r="E44" s="31">
        <v>2</v>
      </c>
      <c r="F44" s="17">
        <v>209.52450229709035</v>
      </c>
      <c r="G44" s="31">
        <v>3</v>
      </c>
      <c r="H44" s="17">
        <v>222.38791044845271</v>
      </c>
      <c r="I44" s="539">
        <v>3</v>
      </c>
      <c r="J44" s="17">
        <v>207.22715781738066</v>
      </c>
      <c r="K44" s="539">
        <v>3</v>
      </c>
    </row>
    <row r="45" spans="1:11" ht="22.5" customHeight="1">
      <c r="A45" s="35" t="s">
        <v>116</v>
      </c>
      <c r="B45" s="17">
        <v>148.38633326970796</v>
      </c>
      <c r="C45" s="31">
        <v>6</v>
      </c>
      <c r="D45" s="17">
        <v>151.06689342403629</v>
      </c>
      <c r="E45" s="31">
        <v>6</v>
      </c>
      <c r="F45" s="17">
        <v>112.72768107804605</v>
      </c>
      <c r="G45" s="31">
        <v>14</v>
      </c>
      <c r="H45" s="17">
        <v>161.69343909731418</v>
      </c>
      <c r="I45" s="539">
        <v>6</v>
      </c>
      <c r="J45" s="17">
        <v>150.06067291074118</v>
      </c>
      <c r="K45" s="539">
        <v>6</v>
      </c>
    </row>
    <row r="46" spans="1:11" ht="22.5" customHeight="1">
      <c r="A46" s="35" t="s">
        <v>117</v>
      </c>
      <c r="B46" s="17">
        <v>74.16796875</v>
      </c>
      <c r="C46" s="31">
        <v>21</v>
      </c>
      <c r="D46" s="17">
        <v>74.966841186736474</v>
      </c>
      <c r="E46" s="31">
        <v>21</v>
      </c>
      <c r="F46" s="17">
        <v>67.256779951939578</v>
      </c>
      <c r="G46" s="31">
        <v>21</v>
      </c>
      <c r="H46" s="17">
        <v>99.538630841643268</v>
      </c>
      <c r="I46" s="539">
        <v>17</v>
      </c>
      <c r="J46" s="17">
        <v>91.79652767866169</v>
      </c>
      <c r="K46" s="539">
        <v>17</v>
      </c>
    </row>
    <row r="47" spans="1:11" ht="22.5" customHeight="1">
      <c r="A47" s="35" t="s">
        <v>118</v>
      </c>
      <c r="B47" s="17">
        <v>72.319256756756758</v>
      </c>
      <c r="C47" s="31">
        <v>22</v>
      </c>
      <c r="D47" s="17">
        <v>73.748743718592962</v>
      </c>
      <c r="E47" s="31">
        <v>22</v>
      </c>
      <c r="F47" s="17">
        <v>54.940199335548172</v>
      </c>
      <c r="G47" s="31">
        <v>26</v>
      </c>
      <c r="H47" s="17">
        <v>81.639431587928968</v>
      </c>
      <c r="I47" s="539">
        <v>22</v>
      </c>
      <c r="J47" s="17">
        <v>76.063298636653244</v>
      </c>
      <c r="K47" s="539">
        <v>21</v>
      </c>
    </row>
    <row r="48" spans="1:11" ht="22.5" customHeight="1">
      <c r="A48" s="35" t="s">
        <v>119</v>
      </c>
      <c r="B48" s="17">
        <v>14.564102564102564</v>
      </c>
      <c r="C48" s="31">
        <v>30</v>
      </c>
      <c r="D48" s="17">
        <v>14.721951219512196</v>
      </c>
      <c r="E48" s="31">
        <v>30</v>
      </c>
      <c r="F48" s="17">
        <v>16.211031175059951</v>
      </c>
      <c r="G48" s="31">
        <v>30</v>
      </c>
      <c r="H48" s="17">
        <v>17.279794722313003</v>
      </c>
      <c r="I48" s="539">
        <v>30</v>
      </c>
      <c r="J48" s="17">
        <v>15.97220933102588</v>
      </c>
      <c r="K48" s="539">
        <v>30</v>
      </c>
    </row>
    <row r="49" spans="1:11" ht="22.5" customHeight="1">
      <c r="A49" s="35" t="s">
        <v>93</v>
      </c>
      <c r="B49" s="17">
        <v>63.262907010853624</v>
      </c>
      <c r="C49" s="31">
        <v>24</v>
      </c>
      <c r="D49" s="17">
        <v>64.251466647352785</v>
      </c>
      <c r="E49" s="31">
        <v>24</v>
      </c>
      <c r="F49" s="17">
        <v>57.480712803263437</v>
      </c>
      <c r="G49" s="31">
        <v>24</v>
      </c>
      <c r="H49" s="17">
        <v>58.430854807295674</v>
      </c>
      <c r="I49" s="539">
        <v>26</v>
      </c>
      <c r="J49" s="17">
        <v>54.042473174959412</v>
      </c>
      <c r="K49" s="539">
        <v>26</v>
      </c>
    </row>
    <row r="50" spans="1:11" ht="22.5" customHeight="1">
      <c r="A50" s="35" t="s">
        <v>179</v>
      </c>
      <c r="B50" s="17">
        <v>142.61816305469557</v>
      </c>
      <c r="C50" s="31">
        <v>7</v>
      </c>
      <c r="D50" s="17">
        <v>145.16445352400407</v>
      </c>
      <c r="E50" s="31">
        <v>7</v>
      </c>
      <c r="F50" s="17">
        <v>143.2661943319838</v>
      </c>
      <c r="G50" s="31">
        <v>5</v>
      </c>
      <c r="H50" s="17">
        <v>149.70638618746838</v>
      </c>
      <c r="I50" s="539">
        <v>8</v>
      </c>
      <c r="J50" s="17">
        <v>139.15031209611462</v>
      </c>
      <c r="K50" s="539">
        <v>8</v>
      </c>
    </row>
    <row r="51" spans="1:11" ht="22.5" customHeight="1">
      <c r="A51" s="35" t="s">
        <v>121</v>
      </c>
      <c r="B51" s="17">
        <v>92.356783919597987</v>
      </c>
      <c r="C51" s="31">
        <v>16</v>
      </c>
      <c r="D51" s="17">
        <v>93.449938195302849</v>
      </c>
      <c r="E51" s="31">
        <v>16</v>
      </c>
      <c r="F51" s="17">
        <v>85.026763990267639</v>
      </c>
      <c r="G51" s="31">
        <v>18</v>
      </c>
      <c r="H51" s="17">
        <v>98.310460240350466</v>
      </c>
      <c r="I51" s="539">
        <v>18</v>
      </c>
      <c r="J51" s="17">
        <v>90.75137781734287</v>
      </c>
      <c r="K51" s="539">
        <v>18</v>
      </c>
    </row>
    <row r="52" spans="1:11" ht="22.5" customHeight="1">
      <c r="A52" s="35" t="s">
        <v>16</v>
      </c>
      <c r="B52" s="17">
        <v>131.42374662263583</v>
      </c>
      <c r="C52" s="31">
        <v>8</v>
      </c>
      <c r="D52" s="17">
        <v>133.03457446808511</v>
      </c>
      <c r="E52" s="31">
        <v>8</v>
      </c>
      <c r="F52" s="17">
        <v>134.04657255130257</v>
      </c>
      <c r="G52" s="31">
        <v>8</v>
      </c>
      <c r="H52" s="17">
        <v>128.60687244260006</v>
      </c>
      <c r="I52" s="539">
        <v>10</v>
      </c>
      <c r="J52" s="17">
        <v>118.74892053047739</v>
      </c>
      <c r="K52" s="539">
        <v>11</v>
      </c>
    </row>
    <row r="53" spans="1:11" ht="22.5" customHeight="1">
      <c r="A53" s="35" t="s">
        <v>123</v>
      </c>
      <c r="B53" s="17">
        <v>95.191176470588232</v>
      </c>
      <c r="C53" s="31">
        <v>15</v>
      </c>
      <c r="D53" s="17">
        <v>97.013452914798208</v>
      </c>
      <c r="E53" s="31">
        <v>15</v>
      </c>
      <c r="F53" s="17">
        <v>92.481646273637381</v>
      </c>
      <c r="G53" s="31">
        <v>17</v>
      </c>
      <c r="H53" s="17">
        <v>112.90276757824887</v>
      </c>
      <c r="I53" s="539">
        <v>14</v>
      </c>
      <c r="J53" s="17">
        <v>105.36837730415265</v>
      </c>
      <c r="K53" s="539">
        <v>14</v>
      </c>
    </row>
    <row r="54" spans="1:11" ht="22.5" customHeight="1">
      <c r="A54" s="35" t="s">
        <v>124</v>
      </c>
      <c r="B54" s="17">
        <v>45.715172842061683</v>
      </c>
      <c r="C54" s="31">
        <v>27</v>
      </c>
      <c r="D54" s="17">
        <v>46.492118730808599</v>
      </c>
      <c r="E54" s="31">
        <v>27</v>
      </c>
      <c r="F54" s="17">
        <v>43.198338735818474</v>
      </c>
      <c r="G54" s="31">
        <v>27</v>
      </c>
      <c r="H54" s="17">
        <v>47.25611905446884</v>
      </c>
      <c r="I54" s="539">
        <v>27</v>
      </c>
      <c r="J54" s="17">
        <v>43.743428515515006</v>
      </c>
      <c r="K54" s="539">
        <v>27</v>
      </c>
    </row>
    <row r="55" spans="1:11" ht="22.5" customHeight="1">
      <c r="A55" s="35" t="s">
        <v>125</v>
      </c>
      <c r="B55" s="17">
        <v>129.08487084870848</v>
      </c>
      <c r="C55" s="31">
        <v>9</v>
      </c>
      <c r="D55" s="17">
        <v>131.41187214611872</v>
      </c>
      <c r="E55" s="31">
        <v>9</v>
      </c>
      <c r="F55" s="17">
        <v>127.89521228545618</v>
      </c>
      <c r="G55" s="31">
        <v>10</v>
      </c>
      <c r="H55" s="17">
        <v>156.82503473637493</v>
      </c>
      <c r="I55" s="539">
        <v>7</v>
      </c>
      <c r="J55" s="17">
        <v>145.56699960487262</v>
      </c>
      <c r="K55" s="539">
        <v>7</v>
      </c>
    </row>
    <row r="56" spans="1:11" ht="22.5" customHeight="1">
      <c r="A56" s="35" t="s">
        <v>126</v>
      </c>
      <c r="B56" s="17">
        <v>219.53269754768391</v>
      </c>
      <c r="C56" s="31">
        <v>3</v>
      </c>
      <c r="D56" s="17">
        <v>220.94399999999999</v>
      </c>
      <c r="E56" s="31">
        <v>3</v>
      </c>
      <c r="F56" s="17">
        <v>246.77225130890054</v>
      </c>
      <c r="G56" s="31">
        <v>2</v>
      </c>
      <c r="H56" s="17">
        <v>277.84650829426732</v>
      </c>
      <c r="I56" s="539">
        <v>2</v>
      </c>
      <c r="J56" s="17">
        <v>255.9240871580725</v>
      </c>
      <c r="K56" s="539">
        <v>2</v>
      </c>
    </row>
    <row r="57" spans="1:11" ht="22.5" customHeight="1">
      <c r="A57" s="35" t="s">
        <v>127</v>
      </c>
      <c r="B57" s="17">
        <v>33.903159340659343</v>
      </c>
      <c r="C57" s="31">
        <v>29</v>
      </c>
      <c r="D57" s="17">
        <v>34.092008059100067</v>
      </c>
      <c r="E57" s="31">
        <v>29</v>
      </c>
      <c r="F57" s="17">
        <v>39.4</v>
      </c>
      <c r="G57" s="31">
        <v>28</v>
      </c>
      <c r="H57" s="17">
        <v>38.295205243673252</v>
      </c>
      <c r="I57" s="539">
        <v>29</v>
      </c>
      <c r="J57" s="17">
        <v>35.00214987248566</v>
      </c>
      <c r="K57" s="539">
        <v>29</v>
      </c>
    </row>
    <row r="58" spans="1:11" ht="22.5" customHeight="1">
      <c r="A58" s="35" t="s">
        <v>128</v>
      </c>
      <c r="B58" s="17">
        <v>108.67695099818512</v>
      </c>
      <c r="C58" s="31">
        <v>12</v>
      </c>
      <c r="D58" s="17">
        <v>110.71014782261287</v>
      </c>
      <c r="E58" s="31">
        <v>12</v>
      </c>
      <c r="F58" s="17">
        <v>126.97802415363294</v>
      </c>
      <c r="G58" s="31">
        <v>11</v>
      </c>
      <c r="H58" s="17">
        <v>127.03065145134421</v>
      </c>
      <c r="I58" s="539">
        <v>12</v>
      </c>
      <c r="J58" s="17">
        <v>117.87720978353954</v>
      </c>
      <c r="K58" s="539">
        <v>12</v>
      </c>
    </row>
    <row r="59" spans="1:11" ht="22.5" customHeight="1">
      <c r="A59" s="35" t="s">
        <v>129</v>
      </c>
      <c r="B59" s="17">
        <v>246.451415455241</v>
      </c>
      <c r="C59" s="31">
        <v>1</v>
      </c>
      <c r="D59" s="17">
        <v>250.56580937972768</v>
      </c>
      <c r="E59" s="31">
        <v>1</v>
      </c>
      <c r="F59" s="17">
        <v>258.79491017964074</v>
      </c>
      <c r="G59" s="31">
        <v>1</v>
      </c>
      <c r="H59" s="17">
        <v>326.03109596716524</v>
      </c>
      <c r="I59" s="539">
        <v>1</v>
      </c>
      <c r="J59" s="17">
        <v>302.67608125242577</v>
      </c>
      <c r="K59" s="539">
        <v>1</v>
      </c>
    </row>
    <row r="60" spans="1:11" ht="22.5" customHeight="1">
      <c r="A60" s="35" t="s">
        <v>130</v>
      </c>
      <c r="B60" s="17">
        <v>57.377876763177433</v>
      </c>
      <c r="C60" s="31">
        <v>25</v>
      </c>
      <c r="D60" s="17">
        <v>57.887836853605243</v>
      </c>
      <c r="E60" s="31">
        <v>25</v>
      </c>
      <c r="F60" s="17">
        <v>66.039341917024316</v>
      </c>
      <c r="G60" s="31">
        <v>22</v>
      </c>
      <c r="H60" s="17">
        <v>70.618611588627346</v>
      </c>
      <c r="I60" s="539">
        <v>23</v>
      </c>
      <c r="J60" s="17">
        <v>65.068791829374277</v>
      </c>
      <c r="K60" s="539">
        <v>23</v>
      </c>
    </row>
    <row r="61" spans="1:11" ht="22.5" customHeight="1">
      <c r="A61" s="35" t="s">
        <v>131</v>
      </c>
      <c r="B61" s="17">
        <v>70.3235831809872</v>
      </c>
      <c r="C61" s="31">
        <v>23</v>
      </c>
      <c r="D61" s="17">
        <v>71.576598311218333</v>
      </c>
      <c r="E61" s="31">
        <v>23</v>
      </c>
      <c r="F61" s="17">
        <v>62.675820895522385</v>
      </c>
      <c r="G61" s="31">
        <v>23</v>
      </c>
      <c r="H61" s="17">
        <v>81.811525222667555</v>
      </c>
      <c r="I61" s="539">
        <v>21</v>
      </c>
      <c r="J61" s="17">
        <v>75.987076640690077</v>
      </c>
      <c r="K61" s="539">
        <v>22</v>
      </c>
    </row>
    <row r="62" spans="1:11" ht="22.5" customHeight="1">
      <c r="A62" s="35" t="s">
        <v>132</v>
      </c>
      <c r="B62" s="17">
        <v>75.001228501228496</v>
      </c>
      <c r="C62" s="31">
        <v>20</v>
      </c>
      <c r="D62" s="17">
        <v>76.123067596241285</v>
      </c>
      <c r="E62" s="31">
        <v>20</v>
      </c>
      <c r="F62" s="17">
        <v>99.658784794971567</v>
      </c>
      <c r="G62" s="31">
        <v>15</v>
      </c>
      <c r="H62" s="17">
        <v>67.022380718840154</v>
      </c>
      <c r="I62" s="539">
        <v>24</v>
      </c>
      <c r="J62" s="17">
        <v>62.046815317013404</v>
      </c>
      <c r="K62" s="539">
        <v>24</v>
      </c>
    </row>
    <row r="63" spans="1:11" ht="22.5" customHeight="1">
      <c r="A63" s="35" t="s">
        <v>133</v>
      </c>
      <c r="B63" s="17">
        <v>50.21385237613751</v>
      </c>
      <c r="C63" s="31">
        <v>26</v>
      </c>
      <c r="D63" s="17">
        <v>51.352941176470587</v>
      </c>
      <c r="E63" s="31">
        <v>26</v>
      </c>
      <c r="F63" s="17">
        <v>68.248624312156082</v>
      </c>
      <c r="G63" s="31">
        <v>20</v>
      </c>
      <c r="H63" s="17">
        <v>64.799060283372938</v>
      </c>
      <c r="I63" s="539">
        <v>25</v>
      </c>
      <c r="J63" s="17">
        <v>60.353603986595054</v>
      </c>
      <c r="K63" s="539">
        <v>25</v>
      </c>
    </row>
    <row r="64" spans="1:11" ht="22.5" customHeight="1">
      <c r="A64" s="35" t="s">
        <v>180</v>
      </c>
      <c r="B64" s="17">
        <v>114.15395095367847</v>
      </c>
      <c r="C64" s="31">
        <v>11</v>
      </c>
      <c r="D64" s="17">
        <v>115.81317204301075</v>
      </c>
      <c r="E64" s="31">
        <v>11</v>
      </c>
      <c r="F64" s="17">
        <v>56.622841965471444</v>
      </c>
      <c r="G64" s="31">
        <v>25</v>
      </c>
      <c r="H64" s="17">
        <v>97.31992959022746</v>
      </c>
      <c r="I64" s="539">
        <v>19</v>
      </c>
      <c r="J64" s="17">
        <v>90.219932823895292</v>
      </c>
      <c r="K64" s="539">
        <v>19</v>
      </c>
    </row>
    <row r="65" spans="1:40" ht="22.5" customHeight="1">
      <c r="A65" s="35" t="s">
        <v>135</v>
      </c>
      <c r="B65" s="17">
        <v>82.121558441558435</v>
      </c>
      <c r="C65" s="31">
        <v>19</v>
      </c>
      <c r="D65" s="17">
        <v>83.324961558175289</v>
      </c>
      <c r="E65" s="31">
        <v>19</v>
      </c>
      <c r="F65" s="17">
        <v>94.980759493670888</v>
      </c>
      <c r="G65" s="31">
        <v>16</v>
      </c>
      <c r="H65" s="17">
        <v>90.677280199983059</v>
      </c>
      <c r="I65" s="539">
        <v>20</v>
      </c>
      <c r="J65" s="17">
        <v>83.98754648605663</v>
      </c>
      <c r="K65" s="539">
        <v>20</v>
      </c>
      <c r="M65" s="485" t="s">
        <v>219</v>
      </c>
    </row>
    <row r="66" spans="1:40" ht="22.5" customHeight="1">
      <c r="A66" s="35" t="s">
        <v>136</v>
      </c>
      <c r="B66" s="17">
        <v>35.769291030160595</v>
      </c>
      <c r="C66" s="31">
        <v>28</v>
      </c>
      <c r="D66" s="17">
        <v>36.65456674473068</v>
      </c>
      <c r="E66" s="31">
        <v>28</v>
      </c>
      <c r="F66" s="17">
        <v>39.103850641773626</v>
      </c>
      <c r="G66" s="31">
        <v>29</v>
      </c>
      <c r="H66" s="17">
        <v>44.460895625247979</v>
      </c>
      <c r="I66" s="539">
        <v>28</v>
      </c>
      <c r="J66" s="17">
        <v>41.445355107149652</v>
      </c>
      <c r="K66" s="539">
        <v>28</v>
      </c>
      <c r="L66" s="563"/>
    </row>
    <row r="67" spans="1:40" ht="22.5" customHeight="1">
      <c r="A67" s="35" t="s">
        <v>137</v>
      </c>
      <c r="B67" s="17">
        <v>91.30398205272013</v>
      </c>
      <c r="C67" s="31">
        <v>17</v>
      </c>
      <c r="D67" s="17">
        <v>93.36977133296152</v>
      </c>
      <c r="E67" s="31">
        <v>17</v>
      </c>
      <c r="F67" s="17">
        <v>116.65463631315936</v>
      </c>
      <c r="G67" s="31">
        <v>13</v>
      </c>
      <c r="H67" s="17">
        <v>103.44343758497777</v>
      </c>
      <c r="I67" s="539">
        <v>15</v>
      </c>
      <c r="J67" s="17">
        <v>96.432615179765975</v>
      </c>
      <c r="K67" s="539">
        <v>15</v>
      </c>
    </row>
    <row r="68" spans="1:40" ht="22.5" customHeight="1">
      <c r="A68" s="35" t="s">
        <v>138</v>
      </c>
      <c r="B68" s="17">
        <v>106.62383947289608</v>
      </c>
      <c r="C68" s="31">
        <v>13</v>
      </c>
      <c r="D68" s="17">
        <v>108.80089153046062</v>
      </c>
      <c r="E68" s="31">
        <v>13</v>
      </c>
      <c r="F68" s="17">
        <v>138.74963137717486</v>
      </c>
      <c r="G68" s="31">
        <v>7</v>
      </c>
      <c r="H68" s="17">
        <v>127.75520641250587</v>
      </c>
      <c r="I68" s="539">
        <v>11</v>
      </c>
      <c r="J68" s="17">
        <v>118.77230396966669</v>
      </c>
      <c r="K68" s="539">
        <v>10</v>
      </c>
    </row>
    <row r="69" spans="1:40" ht="22.5" customHeight="1">
      <c r="A69" s="35" t="s">
        <v>139</v>
      </c>
      <c r="B69" s="17">
        <v>84.675137362637358</v>
      </c>
      <c r="C69" s="31">
        <v>18</v>
      </c>
      <c r="D69" s="17">
        <v>86.423994546693933</v>
      </c>
      <c r="E69" s="31">
        <v>18</v>
      </c>
      <c r="F69" s="17">
        <v>69.79702300405954</v>
      </c>
      <c r="G69" s="31">
        <v>19</v>
      </c>
      <c r="H69" s="17">
        <v>100.53162711541218</v>
      </c>
      <c r="I69" s="539">
        <v>16</v>
      </c>
      <c r="J69" s="17">
        <v>93.630808068077144</v>
      </c>
      <c r="K69" s="539">
        <v>16</v>
      </c>
    </row>
    <row r="70" spans="1:40" ht="22.5" customHeight="1">
      <c r="A70" s="35" t="s">
        <v>140</v>
      </c>
      <c r="B70" s="17">
        <v>11.087587318645889</v>
      </c>
      <c r="C70" s="31">
        <v>31</v>
      </c>
      <c r="D70" s="17">
        <v>11.156677181913775</v>
      </c>
      <c r="E70" s="31">
        <v>31</v>
      </c>
      <c r="F70" s="17">
        <v>9.7198764160659117</v>
      </c>
      <c r="G70" s="31">
        <v>31</v>
      </c>
      <c r="H70" s="17">
        <v>8.59080479514137</v>
      </c>
      <c r="I70" s="539">
        <v>31</v>
      </c>
      <c r="J70" s="17">
        <v>7.9030917082595229</v>
      </c>
      <c r="K70" s="539">
        <v>31</v>
      </c>
    </row>
    <row r="71" spans="1:40" ht="22.5" customHeight="1">
      <c r="A71" s="35" t="s">
        <v>141</v>
      </c>
      <c r="B71" s="17">
        <v>102.48495173197047</v>
      </c>
      <c r="C71" s="31">
        <v>14</v>
      </c>
      <c r="D71" s="17">
        <v>104.79672501411632</v>
      </c>
      <c r="E71" s="31">
        <v>14</v>
      </c>
      <c r="F71" s="17">
        <v>129.04496908375492</v>
      </c>
      <c r="G71" s="31">
        <v>9</v>
      </c>
      <c r="H71" s="17">
        <v>124.33629306978168</v>
      </c>
      <c r="I71" s="539">
        <v>13</v>
      </c>
      <c r="J71" s="17">
        <v>115.90763855840413</v>
      </c>
      <c r="K71" s="539">
        <v>13</v>
      </c>
    </row>
    <row r="72" spans="1:40" ht="22.5" customHeight="1">
      <c r="A72" s="35" t="s">
        <v>142</v>
      </c>
      <c r="B72" s="17">
        <v>158.27838519764509</v>
      </c>
      <c r="C72" s="31">
        <v>5</v>
      </c>
      <c r="D72" s="17">
        <v>159.54657873042044</v>
      </c>
      <c r="E72" s="31">
        <v>5</v>
      </c>
      <c r="F72" s="17">
        <v>140.46197411003237</v>
      </c>
      <c r="G72" s="31">
        <v>6</v>
      </c>
      <c r="H72" s="17">
        <v>188.8732081207323</v>
      </c>
      <c r="I72" s="539">
        <v>4</v>
      </c>
      <c r="J72" s="17">
        <v>173.49970010624287</v>
      </c>
      <c r="K72" s="539">
        <v>5</v>
      </c>
    </row>
    <row r="73" spans="1:40" s="744" customFormat="1" ht="22.5" customHeight="1">
      <c r="A73" s="540" t="s">
        <v>1196</v>
      </c>
      <c r="B73" s="360"/>
      <c r="C73" s="360"/>
      <c r="D73" s="360"/>
      <c r="E73" s="360"/>
      <c r="F73" s="360"/>
      <c r="G73" s="360"/>
      <c r="H73" s="359"/>
      <c r="I73" s="359"/>
      <c r="J73" s="359"/>
      <c r="K73" s="359"/>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row>
    <row r="74" spans="1:40" s="743" customFormat="1" ht="22.5" customHeight="1">
      <c r="A74" s="500" t="s">
        <v>608</v>
      </c>
      <c r="B74" s="485"/>
      <c r="C74" s="485"/>
      <c r="D74" s="485"/>
      <c r="E74" s="485"/>
      <c r="F74" s="485"/>
      <c r="G74" s="485"/>
      <c r="H74" s="485"/>
      <c r="I74" s="485"/>
      <c r="J74" s="485"/>
      <c r="K74" s="48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row>
    <row r="75" spans="1:40" ht="22.5" customHeight="1">
      <c r="A75" s="571" t="s">
        <v>701</v>
      </c>
      <c r="B75" s="499"/>
      <c r="C75" s="499"/>
      <c r="D75" s="499"/>
      <c r="E75" s="499"/>
      <c r="F75" s="61"/>
      <c r="G75" s="61"/>
      <c r="H75" s="61"/>
      <c r="I75" s="61"/>
      <c r="J75" s="61"/>
      <c r="K75" s="61" t="s">
        <v>229</v>
      </c>
    </row>
    <row r="76" spans="1:40" ht="22.5" customHeight="1">
      <c r="A76" s="610" t="s">
        <v>1</v>
      </c>
      <c r="B76" s="608">
        <v>1397</v>
      </c>
      <c r="C76" s="609"/>
      <c r="D76" s="608">
        <v>1398</v>
      </c>
      <c r="E76" s="609"/>
      <c r="F76" s="608">
        <v>1399</v>
      </c>
      <c r="G76" s="609"/>
      <c r="H76" s="608">
        <v>1400</v>
      </c>
      <c r="I76" s="609"/>
      <c r="J76" s="608">
        <v>1401</v>
      </c>
      <c r="K76" s="609"/>
    </row>
    <row r="77" spans="1:40" ht="22.5" customHeight="1">
      <c r="A77" s="611"/>
      <c r="B77" s="556" t="s">
        <v>186</v>
      </c>
      <c r="C77" s="551" t="s">
        <v>149</v>
      </c>
      <c r="D77" s="556" t="s">
        <v>186</v>
      </c>
      <c r="E77" s="551" t="s">
        <v>149</v>
      </c>
      <c r="F77" s="556" t="s">
        <v>186</v>
      </c>
      <c r="G77" s="551" t="s">
        <v>149</v>
      </c>
      <c r="H77" s="551" t="s">
        <v>186</v>
      </c>
      <c r="I77" s="551" t="s">
        <v>149</v>
      </c>
      <c r="J77" s="551" t="s">
        <v>186</v>
      </c>
      <c r="K77" s="551" t="s">
        <v>149</v>
      </c>
    </row>
    <row r="78" spans="1:40" ht="22.5" customHeight="1">
      <c r="A78" s="34" t="s">
        <v>95</v>
      </c>
      <c r="B78" s="317">
        <v>25.243791815651864</v>
      </c>
      <c r="C78" s="34" t="s">
        <v>269</v>
      </c>
      <c r="D78" s="317">
        <v>29.256098224495936</v>
      </c>
      <c r="E78" s="34" t="s">
        <v>269</v>
      </c>
      <c r="F78" s="317">
        <v>24.632585544845611</v>
      </c>
      <c r="G78" s="34" t="s">
        <v>269</v>
      </c>
      <c r="H78" s="317">
        <v>25.058514948545596</v>
      </c>
      <c r="I78" s="34" t="s">
        <v>269</v>
      </c>
      <c r="J78" s="317">
        <v>24.671119232585596</v>
      </c>
      <c r="K78" s="34" t="s">
        <v>269</v>
      </c>
    </row>
    <row r="79" spans="1:40" ht="22.5" customHeight="1">
      <c r="A79" s="35" t="s">
        <v>113</v>
      </c>
      <c r="B79" s="17">
        <v>19.517584783388141</v>
      </c>
      <c r="C79" s="31">
        <v>22</v>
      </c>
      <c r="D79" s="17">
        <v>19.181582877053259</v>
      </c>
      <c r="E79" s="31">
        <v>25</v>
      </c>
      <c r="F79" s="17">
        <v>15.099963807318561</v>
      </c>
      <c r="G79" s="31">
        <v>27</v>
      </c>
      <c r="H79" s="17">
        <v>19.466200247524753</v>
      </c>
      <c r="I79" s="31">
        <v>23</v>
      </c>
      <c r="J79" s="17">
        <v>19.56534056185313</v>
      </c>
      <c r="K79" s="31">
        <v>20</v>
      </c>
    </row>
    <row r="80" spans="1:40" ht="22.5" customHeight="1">
      <c r="A80" s="35" t="s">
        <v>7</v>
      </c>
      <c r="B80" s="17">
        <v>22.354363859810643</v>
      </c>
      <c r="C80" s="31">
        <v>18</v>
      </c>
      <c r="D80" s="17">
        <v>21.239070041200705</v>
      </c>
      <c r="E80" s="31">
        <v>23</v>
      </c>
      <c r="F80" s="17">
        <v>22.895712469580111</v>
      </c>
      <c r="G80" s="31">
        <v>19</v>
      </c>
      <c r="H80" s="17">
        <v>26.462963425253992</v>
      </c>
      <c r="I80" s="31">
        <v>16</v>
      </c>
      <c r="J80" s="17">
        <v>25.067502302820955</v>
      </c>
      <c r="K80" s="31">
        <v>15</v>
      </c>
    </row>
    <row r="81" spans="1:11" ht="22.5" customHeight="1">
      <c r="A81" s="35" t="s">
        <v>115</v>
      </c>
      <c r="B81" s="17">
        <v>22.09048266269129</v>
      </c>
      <c r="C81" s="31">
        <v>19</v>
      </c>
      <c r="D81" s="17">
        <v>27.897332305319974</v>
      </c>
      <c r="E81" s="31">
        <v>18</v>
      </c>
      <c r="F81" s="17">
        <v>27.42787839151196</v>
      </c>
      <c r="G81" s="31">
        <v>16</v>
      </c>
      <c r="H81" s="17">
        <v>34.300081081081082</v>
      </c>
      <c r="I81" s="31">
        <v>9</v>
      </c>
      <c r="J81" s="17">
        <v>27.888606013878181</v>
      </c>
      <c r="K81" s="31">
        <v>14</v>
      </c>
    </row>
    <row r="82" spans="1:11" ht="22.5" customHeight="1">
      <c r="A82" s="35" t="s">
        <v>116</v>
      </c>
      <c r="B82" s="17">
        <v>27.446762378426619</v>
      </c>
      <c r="C82" s="31">
        <v>14</v>
      </c>
      <c r="D82" s="17">
        <v>34.910884353741494</v>
      </c>
      <c r="E82" s="31">
        <v>13</v>
      </c>
      <c r="F82" s="17">
        <v>28.663221771187899</v>
      </c>
      <c r="G82" s="31">
        <v>13</v>
      </c>
      <c r="H82" s="17">
        <v>24.342956586826347</v>
      </c>
      <c r="I82" s="31">
        <v>18</v>
      </c>
      <c r="J82" s="17">
        <v>21.556604577595831</v>
      </c>
      <c r="K82" s="31">
        <v>19</v>
      </c>
    </row>
    <row r="83" spans="1:11" ht="22.5" customHeight="1">
      <c r="A83" s="35" t="s">
        <v>117</v>
      </c>
      <c r="B83" s="17">
        <v>2.6863402800722627</v>
      </c>
      <c r="C83" s="31">
        <v>30</v>
      </c>
      <c r="D83" s="17">
        <v>4.9491518324607329</v>
      </c>
      <c r="E83" s="31">
        <v>30</v>
      </c>
      <c r="F83" s="17">
        <v>9.0183351985353024</v>
      </c>
      <c r="G83" s="31">
        <v>29</v>
      </c>
      <c r="H83" s="17">
        <v>7.943113620807666</v>
      </c>
      <c r="I83" s="31">
        <v>29</v>
      </c>
      <c r="J83" s="17">
        <v>10.736129184984781</v>
      </c>
      <c r="K83" s="31">
        <v>28</v>
      </c>
    </row>
    <row r="84" spans="1:11" ht="22.5" customHeight="1">
      <c r="A84" s="35" t="s">
        <v>118</v>
      </c>
      <c r="B84" s="17">
        <v>60.433541675532801</v>
      </c>
      <c r="C84" s="31">
        <v>6</v>
      </c>
      <c r="D84" s="17">
        <v>75.856147403685085</v>
      </c>
      <c r="E84" s="31">
        <v>3</v>
      </c>
      <c r="F84" s="17">
        <v>41.108679322891952</v>
      </c>
      <c r="G84" s="31">
        <v>6</v>
      </c>
      <c r="H84" s="17">
        <v>23.855469696969696</v>
      </c>
      <c r="I84" s="31">
        <v>19</v>
      </c>
      <c r="J84" s="494">
        <v>10.499035294117647</v>
      </c>
      <c r="K84" s="31">
        <v>29</v>
      </c>
    </row>
    <row r="85" spans="1:11" ht="22.5" customHeight="1">
      <c r="A85" s="35" t="s">
        <v>119</v>
      </c>
      <c r="B85" s="17">
        <v>21.389390481686451</v>
      </c>
      <c r="C85" s="31">
        <v>20</v>
      </c>
      <c r="D85" s="17">
        <v>25.613853658536584</v>
      </c>
      <c r="E85" s="31">
        <v>21</v>
      </c>
      <c r="F85" s="17">
        <v>21.455971986753454</v>
      </c>
      <c r="G85" s="31">
        <v>21</v>
      </c>
      <c r="H85" s="17">
        <v>20.796489121676068</v>
      </c>
      <c r="I85" s="31">
        <v>21</v>
      </c>
      <c r="J85" s="17">
        <v>19.401202713487631</v>
      </c>
      <c r="K85" s="31">
        <v>22</v>
      </c>
    </row>
    <row r="86" spans="1:11" ht="22.5" customHeight="1">
      <c r="A86" s="35" t="s">
        <v>93</v>
      </c>
      <c r="B86" s="17">
        <v>1.1119172194062605</v>
      </c>
      <c r="C86" s="31">
        <v>31</v>
      </c>
      <c r="D86" s="17">
        <v>1.4466256246831317</v>
      </c>
      <c r="E86" s="31">
        <v>31</v>
      </c>
      <c r="F86" s="17">
        <v>4.7568573579493503</v>
      </c>
      <c r="G86" s="31">
        <v>30</v>
      </c>
      <c r="H86" s="17">
        <v>6.3032806242428565</v>
      </c>
      <c r="I86" s="31">
        <v>30</v>
      </c>
      <c r="J86" s="17">
        <v>8.1748420903954795</v>
      </c>
      <c r="K86" s="31">
        <v>30</v>
      </c>
    </row>
    <row r="87" spans="1:11" ht="22.5" customHeight="1">
      <c r="A87" s="35" t="s">
        <v>179</v>
      </c>
      <c r="B87" s="17">
        <v>20.278840774296761</v>
      </c>
      <c r="C87" s="31">
        <v>21</v>
      </c>
      <c r="D87" s="17">
        <v>26.791746680286007</v>
      </c>
      <c r="E87" s="31">
        <v>20</v>
      </c>
      <c r="F87" s="17">
        <v>29.473166365007547</v>
      </c>
      <c r="G87" s="31">
        <v>12</v>
      </c>
      <c r="H87" s="17">
        <v>26.240288617886179</v>
      </c>
      <c r="I87" s="31">
        <v>17</v>
      </c>
      <c r="J87" s="17">
        <v>22.368148785425102</v>
      </c>
      <c r="K87" s="31">
        <v>18</v>
      </c>
    </row>
    <row r="88" spans="1:11" ht="22.5" customHeight="1">
      <c r="A88" s="35" t="s">
        <v>121</v>
      </c>
      <c r="B88" s="17">
        <v>63.982142362391428</v>
      </c>
      <c r="C88" s="31">
        <v>4</v>
      </c>
      <c r="D88" s="17">
        <v>62.547342398022252</v>
      </c>
      <c r="E88" s="31">
        <v>6</v>
      </c>
      <c r="F88" s="17">
        <v>52.780866808016043</v>
      </c>
      <c r="G88" s="31">
        <v>3</v>
      </c>
      <c r="H88" s="17">
        <v>47.396125916870417</v>
      </c>
      <c r="I88" s="31">
        <v>5</v>
      </c>
      <c r="J88" s="17">
        <v>33.405834340991532</v>
      </c>
      <c r="K88" s="31">
        <v>9</v>
      </c>
    </row>
    <row r="89" spans="1:11" ht="22.5" customHeight="1">
      <c r="A89" s="35" t="s">
        <v>16</v>
      </c>
      <c r="B89" s="17">
        <v>24.522352000203931</v>
      </c>
      <c r="C89" s="31">
        <v>16</v>
      </c>
      <c r="D89" s="17">
        <v>26.952712765957447</v>
      </c>
      <c r="E89" s="31">
        <v>19</v>
      </c>
      <c r="F89" s="17">
        <v>20.512599912495958</v>
      </c>
      <c r="G89" s="31">
        <v>23</v>
      </c>
      <c r="H89" s="17">
        <v>22.837716794890405</v>
      </c>
      <c r="I89" s="31">
        <v>20</v>
      </c>
      <c r="J89" s="17">
        <v>22.735579922447222</v>
      </c>
      <c r="K89" s="31">
        <v>17</v>
      </c>
    </row>
    <row r="90" spans="1:11" ht="22.5" customHeight="1">
      <c r="A90" s="35" t="s">
        <v>123</v>
      </c>
      <c r="B90" s="17">
        <v>16.589637091650644</v>
      </c>
      <c r="C90" s="31">
        <v>24</v>
      </c>
      <c r="D90" s="17">
        <v>29.42103139013453</v>
      </c>
      <c r="E90" s="31">
        <v>16</v>
      </c>
      <c r="F90" s="17">
        <v>30.644691742962262</v>
      </c>
      <c r="G90" s="31">
        <v>11</v>
      </c>
      <c r="H90" s="17">
        <v>31.424803876852909</v>
      </c>
      <c r="I90" s="31">
        <v>11</v>
      </c>
      <c r="J90" s="17">
        <v>33.972862029646521</v>
      </c>
      <c r="K90" s="31">
        <v>8</v>
      </c>
    </row>
    <row r="91" spans="1:11" ht="22.5" customHeight="1">
      <c r="A91" s="35" t="s">
        <v>124</v>
      </c>
      <c r="B91" s="17">
        <v>15.647587446735916</v>
      </c>
      <c r="C91" s="31">
        <v>25</v>
      </c>
      <c r="D91" s="17">
        <v>19.08930194472876</v>
      </c>
      <c r="E91" s="31">
        <v>26</v>
      </c>
      <c r="F91" s="17">
        <v>15.647983809709739</v>
      </c>
      <c r="G91" s="31">
        <v>26</v>
      </c>
      <c r="H91" s="17">
        <v>16.264880256307571</v>
      </c>
      <c r="I91" s="31">
        <v>26</v>
      </c>
      <c r="J91" s="17">
        <v>13.627556305858986</v>
      </c>
      <c r="K91" s="31">
        <v>26</v>
      </c>
    </row>
    <row r="92" spans="1:11" ht="22.5" customHeight="1">
      <c r="A92" s="35" t="s">
        <v>125</v>
      </c>
      <c r="B92" s="17">
        <v>33.245142660119669</v>
      </c>
      <c r="C92" s="31">
        <v>12</v>
      </c>
      <c r="D92" s="17">
        <v>33.714155251141555</v>
      </c>
      <c r="E92" s="31">
        <v>14</v>
      </c>
      <c r="F92" s="17">
        <v>35.037724803626233</v>
      </c>
      <c r="G92" s="31">
        <v>10</v>
      </c>
      <c r="H92" s="17">
        <v>38.738073502722322</v>
      </c>
      <c r="I92" s="31">
        <v>6</v>
      </c>
      <c r="J92" s="17">
        <v>43.474699458483755</v>
      </c>
      <c r="K92" s="31">
        <v>5</v>
      </c>
    </row>
    <row r="93" spans="1:11" ht="22.5" customHeight="1">
      <c r="A93" s="35" t="s">
        <v>126</v>
      </c>
      <c r="B93" s="17">
        <v>68.801959679232709</v>
      </c>
      <c r="C93" s="31">
        <v>3</v>
      </c>
      <c r="D93" s="17">
        <v>69.258293333333327</v>
      </c>
      <c r="E93" s="31">
        <v>4</v>
      </c>
      <c r="F93" s="17">
        <v>52.510600811518316</v>
      </c>
      <c r="G93" s="31">
        <v>4</v>
      </c>
      <c r="H93" s="17">
        <v>66.848270805812419</v>
      </c>
      <c r="I93" s="31">
        <v>3</v>
      </c>
      <c r="J93" s="17">
        <v>71.042023468057366</v>
      </c>
      <c r="K93" s="31">
        <v>2</v>
      </c>
    </row>
    <row r="94" spans="1:11" ht="22.5" customHeight="1">
      <c r="A94" s="35" t="s">
        <v>127</v>
      </c>
      <c r="B94" s="17">
        <v>6.6684375035887236</v>
      </c>
      <c r="C94" s="31">
        <v>29</v>
      </c>
      <c r="D94" s="17">
        <v>7.9703022162525183</v>
      </c>
      <c r="E94" s="31">
        <v>29</v>
      </c>
      <c r="F94" s="17">
        <v>3.9053842894923374</v>
      </c>
      <c r="G94" s="31">
        <v>31</v>
      </c>
      <c r="H94" s="17">
        <v>1.5335500810372771</v>
      </c>
      <c r="I94" s="31">
        <v>31</v>
      </c>
      <c r="J94" s="17">
        <v>1.1819596825396825</v>
      </c>
      <c r="K94" s="31">
        <v>31</v>
      </c>
    </row>
    <row r="95" spans="1:11" ht="22.5" customHeight="1">
      <c r="A95" s="35" t="s">
        <v>128</v>
      </c>
      <c r="B95" s="17">
        <v>27.50837992700864</v>
      </c>
      <c r="C95" s="31">
        <v>13</v>
      </c>
      <c r="D95" s="17">
        <v>35.851929684378746</v>
      </c>
      <c r="E95" s="31">
        <v>12</v>
      </c>
      <c r="F95" s="17">
        <v>28.575057217653065</v>
      </c>
      <c r="G95" s="31">
        <v>14</v>
      </c>
      <c r="H95" s="17">
        <v>26.888787537091989</v>
      </c>
      <c r="I95" s="31">
        <v>15</v>
      </c>
      <c r="J95" s="17">
        <v>28.555240361919747</v>
      </c>
      <c r="K95" s="31">
        <v>12</v>
      </c>
    </row>
    <row r="96" spans="1:11" ht="22.5" customHeight="1">
      <c r="A96" s="35" t="s">
        <v>129</v>
      </c>
      <c r="B96" s="17">
        <v>40.51565070347808</v>
      </c>
      <c r="C96" s="31">
        <v>9</v>
      </c>
      <c r="D96" s="17">
        <v>46.606051437216337</v>
      </c>
      <c r="E96" s="31">
        <v>11</v>
      </c>
      <c r="F96" s="17">
        <v>25.972957576203022</v>
      </c>
      <c r="G96" s="31">
        <v>17</v>
      </c>
      <c r="H96" s="17">
        <v>34.029440422322779</v>
      </c>
      <c r="I96" s="31">
        <v>10</v>
      </c>
      <c r="J96" s="17">
        <v>34.148781695423857</v>
      </c>
      <c r="K96" s="31">
        <v>7</v>
      </c>
    </row>
    <row r="97" spans="1:11" ht="22.5" customHeight="1">
      <c r="A97" s="35" t="s">
        <v>130</v>
      </c>
      <c r="B97" s="17">
        <v>19.414887953338663</v>
      </c>
      <c r="C97" s="31">
        <v>23</v>
      </c>
      <c r="D97" s="17">
        <v>21.937596504005828</v>
      </c>
      <c r="E97" s="31">
        <v>22</v>
      </c>
      <c r="F97" s="17">
        <v>18.28469611806166</v>
      </c>
      <c r="G97" s="31">
        <v>25</v>
      </c>
      <c r="H97" s="17">
        <v>12.221759828448892</v>
      </c>
      <c r="I97" s="31">
        <v>28</v>
      </c>
      <c r="J97" s="17">
        <v>10.767136203246295</v>
      </c>
      <c r="K97" s="31">
        <v>27</v>
      </c>
    </row>
    <row r="98" spans="1:11" ht="22.5" customHeight="1">
      <c r="A98" s="35" t="s">
        <v>131</v>
      </c>
      <c r="B98" s="17">
        <v>49.551218854597664</v>
      </c>
      <c r="C98" s="31">
        <v>7</v>
      </c>
      <c r="D98" s="17">
        <v>51.152400482509059</v>
      </c>
      <c r="E98" s="31">
        <v>8</v>
      </c>
      <c r="F98" s="17">
        <v>39.243917813183842</v>
      </c>
      <c r="G98" s="31">
        <v>7</v>
      </c>
      <c r="H98" s="17">
        <v>29.256689075630252</v>
      </c>
      <c r="I98" s="31">
        <v>13</v>
      </c>
      <c r="J98" s="17">
        <v>30.242218637992831</v>
      </c>
      <c r="K98" s="31">
        <v>10</v>
      </c>
    </row>
    <row r="99" spans="1:11" ht="22.5" customHeight="1">
      <c r="A99" s="35" t="s">
        <v>132</v>
      </c>
      <c r="B99" s="17">
        <v>12.924602443497637</v>
      </c>
      <c r="C99" s="31">
        <v>26</v>
      </c>
      <c r="D99" s="17">
        <v>17.987741739921187</v>
      </c>
      <c r="E99" s="31">
        <v>27</v>
      </c>
      <c r="F99" s="17">
        <v>19.206050300152782</v>
      </c>
      <c r="G99" s="31">
        <v>24</v>
      </c>
      <c r="H99" s="17">
        <v>14.060267787451215</v>
      </c>
      <c r="I99" s="31">
        <v>27</v>
      </c>
      <c r="J99" s="17">
        <v>16.334698630136987</v>
      </c>
      <c r="K99" s="31">
        <v>24</v>
      </c>
    </row>
    <row r="100" spans="1:11" ht="22.5" customHeight="1">
      <c r="A100" s="35" t="s">
        <v>133</v>
      </c>
      <c r="B100" s="17">
        <v>22.558479758192618</v>
      </c>
      <c r="C100" s="31">
        <v>17</v>
      </c>
      <c r="D100" s="17">
        <v>31.576872800402214</v>
      </c>
      <c r="E100" s="31">
        <v>15</v>
      </c>
      <c r="F100" s="17">
        <v>21.987371218298225</v>
      </c>
      <c r="G100" s="31">
        <v>20</v>
      </c>
      <c r="H100" s="17">
        <v>20.608912148594378</v>
      </c>
      <c r="I100" s="31">
        <v>22</v>
      </c>
      <c r="J100" s="17">
        <v>19.425467434869738</v>
      </c>
      <c r="K100" s="31">
        <v>21</v>
      </c>
    </row>
    <row r="101" spans="1:11" ht="22.5" customHeight="1">
      <c r="A101" s="35" t="s">
        <v>180</v>
      </c>
      <c r="B101" s="17">
        <v>12.34584907682377</v>
      </c>
      <c r="C101" s="31">
        <v>28</v>
      </c>
      <c r="D101" s="17">
        <v>14.483924731182796</v>
      </c>
      <c r="E101" s="31">
        <v>28</v>
      </c>
      <c r="F101" s="17">
        <v>13.120193260580866</v>
      </c>
      <c r="G101" s="31">
        <v>28</v>
      </c>
      <c r="H101" s="17">
        <v>18.394543624161074</v>
      </c>
      <c r="I101" s="31">
        <v>25</v>
      </c>
      <c r="J101" s="17">
        <v>18.004843999999999</v>
      </c>
      <c r="K101" s="31">
        <v>23</v>
      </c>
    </row>
    <row r="102" spans="1:11" ht="22.5" customHeight="1">
      <c r="A102" s="35" t="s">
        <v>135</v>
      </c>
      <c r="B102" s="17">
        <v>97.685968014192412</v>
      </c>
      <c r="C102" s="31">
        <v>1</v>
      </c>
      <c r="D102" s="17">
        <v>112.74800615069196</v>
      </c>
      <c r="E102" s="31">
        <v>1</v>
      </c>
      <c r="F102" s="17">
        <v>102.62304566260296</v>
      </c>
      <c r="G102" s="31">
        <v>1</v>
      </c>
      <c r="H102" s="17">
        <v>115.3175904713634</v>
      </c>
      <c r="I102" s="31">
        <v>1</v>
      </c>
      <c r="J102" s="17">
        <v>116.61481086519115</v>
      </c>
      <c r="K102" s="31">
        <v>1</v>
      </c>
    </row>
    <row r="103" spans="1:11" ht="22.5" customHeight="1">
      <c r="A103" s="35" t="s">
        <v>136</v>
      </c>
      <c r="B103" s="17">
        <v>60.980190456241658</v>
      </c>
      <c r="C103" s="31">
        <v>5</v>
      </c>
      <c r="D103" s="17">
        <v>65.783606557377055</v>
      </c>
      <c r="E103" s="31">
        <v>5</v>
      </c>
      <c r="F103" s="17">
        <v>72.470716217934267</v>
      </c>
      <c r="G103" s="31">
        <v>2</v>
      </c>
      <c r="H103" s="17">
        <v>73.113694888802186</v>
      </c>
      <c r="I103" s="31">
        <v>2</v>
      </c>
      <c r="J103" s="17">
        <v>68.41502455183165</v>
      </c>
      <c r="K103" s="31">
        <v>3</v>
      </c>
    </row>
    <row r="104" spans="1:11" ht="22.5" customHeight="1">
      <c r="A104" s="35" t="s">
        <v>137</v>
      </c>
      <c r="B104" s="17">
        <v>38.297323397376381</v>
      </c>
      <c r="C104" s="31">
        <v>10</v>
      </c>
      <c r="D104" s="17">
        <v>47.161963190184046</v>
      </c>
      <c r="E104" s="31">
        <v>10</v>
      </c>
      <c r="F104" s="17">
        <v>27.533258749437273</v>
      </c>
      <c r="G104" s="31">
        <v>15</v>
      </c>
      <c r="H104" s="17">
        <v>34.920344500279171</v>
      </c>
      <c r="I104" s="31">
        <v>7</v>
      </c>
      <c r="J104" s="17">
        <v>29.286095928611267</v>
      </c>
      <c r="K104" s="31">
        <v>11</v>
      </c>
    </row>
    <row r="105" spans="1:11" ht="22.5" customHeight="1">
      <c r="A105" s="35" t="s">
        <v>138</v>
      </c>
      <c r="B105" s="17">
        <v>77.539043367163885</v>
      </c>
      <c r="C105" s="31">
        <v>2</v>
      </c>
      <c r="D105" s="17">
        <v>81.387756315007422</v>
      </c>
      <c r="E105" s="31">
        <v>2</v>
      </c>
      <c r="F105" s="17">
        <v>51.530710600623117</v>
      </c>
      <c r="G105" s="31">
        <v>5</v>
      </c>
      <c r="H105" s="17">
        <v>53.823641291469194</v>
      </c>
      <c r="I105" s="31">
        <v>4</v>
      </c>
      <c r="J105" s="17">
        <v>57.476662142224846</v>
      </c>
      <c r="K105" s="31">
        <v>4</v>
      </c>
    </row>
    <row r="106" spans="1:11" ht="22.5" customHeight="1">
      <c r="A106" s="35" t="s">
        <v>139</v>
      </c>
      <c r="B106" s="17">
        <v>35.047050431658896</v>
      </c>
      <c r="C106" s="31">
        <v>11</v>
      </c>
      <c r="D106" s="17">
        <v>47.724062713019769</v>
      </c>
      <c r="E106" s="31">
        <v>9</v>
      </c>
      <c r="F106" s="17">
        <v>37.611565735942797</v>
      </c>
      <c r="G106" s="31">
        <v>9</v>
      </c>
      <c r="H106" s="17">
        <v>34.566043062200954</v>
      </c>
      <c r="I106" s="31">
        <v>8</v>
      </c>
      <c r="J106" s="17">
        <v>34.25255047748977</v>
      </c>
      <c r="K106" s="31">
        <v>6</v>
      </c>
    </row>
    <row r="107" spans="1:11" ht="22.5" customHeight="1">
      <c r="A107" s="35" t="s">
        <v>140</v>
      </c>
      <c r="B107" s="17">
        <v>12.803570261559612</v>
      </c>
      <c r="C107" s="31">
        <v>27</v>
      </c>
      <c r="D107" s="17">
        <v>20.180357518401681</v>
      </c>
      <c r="E107" s="31">
        <v>24</v>
      </c>
      <c r="F107" s="17">
        <v>20.781625796146862</v>
      </c>
      <c r="G107" s="31">
        <v>22</v>
      </c>
      <c r="H107" s="17">
        <v>19.396169596690797</v>
      </c>
      <c r="I107" s="31">
        <v>24</v>
      </c>
      <c r="J107" s="17">
        <v>15.360050458715596</v>
      </c>
      <c r="K107" s="31">
        <v>25</v>
      </c>
    </row>
    <row r="108" spans="1:11" ht="22.5" customHeight="1">
      <c r="A108" s="35" t="s">
        <v>141</v>
      </c>
      <c r="B108" s="17">
        <v>25.485123979202189</v>
      </c>
      <c r="C108" s="31">
        <v>15</v>
      </c>
      <c r="D108" s="17">
        <v>28.41267080745342</v>
      </c>
      <c r="E108" s="31">
        <v>17</v>
      </c>
      <c r="F108" s="17">
        <v>24.528752767081205</v>
      </c>
      <c r="G108" s="31">
        <v>18</v>
      </c>
      <c r="H108" s="17">
        <v>27.24209569648924</v>
      </c>
      <c r="I108" s="31">
        <v>14</v>
      </c>
      <c r="J108" s="17">
        <v>28.370355203619908</v>
      </c>
      <c r="K108" s="31">
        <v>13</v>
      </c>
    </row>
    <row r="109" spans="1:11" ht="22.5" customHeight="1">
      <c r="A109" s="35" t="s">
        <v>142</v>
      </c>
      <c r="B109" s="17">
        <v>41.418543542434591</v>
      </c>
      <c r="C109" s="31">
        <v>8</v>
      </c>
      <c r="D109" s="17">
        <v>52.267699917559767</v>
      </c>
      <c r="E109" s="31">
        <v>7</v>
      </c>
      <c r="F109" s="17">
        <v>37.697828817093189</v>
      </c>
      <c r="G109" s="31">
        <v>8</v>
      </c>
      <c r="H109" s="17">
        <v>30.145952114924182</v>
      </c>
      <c r="I109" s="31">
        <v>12</v>
      </c>
      <c r="J109" s="17">
        <v>24.638100549882168</v>
      </c>
      <c r="K109" s="31">
        <v>16</v>
      </c>
    </row>
    <row r="110" spans="1:11" s="24" customFormat="1" ht="22.5" customHeight="1">
      <c r="A110" s="360" t="s">
        <v>144</v>
      </c>
      <c r="B110" s="552"/>
      <c r="C110" s="552"/>
      <c r="D110" s="552"/>
      <c r="E110" s="552"/>
      <c r="F110" s="552"/>
      <c r="G110" s="552"/>
      <c r="H110" s="372"/>
      <c r="I110" s="373"/>
      <c r="J110" s="372"/>
      <c r="K110" s="373"/>
    </row>
    <row r="111" spans="1:11" ht="22.5" customHeight="1">
      <c r="A111" s="346"/>
      <c r="B111" s="346"/>
      <c r="C111" s="346"/>
      <c r="D111" s="346"/>
      <c r="E111" s="346"/>
      <c r="F111" s="346"/>
      <c r="G111" s="346"/>
      <c r="H111" s="346"/>
      <c r="I111" s="346"/>
      <c r="J111" s="346"/>
      <c r="K111" s="346"/>
    </row>
    <row r="112" spans="1:11" ht="22.5" customHeight="1">
      <c r="A112" s="571" t="s">
        <v>284</v>
      </c>
      <c r="B112" s="362" t="s">
        <v>219</v>
      </c>
      <c r="C112" s="362"/>
      <c r="D112" s="362"/>
      <c r="E112" s="362"/>
      <c r="F112" s="362"/>
      <c r="G112" s="362"/>
      <c r="H112" s="362"/>
      <c r="I112" s="362"/>
      <c r="J112" s="362"/>
      <c r="K112" s="362" t="s">
        <v>230</v>
      </c>
    </row>
    <row r="113" spans="1:16" ht="22.5" customHeight="1">
      <c r="A113" s="610" t="s">
        <v>1</v>
      </c>
      <c r="B113" s="608">
        <v>1397</v>
      </c>
      <c r="C113" s="609"/>
      <c r="D113" s="608">
        <v>1398</v>
      </c>
      <c r="E113" s="609"/>
      <c r="F113" s="608">
        <v>1399</v>
      </c>
      <c r="G113" s="609"/>
      <c r="H113" s="608">
        <v>1400</v>
      </c>
      <c r="I113" s="609"/>
      <c r="J113" s="608">
        <v>1401</v>
      </c>
      <c r="K113" s="609"/>
    </row>
    <row r="114" spans="1:16" ht="22.5" customHeight="1">
      <c r="A114" s="611"/>
      <c r="B114" s="556" t="s">
        <v>186</v>
      </c>
      <c r="C114" s="551" t="s">
        <v>149</v>
      </c>
      <c r="D114" s="551" t="s">
        <v>186</v>
      </c>
      <c r="E114" s="551" t="s">
        <v>149</v>
      </c>
      <c r="F114" s="551" t="s">
        <v>186</v>
      </c>
      <c r="G114" s="551" t="s">
        <v>149</v>
      </c>
      <c r="H114" s="551" t="s">
        <v>186</v>
      </c>
      <c r="I114" s="551" t="s">
        <v>149</v>
      </c>
      <c r="J114" s="551" t="s">
        <v>186</v>
      </c>
      <c r="K114" s="551" t="s">
        <v>149</v>
      </c>
    </row>
    <row r="115" spans="1:16" s="45" customFormat="1" ht="22.5" customHeight="1">
      <c r="A115" s="34" t="s">
        <v>95</v>
      </c>
      <c r="B115" s="317">
        <v>10.988743238633594</v>
      </c>
      <c r="C115" s="34" t="s">
        <v>269</v>
      </c>
      <c r="D115" s="317">
        <v>12.241950045139934</v>
      </c>
      <c r="E115" s="34" t="s">
        <v>269</v>
      </c>
      <c r="F115" s="317">
        <v>12.879887669863633</v>
      </c>
      <c r="G115" s="34" t="s">
        <v>269</v>
      </c>
      <c r="H115" s="317">
        <v>13.993694604723098</v>
      </c>
      <c r="I115" s="34" t="s">
        <v>269</v>
      </c>
      <c r="J115" s="317">
        <v>14.533648170011807</v>
      </c>
      <c r="K115" s="34" t="s">
        <v>269</v>
      </c>
      <c r="L115" s="485"/>
      <c r="M115" s="485"/>
      <c r="N115" s="485"/>
      <c r="O115" s="485"/>
      <c r="P115" s="485"/>
    </row>
    <row r="116" spans="1:16" ht="22.5" customHeight="1">
      <c r="A116" s="35" t="s">
        <v>113</v>
      </c>
      <c r="B116" s="17">
        <v>22.33375156838143</v>
      </c>
      <c r="C116" s="31">
        <v>5</v>
      </c>
      <c r="D116" s="17">
        <v>23.967147834743653</v>
      </c>
      <c r="E116" s="31">
        <v>6</v>
      </c>
      <c r="F116" s="17">
        <v>23.475685016045421</v>
      </c>
      <c r="G116" s="31">
        <v>7</v>
      </c>
      <c r="H116" s="17">
        <v>24.301980198019802</v>
      </c>
      <c r="I116" s="31">
        <v>10</v>
      </c>
      <c r="J116" s="17">
        <v>25.189748644652539</v>
      </c>
      <c r="K116" s="31">
        <v>10</v>
      </c>
    </row>
    <row r="117" spans="1:16" ht="22.5" customHeight="1">
      <c r="A117" s="35" t="s">
        <v>7</v>
      </c>
      <c r="B117" s="17">
        <v>3.8725052129877868</v>
      </c>
      <c r="C117" s="31">
        <v>24</v>
      </c>
      <c r="D117" s="17">
        <v>3.3254855797527956</v>
      </c>
      <c r="E117" s="31">
        <v>25</v>
      </c>
      <c r="F117" s="17">
        <v>3.5766211107880199</v>
      </c>
      <c r="G117" s="31">
        <v>25</v>
      </c>
      <c r="H117" s="17">
        <v>3.2075471698113209</v>
      </c>
      <c r="I117" s="31">
        <v>26</v>
      </c>
      <c r="J117" s="17">
        <v>2.8267127230857803</v>
      </c>
      <c r="K117" s="31">
        <v>23</v>
      </c>
    </row>
    <row r="118" spans="1:16" ht="22.5" customHeight="1">
      <c r="A118" s="35" t="s">
        <v>115</v>
      </c>
      <c r="B118" s="17">
        <v>6.2063615205585725</v>
      </c>
      <c r="C118" s="31">
        <v>18</v>
      </c>
      <c r="D118" s="17">
        <v>4.7031611410948342</v>
      </c>
      <c r="E118" s="31">
        <v>20</v>
      </c>
      <c r="F118" s="17">
        <v>5.0535987748851454</v>
      </c>
      <c r="G118" s="31">
        <v>20</v>
      </c>
      <c r="H118" s="17">
        <v>7.1196911196911197</v>
      </c>
      <c r="I118" s="31">
        <v>16</v>
      </c>
      <c r="J118" s="17">
        <v>4.2405551272166537</v>
      </c>
      <c r="K118" s="31">
        <v>21</v>
      </c>
    </row>
    <row r="119" spans="1:16" ht="22.5" customHeight="1">
      <c r="A119" s="35" t="s">
        <v>116</v>
      </c>
      <c r="B119" s="17">
        <v>17.942355411338042</v>
      </c>
      <c r="C119" s="31">
        <v>8</v>
      </c>
      <c r="D119" s="17">
        <v>18.348450491307634</v>
      </c>
      <c r="E119" s="31">
        <v>8</v>
      </c>
      <c r="F119" s="17">
        <v>28.167696050907729</v>
      </c>
      <c r="G119" s="31">
        <v>5</v>
      </c>
      <c r="H119" s="17">
        <v>29.39932634730539</v>
      </c>
      <c r="I119" s="31">
        <v>7</v>
      </c>
      <c r="J119" s="17">
        <v>32.182731671008561</v>
      </c>
      <c r="K119" s="31">
        <v>6</v>
      </c>
    </row>
    <row r="120" spans="1:16" ht="22.5" customHeight="1">
      <c r="A120" s="35" t="s">
        <v>117</v>
      </c>
      <c r="B120" s="17">
        <v>26.988636363636363</v>
      </c>
      <c r="C120" s="31">
        <v>2</v>
      </c>
      <c r="D120" s="17">
        <v>32.041884816753928</v>
      </c>
      <c r="E120" s="31">
        <v>3</v>
      </c>
      <c r="F120" s="17">
        <v>23.069001029866119</v>
      </c>
      <c r="G120" s="31">
        <v>8</v>
      </c>
      <c r="H120" s="17">
        <v>26.002737850787131</v>
      </c>
      <c r="I120" s="31">
        <v>9</v>
      </c>
      <c r="J120" s="17">
        <v>28.718295569834293</v>
      </c>
      <c r="K120" s="31">
        <v>7</v>
      </c>
    </row>
    <row r="121" spans="1:16" ht="22.5" customHeight="1">
      <c r="A121" s="35" t="s">
        <v>118</v>
      </c>
      <c r="B121" s="17">
        <v>1.6891891891891893</v>
      </c>
      <c r="C121" s="31">
        <v>28</v>
      </c>
      <c r="D121" s="17">
        <v>2.0100502512562812</v>
      </c>
      <c r="E121" s="31">
        <v>28</v>
      </c>
      <c r="F121" s="17">
        <v>3.8205980066445182</v>
      </c>
      <c r="G121" s="31">
        <v>24</v>
      </c>
      <c r="H121" s="17">
        <v>4.2255892255892258</v>
      </c>
      <c r="I121" s="31">
        <v>23</v>
      </c>
      <c r="J121" s="17">
        <v>4.420168067226891</v>
      </c>
      <c r="K121" s="31">
        <v>20</v>
      </c>
    </row>
    <row r="122" spans="1:16" ht="22.5" customHeight="1">
      <c r="A122" s="35" t="s">
        <v>119</v>
      </c>
      <c r="B122" s="17">
        <v>0.82712985938792394</v>
      </c>
      <c r="C122" s="31">
        <v>30</v>
      </c>
      <c r="D122" s="17">
        <v>0.89430894308943087</v>
      </c>
      <c r="E122" s="31">
        <v>30</v>
      </c>
      <c r="F122" s="17">
        <v>0.63948840927258188</v>
      </c>
      <c r="G122" s="31">
        <v>31</v>
      </c>
      <c r="H122" s="17">
        <v>0.64464141821112009</v>
      </c>
      <c r="I122" s="31">
        <v>31</v>
      </c>
      <c r="J122" s="17">
        <v>0.37509976057462091</v>
      </c>
      <c r="K122" s="31">
        <v>30</v>
      </c>
    </row>
    <row r="123" spans="1:16" ht="22.5" customHeight="1">
      <c r="A123" s="35" t="s">
        <v>93</v>
      </c>
      <c r="B123" s="17">
        <v>10.266940451745381</v>
      </c>
      <c r="C123" s="31">
        <v>12</v>
      </c>
      <c r="D123" s="17">
        <v>12.15325559498805</v>
      </c>
      <c r="E123" s="31">
        <v>12</v>
      </c>
      <c r="F123" s="17">
        <v>6.0831603807342729</v>
      </c>
      <c r="G123" s="31">
        <v>16</v>
      </c>
      <c r="H123" s="17">
        <v>6.5502743533100549</v>
      </c>
      <c r="I123" s="31">
        <v>17</v>
      </c>
      <c r="J123" s="17">
        <v>7.0918079096045199</v>
      </c>
      <c r="K123" s="31">
        <v>16</v>
      </c>
    </row>
    <row r="124" spans="1:16" ht="22.5" customHeight="1">
      <c r="A124" s="35" t="s">
        <v>179</v>
      </c>
      <c r="B124" s="17">
        <v>3.0959752321981426</v>
      </c>
      <c r="C124" s="31">
        <v>25</v>
      </c>
      <c r="D124" s="17">
        <v>3.3707865168539324</v>
      </c>
      <c r="E124" s="31">
        <v>24</v>
      </c>
      <c r="F124" s="17">
        <v>4.048582995951417</v>
      </c>
      <c r="G124" s="31">
        <v>23</v>
      </c>
      <c r="H124" s="17">
        <v>5.2439024390243905</v>
      </c>
      <c r="I124" s="31">
        <v>18</v>
      </c>
      <c r="J124" s="17">
        <v>4.2105263157894735</v>
      </c>
      <c r="K124" s="31">
        <v>22</v>
      </c>
    </row>
    <row r="125" spans="1:16" ht="22.5" customHeight="1">
      <c r="A125" s="35" t="s">
        <v>121</v>
      </c>
      <c r="B125" s="17">
        <v>18.844221105527637</v>
      </c>
      <c r="C125" s="31">
        <v>7</v>
      </c>
      <c r="D125" s="17">
        <v>16.687268232385662</v>
      </c>
      <c r="E125" s="31">
        <v>9</v>
      </c>
      <c r="F125" s="17">
        <v>32.725060827250608</v>
      </c>
      <c r="G125" s="31">
        <v>4</v>
      </c>
      <c r="H125" s="17">
        <v>30.990220048899754</v>
      </c>
      <c r="I125" s="31">
        <v>5</v>
      </c>
      <c r="J125" s="17">
        <v>37.303506650544136</v>
      </c>
      <c r="K125" s="31">
        <v>4</v>
      </c>
    </row>
    <row r="126" spans="1:16" ht="22.5" customHeight="1">
      <c r="A126" s="35" t="s">
        <v>16</v>
      </c>
      <c r="B126" s="17">
        <v>15.310717502251576</v>
      </c>
      <c r="C126" s="31">
        <v>10</v>
      </c>
      <c r="D126" s="17">
        <v>14.199172576832151</v>
      </c>
      <c r="E126" s="31">
        <v>11</v>
      </c>
      <c r="F126" s="17">
        <v>20.841216707902781</v>
      </c>
      <c r="G126" s="31">
        <v>11</v>
      </c>
      <c r="H126" s="17">
        <v>20.011612715923938</v>
      </c>
      <c r="I126" s="31">
        <v>11</v>
      </c>
      <c r="J126" s="17">
        <v>20.880367657618841</v>
      </c>
      <c r="K126" s="31">
        <v>11</v>
      </c>
    </row>
    <row r="127" spans="1:16" ht="22.5" customHeight="1">
      <c r="A127" s="35" t="s">
        <v>123</v>
      </c>
      <c r="B127" s="17">
        <v>2.2624434389140271</v>
      </c>
      <c r="C127" s="31">
        <v>26</v>
      </c>
      <c r="D127" s="17">
        <v>2.3542600896860986</v>
      </c>
      <c r="E127" s="31">
        <v>26</v>
      </c>
      <c r="F127" s="17">
        <v>2.1134593993325916</v>
      </c>
      <c r="G127" s="31">
        <v>28</v>
      </c>
      <c r="H127" s="17">
        <v>3.169897377423033</v>
      </c>
      <c r="I127" s="31">
        <v>27</v>
      </c>
      <c r="J127" s="17">
        <v>1.0946408209806158</v>
      </c>
      <c r="K127" s="31">
        <v>28</v>
      </c>
    </row>
    <row r="128" spans="1:16" ht="22.5" customHeight="1">
      <c r="A128" s="35" t="s">
        <v>124</v>
      </c>
      <c r="B128" s="17">
        <v>1.6559718484785759</v>
      </c>
      <c r="C128" s="31">
        <v>29</v>
      </c>
      <c r="D128" s="17">
        <v>1.617195496417605</v>
      </c>
      <c r="E128" s="31">
        <v>29</v>
      </c>
      <c r="F128" s="17">
        <v>2.4513776337115072</v>
      </c>
      <c r="G128" s="31">
        <v>27</v>
      </c>
      <c r="H128" s="17">
        <v>2.8714457348818581</v>
      </c>
      <c r="I128" s="31">
        <v>28</v>
      </c>
      <c r="J128" s="17">
        <v>2.2562065541211518</v>
      </c>
      <c r="K128" s="31">
        <v>25</v>
      </c>
    </row>
    <row r="129" spans="1:11" ht="22.5" customHeight="1">
      <c r="A129" s="35" t="s">
        <v>125</v>
      </c>
      <c r="B129" s="17">
        <v>10.14760147601476</v>
      </c>
      <c r="C129" s="31">
        <v>13</v>
      </c>
      <c r="D129" s="17">
        <v>10.41095890410959</v>
      </c>
      <c r="E129" s="31">
        <v>13</v>
      </c>
      <c r="F129" s="17">
        <v>12.375790424570912</v>
      </c>
      <c r="G129" s="31">
        <v>12</v>
      </c>
      <c r="H129" s="17">
        <v>10.199637023593466</v>
      </c>
      <c r="I129" s="31">
        <v>13</v>
      </c>
      <c r="J129" s="17">
        <v>10.938628158844764</v>
      </c>
      <c r="K129" s="31">
        <v>14</v>
      </c>
    </row>
    <row r="130" spans="1:11" ht="22.5" customHeight="1">
      <c r="A130" s="35" t="s">
        <v>126</v>
      </c>
      <c r="B130" s="17">
        <v>24.52316076294278</v>
      </c>
      <c r="C130" s="31">
        <v>4</v>
      </c>
      <c r="D130" s="17">
        <v>24.4</v>
      </c>
      <c r="E130" s="31">
        <v>5</v>
      </c>
      <c r="F130" s="17">
        <v>49.083769633507856</v>
      </c>
      <c r="G130" s="31">
        <v>3</v>
      </c>
      <c r="H130" s="17">
        <v>42.694848084544255</v>
      </c>
      <c r="I130" s="31">
        <v>3</v>
      </c>
      <c r="J130" s="17">
        <v>40.052151238591918</v>
      </c>
      <c r="K130" s="31">
        <v>3</v>
      </c>
    </row>
    <row r="131" spans="1:11" ht="22.5" customHeight="1">
      <c r="A131" s="35" t="s">
        <v>127</v>
      </c>
      <c r="B131" s="17">
        <v>1.7170329670329669</v>
      </c>
      <c r="C131" s="31">
        <v>27</v>
      </c>
      <c r="D131" s="17">
        <v>2.1490933512424446</v>
      </c>
      <c r="E131" s="31">
        <v>27</v>
      </c>
      <c r="F131" s="17">
        <v>1.7077175697865352</v>
      </c>
      <c r="G131" s="31">
        <v>29</v>
      </c>
      <c r="H131" s="17">
        <v>1.7601296596434359</v>
      </c>
      <c r="I131" s="31">
        <v>29</v>
      </c>
      <c r="J131" s="17">
        <v>1.1936507936507936</v>
      </c>
      <c r="K131" s="31">
        <v>27</v>
      </c>
    </row>
    <row r="132" spans="1:11" ht="22.5" customHeight="1">
      <c r="A132" s="35" t="s">
        <v>128</v>
      </c>
      <c r="B132" s="17">
        <v>9.6793708408953414</v>
      </c>
      <c r="C132" s="31">
        <v>14</v>
      </c>
      <c r="D132" s="17">
        <v>9.6683979224930088</v>
      </c>
      <c r="E132" s="31">
        <v>14</v>
      </c>
      <c r="F132" s="17">
        <v>9.8990298950702833</v>
      </c>
      <c r="G132" s="31">
        <v>13</v>
      </c>
      <c r="H132" s="17">
        <v>11.321463897131553</v>
      </c>
      <c r="I132" s="31">
        <v>12</v>
      </c>
      <c r="J132" s="17">
        <v>12.120377655389458</v>
      </c>
      <c r="K132" s="31">
        <v>13</v>
      </c>
    </row>
    <row r="133" spans="1:11" ht="22.5" customHeight="1">
      <c r="A133" s="35" t="s">
        <v>129</v>
      </c>
      <c r="B133" s="17">
        <v>41.315990818668709</v>
      </c>
      <c r="C133" s="31">
        <v>1</v>
      </c>
      <c r="D133" s="17">
        <v>56.580937972768531</v>
      </c>
      <c r="E133" s="31">
        <v>1</v>
      </c>
      <c r="F133" s="17">
        <v>55.613772455089823</v>
      </c>
      <c r="G133" s="31">
        <v>2</v>
      </c>
      <c r="H133" s="17">
        <v>71.040723981900456</v>
      </c>
      <c r="I133" s="31">
        <v>1</v>
      </c>
      <c r="J133" s="17">
        <v>72.948237059264812</v>
      </c>
      <c r="K133" s="31">
        <v>2</v>
      </c>
    </row>
    <row r="134" spans="1:11" ht="22.5" customHeight="1">
      <c r="A134" s="35" t="s">
        <v>130</v>
      </c>
      <c r="B134" s="17">
        <v>17.817371937639198</v>
      </c>
      <c r="C134" s="31">
        <v>9</v>
      </c>
      <c r="D134" s="17">
        <v>53.678077203204658</v>
      </c>
      <c r="E134" s="31">
        <v>2</v>
      </c>
      <c r="F134" s="17">
        <v>64.234620886981403</v>
      </c>
      <c r="G134" s="31">
        <v>1</v>
      </c>
      <c r="H134" s="17">
        <v>69.785561115082203</v>
      </c>
      <c r="I134" s="31">
        <v>2</v>
      </c>
      <c r="J134" s="17">
        <v>94.333098094565969</v>
      </c>
      <c r="K134" s="31">
        <v>1</v>
      </c>
    </row>
    <row r="135" spans="1:11" ht="22.5" customHeight="1">
      <c r="A135" s="35" t="s">
        <v>131</v>
      </c>
      <c r="B135" s="17">
        <v>4.8750761730652039</v>
      </c>
      <c r="C135" s="31">
        <v>21</v>
      </c>
      <c r="D135" s="17">
        <v>3.7997587454764776</v>
      </c>
      <c r="E135" s="31">
        <v>23</v>
      </c>
      <c r="F135" s="17">
        <v>2.6865671641791047</v>
      </c>
      <c r="G135" s="31">
        <v>26</v>
      </c>
      <c r="H135" s="17">
        <v>3.2713085234093637</v>
      </c>
      <c r="I135" s="31">
        <v>25</v>
      </c>
      <c r="J135" s="17">
        <v>2.7777777777777777</v>
      </c>
      <c r="K135" s="31">
        <v>24</v>
      </c>
    </row>
    <row r="136" spans="1:11" ht="22.5" customHeight="1">
      <c r="A136" s="35" t="s">
        <v>132</v>
      </c>
      <c r="B136" s="17">
        <v>4.9140049140049138</v>
      </c>
      <c r="C136" s="31">
        <v>20</v>
      </c>
      <c r="D136" s="17">
        <v>4.9560472870566841</v>
      </c>
      <c r="E136" s="31">
        <v>19</v>
      </c>
      <c r="F136" s="17">
        <v>6.3454055671954501</v>
      </c>
      <c r="G136" s="31">
        <v>15</v>
      </c>
      <c r="H136" s="17">
        <v>8.5139597718402893</v>
      </c>
      <c r="I136" s="31">
        <v>15</v>
      </c>
      <c r="J136" s="17">
        <v>8.1625967837998807</v>
      </c>
      <c r="K136" s="31">
        <v>15</v>
      </c>
    </row>
    <row r="137" spans="1:11" ht="22.5" customHeight="1">
      <c r="A137" s="35" t="s">
        <v>133</v>
      </c>
      <c r="B137" s="17">
        <v>6.5722952477249743</v>
      </c>
      <c r="C137" s="31">
        <v>17</v>
      </c>
      <c r="D137" s="17">
        <v>5.7315233785822022</v>
      </c>
      <c r="E137" s="31">
        <v>17</v>
      </c>
      <c r="F137" s="17">
        <v>5.152576288144072</v>
      </c>
      <c r="G137" s="31">
        <v>19</v>
      </c>
      <c r="H137" s="17">
        <v>4.8995983935742968</v>
      </c>
      <c r="I137" s="31">
        <v>20</v>
      </c>
      <c r="J137" s="17">
        <v>5.0801603206412826</v>
      </c>
      <c r="K137" s="31">
        <v>17</v>
      </c>
    </row>
    <row r="138" spans="1:11" ht="22.5" customHeight="1">
      <c r="A138" s="35" t="s">
        <v>180</v>
      </c>
      <c r="B138" s="17">
        <v>4.0871934604904636</v>
      </c>
      <c r="C138" s="31">
        <v>23</v>
      </c>
      <c r="D138" s="17">
        <v>5.510752688172043</v>
      </c>
      <c r="E138" s="31">
        <v>18</v>
      </c>
      <c r="F138" s="17">
        <v>5.5776892430278888</v>
      </c>
      <c r="G138" s="31">
        <v>17</v>
      </c>
      <c r="H138" s="17">
        <v>4.2416107382550337</v>
      </c>
      <c r="I138" s="31">
        <v>22</v>
      </c>
      <c r="J138" s="17">
        <v>4.5733333333333333</v>
      </c>
      <c r="K138" s="31">
        <v>18</v>
      </c>
    </row>
    <row r="139" spans="1:11" ht="22.5" customHeight="1">
      <c r="A139" s="35" t="s">
        <v>135</v>
      </c>
      <c r="B139" s="17">
        <v>15.064935064935066</v>
      </c>
      <c r="C139" s="31">
        <v>11</v>
      </c>
      <c r="D139" s="17">
        <v>15.58175294720656</v>
      </c>
      <c r="E139" s="31">
        <v>10</v>
      </c>
      <c r="F139" s="17">
        <v>22.531645569620252</v>
      </c>
      <c r="G139" s="31">
        <v>9</v>
      </c>
      <c r="H139" s="17">
        <v>36.077040040547388</v>
      </c>
      <c r="I139" s="31">
        <v>4</v>
      </c>
      <c r="J139" s="17">
        <v>26.946680080482896</v>
      </c>
      <c r="K139" s="31">
        <v>8</v>
      </c>
    </row>
    <row r="140" spans="1:11" ht="22.5" customHeight="1">
      <c r="A140" s="35" t="s">
        <v>136</v>
      </c>
      <c r="B140" s="17">
        <v>6.6588327457892671</v>
      </c>
      <c r="C140" s="31">
        <v>16</v>
      </c>
      <c r="D140" s="17">
        <v>7.7283372365339575</v>
      </c>
      <c r="E140" s="31">
        <v>16</v>
      </c>
      <c r="F140" s="17">
        <v>5.2897705173084404</v>
      </c>
      <c r="G140" s="31">
        <v>18</v>
      </c>
      <c r="H140" s="17">
        <v>5.1111978150604758</v>
      </c>
      <c r="I140" s="31">
        <v>19</v>
      </c>
      <c r="J140" s="17">
        <v>0.82229150428682773</v>
      </c>
      <c r="K140" s="31">
        <v>29</v>
      </c>
    </row>
    <row r="141" spans="1:11" ht="22.5" customHeight="1">
      <c r="A141" s="35" t="s">
        <v>137</v>
      </c>
      <c r="B141" s="17">
        <v>5.608524957936063</v>
      </c>
      <c r="C141" s="31">
        <v>19</v>
      </c>
      <c r="D141" s="17">
        <v>4.0156162855549358</v>
      </c>
      <c r="E141" s="31">
        <v>22</v>
      </c>
      <c r="F141" s="17">
        <v>4.3309272626318709</v>
      </c>
      <c r="G141" s="31">
        <v>21</v>
      </c>
      <c r="H141" s="17">
        <v>4.2657733109994416</v>
      </c>
      <c r="I141" s="31">
        <v>21</v>
      </c>
      <c r="J141" s="17">
        <v>4.4283324037925267</v>
      </c>
      <c r="K141" s="31">
        <v>19</v>
      </c>
    </row>
    <row r="142" spans="1:11" ht="22.5" customHeight="1">
      <c r="A142" s="35" t="s">
        <v>138</v>
      </c>
      <c r="B142" s="17">
        <v>4.1928721174004195</v>
      </c>
      <c r="C142" s="31">
        <v>22</v>
      </c>
      <c r="D142" s="17">
        <v>4.2199108469539377</v>
      </c>
      <c r="E142" s="31">
        <v>21</v>
      </c>
      <c r="F142" s="17">
        <v>4.0990858153936891</v>
      </c>
      <c r="G142" s="31">
        <v>22</v>
      </c>
      <c r="H142" s="17">
        <v>3.3293838862559242</v>
      </c>
      <c r="I142" s="31">
        <v>24</v>
      </c>
      <c r="J142" s="17">
        <v>2.2395987016819121</v>
      </c>
      <c r="K142" s="31">
        <v>26</v>
      </c>
    </row>
    <row r="143" spans="1:11" ht="22.5" customHeight="1">
      <c r="A143" s="35" t="s">
        <v>139</v>
      </c>
      <c r="B143" s="17">
        <v>25.412087912087912</v>
      </c>
      <c r="C143" s="31">
        <v>3</v>
      </c>
      <c r="D143" s="17">
        <v>25.835037491479209</v>
      </c>
      <c r="E143" s="31">
        <v>4</v>
      </c>
      <c r="F143" s="17">
        <v>25.439783491204331</v>
      </c>
      <c r="G143" s="31">
        <v>6</v>
      </c>
      <c r="H143" s="17">
        <v>30.410116199589883</v>
      </c>
      <c r="I143" s="31">
        <v>6</v>
      </c>
      <c r="J143" s="17">
        <v>33.628922237380628</v>
      </c>
      <c r="K143" s="31">
        <v>5</v>
      </c>
    </row>
    <row r="144" spans="1:11" ht="22.5" customHeight="1">
      <c r="A144" s="35" t="s">
        <v>140</v>
      </c>
      <c r="B144" s="17">
        <v>0.53734551316496504</v>
      </c>
      <c r="C144" s="31">
        <v>31</v>
      </c>
      <c r="D144" s="17">
        <v>0.89379600420609884</v>
      </c>
      <c r="E144" s="31">
        <v>31</v>
      </c>
      <c r="F144" s="17">
        <v>0.92687950566426369</v>
      </c>
      <c r="G144" s="31">
        <v>30</v>
      </c>
      <c r="H144" s="17">
        <v>0.93071354705274045</v>
      </c>
      <c r="I144" s="31">
        <v>30</v>
      </c>
      <c r="J144" s="17">
        <v>0.11213047910295616</v>
      </c>
      <c r="K144" s="31">
        <v>31</v>
      </c>
    </row>
    <row r="145" spans="1:11" ht="22.5" customHeight="1">
      <c r="A145" s="35" t="s">
        <v>141</v>
      </c>
      <c r="B145" s="17">
        <v>9.6536059057353771</v>
      </c>
      <c r="C145" s="31">
        <v>15</v>
      </c>
      <c r="D145" s="17">
        <v>9.6612083568605307</v>
      </c>
      <c r="E145" s="31">
        <v>15</v>
      </c>
      <c r="F145" s="17">
        <v>9.6121416526138272</v>
      </c>
      <c r="G145" s="31">
        <v>14</v>
      </c>
      <c r="H145" s="17">
        <v>9.4847112117780288</v>
      </c>
      <c r="I145" s="31">
        <v>14</v>
      </c>
      <c r="J145" s="17">
        <v>12.239819004524886</v>
      </c>
      <c r="K145" s="31">
        <v>12</v>
      </c>
    </row>
    <row r="146" spans="1:11" ht="22.5" customHeight="1">
      <c r="A146" s="35" t="s">
        <v>142</v>
      </c>
      <c r="B146" s="17">
        <v>21.026072329688816</v>
      </c>
      <c r="C146" s="31">
        <v>6</v>
      </c>
      <c r="D146" s="17">
        <v>18.38417147568013</v>
      </c>
      <c r="E146" s="31">
        <v>7</v>
      </c>
      <c r="F146" s="17">
        <v>22.249190938511326</v>
      </c>
      <c r="G146" s="31">
        <v>10</v>
      </c>
      <c r="H146" s="17">
        <v>26.336791699920191</v>
      </c>
      <c r="I146" s="31">
        <v>8</v>
      </c>
      <c r="J146" s="17">
        <v>25.443833464257658</v>
      </c>
      <c r="K146" s="31">
        <v>9</v>
      </c>
    </row>
    <row r="147" spans="1:11" s="24" customFormat="1" ht="22.5" customHeight="1">
      <c r="A147" s="359" t="s">
        <v>484</v>
      </c>
      <c r="B147" s="312"/>
      <c r="C147" s="312"/>
      <c r="D147" s="355"/>
      <c r="E147" s="355"/>
      <c r="F147" s="355"/>
      <c r="G147" s="355"/>
      <c r="H147" s="355"/>
      <c r="I147" s="355"/>
      <c r="J147" s="355"/>
      <c r="K147" s="355"/>
    </row>
    <row r="149" spans="1:11" ht="22.5" customHeight="1">
      <c r="A149" s="571" t="s">
        <v>396</v>
      </c>
      <c r="B149" s="61" t="s">
        <v>219</v>
      </c>
      <c r="C149" s="61"/>
      <c r="D149" s="61"/>
      <c r="E149" s="61"/>
      <c r="F149" s="61"/>
      <c r="G149" s="61"/>
      <c r="H149" s="61"/>
      <c r="I149" s="61"/>
      <c r="J149" s="61"/>
      <c r="K149" s="61" t="s">
        <v>230</v>
      </c>
    </row>
    <row r="150" spans="1:11" ht="22.5" customHeight="1">
      <c r="A150" s="610" t="s">
        <v>1</v>
      </c>
      <c r="B150" s="608">
        <v>1397</v>
      </c>
      <c r="C150" s="609"/>
      <c r="D150" s="608">
        <v>1398</v>
      </c>
      <c r="E150" s="609"/>
      <c r="F150" s="608">
        <v>1399</v>
      </c>
      <c r="G150" s="609"/>
      <c r="H150" s="608">
        <v>1400</v>
      </c>
      <c r="I150" s="609"/>
      <c r="J150" s="608">
        <v>1401</v>
      </c>
      <c r="K150" s="609"/>
    </row>
    <row r="151" spans="1:11" ht="22.5" customHeight="1">
      <c r="A151" s="611"/>
      <c r="B151" s="556" t="s">
        <v>186</v>
      </c>
      <c r="C151" s="551" t="s">
        <v>149</v>
      </c>
      <c r="D151" s="556" t="s">
        <v>186</v>
      </c>
      <c r="E151" s="551" t="s">
        <v>149</v>
      </c>
      <c r="F151" s="556" t="s">
        <v>186</v>
      </c>
      <c r="G151" s="551" t="s">
        <v>149</v>
      </c>
      <c r="H151" s="551" t="s">
        <v>186</v>
      </c>
      <c r="I151" s="551" t="s">
        <v>149</v>
      </c>
      <c r="J151" s="551" t="s">
        <v>186</v>
      </c>
      <c r="K151" s="551" t="s">
        <v>149</v>
      </c>
    </row>
    <row r="152" spans="1:11" ht="22.5" customHeight="1">
      <c r="A152" s="34" t="s">
        <v>95</v>
      </c>
      <c r="B152" s="317">
        <v>15.379404025144973</v>
      </c>
      <c r="C152" s="34" t="s">
        <v>269</v>
      </c>
      <c r="D152" s="317">
        <v>15.437351790550707</v>
      </c>
      <c r="E152" s="34" t="s">
        <v>269</v>
      </c>
      <c r="F152" s="317">
        <v>15.096968038268402</v>
      </c>
      <c r="G152" s="34" t="s">
        <v>269</v>
      </c>
      <c r="H152" s="317">
        <v>14.97</v>
      </c>
      <c r="I152" s="34" t="s">
        <v>269</v>
      </c>
      <c r="J152" s="317">
        <v>15.965240850059033</v>
      </c>
      <c r="K152" s="34" t="s">
        <v>269</v>
      </c>
    </row>
    <row r="153" spans="1:11" ht="22.5" customHeight="1">
      <c r="A153" s="35" t="s">
        <v>113</v>
      </c>
      <c r="B153" s="17">
        <v>1.4486825595984945</v>
      </c>
      <c r="C153" s="31">
        <v>27</v>
      </c>
      <c r="D153" s="17">
        <v>1.695370831259333</v>
      </c>
      <c r="E153" s="31">
        <v>26</v>
      </c>
      <c r="F153" s="17">
        <v>2.1103431251542828</v>
      </c>
      <c r="G153" s="31">
        <v>23</v>
      </c>
      <c r="H153" s="17">
        <v>2.3193069306930694</v>
      </c>
      <c r="I153" s="31">
        <v>22</v>
      </c>
      <c r="J153" s="17">
        <v>2.3684820108427798</v>
      </c>
      <c r="K153" s="31">
        <v>23</v>
      </c>
    </row>
    <row r="154" spans="1:11" ht="22.5" customHeight="1">
      <c r="A154" s="35" t="s">
        <v>7</v>
      </c>
      <c r="B154" s="17">
        <v>4.3663985701519215</v>
      </c>
      <c r="C154" s="31">
        <v>16</v>
      </c>
      <c r="D154" s="17">
        <v>4.5394349617422014</v>
      </c>
      <c r="E154" s="31">
        <v>16</v>
      </c>
      <c r="F154" s="17">
        <v>4.6528060482698459</v>
      </c>
      <c r="G154" s="31">
        <v>16</v>
      </c>
      <c r="H154" s="17">
        <v>4.7309143686502173</v>
      </c>
      <c r="I154" s="31">
        <v>16</v>
      </c>
      <c r="J154" s="17">
        <v>4.9116292458261368</v>
      </c>
      <c r="K154" s="31">
        <v>16</v>
      </c>
    </row>
    <row r="155" spans="1:11" ht="22.5" customHeight="1">
      <c r="A155" s="35" t="s">
        <v>115</v>
      </c>
      <c r="B155" s="17">
        <v>7.2211016291698993</v>
      </c>
      <c r="C155" s="31">
        <v>14</v>
      </c>
      <c r="D155" s="17">
        <v>7.4441017733230535</v>
      </c>
      <c r="E155" s="31">
        <v>14</v>
      </c>
      <c r="F155" s="17">
        <v>7.5130168453292496</v>
      </c>
      <c r="G155" s="31">
        <v>14</v>
      </c>
      <c r="H155" s="17">
        <v>7.7783783783783784</v>
      </c>
      <c r="I155" s="31">
        <v>14</v>
      </c>
      <c r="J155" s="17">
        <v>8.8743253662297619</v>
      </c>
      <c r="K155" s="31">
        <v>14</v>
      </c>
    </row>
    <row r="156" spans="1:11" ht="22.5" customHeight="1">
      <c r="A156" s="35" t="s">
        <v>116</v>
      </c>
      <c r="B156" s="17">
        <v>1.7856461156709296</v>
      </c>
      <c r="C156" s="31">
        <v>22</v>
      </c>
      <c r="D156" s="17">
        <v>1.9312169312169312</v>
      </c>
      <c r="E156" s="31">
        <v>22</v>
      </c>
      <c r="F156" s="17">
        <v>1.9187722253415684</v>
      </c>
      <c r="G156" s="31">
        <v>24</v>
      </c>
      <c r="H156" s="17">
        <v>1.591317365269461</v>
      </c>
      <c r="I156" s="31">
        <v>27</v>
      </c>
      <c r="J156" s="17">
        <v>1.6548325269817641</v>
      </c>
      <c r="K156" s="31">
        <v>27</v>
      </c>
    </row>
    <row r="157" spans="1:11" ht="22.5" customHeight="1">
      <c r="A157" s="35" t="s">
        <v>117</v>
      </c>
      <c r="B157" s="17">
        <v>0.87784090909090906</v>
      </c>
      <c r="C157" s="31">
        <v>30</v>
      </c>
      <c r="D157" s="17">
        <v>0.87260034904013961</v>
      </c>
      <c r="E157" s="31">
        <v>30</v>
      </c>
      <c r="F157" s="17">
        <v>0.94129763130792998</v>
      </c>
      <c r="G157" s="31">
        <v>29</v>
      </c>
      <c r="H157" s="17">
        <v>0.88295687885010266</v>
      </c>
      <c r="I157" s="31">
        <v>30</v>
      </c>
      <c r="J157" s="17">
        <v>1.1670612106865066</v>
      </c>
      <c r="K157" s="31">
        <v>30</v>
      </c>
    </row>
    <row r="158" spans="1:11" ht="22.5" customHeight="1">
      <c r="A158" s="35" t="s">
        <v>118</v>
      </c>
      <c r="B158" s="17">
        <v>16.190878378378379</v>
      </c>
      <c r="C158" s="31">
        <v>9</v>
      </c>
      <c r="D158" s="17">
        <v>16.91457286432161</v>
      </c>
      <c r="E158" s="31">
        <v>9</v>
      </c>
      <c r="F158" s="17">
        <v>16.893687707641195</v>
      </c>
      <c r="G158" s="31">
        <v>9</v>
      </c>
      <c r="H158" s="17">
        <v>17.474747474747474</v>
      </c>
      <c r="I158" s="31">
        <v>9</v>
      </c>
      <c r="J158" s="17">
        <v>18.322689075630251</v>
      </c>
      <c r="K158" s="31">
        <v>10</v>
      </c>
    </row>
    <row r="159" spans="1:11" ht="22.5" customHeight="1">
      <c r="A159" s="35" t="s">
        <v>119</v>
      </c>
      <c r="B159" s="17">
        <v>69.148056244830443</v>
      </c>
      <c r="C159" s="31">
        <v>3</v>
      </c>
      <c r="D159" s="17">
        <v>66.802439024390239</v>
      </c>
      <c r="E159" s="31">
        <v>3</v>
      </c>
      <c r="F159" s="17">
        <v>69.308553157474023</v>
      </c>
      <c r="G159" s="31">
        <v>3</v>
      </c>
      <c r="H159" s="17">
        <v>72.409347300564065</v>
      </c>
      <c r="I159" s="31">
        <v>3</v>
      </c>
      <c r="J159" s="17">
        <v>84.204102154828405</v>
      </c>
      <c r="K159" s="31">
        <v>3</v>
      </c>
    </row>
    <row r="160" spans="1:11" ht="22.5" customHeight="1">
      <c r="A160" s="35" t="s">
        <v>93</v>
      </c>
      <c r="B160" s="17">
        <v>0.48364623056614842</v>
      </c>
      <c r="C160" s="31">
        <v>31</v>
      </c>
      <c r="D160" s="17">
        <v>0.49047584558557256</v>
      </c>
      <c r="E160" s="31">
        <v>31</v>
      </c>
      <c r="F160" s="17">
        <v>0.49702998640234736</v>
      </c>
      <c r="G160" s="31">
        <v>31</v>
      </c>
      <c r="H160" s="17">
        <v>0.44010546568802111</v>
      </c>
      <c r="I160" s="31">
        <v>31</v>
      </c>
      <c r="J160" s="17">
        <v>0.60251511299435023</v>
      </c>
      <c r="K160" s="31">
        <v>31</v>
      </c>
    </row>
    <row r="161" spans="1:11" ht="22.5" customHeight="1">
      <c r="A161" s="35" t="s">
        <v>179</v>
      </c>
      <c r="B161" s="17">
        <v>21.778121775025799</v>
      </c>
      <c r="C161" s="31">
        <v>8</v>
      </c>
      <c r="D161" s="17">
        <v>22.589376915219614</v>
      </c>
      <c r="E161" s="31">
        <v>8</v>
      </c>
      <c r="F161" s="17">
        <v>23.776315789473685</v>
      </c>
      <c r="G161" s="31">
        <v>7</v>
      </c>
      <c r="H161" s="17">
        <v>22.897357723577237</v>
      </c>
      <c r="I161" s="31">
        <v>7</v>
      </c>
      <c r="J161" s="17">
        <v>25.796558704453442</v>
      </c>
      <c r="K161" s="31">
        <v>7</v>
      </c>
    </row>
    <row r="162" spans="1:11" ht="22.5" customHeight="1">
      <c r="A162" s="35" t="s">
        <v>121</v>
      </c>
      <c r="B162" s="17">
        <v>1.7248743718592965</v>
      </c>
      <c r="C162" s="31">
        <v>23</v>
      </c>
      <c r="D162" s="17">
        <v>1.8479604449938196</v>
      </c>
      <c r="E162" s="31">
        <v>23</v>
      </c>
      <c r="F162" s="17">
        <v>2.332116788321168</v>
      </c>
      <c r="G162" s="31">
        <v>21</v>
      </c>
      <c r="H162" s="17">
        <v>2.4205378973105134</v>
      </c>
      <c r="I162" s="31">
        <v>21</v>
      </c>
      <c r="J162" s="17">
        <v>4.133010882708585</v>
      </c>
      <c r="K162" s="31">
        <v>18</v>
      </c>
    </row>
    <row r="163" spans="1:11" ht="22.5" customHeight="1">
      <c r="A163" s="35" t="s">
        <v>16</v>
      </c>
      <c r="B163" s="17">
        <v>1.5240168117682378</v>
      </c>
      <c r="C163" s="31">
        <v>25</v>
      </c>
      <c r="D163" s="17">
        <v>1.8158983451536643</v>
      </c>
      <c r="E163" s="31">
        <v>24</v>
      </c>
      <c r="F163" s="17">
        <v>1.6594382185999126</v>
      </c>
      <c r="G163" s="31">
        <v>27</v>
      </c>
      <c r="H163" s="17">
        <v>1.5964581216431992</v>
      </c>
      <c r="I163" s="31">
        <v>26</v>
      </c>
      <c r="J163" s="17">
        <v>1.79104624443487</v>
      </c>
      <c r="K163" s="31">
        <v>26</v>
      </c>
    </row>
    <row r="164" spans="1:11" ht="22.5" customHeight="1">
      <c r="A164" s="35" t="s">
        <v>123</v>
      </c>
      <c r="B164" s="17">
        <v>2.505656108597285</v>
      </c>
      <c r="C164" s="31">
        <v>20</v>
      </c>
      <c r="D164" s="17">
        <v>2.522421524663677</v>
      </c>
      <c r="E164" s="31">
        <v>20</v>
      </c>
      <c r="F164" s="17">
        <v>2.6696329254727473</v>
      </c>
      <c r="G164" s="31">
        <v>20</v>
      </c>
      <c r="H164" s="17">
        <v>2.3135689851767389</v>
      </c>
      <c r="I164" s="31">
        <v>23</v>
      </c>
      <c r="J164" s="17">
        <v>3.2668187001140252</v>
      </c>
      <c r="K164" s="31">
        <v>21</v>
      </c>
    </row>
    <row r="165" spans="1:11" ht="22.5" customHeight="1">
      <c r="A165" s="35" t="s">
        <v>124</v>
      </c>
      <c r="B165" s="17">
        <v>22.642724073690747</v>
      </c>
      <c r="C165" s="31">
        <v>7</v>
      </c>
      <c r="D165" s="17">
        <v>26.56663254861822</v>
      </c>
      <c r="E165" s="31">
        <v>5</v>
      </c>
      <c r="F165" s="17">
        <v>28.555105348460291</v>
      </c>
      <c r="G165" s="31">
        <v>5</v>
      </c>
      <c r="H165" s="17">
        <v>27.255306367641168</v>
      </c>
      <c r="I165" s="31">
        <v>5</v>
      </c>
      <c r="J165" s="17">
        <v>24.834979145978153</v>
      </c>
      <c r="K165" s="31">
        <v>8</v>
      </c>
    </row>
    <row r="166" spans="1:11" ht="22.5" customHeight="1">
      <c r="A166" s="35" t="s">
        <v>125</v>
      </c>
      <c r="B166" s="17">
        <v>15.011992619926199</v>
      </c>
      <c r="C166" s="31">
        <v>10</v>
      </c>
      <c r="D166" s="17">
        <v>15.72420091324201</v>
      </c>
      <c r="E166" s="31">
        <v>10</v>
      </c>
      <c r="F166" s="17">
        <v>16.124661246612465</v>
      </c>
      <c r="G166" s="31">
        <v>10</v>
      </c>
      <c r="H166" s="17">
        <v>14.337568058076226</v>
      </c>
      <c r="I166" s="31">
        <v>11</v>
      </c>
      <c r="J166" s="17">
        <v>14.535198555956679</v>
      </c>
      <c r="K166" s="31">
        <v>12</v>
      </c>
    </row>
    <row r="167" spans="1:11" ht="22.5" customHeight="1">
      <c r="A167" s="35" t="s">
        <v>126</v>
      </c>
      <c r="B167" s="17">
        <v>1.505449591280654</v>
      </c>
      <c r="C167" s="31">
        <v>26</v>
      </c>
      <c r="D167" s="17">
        <v>1.6826666666666668</v>
      </c>
      <c r="E167" s="31">
        <v>27</v>
      </c>
      <c r="F167" s="17">
        <v>1.7015706806282722</v>
      </c>
      <c r="G167" s="31">
        <v>26</v>
      </c>
      <c r="H167" s="17">
        <v>1.7992073976221929</v>
      </c>
      <c r="I167" s="31">
        <v>25</v>
      </c>
      <c r="J167" s="17">
        <v>1.8413820078226857</v>
      </c>
      <c r="K167" s="31">
        <v>24</v>
      </c>
    </row>
    <row r="168" spans="1:11" ht="22.5" customHeight="1">
      <c r="A168" s="35" t="s">
        <v>127</v>
      </c>
      <c r="B168" s="17">
        <v>116.97287087912088</v>
      </c>
      <c r="C168" s="31">
        <v>2</v>
      </c>
      <c r="D168" s="17">
        <v>105.41605104096709</v>
      </c>
      <c r="E168" s="31">
        <v>2</v>
      </c>
      <c r="F168" s="17">
        <v>89.594088669950736</v>
      </c>
      <c r="G168" s="31">
        <v>2</v>
      </c>
      <c r="H168" s="17">
        <v>92.394489465153967</v>
      </c>
      <c r="I168" s="31">
        <v>2</v>
      </c>
      <c r="J168" s="17">
        <v>96.868241269841263</v>
      </c>
      <c r="K168" s="31">
        <v>2</v>
      </c>
    </row>
    <row r="169" spans="1:11" ht="22.5" customHeight="1">
      <c r="A169" s="35" t="s">
        <v>128</v>
      </c>
      <c r="B169" s="17">
        <v>2.0066545674531158</v>
      </c>
      <c r="C169" s="31">
        <v>21</v>
      </c>
      <c r="D169" s="17">
        <v>2.1176588094286855</v>
      </c>
      <c r="E169" s="31">
        <v>21</v>
      </c>
      <c r="F169" s="17">
        <v>2.2648980399920808</v>
      </c>
      <c r="G169" s="31">
        <v>22</v>
      </c>
      <c r="H169" s="17">
        <v>2.445499505440158</v>
      </c>
      <c r="I169" s="31">
        <v>20</v>
      </c>
      <c r="J169" s="17">
        <v>2.6837730133752951</v>
      </c>
      <c r="K169" s="31">
        <v>22</v>
      </c>
    </row>
    <row r="170" spans="1:11" ht="22.5" customHeight="1">
      <c r="A170" s="35" t="s">
        <v>129</v>
      </c>
      <c r="B170" s="17">
        <v>2.7804131599081865</v>
      </c>
      <c r="C170" s="31">
        <v>19</v>
      </c>
      <c r="D170" s="17">
        <v>3.0242057488653553</v>
      </c>
      <c r="E170" s="31">
        <v>19</v>
      </c>
      <c r="F170" s="17">
        <v>3.0853293413173652</v>
      </c>
      <c r="G170" s="31">
        <v>19</v>
      </c>
      <c r="H170" s="17">
        <v>3.3280542986425341</v>
      </c>
      <c r="I170" s="31">
        <v>18</v>
      </c>
      <c r="J170" s="17">
        <v>3.5109002250562642</v>
      </c>
      <c r="K170" s="31">
        <v>20</v>
      </c>
    </row>
    <row r="171" spans="1:11" ht="22.5" customHeight="1">
      <c r="A171" s="35" t="s">
        <v>130</v>
      </c>
      <c r="B171" s="17">
        <v>1.0601336302895323</v>
      </c>
      <c r="C171" s="31">
        <v>28</v>
      </c>
      <c r="D171" s="17">
        <v>1.2483612527312455</v>
      </c>
      <c r="E171" s="31">
        <v>28</v>
      </c>
      <c r="F171" s="17">
        <v>1.351931330472103</v>
      </c>
      <c r="G171" s="31">
        <v>28</v>
      </c>
      <c r="H171" s="17">
        <v>1.5132237312365975</v>
      </c>
      <c r="I171" s="31">
        <v>28</v>
      </c>
      <c r="J171" s="17">
        <v>1.6244784756527877</v>
      </c>
      <c r="K171" s="31">
        <v>28</v>
      </c>
    </row>
    <row r="172" spans="1:11" ht="22.5" customHeight="1">
      <c r="A172" s="35" t="s">
        <v>131</v>
      </c>
      <c r="B172" s="17">
        <v>6.2583790371724559</v>
      </c>
      <c r="C172" s="31">
        <v>15</v>
      </c>
      <c r="D172" s="17">
        <v>6.4161640530759954</v>
      </c>
      <c r="E172" s="31">
        <v>15</v>
      </c>
      <c r="F172" s="17">
        <v>6.5522388059701493</v>
      </c>
      <c r="G172" s="31">
        <v>15</v>
      </c>
      <c r="H172" s="17">
        <v>6.4225690276110443</v>
      </c>
      <c r="I172" s="31">
        <v>15</v>
      </c>
      <c r="J172" s="17">
        <v>6.4008363201911589</v>
      </c>
      <c r="K172" s="31">
        <v>15</v>
      </c>
    </row>
    <row r="173" spans="1:11" ht="22.5" customHeight="1">
      <c r="A173" s="35" t="s">
        <v>132</v>
      </c>
      <c r="B173" s="17">
        <v>1.6286855036855037</v>
      </c>
      <c r="C173" s="31">
        <v>24</v>
      </c>
      <c r="D173" s="17">
        <v>1.7629584722643226</v>
      </c>
      <c r="E173" s="31">
        <v>25</v>
      </c>
      <c r="F173" s="17">
        <v>1.7219395390601617</v>
      </c>
      <c r="G173" s="31">
        <v>25</v>
      </c>
      <c r="H173" s="17">
        <v>1.8276793755628939</v>
      </c>
      <c r="I173" s="31">
        <v>24</v>
      </c>
      <c r="J173" s="17">
        <v>1.8412745681953544</v>
      </c>
      <c r="K173" s="31">
        <v>25</v>
      </c>
    </row>
    <row r="174" spans="1:11" ht="22.5" customHeight="1">
      <c r="A174" s="35" t="s">
        <v>133</v>
      </c>
      <c r="B174" s="17">
        <v>10.161779575328614</v>
      </c>
      <c r="C174" s="31">
        <v>12</v>
      </c>
      <c r="D174" s="17">
        <v>10.854700854700855</v>
      </c>
      <c r="E174" s="31">
        <v>12</v>
      </c>
      <c r="F174" s="17">
        <v>11.80840420210105</v>
      </c>
      <c r="G174" s="31">
        <v>12</v>
      </c>
      <c r="H174" s="17">
        <v>10.597389558232932</v>
      </c>
      <c r="I174" s="31">
        <v>12</v>
      </c>
      <c r="J174" s="17">
        <v>10.794589178356713</v>
      </c>
      <c r="K174" s="31">
        <v>13</v>
      </c>
    </row>
    <row r="175" spans="1:11" ht="22.5" customHeight="1">
      <c r="A175" s="35" t="s">
        <v>180</v>
      </c>
      <c r="B175" s="17">
        <v>24.352861035422343</v>
      </c>
      <c r="C175" s="31">
        <v>6</v>
      </c>
      <c r="D175" s="17">
        <v>22.795698924731184</v>
      </c>
      <c r="E175" s="31">
        <v>7</v>
      </c>
      <c r="F175" s="17">
        <v>24.435590969455511</v>
      </c>
      <c r="G175" s="31">
        <v>6</v>
      </c>
      <c r="H175" s="17">
        <v>25.92751677852349</v>
      </c>
      <c r="I175" s="31">
        <v>6</v>
      </c>
      <c r="J175" s="17">
        <v>29.2</v>
      </c>
      <c r="K175" s="31">
        <v>5</v>
      </c>
    </row>
    <row r="176" spans="1:11" ht="22.5" customHeight="1">
      <c r="A176" s="35" t="s">
        <v>135</v>
      </c>
      <c r="B176" s="17">
        <v>9.846233766233766</v>
      </c>
      <c r="C176" s="31">
        <v>13</v>
      </c>
      <c r="D176" s="17">
        <v>10.623782675551</v>
      </c>
      <c r="E176" s="31">
        <v>13</v>
      </c>
      <c r="F176" s="17">
        <v>11.094683544303798</v>
      </c>
      <c r="G176" s="31">
        <v>13</v>
      </c>
      <c r="H176" s="17">
        <v>9.2873796249366443</v>
      </c>
      <c r="I176" s="31">
        <v>13</v>
      </c>
      <c r="J176" s="17">
        <v>15.491468309859155</v>
      </c>
      <c r="K176" s="31">
        <v>11</v>
      </c>
    </row>
    <row r="177" spans="1:20" ht="22.5" customHeight="1">
      <c r="A177" s="35" t="s">
        <v>136</v>
      </c>
      <c r="B177" s="17">
        <v>24.965530748139443</v>
      </c>
      <c r="C177" s="31">
        <v>5</v>
      </c>
      <c r="D177" s="17">
        <v>23.524199843871976</v>
      </c>
      <c r="E177" s="31">
        <v>6</v>
      </c>
      <c r="F177" s="17">
        <v>22.712563204978608</v>
      </c>
      <c r="G177" s="31">
        <v>8</v>
      </c>
      <c r="H177" s="17">
        <v>22.387826765509168</v>
      </c>
      <c r="I177" s="31">
        <v>8</v>
      </c>
      <c r="J177" s="17">
        <v>26.861272018706156</v>
      </c>
      <c r="K177" s="31">
        <v>6</v>
      </c>
    </row>
    <row r="178" spans="1:20" ht="22.5" customHeight="1">
      <c r="A178" s="35" t="s">
        <v>137</v>
      </c>
      <c r="B178" s="17">
        <v>14.703869882220976</v>
      </c>
      <c r="C178" s="31">
        <v>11</v>
      </c>
      <c r="D178" s="17">
        <v>13.374233128834355</v>
      </c>
      <c r="E178" s="31">
        <v>11</v>
      </c>
      <c r="F178" s="17">
        <v>16.019988895058301</v>
      </c>
      <c r="G178" s="31">
        <v>11</v>
      </c>
      <c r="H178" s="17">
        <v>16.769402568397542</v>
      </c>
      <c r="I178" s="31">
        <v>10</v>
      </c>
      <c r="J178" s="17">
        <v>18.384171779141106</v>
      </c>
      <c r="K178" s="31">
        <v>9</v>
      </c>
    </row>
    <row r="179" spans="1:20" ht="22.5" customHeight="1">
      <c r="A179" s="35" t="s">
        <v>138</v>
      </c>
      <c r="B179" s="17">
        <v>31.460017969451933</v>
      </c>
      <c r="C179" s="31">
        <v>4</v>
      </c>
      <c r="D179" s="17">
        <v>31.468350668647844</v>
      </c>
      <c r="E179" s="31">
        <v>4</v>
      </c>
      <c r="F179" s="17">
        <v>29.691241521675021</v>
      </c>
      <c r="G179" s="31">
        <v>4</v>
      </c>
      <c r="H179" s="17">
        <v>30.70941943127962</v>
      </c>
      <c r="I179" s="31">
        <v>4</v>
      </c>
      <c r="J179" s="17">
        <v>34.013307760401297</v>
      </c>
      <c r="K179" s="31">
        <v>4</v>
      </c>
    </row>
    <row r="180" spans="1:20" ht="22.5" customHeight="1">
      <c r="A180" s="35" t="s">
        <v>139</v>
      </c>
      <c r="B180" s="17">
        <v>3.3530219780219781</v>
      </c>
      <c r="C180" s="31">
        <v>18</v>
      </c>
      <c r="D180" s="17">
        <v>4.3271983640081801</v>
      </c>
      <c r="E180" s="31">
        <v>17</v>
      </c>
      <c r="F180" s="17">
        <v>3.6752368064952639</v>
      </c>
      <c r="G180" s="31">
        <v>18</v>
      </c>
      <c r="H180" s="17">
        <v>3.5338345864661656</v>
      </c>
      <c r="I180" s="31">
        <v>17</v>
      </c>
      <c r="J180" s="17">
        <v>4.5856070941336968</v>
      </c>
      <c r="K180" s="31">
        <v>17</v>
      </c>
    </row>
    <row r="181" spans="1:20" ht="22.5" customHeight="1">
      <c r="A181" s="35" t="s">
        <v>140</v>
      </c>
      <c r="B181" s="17">
        <v>174.21493820526598</v>
      </c>
      <c r="C181" s="31">
        <v>1</v>
      </c>
      <c r="D181" s="17">
        <v>180.10672975814933</v>
      </c>
      <c r="E181" s="31">
        <v>1</v>
      </c>
      <c r="F181" s="17">
        <v>178.24510813594233</v>
      </c>
      <c r="G181" s="31">
        <v>1</v>
      </c>
      <c r="H181" s="17">
        <v>171.62047569803516</v>
      </c>
      <c r="I181" s="31">
        <v>1</v>
      </c>
      <c r="J181" s="17">
        <v>173.88634046890928</v>
      </c>
      <c r="K181" s="31">
        <v>1</v>
      </c>
    </row>
    <row r="182" spans="1:20" ht="22.5" customHeight="1">
      <c r="A182" s="35" t="s">
        <v>141</v>
      </c>
      <c r="B182" s="17">
        <v>3.3844406587166382</v>
      </c>
      <c r="C182" s="31">
        <v>17</v>
      </c>
      <c r="D182" s="17">
        <v>3.5578769057029929</v>
      </c>
      <c r="E182" s="31">
        <v>18</v>
      </c>
      <c r="F182" s="17">
        <v>3.7605396290050592</v>
      </c>
      <c r="G182" s="31">
        <v>17</v>
      </c>
      <c r="H182" s="17">
        <v>3.0192525481313703</v>
      </c>
      <c r="I182" s="31">
        <v>19</v>
      </c>
      <c r="J182" s="17">
        <v>3.6889140271493215</v>
      </c>
      <c r="K182" s="31">
        <v>19</v>
      </c>
    </row>
    <row r="183" spans="1:20" ht="22.5" customHeight="1">
      <c r="A183" s="35" t="s">
        <v>142</v>
      </c>
      <c r="B183" s="17">
        <v>1.0538267451640033</v>
      </c>
      <c r="C183" s="31">
        <v>29</v>
      </c>
      <c r="D183" s="17">
        <v>0.88705688375927449</v>
      </c>
      <c r="E183" s="31">
        <v>29</v>
      </c>
      <c r="F183" s="17">
        <v>0.90695792880258896</v>
      </c>
      <c r="G183" s="31">
        <v>30</v>
      </c>
      <c r="H183" s="17">
        <v>1.1484437350359138</v>
      </c>
      <c r="I183" s="31">
        <v>29</v>
      </c>
      <c r="J183" s="17">
        <v>1.1877454831107619</v>
      </c>
      <c r="K183" s="31">
        <v>29</v>
      </c>
    </row>
    <row r="184" spans="1:20" s="24" customFormat="1" ht="22.5" customHeight="1">
      <c r="A184" s="359" t="s">
        <v>484</v>
      </c>
      <c r="B184" s="92"/>
      <c r="C184" s="92"/>
      <c r="D184" s="92"/>
      <c r="E184" s="92"/>
      <c r="F184" s="92"/>
      <c r="G184" s="92"/>
      <c r="H184" s="92"/>
      <c r="I184" s="92"/>
      <c r="J184" s="92"/>
      <c r="K184" s="92"/>
    </row>
    <row r="186" spans="1:20" ht="22.5" customHeight="1">
      <c r="A186" s="571" t="s">
        <v>979</v>
      </c>
      <c r="B186" s="499"/>
      <c r="C186" s="499"/>
      <c r="D186" s="499"/>
      <c r="E186" s="499"/>
      <c r="F186" s="499"/>
      <c r="G186" s="148"/>
      <c r="H186" s="148"/>
      <c r="I186" s="156"/>
      <c r="J186" s="148"/>
      <c r="K186" s="156" t="s">
        <v>444</v>
      </c>
    </row>
    <row r="187" spans="1:20" ht="22.5" customHeight="1">
      <c r="A187" s="610" t="s">
        <v>1</v>
      </c>
      <c r="B187" s="608">
        <v>1397</v>
      </c>
      <c r="C187" s="609"/>
      <c r="D187" s="608">
        <v>1398</v>
      </c>
      <c r="E187" s="609"/>
      <c r="F187" s="608">
        <v>1399</v>
      </c>
      <c r="G187" s="609"/>
      <c r="H187" s="608">
        <v>1400</v>
      </c>
      <c r="I187" s="609"/>
      <c r="J187" s="608">
        <v>1401</v>
      </c>
      <c r="K187" s="609"/>
    </row>
    <row r="188" spans="1:20" ht="22.5" customHeight="1">
      <c r="A188" s="611"/>
      <c r="B188" s="556" t="s">
        <v>285</v>
      </c>
      <c r="C188" s="551" t="s">
        <v>149</v>
      </c>
      <c r="D188" s="556" t="s">
        <v>285</v>
      </c>
      <c r="E188" s="551" t="s">
        <v>149</v>
      </c>
      <c r="F188" s="556" t="s">
        <v>285</v>
      </c>
      <c r="G188" s="551" t="s">
        <v>149</v>
      </c>
      <c r="H188" s="556" t="s">
        <v>285</v>
      </c>
      <c r="I188" s="551" t="s">
        <v>149</v>
      </c>
      <c r="J188" s="556" t="s">
        <v>285</v>
      </c>
      <c r="K188" s="551" t="s">
        <v>3</v>
      </c>
    </row>
    <row r="189" spans="1:20" s="45" customFormat="1" ht="22.5" customHeight="1">
      <c r="A189" s="34" t="s">
        <v>95</v>
      </c>
      <c r="B189" s="317">
        <v>1.1160274840407387</v>
      </c>
      <c r="C189" s="34" t="s">
        <v>269</v>
      </c>
      <c r="D189" s="317">
        <v>1.108612699368041</v>
      </c>
      <c r="E189" s="34" t="s">
        <v>269</v>
      </c>
      <c r="F189" s="317">
        <v>1.1491111163997239</v>
      </c>
      <c r="G189" s="34" t="s">
        <v>269</v>
      </c>
      <c r="H189" s="317">
        <v>1.0649574683243115</v>
      </c>
      <c r="I189" s="34" t="s">
        <v>269</v>
      </c>
      <c r="J189" s="495">
        <v>2.9672053118827195</v>
      </c>
      <c r="K189" s="90" t="s">
        <v>269</v>
      </c>
      <c r="L189" s="485"/>
      <c r="M189" s="485"/>
      <c r="N189" s="485"/>
      <c r="O189" s="485"/>
      <c r="P189" s="485"/>
      <c r="Q189" s="485"/>
      <c r="R189" s="485"/>
      <c r="S189" s="485"/>
      <c r="T189" s="485"/>
    </row>
    <row r="190" spans="1:20" ht="22.5" customHeight="1">
      <c r="A190" s="35" t="s">
        <v>113</v>
      </c>
      <c r="B190" s="17">
        <v>0.28030112923462985</v>
      </c>
      <c r="C190" s="31">
        <v>27</v>
      </c>
      <c r="D190" s="17">
        <v>0.3359880537580886</v>
      </c>
      <c r="E190" s="31">
        <v>25</v>
      </c>
      <c r="F190" s="17">
        <v>0.39298938533695382</v>
      </c>
      <c r="G190" s="31">
        <v>23</v>
      </c>
      <c r="H190" s="17">
        <v>0.40470297029702973</v>
      </c>
      <c r="I190" s="31">
        <v>23</v>
      </c>
      <c r="J190" s="494">
        <v>0.4211305850407307</v>
      </c>
      <c r="K190" s="46">
        <v>27</v>
      </c>
    </row>
    <row r="191" spans="1:20" ht="22.5" customHeight="1">
      <c r="A191" s="35" t="s">
        <v>7</v>
      </c>
      <c r="B191" s="17">
        <v>0.39112302651176645</v>
      </c>
      <c r="C191" s="31">
        <v>22</v>
      </c>
      <c r="D191" s="17">
        <v>0.3825779870512066</v>
      </c>
      <c r="E191" s="31">
        <v>23</v>
      </c>
      <c r="F191" s="17">
        <v>0.38644954928758363</v>
      </c>
      <c r="G191" s="31">
        <v>24</v>
      </c>
      <c r="H191" s="17">
        <v>0.40551523947750362</v>
      </c>
      <c r="I191" s="31">
        <v>22</v>
      </c>
      <c r="J191" s="494">
        <v>0.42686827566152952</v>
      </c>
      <c r="K191" s="46">
        <v>26</v>
      </c>
    </row>
    <row r="192" spans="1:20" ht="22.5" customHeight="1">
      <c r="A192" s="35" t="s">
        <v>115</v>
      </c>
      <c r="B192" s="17">
        <v>0.54926299456943362</v>
      </c>
      <c r="C192" s="31">
        <v>19</v>
      </c>
      <c r="D192" s="17">
        <v>0.52274479568234389</v>
      </c>
      <c r="E192" s="31">
        <v>19</v>
      </c>
      <c r="F192" s="17">
        <v>0.44257274119448697</v>
      </c>
      <c r="G192" s="31">
        <v>20</v>
      </c>
      <c r="H192" s="17">
        <v>0.64787644787644783</v>
      </c>
      <c r="I192" s="31">
        <v>18</v>
      </c>
      <c r="J192" s="494">
        <v>0.6447166921898928</v>
      </c>
      <c r="K192" s="46">
        <v>21</v>
      </c>
    </row>
    <row r="193" spans="1:11" ht="22.5" customHeight="1">
      <c r="A193" s="35" t="s">
        <v>116</v>
      </c>
      <c r="B193" s="17">
        <v>0.90131704523764078</v>
      </c>
      <c r="C193" s="31">
        <v>15</v>
      </c>
      <c r="D193" s="17">
        <v>0.92705971277399846</v>
      </c>
      <c r="E193" s="31">
        <v>15</v>
      </c>
      <c r="F193" s="17">
        <v>0.9110986337263709</v>
      </c>
      <c r="G193" s="31">
        <v>15</v>
      </c>
      <c r="H193" s="17">
        <v>0.86508233532934131</v>
      </c>
      <c r="I193" s="31">
        <v>15</v>
      </c>
      <c r="J193" s="494">
        <v>0.97248736664795055</v>
      </c>
      <c r="K193" s="46">
        <v>15</v>
      </c>
    </row>
    <row r="194" spans="1:11" ht="22.5" customHeight="1">
      <c r="A194" s="35" t="s">
        <v>117</v>
      </c>
      <c r="B194" s="17">
        <v>0.34694602272727271</v>
      </c>
      <c r="C194" s="31">
        <v>24</v>
      </c>
      <c r="D194" s="17">
        <v>0.37417102966841187</v>
      </c>
      <c r="E194" s="31">
        <v>24</v>
      </c>
      <c r="F194" s="17">
        <v>0.40199107449364918</v>
      </c>
      <c r="G194" s="31">
        <v>22</v>
      </c>
      <c r="H194" s="17">
        <v>0.37816563997262148</v>
      </c>
      <c r="I194" s="31">
        <v>25</v>
      </c>
      <c r="J194" s="494">
        <v>0.44524545142464811</v>
      </c>
      <c r="K194" s="46">
        <v>25</v>
      </c>
    </row>
    <row r="195" spans="1:11" ht="22.5" customHeight="1">
      <c r="A195" s="35" t="s">
        <v>118</v>
      </c>
      <c r="B195" s="17">
        <v>2.6554054054054053</v>
      </c>
      <c r="C195" s="31">
        <v>4</v>
      </c>
      <c r="D195" s="17">
        <v>2.7001675041876045</v>
      </c>
      <c r="E195" s="31">
        <v>4</v>
      </c>
      <c r="F195" s="17">
        <v>2.7225913621262459</v>
      </c>
      <c r="G195" s="31">
        <v>5</v>
      </c>
      <c r="H195" s="17">
        <v>2.7710437710437712</v>
      </c>
      <c r="I195" s="31">
        <v>6</v>
      </c>
      <c r="J195" s="494">
        <v>2.9883720930232558</v>
      </c>
      <c r="K195" s="46">
        <v>9</v>
      </c>
    </row>
    <row r="196" spans="1:11" ht="22.5" customHeight="1">
      <c r="A196" s="35" t="s">
        <v>119</v>
      </c>
      <c r="B196" s="17">
        <v>8.8428453267162936</v>
      </c>
      <c r="C196" s="31">
        <v>1</v>
      </c>
      <c r="D196" s="17">
        <v>8.8796747967479668</v>
      </c>
      <c r="E196" s="31">
        <v>1</v>
      </c>
      <c r="F196" s="17">
        <v>9.4460431654676267</v>
      </c>
      <c r="G196" s="31">
        <v>1</v>
      </c>
      <c r="H196" s="17">
        <v>4.9935535858178888</v>
      </c>
      <c r="I196" s="31">
        <v>1</v>
      </c>
      <c r="J196" s="494">
        <v>38.4460431654676</v>
      </c>
      <c r="K196" s="46">
        <v>1</v>
      </c>
    </row>
    <row r="197" spans="1:11" ht="22.5" customHeight="1">
      <c r="A197" s="35" t="s">
        <v>93</v>
      </c>
      <c r="B197" s="17">
        <v>0.21149897330595482</v>
      </c>
      <c r="C197" s="31">
        <v>30</v>
      </c>
      <c r="D197" s="17">
        <v>0.22807271673788657</v>
      </c>
      <c r="E197" s="31">
        <v>30</v>
      </c>
      <c r="F197" s="17">
        <v>0.22414656838187935</v>
      </c>
      <c r="G197" s="31">
        <v>30</v>
      </c>
      <c r="H197" s="17">
        <v>0.22133542364426709</v>
      </c>
      <c r="I197" s="31">
        <v>29</v>
      </c>
      <c r="J197" s="494">
        <v>0.22922779646461031</v>
      </c>
      <c r="K197" s="46">
        <v>30</v>
      </c>
    </row>
    <row r="198" spans="1:11" ht="22.5" customHeight="1">
      <c r="A198" s="35" t="s">
        <v>179</v>
      </c>
      <c r="B198" s="17">
        <v>2.3230134158926727</v>
      </c>
      <c r="C198" s="31">
        <v>7</v>
      </c>
      <c r="D198" s="17">
        <v>2.2788559754851891</v>
      </c>
      <c r="E198" s="31">
        <v>6</v>
      </c>
      <c r="F198" s="17">
        <v>2.4595141700404857</v>
      </c>
      <c r="G198" s="31">
        <v>7</v>
      </c>
      <c r="H198" s="17">
        <v>2.2510162601626016</v>
      </c>
      <c r="I198" s="31">
        <v>9</v>
      </c>
      <c r="J198" s="494">
        <v>2.6518218623481782</v>
      </c>
      <c r="K198" s="46">
        <v>10</v>
      </c>
    </row>
    <row r="199" spans="1:11" ht="22.5" customHeight="1">
      <c r="A199" s="35" t="s">
        <v>121</v>
      </c>
      <c r="B199" s="17">
        <v>0.49748743718592964</v>
      </c>
      <c r="C199" s="31">
        <v>20</v>
      </c>
      <c r="D199" s="17">
        <v>0.43139678615574784</v>
      </c>
      <c r="E199" s="31">
        <v>20</v>
      </c>
      <c r="F199" s="17">
        <v>0.50729927007299269</v>
      </c>
      <c r="G199" s="31">
        <v>19</v>
      </c>
      <c r="H199" s="17">
        <v>0.52689486552567233</v>
      </c>
      <c r="I199" s="31">
        <v>20</v>
      </c>
      <c r="J199" s="494">
        <v>0.55596107055961075</v>
      </c>
      <c r="K199" s="46">
        <v>23</v>
      </c>
    </row>
    <row r="200" spans="1:11" ht="22.5" customHeight="1">
      <c r="A200" s="35" t="s">
        <v>16</v>
      </c>
      <c r="B200" s="17">
        <v>0.14169918943260282</v>
      </c>
      <c r="C200" s="31">
        <v>31</v>
      </c>
      <c r="D200" s="17">
        <v>0.20316193853427897</v>
      </c>
      <c r="E200" s="31">
        <v>31</v>
      </c>
      <c r="F200" s="17">
        <v>0.1651870179013244</v>
      </c>
      <c r="G200" s="31">
        <v>31</v>
      </c>
      <c r="H200" s="17">
        <v>0.21410944984758309</v>
      </c>
      <c r="I200" s="31">
        <v>30</v>
      </c>
      <c r="J200" s="494">
        <v>0.17755785184107117</v>
      </c>
      <c r="K200" s="46">
        <v>31</v>
      </c>
    </row>
    <row r="201" spans="1:11" ht="22.5" customHeight="1">
      <c r="A201" s="35" t="s">
        <v>123</v>
      </c>
      <c r="B201" s="17">
        <v>0.36990950226244346</v>
      </c>
      <c r="C201" s="31">
        <v>23</v>
      </c>
      <c r="D201" s="17">
        <v>0.38452914798206278</v>
      </c>
      <c r="E201" s="31">
        <v>22</v>
      </c>
      <c r="F201" s="17">
        <v>0.42269187986651835</v>
      </c>
      <c r="G201" s="31">
        <v>21</v>
      </c>
      <c r="H201" s="17">
        <v>0.39794754846066133</v>
      </c>
      <c r="I201" s="31">
        <v>24</v>
      </c>
      <c r="J201" s="494">
        <v>0.66740823136818683</v>
      </c>
      <c r="K201" s="46">
        <v>20</v>
      </c>
    </row>
    <row r="202" spans="1:11" ht="22.5" customHeight="1">
      <c r="A202" s="35" t="s">
        <v>124</v>
      </c>
      <c r="B202" s="17">
        <v>2.2289381080521631</v>
      </c>
      <c r="C202" s="31">
        <v>8</v>
      </c>
      <c r="D202" s="17">
        <v>1.4902763561924257</v>
      </c>
      <c r="E202" s="31">
        <v>13</v>
      </c>
      <c r="F202" s="17">
        <v>1.4207860615883305</v>
      </c>
      <c r="G202" s="31">
        <v>13</v>
      </c>
      <c r="H202" s="17">
        <v>1.5971165398478173</v>
      </c>
      <c r="I202" s="31">
        <v>12</v>
      </c>
      <c r="J202" s="494">
        <v>7.9523905996758506</v>
      </c>
      <c r="K202" s="46">
        <v>4</v>
      </c>
    </row>
    <row r="203" spans="1:11" ht="22.5" customHeight="1">
      <c r="A203" s="35" t="s">
        <v>125</v>
      </c>
      <c r="B203" s="17">
        <v>1.9686346863468636</v>
      </c>
      <c r="C203" s="31">
        <v>11</v>
      </c>
      <c r="D203" s="17">
        <v>2.193607305936073</v>
      </c>
      <c r="E203" s="31">
        <v>8</v>
      </c>
      <c r="F203" s="17">
        <v>2.3658536585365852</v>
      </c>
      <c r="G203" s="31">
        <v>8</v>
      </c>
      <c r="H203" s="17">
        <v>2.6107078039927405</v>
      </c>
      <c r="I203" s="31">
        <v>7</v>
      </c>
      <c r="J203" s="494">
        <v>2.5636856368563685</v>
      </c>
      <c r="K203" s="46">
        <v>11</v>
      </c>
    </row>
    <row r="204" spans="1:11" ht="22.5" customHeight="1">
      <c r="A204" s="35" t="s">
        <v>126</v>
      </c>
      <c r="B204" s="17">
        <v>0.32288828337874659</v>
      </c>
      <c r="C204" s="31">
        <v>25</v>
      </c>
      <c r="D204" s="17">
        <v>0.33333333333333331</v>
      </c>
      <c r="E204" s="31">
        <v>26</v>
      </c>
      <c r="F204" s="17">
        <v>0.34031413612565448</v>
      </c>
      <c r="G204" s="31">
        <v>25</v>
      </c>
      <c r="H204" s="17">
        <v>2.7741083223249668E-2</v>
      </c>
      <c r="I204" s="31">
        <v>31</v>
      </c>
      <c r="J204" s="494">
        <v>0.7120418848167539</v>
      </c>
      <c r="K204" s="46">
        <v>19</v>
      </c>
    </row>
    <row r="205" spans="1:11" ht="22.5" customHeight="1">
      <c r="A205" s="35" t="s">
        <v>127</v>
      </c>
      <c r="B205" s="17">
        <v>1.987293956043956</v>
      </c>
      <c r="C205" s="31">
        <v>10</v>
      </c>
      <c r="D205" s="17">
        <v>1.9492948287441236</v>
      </c>
      <c r="E205" s="31">
        <v>10</v>
      </c>
      <c r="F205" s="17">
        <v>1.7346469622331691</v>
      </c>
      <c r="G205" s="31">
        <v>12</v>
      </c>
      <c r="H205" s="17">
        <v>1.9818476499189628</v>
      </c>
      <c r="I205" s="31">
        <v>11</v>
      </c>
      <c r="J205" s="494">
        <v>11.076190476190476</v>
      </c>
      <c r="K205" s="46">
        <v>3</v>
      </c>
    </row>
    <row r="206" spans="1:11" ht="22.5" customHeight="1">
      <c r="A206" s="35" t="s">
        <v>128</v>
      </c>
      <c r="B206" s="17">
        <v>0.22464206493244607</v>
      </c>
      <c r="C206" s="31">
        <v>28</v>
      </c>
      <c r="D206" s="17">
        <v>0.29824210946863766</v>
      </c>
      <c r="E206" s="31">
        <v>28</v>
      </c>
      <c r="F206" s="17">
        <v>0.28924965353395365</v>
      </c>
      <c r="G206" s="31">
        <v>29</v>
      </c>
      <c r="H206" s="17">
        <v>0.27596439169139464</v>
      </c>
      <c r="I206" s="31">
        <v>28</v>
      </c>
      <c r="J206" s="494">
        <v>0.35022767768758661</v>
      </c>
      <c r="K206" s="46">
        <v>28</v>
      </c>
    </row>
    <row r="207" spans="1:11" ht="22.5" customHeight="1">
      <c r="A207" s="35" t="s">
        <v>129</v>
      </c>
      <c r="B207" s="17">
        <v>1.1239479724560062</v>
      </c>
      <c r="C207" s="31">
        <v>13</v>
      </c>
      <c r="D207" s="17">
        <v>1.146747352496218</v>
      </c>
      <c r="E207" s="31">
        <v>14</v>
      </c>
      <c r="F207" s="17">
        <v>1.2035928143712575</v>
      </c>
      <c r="G207" s="31">
        <v>14</v>
      </c>
      <c r="H207" s="17">
        <v>1.193815987933635</v>
      </c>
      <c r="I207" s="31">
        <v>14</v>
      </c>
      <c r="J207" s="494">
        <v>1.3151197604790419</v>
      </c>
      <c r="K207" s="46">
        <v>14</v>
      </c>
    </row>
    <row r="208" spans="1:11" ht="22.5" customHeight="1">
      <c r="A208" s="35" t="s">
        <v>130</v>
      </c>
      <c r="B208" s="17">
        <v>0.22271714922048999</v>
      </c>
      <c r="C208" s="31">
        <v>29</v>
      </c>
      <c r="D208" s="17">
        <v>0.22869628550619081</v>
      </c>
      <c r="E208" s="31">
        <v>29</v>
      </c>
      <c r="F208" s="17">
        <v>0.30686695278969955</v>
      </c>
      <c r="G208" s="31">
        <v>27</v>
      </c>
      <c r="H208" s="17">
        <v>0.3431022158684775</v>
      </c>
      <c r="I208" s="31">
        <v>26</v>
      </c>
      <c r="J208" s="494">
        <v>0.23390557939914164</v>
      </c>
      <c r="K208" s="46">
        <v>29</v>
      </c>
    </row>
    <row r="209" spans="1:11" ht="22.5" customHeight="1">
      <c r="A209" s="35" t="s">
        <v>131</v>
      </c>
      <c r="B209" s="17">
        <v>0.55088360755636812</v>
      </c>
      <c r="C209" s="31">
        <v>18</v>
      </c>
      <c r="D209" s="17">
        <v>0.68335343787696023</v>
      </c>
      <c r="E209" s="31">
        <v>16</v>
      </c>
      <c r="F209" s="17">
        <v>0.70208955223880598</v>
      </c>
      <c r="G209" s="31">
        <v>16</v>
      </c>
      <c r="H209" s="17">
        <v>0.75570228091236491</v>
      </c>
      <c r="I209" s="31">
        <v>17</v>
      </c>
      <c r="J209" s="494">
        <v>0.84477611940298503</v>
      </c>
      <c r="K209" s="46">
        <v>16</v>
      </c>
    </row>
    <row r="210" spans="1:11" ht="22.5" customHeight="1">
      <c r="A210" s="35" t="s">
        <v>132</v>
      </c>
      <c r="B210" s="17">
        <v>0.29391891891891891</v>
      </c>
      <c r="C210" s="31">
        <v>26</v>
      </c>
      <c r="D210" s="17">
        <v>0.39011821764170962</v>
      </c>
      <c r="E210" s="31">
        <v>21</v>
      </c>
      <c r="F210" s="17">
        <v>0.30679437294223288</v>
      </c>
      <c r="G210" s="31">
        <v>28</v>
      </c>
      <c r="H210" s="17">
        <v>0.49444611227859503</v>
      </c>
      <c r="I210" s="31">
        <v>21</v>
      </c>
      <c r="J210" s="494">
        <v>0.45734809937144566</v>
      </c>
      <c r="K210" s="46">
        <v>24</v>
      </c>
    </row>
    <row r="211" spans="1:11" ht="22.5" customHeight="1">
      <c r="A211" s="35" t="s">
        <v>133</v>
      </c>
      <c r="B211" s="17">
        <v>1.0626895854398382</v>
      </c>
      <c r="C211" s="31">
        <v>14</v>
      </c>
      <c r="D211" s="17">
        <v>1.8129713423831071</v>
      </c>
      <c r="E211" s="31">
        <v>11</v>
      </c>
      <c r="F211" s="17">
        <v>1.8694347173586794</v>
      </c>
      <c r="G211" s="31">
        <v>10</v>
      </c>
      <c r="H211" s="17">
        <v>1.5020080321285141</v>
      </c>
      <c r="I211" s="31">
        <v>13</v>
      </c>
      <c r="J211" s="494">
        <v>1.982991495747874</v>
      </c>
      <c r="K211" s="46">
        <v>13</v>
      </c>
    </row>
    <row r="212" spans="1:11" ht="22.5" customHeight="1">
      <c r="A212" s="35" t="s">
        <v>180</v>
      </c>
      <c r="B212" s="17">
        <v>3.4277929155313354</v>
      </c>
      <c r="C212" s="31">
        <v>3</v>
      </c>
      <c r="D212" s="17">
        <v>3.2768817204301075</v>
      </c>
      <c r="E212" s="31">
        <v>3</v>
      </c>
      <c r="F212" s="17">
        <v>3.4833997343957503</v>
      </c>
      <c r="G212" s="31">
        <v>4</v>
      </c>
      <c r="H212" s="17">
        <v>3.8134228187919463</v>
      </c>
      <c r="I212" s="31">
        <v>2</v>
      </c>
      <c r="J212" s="494">
        <v>3.8685258964143427</v>
      </c>
      <c r="K212" s="46">
        <v>7</v>
      </c>
    </row>
    <row r="213" spans="1:11" ht="22.5" customHeight="1">
      <c r="A213" s="35" t="s">
        <v>135</v>
      </c>
      <c r="B213" s="17">
        <v>1.678961038961039</v>
      </c>
      <c r="C213" s="31">
        <v>12</v>
      </c>
      <c r="D213" s="17">
        <v>1.7754997437211686</v>
      </c>
      <c r="E213" s="31">
        <v>12</v>
      </c>
      <c r="F213" s="17">
        <v>1.7918987341772152</v>
      </c>
      <c r="G213" s="31">
        <v>11</v>
      </c>
      <c r="H213" s="17">
        <v>2.113025848960973</v>
      </c>
      <c r="I213" s="31">
        <v>10</v>
      </c>
      <c r="J213" s="494">
        <v>2.4648101265822784</v>
      </c>
      <c r="K213" s="46">
        <v>12</v>
      </c>
    </row>
    <row r="214" spans="1:11" ht="22.5" customHeight="1">
      <c r="A214" s="35" t="s">
        <v>136</v>
      </c>
      <c r="B214" s="17">
        <v>2.6141793967880926</v>
      </c>
      <c r="C214" s="31">
        <v>5</v>
      </c>
      <c r="D214" s="17">
        <v>2.6756440281030445</v>
      </c>
      <c r="E214" s="31">
        <v>5</v>
      </c>
      <c r="F214" s="17">
        <v>2.7063399455464801</v>
      </c>
      <c r="G214" s="31">
        <v>6</v>
      </c>
      <c r="H214" s="17">
        <v>2.8864611783066718</v>
      </c>
      <c r="I214" s="31">
        <v>5</v>
      </c>
      <c r="J214" s="494">
        <v>4.5453131077401787</v>
      </c>
      <c r="K214" s="46">
        <v>5</v>
      </c>
    </row>
    <row r="215" spans="1:11" ht="22.5" customHeight="1">
      <c r="A215" s="35" t="s">
        <v>137</v>
      </c>
      <c r="B215" s="17">
        <v>2.3679192372406059</v>
      </c>
      <c r="C215" s="31">
        <v>6</v>
      </c>
      <c r="D215" s="17">
        <v>2.1952035694366985</v>
      </c>
      <c r="E215" s="31">
        <v>7</v>
      </c>
      <c r="F215" s="17">
        <v>3.5458078845086063</v>
      </c>
      <c r="G215" s="31">
        <v>3</v>
      </c>
      <c r="H215" s="17">
        <v>3.5214963707426019</v>
      </c>
      <c r="I215" s="31">
        <v>4</v>
      </c>
      <c r="J215" s="494">
        <v>3.776790671848973</v>
      </c>
      <c r="K215" s="46">
        <v>8</v>
      </c>
    </row>
    <row r="216" spans="1:11" ht="22.5" customHeight="1">
      <c r="A216" s="35" t="s">
        <v>138</v>
      </c>
      <c r="B216" s="17">
        <v>2.1569332135369872</v>
      </c>
      <c r="C216" s="31">
        <v>9</v>
      </c>
      <c r="D216" s="17">
        <v>2.0442793462109954</v>
      </c>
      <c r="E216" s="31">
        <v>9</v>
      </c>
      <c r="F216" s="17">
        <v>2.1686818047773517</v>
      </c>
      <c r="G216" s="31">
        <v>9</v>
      </c>
      <c r="H216" s="17">
        <v>2.3593009478672986</v>
      </c>
      <c r="I216" s="31">
        <v>8</v>
      </c>
      <c r="J216" s="494">
        <v>3.9130050132704217</v>
      </c>
      <c r="K216" s="46">
        <v>6</v>
      </c>
    </row>
    <row r="217" spans="1:11" ht="22.5" customHeight="1">
      <c r="A217" s="35" t="s">
        <v>139</v>
      </c>
      <c r="B217" s="17">
        <v>0.68956043956043955</v>
      </c>
      <c r="C217" s="31">
        <v>16</v>
      </c>
      <c r="D217" s="17">
        <v>0.57532379004771639</v>
      </c>
      <c r="E217" s="31">
        <v>18</v>
      </c>
      <c r="F217" s="17">
        <v>0.65629228687415431</v>
      </c>
      <c r="G217" s="31">
        <v>18</v>
      </c>
      <c r="H217" s="17">
        <v>0.84142173615857829</v>
      </c>
      <c r="I217" s="31">
        <v>16</v>
      </c>
      <c r="J217" s="494">
        <v>0.74424898511502025</v>
      </c>
      <c r="K217" s="46">
        <v>17</v>
      </c>
    </row>
    <row r="218" spans="1:11" ht="22.5" customHeight="1">
      <c r="A218" s="35" t="s">
        <v>140</v>
      </c>
      <c r="B218" s="17">
        <v>6.1466953250940355</v>
      </c>
      <c r="C218" s="31">
        <v>2</v>
      </c>
      <c r="D218" s="17">
        <v>6.1724500525762354</v>
      </c>
      <c r="E218" s="31">
        <v>2</v>
      </c>
      <c r="F218" s="17">
        <v>6.2018537590113283</v>
      </c>
      <c r="G218" s="31">
        <v>2</v>
      </c>
      <c r="H218" s="17">
        <v>3.5377456049638054</v>
      </c>
      <c r="I218" s="31">
        <v>3</v>
      </c>
      <c r="J218" s="494">
        <v>26.270854788877447</v>
      </c>
      <c r="K218" s="46">
        <v>2</v>
      </c>
    </row>
    <row r="219" spans="1:11" ht="22.5" customHeight="1">
      <c r="A219" s="35" t="s">
        <v>141</v>
      </c>
      <c r="B219" s="17">
        <v>0.64735945485519586</v>
      </c>
      <c r="C219" s="31">
        <v>17</v>
      </c>
      <c r="D219" s="17">
        <v>0.67024280067758324</v>
      </c>
      <c r="E219" s="31">
        <v>17</v>
      </c>
      <c r="F219" s="17">
        <v>0.66160764474423839</v>
      </c>
      <c r="G219" s="31">
        <v>17</v>
      </c>
      <c r="H219" s="17">
        <v>0.55662514156285392</v>
      </c>
      <c r="I219" s="31">
        <v>19</v>
      </c>
      <c r="J219" s="494">
        <v>0.72231590781337829</v>
      </c>
      <c r="K219" s="46">
        <v>18</v>
      </c>
    </row>
    <row r="220" spans="1:11" ht="22.5" customHeight="1">
      <c r="A220" s="35" t="s">
        <v>142</v>
      </c>
      <c r="B220" s="17">
        <v>0.42472666105971407</v>
      </c>
      <c r="C220" s="31">
        <v>21</v>
      </c>
      <c r="D220" s="17">
        <v>0.31492168178070901</v>
      </c>
      <c r="E220" s="31">
        <v>27</v>
      </c>
      <c r="F220" s="17">
        <v>0.33980582524271846</v>
      </c>
      <c r="G220" s="31">
        <v>26</v>
      </c>
      <c r="H220" s="17">
        <v>0.33280127693535516</v>
      </c>
      <c r="I220" s="31">
        <v>27</v>
      </c>
      <c r="J220" s="494">
        <v>0.63996763754045305</v>
      </c>
      <c r="K220" s="46">
        <v>22</v>
      </c>
    </row>
    <row r="221" spans="1:11" s="24" customFormat="1" ht="22.5" customHeight="1">
      <c r="A221" s="359" t="s">
        <v>484</v>
      </c>
      <c r="B221" s="149"/>
      <c r="C221" s="149"/>
      <c r="D221" s="149"/>
      <c r="E221" s="149"/>
      <c r="F221" s="149"/>
      <c r="G221" s="149"/>
      <c r="H221" s="149"/>
      <c r="I221" s="149"/>
      <c r="J221" s="149"/>
      <c r="K221" s="149"/>
    </row>
    <row r="222" spans="1:11" ht="22.5" customHeight="1">
      <c r="A222" s="311"/>
      <c r="B222" s="311"/>
      <c r="C222" s="311"/>
      <c r="D222" s="311"/>
      <c r="E222" s="311"/>
      <c r="F222" s="311"/>
      <c r="G222" s="311"/>
      <c r="H222" s="311"/>
      <c r="I222" s="311"/>
      <c r="J222" s="311"/>
      <c r="K222" s="311"/>
    </row>
    <row r="223" spans="1:11" ht="22.5" customHeight="1">
      <c r="A223" s="571" t="s">
        <v>981</v>
      </c>
      <c r="B223" s="499"/>
      <c r="C223" s="499"/>
      <c r="D223" s="499"/>
      <c r="E223" s="499"/>
      <c r="F223" s="499"/>
      <c r="G223" s="499"/>
      <c r="H223" s="499"/>
      <c r="I223" s="499"/>
      <c r="J223" s="148"/>
      <c r="K223" s="156" t="s">
        <v>697</v>
      </c>
    </row>
    <row r="224" spans="1:11" ht="22.5" customHeight="1">
      <c r="A224" s="610" t="s">
        <v>1</v>
      </c>
      <c r="B224" s="608">
        <v>1397</v>
      </c>
      <c r="C224" s="609"/>
      <c r="D224" s="608">
        <v>1398</v>
      </c>
      <c r="E224" s="609"/>
      <c r="F224" s="608">
        <v>1399</v>
      </c>
      <c r="G224" s="609"/>
      <c r="H224" s="608">
        <v>1400</v>
      </c>
      <c r="I224" s="609"/>
      <c r="J224" s="608">
        <v>1401</v>
      </c>
      <c r="K224" s="609"/>
    </row>
    <row r="225" spans="1:24" ht="22.5" customHeight="1">
      <c r="A225" s="611"/>
      <c r="B225" s="556" t="s">
        <v>285</v>
      </c>
      <c r="C225" s="551" t="s">
        <v>149</v>
      </c>
      <c r="D225" s="556" t="s">
        <v>285</v>
      </c>
      <c r="E225" s="551" t="s">
        <v>149</v>
      </c>
      <c r="F225" s="556" t="s">
        <v>285</v>
      </c>
      <c r="G225" s="551" t="s">
        <v>149</v>
      </c>
      <c r="H225" s="556" t="s">
        <v>285</v>
      </c>
      <c r="I225" s="551" t="s">
        <v>149</v>
      </c>
      <c r="J225" s="556" t="s">
        <v>285</v>
      </c>
      <c r="K225" s="551" t="s">
        <v>149</v>
      </c>
    </row>
    <row r="226" spans="1:24" s="53" customFormat="1" ht="22.5" customHeight="1">
      <c r="A226" s="34" t="s">
        <v>95</v>
      </c>
      <c r="B226" s="317">
        <v>9.43</v>
      </c>
      <c r="C226" s="34" t="s">
        <v>269</v>
      </c>
      <c r="D226" s="317">
        <v>9.6629322001158968</v>
      </c>
      <c r="E226" s="34" t="s">
        <v>269</v>
      </c>
      <c r="F226" s="317">
        <v>9.8944207671445188</v>
      </c>
      <c r="G226" s="34" t="s">
        <v>269</v>
      </c>
      <c r="H226" s="317">
        <v>10.431636850190793</v>
      </c>
      <c r="I226" s="34" t="s">
        <v>269</v>
      </c>
      <c r="J226" s="317">
        <v>10.700922923422301</v>
      </c>
      <c r="K226" s="34" t="s">
        <v>269</v>
      </c>
      <c r="L226" s="24"/>
      <c r="M226" s="24"/>
      <c r="N226" s="24"/>
      <c r="O226" s="24"/>
      <c r="P226" s="24"/>
      <c r="Q226" s="24"/>
      <c r="R226" s="24"/>
      <c r="S226" s="24"/>
      <c r="T226" s="24"/>
      <c r="U226" s="24"/>
      <c r="V226" s="24"/>
      <c r="W226" s="24"/>
      <c r="X226" s="24"/>
    </row>
    <row r="227" spans="1:24" ht="22.5" customHeight="1">
      <c r="A227" s="35" t="s">
        <v>113</v>
      </c>
      <c r="B227" s="17">
        <v>16.86</v>
      </c>
      <c r="C227" s="31">
        <v>11</v>
      </c>
      <c r="D227" s="17">
        <v>17.032967032967033</v>
      </c>
      <c r="E227" s="31">
        <v>12</v>
      </c>
      <c r="F227" s="17">
        <v>17.479300827966881</v>
      </c>
      <c r="G227" s="31">
        <v>12</v>
      </c>
      <c r="H227" s="17">
        <v>18.207282913165265</v>
      </c>
      <c r="I227" s="31">
        <v>10</v>
      </c>
      <c r="J227" s="17">
        <v>18.250235183443085</v>
      </c>
      <c r="K227" s="31">
        <v>12</v>
      </c>
    </row>
    <row r="228" spans="1:24" ht="22.5" customHeight="1">
      <c r="A228" s="35" t="s">
        <v>7</v>
      </c>
      <c r="B228" s="17">
        <v>5.88</v>
      </c>
      <c r="C228" s="77">
        <v>22</v>
      </c>
      <c r="D228" s="17">
        <v>5.8617672790901141</v>
      </c>
      <c r="E228" s="31">
        <v>22</v>
      </c>
      <c r="F228" s="17">
        <v>5.8464223385689351</v>
      </c>
      <c r="G228" s="31">
        <v>23</v>
      </c>
      <c r="H228" s="17">
        <v>6.4204045734388746</v>
      </c>
      <c r="I228" s="31">
        <v>20</v>
      </c>
      <c r="J228" s="17">
        <v>6.4204045734388746</v>
      </c>
      <c r="K228" s="31">
        <v>23</v>
      </c>
      <c r="L228" s="346"/>
      <c r="M228" s="346"/>
      <c r="N228" s="346"/>
    </row>
    <row r="229" spans="1:24" ht="22.5" customHeight="1">
      <c r="A229" s="35" t="s">
        <v>115</v>
      </c>
      <c r="B229" s="17">
        <v>8.59</v>
      </c>
      <c r="C229" s="31">
        <v>18</v>
      </c>
      <c r="D229" s="17">
        <v>8.6734693877551017</v>
      </c>
      <c r="E229" s="31">
        <v>18</v>
      </c>
      <c r="F229" s="17">
        <v>9.5607235142118867</v>
      </c>
      <c r="G229" s="31">
        <v>18</v>
      </c>
      <c r="H229" s="17">
        <v>9.8404255319148941</v>
      </c>
      <c r="I229" s="31">
        <v>16</v>
      </c>
      <c r="J229" s="17">
        <v>10</v>
      </c>
      <c r="K229" s="31">
        <v>18</v>
      </c>
      <c r="L229" s="346"/>
      <c r="M229" s="346"/>
      <c r="N229" s="346"/>
    </row>
    <row r="230" spans="1:24" ht="22.5" customHeight="1">
      <c r="A230" s="35" t="s">
        <v>116</v>
      </c>
      <c r="B230" s="17">
        <v>27.72</v>
      </c>
      <c r="C230" s="31">
        <v>2</v>
      </c>
      <c r="D230" s="17">
        <v>28</v>
      </c>
      <c r="E230" s="31">
        <v>2</v>
      </c>
      <c r="F230" s="17">
        <v>25.925925925925924</v>
      </c>
      <c r="G230" s="31">
        <v>3</v>
      </c>
      <c r="H230" s="17">
        <v>27.83505154639175</v>
      </c>
      <c r="I230" s="31">
        <v>3</v>
      </c>
      <c r="J230" s="17">
        <v>28.173913043478262</v>
      </c>
      <c r="K230" s="31">
        <v>3</v>
      </c>
      <c r="L230" s="745"/>
      <c r="M230" s="346"/>
      <c r="N230" s="346"/>
    </row>
    <row r="231" spans="1:24" ht="22.5" customHeight="1">
      <c r="A231" s="35" t="s">
        <v>117</v>
      </c>
      <c r="B231" s="17">
        <v>21.29</v>
      </c>
      <c r="C231" s="31">
        <v>7</v>
      </c>
      <c r="D231" s="17">
        <v>21.287128712871286</v>
      </c>
      <c r="E231" s="31">
        <v>7</v>
      </c>
      <c r="F231" s="17">
        <v>21.782178217821784</v>
      </c>
      <c r="G231" s="31">
        <v>6</v>
      </c>
      <c r="H231" s="17">
        <v>23.115577889447238</v>
      </c>
      <c r="I231" s="31">
        <v>6</v>
      </c>
      <c r="J231" s="17">
        <v>23.737373737373737</v>
      </c>
      <c r="K231" s="31">
        <v>6</v>
      </c>
      <c r="L231" s="745"/>
      <c r="M231" s="745"/>
      <c r="N231" s="346"/>
    </row>
    <row r="232" spans="1:24" ht="22.5" customHeight="1">
      <c r="A232" s="35" t="s">
        <v>118</v>
      </c>
      <c r="B232" s="17">
        <v>55.19</v>
      </c>
      <c r="C232" s="31">
        <v>1</v>
      </c>
      <c r="D232" s="17">
        <v>55.80110497237569</v>
      </c>
      <c r="E232" s="31">
        <v>1</v>
      </c>
      <c r="F232" s="17">
        <v>56.424581005586589</v>
      </c>
      <c r="G232" s="31">
        <v>1</v>
      </c>
      <c r="H232" s="17">
        <v>58.620689655172413</v>
      </c>
      <c r="I232" s="31">
        <v>1</v>
      </c>
      <c r="J232" s="17">
        <v>72.093023255813961</v>
      </c>
      <c r="K232" s="31">
        <v>1</v>
      </c>
      <c r="L232" s="346"/>
      <c r="M232" s="346"/>
      <c r="N232" s="346"/>
    </row>
    <row r="233" spans="1:24" ht="22.5" customHeight="1">
      <c r="A233" s="35" t="s">
        <v>119</v>
      </c>
      <c r="B233" s="17">
        <v>4.2300000000000004</v>
      </c>
      <c r="C233" s="31">
        <v>27</v>
      </c>
      <c r="D233" s="17">
        <v>4.2042042042042045</v>
      </c>
      <c r="E233" s="31">
        <v>26</v>
      </c>
      <c r="F233" s="17">
        <v>4.1916167664670656</v>
      </c>
      <c r="G233" s="31">
        <v>27</v>
      </c>
      <c r="H233" s="17">
        <v>4.4025157232704402</v>
      </c>
      <c r="I233" s="31">
        <v>24</v>
      </c>
      <c r="J233" s="17">
        <v>5.7142857142857144</v>
      </c>
      <c r="K233" s="31">
        <v>25</v>
      </c>
      <c r="L233" s="346"/>
      <c r="M233" s="346"/>
      <c r="N233" s="346"/>
    </row>
    <row r="234" spans="1:24" ht="22.5" customHeight="1">
      <c r="A234" s="35" t="s">
        <v>93</v>
      </c>
      <c r="B234" s="17">
        <v>6.83</v>
      </c>
      <c r="C234" s="31">
        <v>20</v>
      </c>
      <c r="D234" s="17">
        <v>6.8664169787765292</v>
      </c>
      <c r="E234" s="31">
        <v>21</v>
      </c>
      <c r="F234" s="17">
        <v>6.9095477386934672</v>
      </c>
      <c r="G234" s="31">
        <v>21</v>
      </c>
      <c r="H234" s="17">
        <v>7.1243523316062181</v>
      </c>
      <c r="I234" s="31">
        <v>19</v>
      </c>
      <c r="J234" s="17">
        <v>7.3202614379084965</v>
      </c>
      <c r="K234" s="31">
        <v>22</v>
      </c>
      <c r="L234" s="346"/>
      <c r="M234" s="346"/>
      <c r="N234" s="346"/>
    </row>
    <row r="235" spans="1:24" ht="22.5" customHeight="1">
      <c r="A235" s="35" t="s">
        <v>179</v>
      </c>
      <c r="B235" s="17">
        <v>16.420000000000002</v>
      </c>
      <c r="C235" s="31">
        <v>12</v>
      </c>
      <c r="D235" s="17">
        <v>17.058823529411764</v>
      </c>
      <c r="E235" s="31">
        <v>11</v>
      </c>
      <c r="F235" s="17">
        <v>17.10914454277286</v>
      </c>
      <c r="G235" s="31">
        <v>13</v>
      </c>
      <c r="H235" s="17">
        <v>17.220543806646525</v>
      </c>
      <c r="I235" s="31">
        <v>11</v>
      </c>
      <c r="J235" s="17">
        <v>17.378048780487806</v>
      </c>
      <c r="K235" s="31">
        <v>13</v>
      </c>
      <c r="L235" s="346"/>
      <c r="M235" s="346"/>
      <c r="N235" s="346"/>
    </row>
    <row r="236" spans="1:24" ht="22.5" customHeight="1">
      <c r="A236" s="35" t="s">
        <v>121</v>
      </c>
      <c r="B236" s="17">
        <v>24.69</v>
      </c>
      <c r="C236" s="31">
        <v>4</v>
      </c>
      <c r="D236" s="17">
        <v>23.913043478260867</v>
      </c>
      <c r="E236" s="31">
        <v>4</v>
      </c>
      <c r="F236" s="17">
        <v>24.074074074074073</v>
      </c>
      <c r="G236" s="31">
        <v>4</v>
      </c>
      <c r="H236" s="17">
        <v>26.366559485530548</v>
      </c>
      <c r="I236" s="31">
        <v>5</v>
      </c>
      <c r="J236" s="17">
        <v>27.741935483870968</v>
      </c>
      <c r="K236" s="31">
        <v>4</v>
      </c>
      <c r="L236" s="346"/>
      <c r="M236" s="346"/>
      <c r="N236" s="346"/>
    </row>
    <row r="237" spans="1:24" ht="22.5" customHeight="1">
      <c r="A237" s="35" t="s">
        <v>16</v>
      </c>
      <c r="B237" s="17">
        <v>9.6300000000000008</v>
      </c>
      <c r="C237" s="31">
        <v>16</v>
      </c>
      <c r="D237" s="17">
        <v>10.714285714285714</v>
      </c>
      <c r="E237" s="31">
        <v>16</v>
      </c>
      <c r="F237" s="17">
        <v>10.897797854319593</v>
      </c>
      <c r="G237" s="31">
        <v>16</v>
      </c>
      <c r="H237" s="17">
        <v>11.269208878770632</v>
      </c>
      <c r="I237" s="31">
        <v>15</v>
      </c>
      <c r="J237" s="17">
        <v>11.199545196134167</v>
      </c>
      <c r="K237" s="31">
        <v>16</v>
      </c>
      <c r="L237" s="740"/>
      <c r="M237" s="346"/>
      <c r="N237" s="346"/>
    </row>
    <row r="238" spans="1:24" ht="22.5" customHeight="1">
      <c r="A238" s="35" t="s">
        <v>123</v>
      </c>
      <c r="B238" s="17">
        <v>8.73</v>
      </c>
      <c r="C238" s="31">
        <v>17</v>
      </c>
      <c r="D238" s="17">
        <v>10.106382978723405</v>
      </c>
      <c r="E238" s="31">
        <v>17</v>
      </c>
      <c r="F238" s="17">
        <v>10.427807486631016</v>
      </c>
      <c r="G238" s="31">
        <v>17</v>
      </c>
      <c r="H238" s="17">
        <v>11.299435028248588</v>
      </c>
      <c r="I238" s="31">
        <v>14</v>
      </c>
      <c r="J238" s="17">
        <v>11.174785100286533</v>
      </c>
      <c r="K238" s="31">
        <v>17</v>
      </c>
      <c r="L238" s="740"/>
      <c r="M238" s="346"/>
      <c r="N238" s="346"/>
    </row>
    <row r="239" spans="1:24" ht="22.5" customHeight="1">
      <c r="A239" s="35" t="s">
        <v>124</v>
      </c>
      <c r="B239" s="17">
        <v>3.93</v>
      </c>
      <c r="C239" s="31">
        <v>29</v>
      </c>
      <c r="D239" s="17">
        <v>3.9647577092511015</v>
      </c>
      <c r="E239" s="31">
        <v>27</v>
      </c>
      <c r="F239" s="17">
        <v>3.0222222222222221</v>
      </c>
      <c r="G239" s="31">
        <v>30</v>
      </c>
      <c r="H239" s="17">
        <v>4.6339202965708992</v>
      </c>
      <c r="I239" s="31">
        <v>23</v>
      </c>
      <c r="J239" s="17">
        <v>4.8022598870056497</v>
      </c>
      <c r="K239" s="31">
        <v>28</v>
      </c>
      <c r="L239" s="740"/>
      <c r="M239" s="346"/>
      <c r="N239" s="346"/>
    </row>
    <row r="240" spans="1:24" ht="22.5" customHeight="1">
      <c r="A240" s="35" t="s">
        <v>125</v>
      </c>
      <c r="B240" s="17">
        <v>4.0199999999999996</v>
      </c>
      <c r="C240" s="31">
        <v>28</v>
      </c>
      <c r="D240" s="17">
        <v>3.735632183908046</v>
      </c>
      <c r="E240" s="31">
        <v>28</v>
      </c>
      <c r="F240" s="17">
        <v>3.735632183908046</v>
      </c>
      <c r="G240" s="31">
        <v>28</v>
      </c>
      <c r="H240" s="17">
        <v>3.7900874635568513</v>
      </c>
      <c r="I240" s="31">
        <v>25</v>
      </c>
      <c r="J240" s="17">
        <v>3.8123167155425217</v>
      </c>
      <c r="K240" s="31">
        <v>29</v>
      </c>
      <c r="L240" s="740"/>
      <c r="M240" s="346"/>
      <c r="N240" s="346"/>
    </row>
    <row r="241" spans="1:18" ht="22.5" customHeight="1">
      <c r="A241" s="35" t="s">
        <v>126</v>
      </c>
      <c r="B241" s="17">
        <v>26.57</v>
      </c>
      <c r="C241" s="31">
        <v>3</v>
      </c>
      <c r="D241" s="17">
        <v>27.083333333333336</v>
      </c>
      <c r="E241" s="31">
        <v>3</v>
      </c>
      <c r="F241" s="17">
        <v>29.166666666666668</v>
      </c>
      <c r="G241" s="31">
        <v>2</v>
      </c>
      <c r="H241" s="17">
        <v>28.776978417266189</v>
      </c>
      <c r="I241" s="31">
        <v>2</v>
      </c>
      <c r="J241" s="17">
        <v>28.985507246376812</v>
      </c>
      <c r="K241" s="31">
        <v>2</v>
      </c>
      <c r="L241" s="740"/>
      <c r="M241" s="346"/>
      <c r="N241" s="346"/>
    </row>
    <row r="242" spans="1:18" ht="22.5" customHeight="1">
      <c r="A242" s="35" t="s">
        <v>127</v>
      </c>
      <c r="B242" s="17">
        <v>2.13</v>
      </c>
      <c r="C242" s="31">
        <v>31</v>
      </c>
      <c r="D242" s="17">
        <v>2.1203830369357046</v>
      </c>
      <c r="E242" s="31">
        <v>31</v>
      </c>
      <c r="F242" s="17">
        <v>2.0394289598912305</v>
      </c>
      <c r="G242" s="31">
        <v>31</v>
      </c>
      <c r="H242" s="17">
        <v>2.0477815699658701</v>
      </c>
      <c r="I242" s="31">
        <v>27</v>
      </c>
      <c r="J242" s="17">
        <v>2.1665538253215977</v>
      </c>
      <c r="K242" s="31">
        <v>31</v>
      </c>
      <c r="L242" s="741"/>
      <c r="M242" s="346"/>
      <c r="N242" s="346"/>
      <c r="P242" s="45"/>
    </row>
    <row r="243" spans="1:18" ht="22.5" customHeight="1">
      <c r="A243" s="35" t="s">
        <v>128</v>
      </c>
      <c r="B243" s="17">
        <v>6.64</v>
      </c>
      <c r="C243" s="31">
        <v>21</v>
      </c>
      <c r="D243" s="17">
        <v>6.9444444444444446</v>
      </c>
      <c r="E243" s="31">
        <v>20</v>
      </c>
      <c r="F243" s="17">
        <v>7.1129707112970708</v>
      </c>
      <c r="G243" s="31">
        <v>20</v>
      </c>
      <c r="H243" s="17">
        <v>7.375886524822695</v>
      </c>
      <c r="I243" s="31">
        <v>18</v>
      </c>
      <c r="J243" s="17">
        <v>7.5</v>
      </c>
      <c r="K243" s="31">
        <v>21</v>
      </c>
      <c r="L243" s="741"/>
      <c r="M243" s="346"/>
      <c r="N243" s="346"/>
      <c r="P243" s="45"/>
    </row>
    <row r="244" spans="1:18" ht="22.5" customHeight="1">
      <c r="A244" s="35" t="s">
        <v>129</v>
      </c>
      <c r="B244" s="17">
        <v>16.93</v>
      </c>
      <c r="C244" s="31">
        <v>10</v>
      </c>
      <c r="D244" s="17">
        <v>16.938110749185668</v>
      </c>
      <c r="E244" s="31">
        <v>13</v>
      </c>
      <c r="F244" s="17">
        <v>17.549668874172184</v>
      </c>
      <c r="G244" s="31">
        <v>11</v>
      </c>
      <c r="H244" s="17">
        <v>20.205479452054796</v>
      </c>
      <c r="I244" s="31">
        <v>8</v>
      </c>
      <c r="J244" s="17">
        <v>20.701754385964911</v>
      </c>
      <c r="K244" s="31">
        <v>9</v>
      </c>
      <c r="L244" s="740"/>
      <c r="M244" s="346"/>
      <c r="N244" s="346"/>
      <c r="P244" s="45"/>
      <c r="Q244" s="45"/>
      <c r="R244" s="45"/>
    </row>
    <row r="245" spans="1:18" ht="22.5" customHeight="1">
      <c r="A245" s="35" t="s">
        <v>130</v>
      </c>
      <c r="B245" s="17">
        <v>23.81</v>
      </c>
      <c r="C245" s="31">
        <v>5</v>
      </c>
      <c r="D245" s="17">
        <v>23.80952380952381</v>
      </c>
      <c r="E245" s="31">
        <v>5</v>
      </c>
      <c r="F245" s="17">
        <v>23.4375</v>
      </c>
      <c r="G245" s="31">
        <v>5</v>
      </c>
      <c r="H245" s="17">
        <v>26.666666666666668</v>
      </c>
      <c r="I245" s="31">
        <v>4</v>
      </c>
      <c r="J245" s="17">
        <v>26.666666666666668</v>
      </c>
      <c r="K245" s="31">
        <v>5</v>
      </c>
      <c r="L245" s="740"/>
      <c r="M245" s="745"/>
      <c r="N245" s="346"/>
      <c r="P245" s="45"/>
      <c r="Q245" s="45"/>
      <c r="R245" s="45"/>
    </row>
    <row r="246" spans="1:18" ht="22.5" customHeight="1">
      <c r="A246" s="35" t="s">
        <v>131</v>
      </c>
      <c r="B246" s="17">
        <v>13.98</v>
      </c>
      <c r="C246" s="31">
        <v>13</v>
      </c>
      <c r="D246" s="17">
        <v>18.18181818181818</v>
      </c>
      <c r="E246" s="31">
        <v>9</v>
      </c>
      <c r="F246" s="17">
        <v>18.736383442265797</v>
      </c>
      <c r="G246" s="31">
        <v>9</v>
      </c>
      <c r="H246" s="17">
        <v>19.634703196347033</v>
      </c>
      <c r="I246" s="31">
        <v>9</v>
      </c>
      <c r="J246" s="17">
        <v>20.185614849187935</v>
      </c>
      <c r="K246" s="31">
        <v>10</v>
      </c>
      <c r="L246" s="740"/>
      <c r="M246" s="346"/>
      <c r="N246" s="346"/>
      <c r="P246" s="45"/>
      <c r="Q246" s="45"/>
      <c r="R246" s="45"/>
    </row>
    <row r="247" spans="1:18" ht="22.5" customHeight="1">
      <c r="A247" s="35" t="s">
        <v>132</v>
      </c>
      <c r="B247" s="17">
        <v>3.61</v>
      </c>
      <c r="C247" s="31">
        <v>30</v>
      </c>
      <c r="D247" s="17">
        <v>2.6943802925327174</v>
      </c>
      <c r="E247" s="31">
        <v>30</v>
      </c>
      <c r="F247" s="17">
        <v>3.4775888717156107</v>
      </c>
      <c r="G247" s="31">
        <v>29</v>
      </c>
      <c r="H247" s="17">
        <v>2.6729559748427674</v>
      </c>
      <c r="I247" s="31">
        <v>26</v>
      </c>
      <c r="J247" s="17">
        <v>3.6392405063291138</v>
      </c>
      <c r="K247" s="31">
        <v>30</v>
      </c>
      <c r="L247" s="740"/>
      <c r="M247" s="346"/>
      <c r="N247" s="346"/>
      <c r="P247" s="45"/>
      <c r="Q247" s="45"/>
      <c r="R247" s="45"/>
    </row>
    <row r="248" spans="1:18" ht="22.5" customHeight="1">
      <c r="A248" s="35" t="s">
        <v>133</v>
      </c>
      <c r="B248" s="17">
        <v>19.07</v>
      </c>
      <c r="C248" s="31">
        <v>8</v>
      </c>
      <c r="D248" s="17">
        <v>19.354838709677416</v>
      </c>
      <c r="E248" s="31">
        <v>8</v>
      </c>
      <c r="F248" s="17">
        <v>20.35010940919037</v>
      </c>
      <c r="G248" s="31">
        <v>8</v>
      </c>
      <c r="H248" s="17">
        <v>21.05263157894737</v>
      </c>
      <c r="I248" s="31">
        <v>7</v>
      </c>
      <c r="J248" s="17">
        <v>21.921182266009854</v>
      </c>
      <c r="K248" s="31">
        <v>8</v>
      </c>
      <c r="L248" s="740"/>
      <c r="M248" s="346"/>
      <c r="N248" s="346"/>
      <c r="P248" s="45"/>
      <c r="Q248" s="45"/>
      <c r="R248" s="45"/>
    </row>
    <row r="249" spans="1:18" ht="22.5" customHeight="1">
      <c r="A249" s="35" t="s">
        <v>180</v>
      </c>
      <c r="B249" s="17">
        <v>10.87</v>
      </c>
      <c r="C249" s="31">
        <v>15</v>
      </c>
      <c r="D249" s="17">
        <v>12.037037037037036</v>
      </c>
      <c r="E249" s="31">
        <v>14</v>
      </c>
      <c r="F249" s="17">
        <v>11.926605504587156</v>
      </c>
      <c r="G249" s="31">
        <v>15</v>
      </c>
      <c r="H249" s="17">
        <v>12.578616352201257</v>
      </c>
      <c r="I249" s="31">
        <v>12</v>
      </c>
      <c r="J249" s="17">
        <v>12.933753943217665</v>
      </c>
      <c r="K249" s="31">
        <v>14</v>
      </c>
      <c r="L249" s="740"/>
      <c r="M249" s="745"/>
      <c r="N249" s="346"/>
      <c r="P249" s="45"/>
      <c r="Q249" s="45"/>
      <c r="R249" s="45"/>
    </row>
    <row r="250" spans="1:18" ht="22.5" customHeight="1">
      <c r="A250" s="35" t="s">
        <v>135</v>
      </c>
      <c r="B250" s="17">
        <v>4.92</v>
      </c>
      <c r="C250" s="31">
        <v>26</v>
      </c>
      <c r="D250" s="17">
        <v>3.5550458715596327</v>
      </c>
      <c r="E250" s="31">
        <v>29</v>
      </c>
      <c r="F250" s="17">
        <v>6.5517241379310347</v>
      </c>
      <c r="G250" s="31">
        <v>22</v>
      </c>
      <c r="H250" s="17">
        <v>7.8271028037383177</v>
      </c>
      <c r="I250" s="31">
        <v>17</v>
      </c>
      <c r="J250" s="17">
        <v>7.9812206572769959</v>
      </c>
      <c r="K250" s="31">
        <v>20</v>
      </c>
      <c r="L250" s="740"/>
      <c r="M250" s="745"/>
      <c r="N250" s="346"/>
      <c r="P250" s="45"/>
      <c r="Q250" s="45"/>
      <c r="R250" s="45"/>
    </row>
    <row r="251" spans="1:18" ht="22.5" customHeight="1">
      <c r="A251" s="35" t="s">
        <v>136</v>
      </c>
      <c r="B251" s="17">
        <v>11.31</v>
      </c>
      <c r="C251" s="31">
        <v>14</v>
      </c>
      <c r="D251" s="17">
        <v>11.419068736141908</v>
      </c>
      <c r="E251" s="31">
        <v>15</v>
      </c>
      <c r="F251" s="17">
        <v>11.995515695067265</v>
      </c>
      <c r="G251" s="31">
        <v>14</v>
      </c>
      <c r="H251" s="17">
        <v>12.31300345224396</v>
      </c>
      <c r="I251" s="31">
        <v>13</v>
      </c>
      <c r="J251" s="17">
        <v>12.485414235705951</v>
      </c>
      <c r="K251" s="31">
        <v>15</v>
      </c>
      <c r="L251" s="740"/>
      <c r="M251" s="745"/>
      <c r="N251" s="346"/>
      <c r="O251" s="257"/>
      <c r="P251" s="45"/>
      <c r="Q251" s="45"/>
      <c r="R251" s="45"/>
    </row>
    <row r="252" spans="1:18" ht="22.5" customHeight="1">
      <c r="A252" s="35" t="s">
        <v>137</v>
      </c>
      <c r="B252" s="17">
        <v>5.01</v>
      </c>
      <c r="C252" s="31">
        <v>25</v>
      </c>
      <c r="D252" s="17">
        <v>5.0406504065040645</v>
      </c>
      <c r="E252" s="31">
        <v>25</v>
      </c>
      <c r="F252" s="17">
        <v>5.0736497545008179</v>
      </c>
      <c r="G252" s="31">
        <v>26</v>
      </c>
      <c r="H252" s="17">
        <v>4.833333333333333</v>
      </c>
      <c r="I252" s="31">
        <v>22</v>
      </c>
      <c r="J252" s="17">
        <v>5.5555555555555554</v>
      </c>
      <c r="K252" s="31">
        <v>26</v>
      </c>
      <c r="L252" s="740"/>
      <c r="M252" s="745"/>
      <c r="N252" s="346"/>
      <c r="P252" s="45"/>
      <c r="Q252" s="45"/>
      <c r="R252" s="45"/>
    </row>
    <row r="253" spans="1:18" ht="22.5" customHeight="1">
      <c r="A253" s="35" t="s">
        <v>138</v>
      </c>
      <c r="B253" s="17">
        <v>5.36</v>
      </c>
      <c r="C253" s="31">
        <v>23</v>
      </c>
      <c r="D253" s="17">
        <v>5.5959302325581399</v>
      </c>
      <c r="E253" s="31">
        <v>23</v>
      </c>
      <c r="F253" s="17">
        <v>5.7622173595915385</v>
      </c>
      <c r="G253" s="31">
        <v>24</v>
      </c>
      <c r="H253" s="17">
        <v>5.8955223880597014</v>
      </c>
      <c r="I253" s="31">
        <v>21</v>
      </c>
      <c r="J253" s="17">
        <v>5.9398496240601499</v>
      </c>
      <c r="K253" s="31">
        <v>24</v>
      </c>
      <c r="L253" s="740"/>
      <c r="M253" s="745"/>
      <c r="N253" s="346"/>
      <c r="R253" s="45"/>
    </row>
    <row r="254" spans="1:18" ht="22.5" customHeight="1">
      <c r="A254" s="35" t="s">
        <v>139</v>
      </c>
      <c r="B254" s="17">
        <v>17.34</v>
      </c>
      <c r="C254" s="31">
        <v>9</v>
      </c>
      <c r="D254" s="17">
        <v>17.5</v>
      </c>
      <c r="E254" s="31">
        <v>10</v>
      </c>
      <c r="F254" s="17">
        <v>17.721518987341771</v>
      </c>
      <c r="G254" s="31">
        <v>10</v>
      </c>
      <c r="H254" s="17">
        <v>18.300653594771241</v>
      </c>
      <c r="I254" s="31">
        <v>11</v>
      </c>
      <c r="J254" s="17">
        <v>18.272425249169437</v>
      </c>
      <c r="K254" s="31">
        <v>11</v>
      </c>
      <c r="L254" s="740"/>
      <c r="M254" s="745"/>
      <c r="N254" s="346"/>
      <c r="R254" s="45"/>
    </row>
    <row r="255" spans="1:18" ht="22.5" customHeight="1">
      <c r="A255" s="35" t="s">
        <v>140</v>
      </c>
      <c r="B255" s="17">
        <v>5.35</v>
      </c>
      <c r="C255" s="31">
        <v>24</v>
      </c>
      <c r="D255" s="17">
        <v>5.2948255114320091</v>
      </c>
      <c r="E255" s="31">
        <v>24</v>
      </c>
      <c r="F255" s="17">
        <v>5.4892601431980905</v>
      </c>
      <c r="G255" s="31">
        <v>25</v>
      </c>
      <c r="H255" s="17">
        <v>5.5012224938875312</v>
      </c>
      <c r="I255" s="31">
        <v>25</v>
      </c>
      <c r="J255" s="17">
        <v>5.4945054945054945</v>
      </c>
      <c r="K255" s="31">
        <v>27</v>
      </c>
      <c r="L255" s="740"/>
      <c r="M255" s="745"/>
      <c r="N255" s="745"/>
      <c r="Q255" s="45"/>
      <c r="R255" s="45"/>
    </row>
    <row r="256" spans="1:18" ht="22.5" customHeight="1">
      <c r="A256" s="35" t="s">
        <v>141</v>
      </c>
      <c r="B256" s="17">
        <v>7.75</v>
      </c>
      <c r="C256" s="31">
        <v>19</v>
      </c>
      <c r="D256" s="17">
        <v>7.8274760383386583</v>
      </c>
      <c r="E256" s="31">
        <v>19</v>
      </c>
      <c r="F256" s="17">
        <v>7.7419354838709671</v>
      </c>
      <c r="G256" s="31">
        <v>19</v>
      </c>
      <c r="H256" s="17">
        <v>8.4158415841584162</v>
      </c>
      <c r="I256" s="31">
        <v>19</v>
      </c>
      <c r="J256" s="17">
        <v>8.5141903171953253</v>
      </c>
      <c r="K256" s="31">
        <v>19</v>
      </c>
      <c r="L256" s="740"/>
      <c r="M256" s="745"/>
      <c r="N256" s="346"/>
      <c r="R256" s="45"/>
    </row>
    <row r="257" spans="1:18" ht="22.5" customHeight="1">
      <c r="A257" s="35" t="s">
        <v>142</v>
      </c>
      <c r="B257" s="17">
        <v>21.76</v>
      </c>
      <c r="C257" s="31">
        <v>6</v>
      </c>
      <c r="D257" s="17">
        <v>21.637426900584796</v>
      </c>
      <c r="E257" s="31">
        <v>6</v>
      </c>
      <c r="F257" s="17">
        <v>21.511627906976745</v>
      </c>
      <c r="G257" s="31">
        <v>7</v>
      </c>
      <c r="H257" s="17">
        <v>21.893491124260354</v>
      </c>
      <c r="I257" s="31">
        <v>7</v>
      </c>
      <c r="J257" s="17">
        <v>22.485207100591715</v>
      </c>
      <c r="K257" s="31">
        <v>7</v>
      </c>
      <c r="L257" s="740"/>
      <c r="M257" s="745"/>
      <c r="N257" s="346"/>
      <c r="O257" s="45"/>
      <c r="R257" s="45"/>
    </row>
    <row r="258" spans="1:18" s="24" customFormat="1" ht="22.5" customHeight="1">
      <c r="A258" s="360" t="s">
        <v>484</v>
      </c>
      <c r="B258" s="553"/>
      <c r="C258" s="614"/>
      <c r="D258" s="614"/>
      <c r="E258" s="614"/>
      <c r="F258" s="614"/>
      <c r="G258" s="614"/>
      <c r="H258" s="614"/>
      <c r="I258" s="553"/>
      <c r="J258" s="746"/>
      <c r="K258" s="553"/>
      <c r="L258" s="746"/>
      <c r="M258" s="746"/>
      <c r="N258" s="746"/>
      <c r="R258" s="53"/>
    </row>
    <row r="259" spans="1:18" ht="22.5" customHeight="1">
      <c r="A259" s="365"/>
      <c r="B259" s="365"/>
      <c r="C259" s="365"/>
      <c r="D259" s="365"/>
      <c r="E259" s="365"/>
      <c r="F259" s="365"/>
      <c r="G259" s="365"/>
      <c r="H259" s="365"/>
      <c r="I259" s="365"/>
      <c r="J259" s="365"/>
      <c r="K259" s="365"/>
      <c r="R259" s="45"/>
    </row>
    <row r="260" spans="1:18" ht="22.5" customHeight="1">
      <c r="A260" s="571" t="s">
        <v>698</v>
      </c>
      <c r="B260" s="362"/>
      <c r="C260" s="362"/>
      <c r="D260" s="362"/>
      <c r="E260" s="362"/>
      <c r="F260" s="362"/>
      <c r="G260" s="346"/>
      <c r="H260" s="368"/>
      <c r="I260" s="368"/>
      <c r="J260" s="368"/>
      <c r="K260" s="368" t="s">
        <v>702</v>
      </c>
    </row>
    <row r="261" spans="1:18" ht="22.5" customHeight="1">
      <c r="A261" s="610" t="s">
        <v>1</v>
      </c>
      <c r="B261" s="608">
        <v>1397</v>
      </c>
      <c r="C261" s="609"/>
      <c r="D261" s="608">
        <v>1398</v>
      </c>
      <c r="E261" s="609"/>
      <c r="F261" s="608">
        <v>1399</v>
      </c>
      <c r="G261" s="609"/>
      <c r="H261" s="608">
        <v>1400</v>
      </c>
      <c r="I261" s="609"/>
      <c r="J261" s="608">
        <v>1401</v>
      </c>
      <c r="K261" s="609"/>
    </row>
    <row r="262" spans="1:18" ht="22.5" customHeight="1">
      <c r="A262" s="611"/>
      <c r="B262" s="556" t="s">
        <v>285</v>
      </c>
      <c r="C262" s="551" t="s">
        <v>149</v>
      </c>
      <c r="D262" s="556" t="s">
        <v>285</v>
      </c>
      <c r="E262" s="551" t="s">
        <v>149</v>
      </c>
      <c r="F262" s="556" t="s">
        <v>285</v>
      </c>
      <c r="G262" s="551" t="s">
        <v>149</v>
      </c>
      <c r="H262" s="556" t="s">
        <v>285</v>
      </c>
      <c r="I262" s="551" t="s">
        <v>149</v>
      </c>
      <c r="J262" s="556" t="s">
        <v>285</v>
      </c>
      <c r="K262" s="551" t="s">
        <v>149</v>
      </c>
    </row>
    <row r="263" spans="1:18" ht="22.5" customHeight="1">
      <c r="A263" s="90" t="s">
        <v>95</v>
      </c>
      <c r="B263" s="317">
        <v>5.5535791278577142E-2</v>
      </c>
      <c r="C263" s="34" t="s">
        <v>269</v>
      </c>
      <c r="D263" s="317">
        <v>3.1070769996392675E-2</v>
      </c>
      <c r="E263" s="34" t="s">
        <v>269</v>
      </c>
      <c r="F263" s="317">
        <v>2.3188551182486118E-2</v>
      </c>
      <c r="G263" s="34" t="s">
        <v>269</v>
      </c>
      <c r="H263" s="317">
        <v>7.1318729355447563E-3</v>
      </c>
      <c r="I263" s="90" t="s">
        <v>269</v>
      </c>
      <c r="J263" s="317">
        <v>3.2007889883538497E-3</v>
      </c>
      <c r="K263" s="90" t="s">
        <v>269</v>
      </c>
    </row>
    <row r="264" spans="1:18" ht="22.5" customHeight="1">
      <c r="A264" s="153" t="s">
        <v>113</v>
      </c>
      <c r="B264" s="17">
        <v>3.2549749432908589E-3</v>
      </c>
      <c r="C264" s="31">
        <v>28</v>
      </c>
      <c r="D264" s="17">
        <v>7.6975758794040582E-3</v>
      </c>
      <c r="E264" s="31">
        <v>25</v>
      </c>
      <c r="F264" s="17">
        <v>2.8810926862912331E-3</v>
      </c>
      <c r="G264" s="31">
        <v>28</v>
      </c>
      <c r="H264" s="17">
        <v>3.9587533094078012E-3</v>
      </c>
      <c r="I264" s="31">
        <v>18</v>
      </c>
      <c r="J264" s="17">
        <v>2.9250788341735421E-3</v>
      </c>
      <c r="K264" s="31">
        <v>14</v>
      </c>
    </row>
    <row r="265" spans="1:18" ht="22.5" customHeight="1">
      <c r="A265" s="153" t="s">
        <v>7</v>
      </c>
      <c r="B265" s="17">
        <v>4.8797023097336559E-3</v>
      </c>
      <c r="C265" s="31">
        <v>24</v>
      </c>
      <c r="D265" s="17">
        <v>2.8047875832879411E-2</v>
      </c>
      <c r="E265" s="31">
        <v>15</v>
      </c>
      <c r="F265" s="17">
        <v>3.4627007201085691E-3</v>
      </c>
      <c r="G265" s="31">
        <v>26</v>
      </c>
      <c r="H265" s="17">
        <v>0</v>
      </c>
      <c r="I265" s="31">
        <v>26</v>
      </c>
      <c r="J265" s="17">
        <v>0</v>
      </c>
      <c r="K265" s="31">
        <v>25</v>
      </c>
    </row>
    <row r="266" spans="1:18" ht="22.5" customHeight="1">
      <c r="A266" s="153" t="s">
        <v>115</v>
      </c>
      <c r="B266" s="17">
        <v>6.9927957421146436E-3</v>
      </c>
      <c r="C266" s="31">
        <v>21</v>
      </c>
      <c r="D266" s="17">
        <v>6.3494585338400959E-3</v>
      </c>
      <c r="E266" s="31">
        <v>26</v>
      </c>
      <c r="F266" s="17">
        <v>5.4264094958809631E-3</v>
      </c>
      <c r="G266" s="31">
        <v>24</v>
      </c>
      <c r="H266" s="17">
        <v>1.8460980759182658E-3</v>
      </c>
      <c r="I266" s="31">
        <v>19</v>
      </c>
      <c r="J266" s="17">
        <v>1.3985591484229286E-3</v>
      </c>
      <c r="K266" s="31">
        <v>17</v>
      </c>
    </row>
    <row r="267" spans="1:18" ht="22.5" customHeight="1">
      <c r="A267" s="153" t="s">
        <v>116</v>
      </c>
      <c r="B267" s="17">
        <v>9.7277690369966096E-3</v>
      </c>
      <c r="C267" s="31">
        <v>19</v>
      </c>
      <c r="D267" s="17">
        <v>2.9183288039799804E-2</v>
      </c>
      <c r="E267" s="31">
        <v>14</v>
      </c>
      <c r="F267" s="17">
        <v>5.0599302999269014E-2</v>
      </c>
      <c r="G267" s="31">
        <v>5</v>
      </c>
      <c r="H267" s="17">
        <v>1.1202797712015281E-4</v>
      </c>
      <c r="I267" s="31">
        <v>25</v>
      </c>
      <c r="J267" s="17">
        <v>9.8958046456134978E-4</v>
      </c>
      <c r="K267" s="31">
        <v>19</v>
      </c>
    </row>
    <row r="268" spans="1:18" ht="22.5" customHeight="1">
      <c r="A268" s="153" t="s">
        <v>117</v>
      </c>
      <c r="B268" s="17">
        <v>7.6417928881152758E-2</v>
      </c>
      <c r="C268" s="31">
        <v>4</v>
      </c>
      <c r="D268" s="17">
        <v>0.16113376418121855</v>
      </c>
      <c r="E268" s="31">
        <v>2</v>
      </c>
      <c r="F268" s="17">
        <v>6.4453505672487421E-2</v>
      </c>
      <c r="G268" s="31">
        <v>4</v>
      </c>
      <c r="H268" s="17">
        <v>6.0786988882735149E-2</v>
      </c>
      <c r="I268" s="31">
        <v>2</v>
      </c>
      <c r="J268" s="17">
        <v>0</v>
      </c>
      <c r="K268" s="31">
        <v>25</v>
      </c>
    </row>
    <row r="269" spans="1:18" ht="22.5" customHeight="1">
      <c r="A269" s="153" t="s">
        <v>118</v>
      </c>
      <c r="B269" s="17">
        <v>0.57304785581907658</v>
      </c>
      <c r="C269" s="31">
        <v>1</v>
      </c>
      <c r="D269" s="17">
        <v>0.87873950300806725</v>
      </c>
      <c r="E269" s="31">
        <v>1</v>
      </c>
      <c r="F269" s="17">
        <v>0.59635659595191648</v>
      </c>
      <c r="G269" s="31">
        <v>1</v>
      </c>
      <c r="H269" s="17">
        <v>7.1414012321892706E-2</v>
      </c>
      <c r="I269" s="31">
        <v>1</v>
      </c>
      <c r="J269" s="17">
        <v>9.9186128224850977E-3</v>
      </c>
      <c r="K269" s="31">
        <v>5</v>
      </c>
    </row>
    <row r="270" spans="1:18" ht="22.5" customHeight="1">
      <c r="A270" s="153" t="s">
        <v>119</v>
      </c>
      <c r="B270" s="17">
        <v>7.5945322859280297E-3</v>
      </c>
      <c r="C270" s="31">
        <v>20</v>
      </c>
      <c r="D270" s="17">
        <v>1.2570260335329153E-2</v>
      </c>
      <c r="E270" s="31">
        <v>21</v>
      </c>
      <c r="F270" s="17">
        <v>9.951456098802245E-3</v>
      </c>
      <c r="G270" s="31">
        <v>22</v>
      </c>
      <c r="H270" s="17">
        <v>1.3094021182634534E-3</v>
      </c>
      <c r="I270" s="31">
        <v>20</v>
      </c>
      <c r="J270" s="17">
        <v>4.8011411002993288E-3</v>
      </c>
      <c r="K270" s="31">
        <v>11</v>
      </c>
    </row>
    <row r="271" spans="1:18" ht="22.5" customHeight="1">
      <c r="A271" s="153" t="s">
        <v>93</v>
      </c>
      <c r="B271" s="17">
        <v>4.5426242186132365E-2</v>
      </c>
      <c r="C271" s="31">
        <v>8</v>
      </c>
      <c r="D271" s="17">
        <v>1.1522754115506746E-2</v>
      </c>
      <c r="E271" s="31">
        <v>22</v>
      </c>
      <c r="F271" s="17">
        <v>1.4698897878114375E-2</v>
      </c>
      <c r="G271" s="31">
        <v>18</v>
      </c>
      <c r="H271" s="17">
        <v>9.7500227131210922E-3</v>
      </c>
      <c r="I271" s="31">
        <v>10</v>
      </c>
      <c r="J271" s="17">
        <v>9.7500227131210922E-3</v>
      </c>
      <c r="K271" s="31">
        <v>6</v>
      </c>
    </row>
    <row r="272" spans="1:18" ht="22.5" customHeight="1">
      <c r="A272" s="153" t="s">
        <v>179</v>
      </c>
      <c r="B272" s="17">
        <v>2.6775090465494446E-2</v>
      </c>
      <c r="C272" s="31">
        <v>10</v>
      </c>
      <c r="D272" s="17">
        <v>3.0145248630903291E-2</v>
      </c>
      <c r="E272" s="31">
        <v>12</v>
      </c>
      <c r="F272" s="17">
        <v>4.9813185237651172E-2</v>
      </c>
      <c r="G272" s="31">
        <v>7</v>
      </c>
      <c r="H272" s="17">
        <v>2.6285186306214455E-2</v>
      </c>
      <c r="I272" s="31">
        <v>5</v>
      </c>
      <c r="J272" s="17">
        <v>3.6149790024863704E-3</v>
      </c>
      <c r="K272" s="31">
        <v>13</v>
      </c>
    </row>
    <row r="273" spans="1:11" ht="22.5" customHeight="1">
      <c r="A273" s="153" t="s">
        <v>121</v>
      </c>
      <c r="B273" s="17">
        <v>1.324356053389825E-4</v>
      </c>
      <c r="C273" s="31">
        <v>31</v>
      </c>
      <c r="D273" s="17">
        <v>1.1422456748619208E-3</v>
      </c>
      <c r="E273" s="31">
        <v>31</v>
      </c>
      <c r="F273" s="17">
        <v>3.125449034984502E-3</v>
      </c>
      <c r="G273" s="31">
        <v>27</v>
      </c>
      <c r="H273" s="17">
        <v>0</v>
      </c>
      <c r="I273" s="31">
        <v>26</v>
      </c>
      <c r="J273" s="17">
        <v>0</v>
      </c>
      <c r="K273" s="31">
        <v>25</v>
      </c>
    </row>
    <row r="274" spans="1:11" ht="22.5" customHeight="1">
      <c r="A274" s="153" t="s">
        <v>16</v>
      </c>
      <c r="B274" s="17">
        <v>2.5532709752890403E-3</v>
      </c>
      <c r="C274" s="31">
        <v>29</v>
      </c>
      <c r="D274" s="17">
        <v>3.4729250427711507E-3</v>
      </c>
      <c r="E274" s="31">
        <v>27</v>
      </c>
      <c r="F274" s="17">
        <v>3.5359164280692975E-3</v>
      </c>
      <c r="G274" s="31">
        <v>25</v>
      </c>
      <c r="H274" s="17">
        <v>7.5589662357775957E-4</v>
      </c>
      <c r="I274" s="31">
        <v>23</v>
      </c>
      <c r="J274" s="17">
        <v>3.2755520355036248E-4</v>
      </c>
      <c r="K274" s="31">
        <v>22</v>
      </c>
    </row>
    <row r="275" spans="1:11" ht="22.5" customHeight="1">
      <c r="A275" s="153" t="s">
        <v>123</v>
      </c>
      <c r="B275" s="17">
        <v>1.0885835766206069E-2</v>
      </c>
      <c r="C275" s="31">
        <v>15</v>
      </c>
      <c r="D275" s="17">
        <v>1.8319199366437534E-2</v>
      </c>
      <c r="E275" s="31">
        <v>18</v>
      </c>
      <c r="F275" s="17">
        <v>2.0538640828140546E-2</v>
      </c>
      <c r="G275" s="31">
        <v>15</v>
      </c>
      <c r="H275" s="17">
        <v>8.4550150922019392E-4</v>
      </c>
      <c r="I275" s="31">
        <v>21</v>
      </c>
      <c r="J275" s="17">
        <v>1.2330230342794495E-3</v>
      </c>
      <c r="K275" s="31">
        <v>18</v>
      </c>
    </row>
    <row r="276" spans="1:11" ht="22.5" customHeight="1">
      <c r="A276" s="153" t="s">
        <v>124</v>
      </c>
      <c r="B276" s="17">
        <v>4.9281108913423723E-2</v>
      </c>
      <c r="C276" s="31">
        <v>6</v>
      </c>
      <c r="D276" s="17">
        <v>4.7899700572545771E-2</v>
      </c>
      <c r="E276" s="31">
        <v>8</v>
      </c>
      <c r="F276" s="17">
        <v>1.4854184526223689E-2</v>
      </c>
      <c r="G276" s="31">
        <v>17</v>
      </c>
      <c r="H276" s="17">
        <v>1.6204564937698569E-2</v>
      </c>
      <c r="I276" s="31">
        <v>7</v>
      </c>
      <c r="J276" s="17">
        <v>5.7274755383244945E-3</v>
      </c>
      <c r="K276" s="31">
        <v>9</v>
      </c>
    </row>
    <row r="277" spans="1:11" ht="22.5" customHeight="1">
      <c r="A277" s="153" t="s">
        <v>125</v>
      </c>
      <c r="B277" s="17">
        <v>3.6810177277813772E-3</v>
      </c>
      <c r="C277" s="31">
        <v>26</v>
      </c>
      <c r="D277" s="17">
        <v>8.7424171034807714E-3</v>
      </c>
      <c r="E277" s="31">
        <v>24</v>
      </c>
      <c r="F277" s="17">
        <v>7.3620354555627545E-3</v>
      </c>
      <c r="G277" s="31">
        <v>23</v>
      </c>
      <c r="H277" s="17">
        <v>0</v>
      </c>
      <c r="I277" s="31">
        <v>26</v>
      </c>
      <c r="J277" s="17">
        <v>2.3006360798633607E-3</v>
      </c>
      <c r="K277" s="31">
        <v>15</v>
      </c>
    </row>
    <row r="278" spans="1:11" ht="22.5" customHeight="1">
      <c r="A278" s="153" t="s">
        <v>126</v>
      </c>
      <c r="B278" s="17">
        <v>1.1355391846951414E-3</v>
      </c>
      <c r="C278" s="31">
        <v>30</v>
      </c>
      <c r="D278" s="17">
        <v>2.0695459510300211E-3</v>
      </c>
      <c r="E278" s="31">
        <v>29</v>
      </c>
      <c r="F278" s="17">
        <v>2.8541933778416999E-3</v>
      </c>
      <c r="G278" s="31">
        <v>29</v>
      </c>
      <c r="H278" s="17">
        <v>7.5702620057450107E-4</v>
      </c>
      <c r="I278" s="31">
        <v>22</v>
      </c>
      <c r="J278" s="17">
        <v>7.1610586540831183E-4</v>
      </c>
      <c r="K278" s="31">
        <v>20</v>
      </c>
    </row>
    <row r="279" spans="1:11" ht="22.5" customHeight="1">
      <c r="A279" s="153" t="s">
        <v>127</v>
      </c>
      <c r="B279" s="17">
        <v>5.7703401335767925E-3</v>
      </c>
      <c r="C279" s="31">
        <v>23</v>
      </c>
      <c r="D279" s="17">
        <v>2.2214652784976969E-3</v>
      </c>
      <c r="E279" s="31">
        <v>28</v>
      </c>
      <c r="F279" s="17">
        <v>9.3246690702372464E-4</v>
      </c>
      <c r="G279" s="31">
        <v>31</v>
      </c>
      <c r="H279" s="17">
        <v>2.7425497265403667E-4</v>
      </c>
      <c r="I279" s="31">
        <v>24</v>
      </c>
      <c r="J279" s="17">
        <v>0</v>
      </c>
      <c r="K279" s="31">
        <v>25</v>
      </c>
    </row>
    <row r="280" spans="1:11" ht="22.5" customHeight="1">
      <c r="A280" s="153" t="s">
        <v>128</v>
      </c>
      <c r="B280" s="17">
        <v>3.6162218852864698E-2</v>
      </c>
      <c r="C280" s="31">
        <v>9</v>
      </c>
      <c r="D280" s="17">
        <v>2.6996859231714722E-2</v>
      </c>
      <c r="E280" s="31">
        <v>16</v>
      </c>
      <c r="F280" s="17">
        <v>1.008188256243484E-2</v>
      </c>
      <c r="G280" s="31">
        <v>21</v>
      </c>
      <c r="H280" s="17">
        <v>4.950924472624252E-3</v>
      </c>
      <c r="I280" s="31">
        <v>17</v>
      </c>
      <c r="J280" s="17">
        <v>4.9754745113314795E-3</v>
      </c>
      <c r="K280" s="31">
        <v>10</v>
      </c>
    </row>
    <row r="281" spans="1:11" ht="22.5" customHeight="1">
      <c r="A281" s="153" t="s">
        <v>129</v>
      </c>
      <c r="B281" s="17">
        <v>1.9878268051391094E-2</v>
      </c>
      <c r="C281" s="31">
        <v>11</v>
      </c>
      <c r="D281" s="17">
        <v>9.1696526817707305E-3</v>
      </c>
      <c r="E281" s="31">
        <v>23</v>
      </c>
      <c r="F281" s="17">
        <v>2.1096613512605385E-2</v>
      </c>
      <c r="G281" s="31">
        <v>14</v>
      </c>
      <c r="H281" s="17">
        <v>5.7711100794361238E-3</v>
      </c>
      <c r="I281" s="31">
        <v>13</v>
      </c>
      <c r="J281" s="17">
        <v>0</v>
      </c>
      <c r="K281" s="31">
        <v>25</v>
      </c>
    </row>
    <row r="282" spans="1:11" ht="22.5" customHeight="1">
      <c r="A282" s="153" t="s">
        <v>130</v>
      </c>
      <c r="B282" s="17">
        <v>3.9285012767629147E-3</v>
      </c>
      <c r="C282" s="31">
        <v>25</v>
      </c>
      <c r="D282" s="17">
        <v>1.684890547589428E-2</v>
      </c>
      <c r="E282" s="31">
        <v>19</v>
      </c>
      <c r="F282" s="17">
        <v>4.1991313647176932E-2</v>
      </c>
      <c r="G282" s="31">
        <v>9</v>
      </c>
      <c r="H282" s="17">
        <v>0</v>
      </c>
      <c r="I282" s="31">
        <v>26</v>
      </c>
      <c r="J282" s="17">
        <v>0</v>
      </c>
      <c r="K282" s="31">
        <v>25</v>
      </c>
    </row>
    <row r="283" spans="1:11" ht="22.5" customHeight="1">
      <c r="A283" s="153" t="s">
        <v>131</v>
      </c>
      <c r="B283" s="17">
        <v>1.0788085022439216E-2</v>
      </c>
      <c r="C283" s="31">
        <v>17</v>
      </c>
      <c r="D283" s="17">
        <v>5.5168738947417445E-2</v>
      </c>
      <c r="E283" s="31">
        <v>7</v>
      </c>
      <c r="F283" s="17">
        <v>5.0477170210113789E-2</v>
      </c>
      <c r="G283" s="31">
        <v>6</v>
      </c>
      <c r="H283" s="17">
        <v>5.3764692828954311E-3</v>
      </c>
      <c r="I283" s="31">
        <v>15</v>
      </c>
      <c r="J283" s="17">
        <v>3.4245027279588734E-4</v>
      </c>
      <c r="K283" s="31">
        <v>21</v>
      </c>
    </row>
    <row r="284" spans="1:11" ht="22.5" customHeight="1">
      <c r="A284" s="153" t="s">
        <v>132</v>
      </c>
      <c r="B284" s="17">
        <v>6.8009080537103925E-3</v>
      </c>
      <c r="C284" s="31">
        <v>22</v>
      </c>
      <c r="D284" s="17">
        <v>1.4062200700736343E-2</v>
      </c>
      <c r="E284" s="31">
        <v>20</v>
      </c>
      <c r="F284" s="17">
        <v>1.6516489164090105E-2</v>
      </c>
      <c r="G284" s="31">
        <v>16</v>
      </c>
      <c r="H284" s="17">
        <v>9.3843688432330152E-3</v>
      </c>
      <c r="I284" s="31">
        <v>11</v>
      </c>
      <c r="J284" s="17">
        <v>1.6560650899822968E-3</v>
      </c>
      <c r="K284" s="31">
        <v>16</v>
      </c>
    </row>
    <row r="285" spans="1:11" ht="22.5" customHeight="1">
      <c r="A285" s="153" t="s">
        <v>133</v>
      </c>
      <c r="B285" s="17">
        <v>1.2665304054644238E-2</v>
      </c>
      <c r="C285" s="31">
        <v>14</v>
      </c>
      <c r="D285" s="17">
        <v>3.9107693456032232E-2</v>
      </c>
      <c r="E285" s="31">
        <v>9</v>
      </c>
      <c r="F285" s="17">
        <v>1.0799281847757124E-2</v>
      </c>
      <c r="G285" s="31">
        <v>19</v>
      </c>
      <c r="H285" s="17">
        <v>6.511331702324148E-3</v>
      </c>
      <c r="I285" s="31">
        <v>12</v>
      </c>
      <c r="J285" s="17">
        <v>7.9406484174684728E-3</v>
      </c>
      <c r="K285" s="31">
        <v>7</v>
      </c>
    </row>
    <row r="286" spans="1:11" ht="22.5" customHeight="1">
      <c r="A286" s="153" t="s">
        <v>180</v>
      </c>
      <c r="B286" s="17">
        <v>5.6883848598670905E-2</v>
      </c>
      <c r="C286" s="31">
        <v>5</v>
      </c>
      <c r="D286" s="17">
        <v>0.11673322395236768</v>
      </c>
      <c r="E286" s="31">
        <v>4</v>
      </c>
      <c r="F286" s="17">
        <v>0.10215769433179581</v>
      </c>
      <c r="G286" s="31">
        <v>2</v>
      </c>
      <c r="H286" s="17">
        <v>0</v>
      </c>
      <c r="I286" s="31">
        <v>26</v>
      </c>
      <c r="J286" s="17">
        <v>1.2253763840303789E-2</v>
      </c>
      <c r="K286" s="31">
        <v>4</v>
      </c>
    </row>
    <row r="287" spans="1:11" ht="22.5" customHeight="1">
      <c r="A287" s="153" t="s">
        <v>135</v>
      </c>
      <c r="B287" s="17">
        <v>4.8599149122961725E-2</v>
      </c>
      <c r="C287" s="31">
        <v>7</v>
      </c>
      <c r="D287" s="17">
        <v>2.3613699473051968E-2</v>
      </c>
      <c r="E287" s="31">
        <v>17</v>
      </c>
      <c r="F287" s="17">
        <v>2.5867289049318336E-2</v>
      </c>
      <c r="G287" s="31">
        <v>13</v>
      </c>
      <c r="H287" s="17">
        <v>5.6829650184108465E-3</v>
      </c>
      <c r="I287" s="31">
        <v>14</v>
      </c>
      <c r="J287" s="17">
        <v>4.0172683750835294E-3</v>
      </c>
      <c r="K287" s="31">
        <v>12</v>
      </c>
    </row>
    <row r="288" spans="1:11" ht="22.5" customHeight="1">
      <c r="A288" s="153" t="s">
        <v>136</v>
      </c>
      <c r="B288" s="17">
        <v>1.0008478611166317E-2</v>
      </c>
      <c r="C288" s="31">
        <v>18</v>
      </c>
      <c r="D288" s="17">
        <v>5.7191306349521812E-2</v>
      </c>
      <c r="E288" s="31">
        <v>6</v>
      </c>
      <c r="F288" s="17">
        <v>4.7468784270103107E-2</v>
      </c>
      <c r="G288" s="31">
        <v>8</v>
      </c>
      <c r="H288" s="17">
        <v>2.3734392135051553E-2</v>
      </c>
      <c r="I288" s="31">
        <v>6</v>
      </c>
      <c r="J288" s="17">
        <v>7.4348698254378355E-3</v>
      </c>
      <c r="K288" s="31">
        <v>8</v>
      </c>
    </row>
    <row r="289" spans="1:15" ht="22.5" customHeight="1">
      <c r="A289" s="153" t="s">
        <v>137</v>
      </c>
      <c r="B289" s="17">
        <v>9.227240008629177E-2</v>
      </c>
      <c r="C289" s="31">
        <v>3</v>
      </c>
      <c r="D289" s="17">
        <v>0.13869339148772869</v>
      </c>
      <c r="E289" s="31">
        <v>3</v>
      </c>
      <c r="F289" s="17">
        <v>8.7680139433849016E-2</v>
      </c>
      <c r="G289" s="31">
        <v>3</v>
      </c>
      <c r="H289" s="17">
        <v>1.192563812843663E-2</v>
      </c>
      <c r="I289" s="31">
        <v>9</v>
      </c>
      <c r="J289" s="17">
        <v>1.4453161433269468E-2</v>
      </c>
      <c r="K289" s="31">
        <v>2</v>
      </c>
    </row>
    <row r="290" spans="1:15" ht="22.5" customHeight="1">
      <c r="A290" s="153" t="s">
        <v>138</v>
      </c>
      <c r="B290" s="17">
        <v>0.1036558021587667</v>
      </c>
      <c r="C290" s="31">
        <v>2</v>
      </c>
      <c r="D290" s="17">
        <v>3.8912699254054071E-2</v>
      </c>
      <c r="E290" s="31">
        <v>10</v>
      </c>
      <c r="F290" s="17">
        <v>3.6094157794571237E-2</v>
      </c>
      <c r="G290" s="31">
        <v>10</v>
      </c>
      <c r="H290" s="17">
        <v>4.8882763819687383E-2</v>
      </c>
      <c r="I290" s="31">
        <v>3</v>
      </c>
      <c r="J290" s="17">
        <v>4.5727680096385705E-2</v>
      </c>
      <c r="K290" s="31">
        <v>1</v>
      </c>
    </row>
    <row r="291" spans="1:15" ht="22.5" customHeight="1">
      <c r="A291" s="154" t="s">
        <v>139</v>
      </c>
      <c r="B291" s="17">
        <v>1.7262538202784818E-2</v>
      </c>
      <c r="C291" s="31">
        <v>12</v>
      </c>
      <c r="D291" s="17">
        <v>3.3497521423172E-2</v>
      </c>
      <c r="E291" s="31">
        <v>11</v>
      </c>
      <c r="F291" s="17">
        <v>3.4079789177971512E-2</v>
      </c>
      <c r="G291" s="31">
        <v>11</v>
      </c>
      <c r="H291" s="17">
        <v>1.2330375983989693E-2</v>
      </c>
      <c r="I291" s="31">
        <v>8</v>
      </c>
      <c r="J291" s="17">
        <v>0</v>
      </c>
      <c r="K291" s="31">
        <v>25</v>
      </c>
    </row>
    <row r="292" spans="1:15" ht="22.5" customHeight="1">
      <c r="A292" s="154" t="s">
        <v>140</v>
      </c>
      <c r="B292" s="17">
        <v>1.0831121158890577E-2</v>
      </c>
      <c r="C292" s="31">
        <v>16</v>
      </c>
      <c r="D292" s="17">
        <v>2.9765752251316353E-2</v>
      </c>
      <c r="E292" s="31">
        <v>13</v>
      </c>
      <c r="F292" s="17">
        <v>1.0114166289554092E-2</v>
      </c>
      <c r="G292" s="31">
        <v>20</v>
      </c>
      <c r="H292" s="17">
        <v>3.7361927211482154E-2</v>
      </c>
      <c r="I292" s="31">
        <v>4</v>
      </c>
      <c r="J292" s="17">
        <v>1.2660291600276331E-2</v>
      </c>
      <c r="K292" s="31">
        <v>3</v>
      </c>
    </row>
    <row r="293" spans="1:15" ht="22.5" customHeight="1">
      <c r="A293" s="154" t="s">
        <v>141</v>
      </c>
      <c r="B293" s="17">
        <v>1.6053924668378055E-2</v>
      </c>
      <c r="C293" s="31">
        <v>13</v>
      </c>
      <c r="D293" s="17">
        <v>8.3779849475020901E-2</v>
      </c>
      <c r="E293" s="31">
        <v>5</v>
      </c>
      <c r="F293" s="17">
        <v>3.3037032448560308E-2</v>
      </c>
      <c r="G293" s="31">
        <v>12</v>
      </c>
      <c r="H293" s="17">
        <v>5.265277046489299E-3</v>
      </c>
      <c r="I293" s="31">
        <v>16</v>
      </c>
      <c r="J293" s="17">
        <v>2.0648145280350192E-4</v>
      </c>
      <c r="K293" s="31">
        <v>23</v>
      </c>
    </row>
    <row r="294" spans="1:15" ht="22.5" customHeight="1">
      <c r="A294" s="154" t="s">
        <v>142</v>
      </c>
      <c r="B294" s="17">
        <v>3.3864385597774816E-3</v>
      </c>
      <c r="C294" s="31">
        <v>27</v>
      </c>
      <c r="D294" s="17">
        <v>1.9167252633736287E-3</v>
      </c>
      <c r="E294" s="31">
        <v>30</v>
      </c>
      <c r="F294" s="17">
        <v>2.2756879452068527E-3</v>
      </c>
      <c r="G294" s="31">
        <v>30</v>
      </c>
      <c r="H294" s="17">
        <v>0</v>
      </c>
      <c r="I294" s="31">
        <v>26</v>
      </c>
      <c r="J294" s="17">
        <v>1.3545761578612218E-5</v>
      </c>
      <c r="K294" s="31">
        <v>24</v>
      </c>
    </row>
    <row r="295" spans="1:15" s="24" customFormat="1" ht="22.5" customHeight="1">
      <c r="A295" s="366" t="s">
        <v>484</v>
      </c>
      <c r="B295" s="553"/>
      <c r="C295" s="615"/>
      <c r="D295" s="615"/>
      <c r="E295" s="615"/>
      <c r="F295" s="615"/>
      <c r="G295" s="615"/>
      <c r="H295" s="615"/>
      <c r="I295" s="553"/>
      <c r="K295" s="553"/>
    </row>
    <row r="296" spans="1:15" ht="22.5" customHeight="1">
      <c r="A296" s="346"/>
      <c r="B296" s="346"/>
      <c r="C296" s="346"/>
      <c r="D296" s="346"/>
      <c r="E296" s="346"/>
      <c r="F296" s="346"/>
      <c r="G296" s="346"/>
      <c r="H296" s="346"/>
      <c r="I296" s="346"/>
      <c r="J296" s="346"/>
      <c r="K296" s="346"/>
    </row>
    <row r="297" spans="1:15" ht="22.5" customHeight="1">
      <c r="A297" s="571" t="s">
        <v>699</v>
      </c>
      <c r="B297" s="361"/>
      <c r="C297" s="361"/>
      <c r="D297" s="361"/>
      <c r="E297" s="361"/>
      <c r="F297" s="361"/>
      <c r="G297" s="361"/>
      <c r="H297" s="361"/>
      <c r="I297" s="367"/>
      <c r="J297" s="361"/>
      <c r="K297" s="367" t="s">
        <v>700</v>
      </c>
    </row>
    <row r="298" spans="1:15" ht="22.5" customHeight="1">
      <c r="A298" s="613" t="s">
        <v>1</v>
      </c>
      <c r="B298" s="608">
        <v>1397</v>
      </c>
      <c r="C298" s="609"/>
      <c r="D298" s="608">
        <v>1398</v>
      </c>
      <c r="E298" s="609"/>
      <c r="F298" s="608">
        <v>1399</v>
      </c>
      <c r="G298" s="609"/>
      <c r="H298" s="608">
        <v>1400</v>
      </c>
      <c r="I298" s="609"/>
      <c r="J298" s="608">
        <v>1401</v>
      </c>
      <c r="K298" s="609"/>
    </row>
    <row r="299" spans="1:15" ht="22.5" customHeight="1">
      <c r="A299" s="613"/>
      <c r="B299" s="556" t="s">
        <v>285</v>
      </c>
      <c r="C299" s="551" t="s">
        <v>3</v>
      </c>
      <c r="D299" s="556" t="s">
        <v>285</v>
      </c>
      <c r="E299" s="551" t="s">
        <v>3</v>
      </c>
      <c r="F299" s="556" t="s">
        <v>285</v>
      </c>
      <c r="G299" s="551" t="s">
        <v>3</v>
      </c>
      <c r="H299" s="556" t="s">
        <v>285</v>
      </c>
      <c r="I299" s="551" t="s">
        <v>3</v>
      </c>
      <c r="J299" s="556" t="s">
        <v>285</v>
      </c>
      <c r="K299" s="551" t="s">
        <v>3</v>
      </c>
    </row>
    <row r="300" spans="1:15" s="45" customFormat="1" ht="22.5" customHeight="1">
      <c r="A300" s="34" t="s">
        <v>95</v>
      </c>
      <c r="B300" s="317">
        <v>289.95906632230395</v>
      </c>
      <c r="C300" s="34" t="s">
        <v>269</v>
      </c>
      <c r="D300" s="317">
        <v>170.57959674992478</v>
      </c>
      <c r="E300" s="34" t="s">
        <v>269</v>
      </c>
      <c r="F300" s="317">
        <v>148.57564435136487</v>
      </c>
      <c r="G300" s="34" t="s">
        <v>269</v>
      </c>
      <c r="H300" s="317">
        <v>311.68877520670992</v>
      </c>
      <c r="I300" s="34" t="s">
        <v>269</v>
      </c>
      <c r="J300" s="317">
        <v>405.91453505868191</v>
      </c>
      <c r="K300" s="34" t="s">
        <v>269</v>
      </c>
      <c r="L300" s="485"/>
      <c r="M300" s="485"/>
      <c r="N300" s="485"/>
      <c r="O300" s="485"/>
    </row>
    <row r="301" spans="1:15" ht="22.5" customHeight="1">
      <c r="A301" s="35" t="s">
        <v>113</v>
      </c>
      <c r="B301" s="17">
        <v>87.829360100376405</v>
      </c>
      <c r="C301" s="31">
        <v>16</v>
      </c>
      <c r="D301" s="17">
        <v>19.661523145843702</v>
      </c>
      <c r="E301" s="31">
        <v>26</v>
      </c>
      <c r="F301" s="17">
        <v>19.99506294742039</v>
      </c>
      <c r="G301" s="31">
        <v>23</v>
      </c>
      <c r="H301" s="17">
        <v>200.990099009901</v>
      </c>
      <c r="I301" s="31">
        <v>14</v>
      </c>
      <c r="J301" s="17">
        <v>2986.5604778496763</v>
      </c>
      <c r="K301" s="31">
        <v>3</v>
      </c>
    </row>
    <row r="302" spans="1:15" ht="22.5" customHeight="1">
      <c r="A302" s="35" t="s">
        <v>7</v>
      </c>
      <c r="B302" s="17">
        <v>41.108132260947272</v>
      </c>
      <c r="C302" s="31">
        <v>20</v>
      </c>
      <c r="D302" s="17">
        <v>16.921718658034138</v>
      </c>
      <c r="E302" s="31">
        <v>27</v>
      </c>
      <c r="F302" s="17">
        <v>0</v>
      </c>
      <c r="G302" s="31">
        <v>26</v>
      </c>
      <c r="H302" s="17">
        <v>0</v>
      </c>
      <c r="I302" s="31">
        <v>29</v>
      </c>
      <c r="J302" s="17">
        <v>0.29429075927015891</v>
      </c>
      <c r="K302" s="31">
        <v>25</v>
      </c>
    </row>
    <row r="303" spans="1:15" ht="22.5" customHeight="1">
      <c r="A303" s="35" t="s">
        <v>115</v>
      </c>
      <c r="B303" s="17">
        <v>31.031807602792863</v>
      </c>
      <c r="C303" s="31">
        <v>22</v>
      </c>
      <c r="D303" s="17">
        <v>83.269082498072478</v>
      </c>
      <c r="E303" s="31">
        <v>18</v>
      </c>
      <c r="F303" s="17">
        <v>68.912710566615615</v>
      </c>
      <c r="G303" s="31">
        <v>18</v>
      </c>
      <c r="H303" s="17">
        <v>138.22393822393823</v>
      </c>
      <c r="I303" s="31">
        <v>18</v>
      </c>
      <c r="J303" s="17">
        <v>65.535851966075555</v>
      </c>
      <c r="K303" s="31">
        <v>16</v>
      </c>
    </row>
    <row r="304" spans="1:15" ht="22.5" customHeight="1">
      <c r="A304" s="35" t="s">
        <v>116</v>
      </c>
      <c r="B304" s="17">
        <v>24.050391296048865</v>
      </c>
      <c r="C304" s="31">
        <v>24</v>
      </c>
      <c r="D304" s="17">
        <v>33.06878306878307</v>
      </c>
      <c r="E304" s="31">
        <v>24</v>
      </c>
      <c r="F304" s="17">
        <v>16.095826314804416</v>
      </c>
      <c r="G304" s="31">
        <v>24</v>
      </c>
      <c r="H304" s="17">
        <v>56.137724550898206</v>
      </c>
      <c r="I304" s="31">
        <v>24</v>
      </c>
      <c r="J304" s="17">
        <v>56.689342403628117</v>
      </c>
      <c r="K304" s="31">
        <v>17</v>
      </c>
    </row>
    <row r="305" spans="1:11" ht="22.5" customHeight="1">
      <c r="A305" s="35" t="s">
        <v>117</v>
      </c>
      <c r="B305" s="17">
        <v>2343.75</v>
      </c>
      <c r="C305" s="31">
        <v>1</v>
      </c>
      <c r="D305" s="17">
        <v>570.68062827225128</v>
      </c>
      <c r="E305" s="31">
        <v>7</v>
      </c>
      <c r="F305" s="17">
        <v>0</v>
      </c>
      <c r="G305" s="31">
        <v>26</v>
      </c>
      <c r="H305" s="17">
        <v>145.7905544147844</v>
      </c>
      <c r="I305" s="31">
        <v>16</v>
      </c>
      <c r="J305" s="17">
        <v>178.01047120418849</v>
      </c>
      <c r="K305" s="31">
        <v>13</v>
      </c>
    </row>
    <row r="306" spans="1:11" ht="22.5" customHeight="1">
      <c r="A306" s="35" t="s">
        <v>118</v>
      </c>
      <c r="B306" s="17">
        <v>216.21621621621622</v>
      </c>
      <c r="C306" s="31">
        <v>9</v>
      </c>
      <c r="D306" s="17">
        <v>1005.0251256281407</v>
      </c>
      <c r="E306" s="31">
        <v>2</v>
      </c>
      <c r="F306" s="17">
        <v>3438.5382059800663</v>
      </c>
      <c r="G306" s="31">
        <v>1</v>
      </c>
      <c r="H306" s="17">
        <v>10101.010101010101</v>
      </c>
      <c r="I306" s="31">
        <v>1</v>
      </c>
      <c r="J306" s="17">
        <v>6348.4087102177555</v>
      </c>
      <c r="K306" s="31">
        <v>1</v>
      </c>
    </row>
    <row r="307" spans="1:11" ht="22.5" customHeight="1">
      <c r="A307" s="35" t="s">
        <v>119</v>
      </c>
      <c r="B307" s="17">
        <v>176.17866004962778</v>
      </c>
      <c r="C307" s="31">
        <v>12</v>
      </c>
      <c r="D307" s="17">
        <v>135.77235772357724</v>
      </c>
      <c r="E307" s="31">
        <v>17</v>
      </c>
      <c r="F307" s="17">
        <v>117.50599520383693</v>
      </c>
      <c r="G307" s="31">
        <v>14</v>
      </c>
      <c r="H307" s="17">
        <v>241.74053182917004</v>
      </c>
      <c r="I307" s="31">
        <v>13</v>
      </c>
      <c r="J307" s="17">
        <v>751.21951219512198</v>
      </c>
      <c r="K307" s="31">
        <v>6</v>
      </c>
    </row>
    <row r="308" spans="1:11" ht="22.5" customHeight="1">
      <c r="A308" s="35" t="s">
        <v>93</v>
      </c>
      <c r="B308" s="17">
        <v>36.667644470519214</v>
      </c>
      <c r="C308" s="31">
        <v>21</v>
      </c>
      <c r="D308" s="17">
        <v>0</v>
      </c>
      <c r="E308" s="31">
        <v>28</v>
      </c>
      <c r="F308" s="17">
        <v>0</v>
      </c>
      <c r="G308" s="31">
        <v>26</v>
      </c>
      <c r="H308" s="17">
        <v>9.6201810019240366</v>
      </c>
      <c r="I308" s="31">
        <v>27</v>
      </c>
      <c r="J308" s="17">
        <v>5.7941623814007386</v>
      </c>
      <c r="K308" s="31">
        <v>24</v>
      </c>
    </row>
    <row r="309" spans="1:11" ht="22.5" customHeight="1">
      <c r="A309" s="35" t="s">
        <v>179</v>
      </c>
      <c r="B309" s="17">
        <v>173.37461300309599</v>
      </c>
      <c r="C309" s="31">
        <v>13</v>
      </c>
      <c r="D309" s="17">
        <v>36.772216547497443</v>
      </c>
      <c r="E309" s="31">
        <v>22</v>
      </c>
      <c r="F309" s="17">
        <v>80.97165991902834</v>
      </c>
      <c r="G309" s="31">
        <v>17</v>
      </c>
      <c r="H309" s="17">
        <v>457.3170731707317</v>
      </c>
      <c r="I309" s="31">
        <v>8</v>
      </c>
      <c r="J309" s="17">
        <v>0</v>
      </c>
      <c r="K309" s="31">
        <v>26</v>
      </c>
    </row>
    <row r="310" spans="1:11" ht="22.5" customHeight="1">
      <c r="A310" s="35" t="s">
        <v>121</v>
      </c>
      <c r="B310" s="17">
        <v>2.512562814070352</v>
      </c>
      <c r="C310" s="31">
        <v>26</v>
      </c>
      <c r="D310" s="17">
        <v>309.02348578491967</v>
      </c>
      <c r="E310" s="31">
        <v>8</v>
      </c>
      <c r="F310" s="17">
        <v>243.30900243309003</v>
      </c>
      <c r="G310" s="31">
        <v>11</v>
      </c>
      <c r="H310" s="17">
        <v>288.5085574572127</v>
      </c>
      <c r="I310" s="31">
        <v>11</v>
      </c>
      <c r="J310" s="17">
        <v>656.36588380716933</v>
      </c>
      <c r="K310" s="31">
        <v>7</v>
      </c>
    </row>
    <row r="311" spans="1:11" ht="22.5" customHeight="1">
      <c r="A311" s="35" t="s">
        <v>16</v>
      </c>
      <c r="B311" s="17">
        <v>1.5010507355148603</v>
      </c>
      <c r="C311" s="31">
        <v>29</v>
      </c>
      <c r="D311" s="17">
        <v>20.833333333333332</v>
      </c>
      <c r="E311" s="31">
        <v>25</v>
      </c>
      <c r="F311" s="17">
        <v>0</v>
      </c>
      <c r="G311" s="31">
        <v>26</v>
      </c>
      <c r="H311" s="17">
        <v>7.1127885034112355</v>
      </c>
      <c r="I311" s="31">
        <v>28</v>
      </c>
      <c r="J311" s="17">
        <v>41.962174940898343</v>
      </c>
      <c r="K311" s="31">
        <v>19</v>
      </c>
    </row>
    <row r="312" spans="1:11" ht="22.5" customHeight="1">
      <c r="A312" s="35" t="s">
        <v>123</v>
      </c>
      <c r="B312" s="17">
        <v>2.2624434389140271</v>
      </c>
      <c r="C312" s="31">
        <v>27</v>
      </c>
      <c r="D312" s="17">
        <v>155.82959641255604</v>
      </c>
      <c r="E312" s="31">
        <v>14</v>
      </c>
      <c r="F312" s="17">
        <v>270.3003337041157</v>
      </c>
      <c r="G312" s="31">
        <v>10</v>
      </c>
      <c r="H312" s="17">
        <v>144.81185860889397</v>
      </c>
      <c r="I312" s="31">
        <v>17</v>
      </c>
      <c r="J312" s="17">
        <v>33.632286995515692</v>
      </c>
      <c r="K312" s="31">
        <v>20</v>
      </c>
    </row>
    <row r="313" spans="1:11" ht="22.5" customHeight="1">
      <c r="A313" s="35" t="s">
        <v>124</v>
      </c>
      <c r="B313" s="17">
        <v>97.495342579176153</v>
      </c>
      <c r="C313" s="31">
        <v>15</v>
      </c>
      <c r="D313" s="17">
        <v>53.817809621289662</v>
      </c>
      <c r="E313" s="31">
        <v>21</v>
      </c>
      <c r="F313" s="17">
        <v>28.160453808752028</v>
      </c>
      <c r="G313" s="31">
        <v>22</v>
      </c>
      <c r="H313" s="17">
        <v>876.0512615138166</v>
      </c>
      <c r="I313" s="31">
        <v>5</v>
      </c>
      <c r="J313" s="17">
        <v>32.92732855680655</v>
      </c>
      <c r="K313" s="31">
        <v>21</v>
      </c>
    </row>
    <row r="314" spans="1:11" ht="22.5" customHeight="1">
      <c r="A314" s="35" t="s">
        <v>125</v>
      </c>
      <c r="B314" s="17">
        <v>273.98523985239854</v>
      </c>
      <c r="C314" s="31">
        <v>8</v>
      </c>
      <c r="D314" s="17">
        <v>273.97260273972603</v>
      </c>
      <c r="E314" s="31">
        <v>9</v>
      </c>
      <c r="F314" s="17">
        <v>361.33694670280039</v>
      </c>
      <c r="G314" s="31">
        <v>8</v>
      </c>
      <c r="H314" s="17">
        <v>72.595281306715066</v>
      </c>
      <c r="I314" s="31">
        <v>21</v>
      </c>
      <c r="J314" s="17">
        <v>365.29680365296804</v>
      </c>
      <c r="K314" s="31">
        <v>11</v>
      </c>
    </row>
    <row r="315" spans="1:11" ht="22.5" customHeight="1">
      <c r="A315" s="35" t="s">
        <v>126</v>
      </c>
      <c r="B315" s="17">
        <v>1190.7356948228883</v>
      </c>
      <c r="C315" s="31">
        <v>3</v>
      </c>
      <c r="D315" s="17">
        <v>1140</v>
      </c>
      <c r="E315" s="31">
        <v>1</v>
      </c>
      <c r="F315" s="17">
        <v>1350.7853403141362</v>
      </c>
      <c r="G315" s="31">
        <v>2</v>
      </c>
      <c r="H315" s="17">
        <v>1360.6340819022457</v>
      </c>
      <c r="I315" s="31">
        <v>3</v>
      </c>
      <c r="J315" s="17">
        <v>3373.3333333333335</v>
      </c>
      <c r="K315" s="31">
        <v>2</v>
      </c>
    </row>
    <row r="316" spans="1:11" ht="22.5" customHeight="1">
      <c r="A316" s="35" t="s">
        <v>127</v>
      </c>
      <c r="B316" s="17">
        <v>30.906593406593405</v>
      </c>
      <c r="C316" s="31">
        <v>23</v>
      </c>
      <c r="D316" s="17">
        <v>78.912021490933512</v>
      </c>
      <c r="E316" s="31">
        <v>19</v>
      </c>
      <c r="F316" s="17">
        <v>54.187192118226598</v>
      </c>
      <c r="G316" s="31">
        <v>19</v>
      </c>
      <c r="H316" s="17">
        <v>56.726094003241492</v>
      </c>
      <c r="I316" s="31">
        <v>23</v>
      </c>
      <c r="J316" s="17">
        <v>11.752854264607119</v>
      </c>
      <c r="K316" s="31">
        <v>23</v>
      </c>
    </row>
    <row r="317" spans="1:11" ht="22.5" customHeight="1">
      <c r="A317" s="35" t="s">
        <v>128</v>
      </c>
      <c r="B317" s="17">
        <v>0.40330711837063926</v>
      </c>
      <c r="C317" s="31">
        <v>30</v>
      </c>
      <c r="D317" s="17">
        <v>146.82381142628844</v>
      </c>
      <c r="E317" s="31">
        <v>15</v>
      </c>
      <c r="F317" s="17">
        <v>30.884973272619284</v>
      </c>
      <c r="G317" s="31">
        <v>21</v>
      </c>
      <c r="H317" s="17">
        <v>30.267062314540059</v>
      </c>
      <c r="I317" s="31">
        <v>26</v>
      </c>
      <c r="J317" s="17">
        <v>0</v>
      </c>
      <c r="K317" s="31">
        <v>26</v>
      </c>
    </row>
    <row r="318" spans="1:11" ht="22.5" customHeight="1">
      <c r="A318" s="35" t="s">
        <v>129</v>
      </c>
      <c r="B318" s="17">
        <v>191.27773527161438</v>
      </c>
      <c r="C318" s="31">
        <v>11</v>
      </c>
      <c r="D318" s="17">
        <v>36.308623298033282</v>
      </c>
      <c r="E318" s="31">
        <v>23</v>
      </c>
      <c r="F318" s="17">
        <v>32.934131736526943</v>
      </c>
      <c r="G318" s="31">
        <v>20</v>
      </c>
      <c r="H318" s="17">
        <v>66.365007541478136</v>
      </c>
      <c r="I318" s="31">
        <v>22</v>
      </c>
      <c r="J318" s="17">
        <v>378.21482602118004</v>
      </c>
      <c r="K318" s="31">
        <v>9</v>
      </c>
    </row>
    <row r="319" spans="1:11" ht="22.5" customHeight="1">
      <c r="A319" s="35" t="s">
        <v>130</v>
      </c>
      <c r="B319" s="17">
        <v>0</v>
      </c>
      <c r="C319" s="31">
        <v>31</v>
      </c>
      <c r="D319" s="17">
        <v>0</v>
      </c>
      <c r="E319" s="31">
        <v>28</v>
      </c>
      <c r="F319" s="17">
        <v>0</v>
      </c>
      <c r="G319" s="31">
        <v>26</v>
      </c>
      <c r="H319" s="17">
        <v>0</v>
      </c>
      <c r="I319" s="31">
        <v>29</v>
      </c>
      <c r="J319" s="17">
        <v>0</v>
      </c>
      <c r="K319" s="31">
        <v>26</v>
      </c>
    </row>
    <row r="320" spans="1:11" ht="22.5" customHeight="1">
      <c r="A320" s="35" t="s">
        <v>131</v>
      </c>
      <c r="B320" s="17">
        <v>658.13528336380261</v>
      </c>
      <c r="C320" s="31">
        <v>5</v>
      </c>
      <c r="D320" s="17">
        <v>572.97949336550062</v>
      </c>
      <c r="E320" s="31">
        <v>6</v>
      </c>
      <c r="F320" s="17">
        <v>597.01492537313436</v>
      </c>
      <c r="G320" s="31">
        <v>5</v>
      </c>
      <c r="H320" s="17">
        <v>360.14405762304921</v>
      </c>
      <c r="I320" s="31">
        <v>9</v>
      </c>
      <c r="J320" s="17">
        <v>1809.4089264173704</v>
      </c>
      <c r="K320" s="31">
        <v>4</v>
      </c>
    </row>
    <row r="321" spans="1:11" ht="22.5" customHeight="1">
      <c r="A321" s="35" t="s">
        <v>132</v>
      </c>
      <c r="B321" s="17">
        <v>79.852579852579851</v>
      </c>
      <c r="C321" s="31">
        <v>18</v>
      </c>
      <c r="D321" s="17">
        <v>76.841467111245834</v>
      </c>
      <c r="E321" s="31">
        <v>20</v>
      </c>
      <c r="F321" s="17">
        <v>1.4965579167913798</v>
      </c>
      <c r="G321" s="31">
        <v>25</v>
      </c>
      <c r="H321" s="17">
        <v>108.07565295706995</v>
      </c>
      <c r="I321" s="31">
        <v>20</v>
      </c>
      <c r="J321" s="17">
        <v>1696.7262806911185</v>
      </c>
      <c r="K321" s="31">
        <v>5</v>
      </c>
    </row>
    <row r="322" spans="1:11" ht="22.5" customHeight="1">
      <c r="A322" s="35" t="s">
        <v>133</v>
      </c>
      <c r="B322" s="17">
        <v>83.417593528816994</v>
      </c>
      <c r="C322" s="31">
        <v>17</v>
      </c>
      <c r="D322" s="17">
        <v>155.85721468074408</v>
      </c>
      <c r="E322" s="31">
        <v>13</v>
      </c>
      <c r="F322" s="17">
        <v>175.08754377188595</v>
      </c>
      <c r="G322" s="31">
        <v>12</v>
      </c>
      <c r="H322" s="17">
        <v>159.63855421686748</v>
      </c>
      <c r="I322" s="31">
        <v>15</v>
      </c>
      <c r="J322" s="17">
        <v>132.22724987430871</v>
      </c>
      <c r="K322" s="31">
        <v>14</v>
      </c>
    </row>
    <row r="323" spans="1:11" ht="22.5" customHeight="1">
      <c r="A323" s="35" t="s">
        <v>180</v>
      </c>
      <c r="B323" s="17">
        <v>54.495912806539508</v>
      </c>
      <c r="C323" s="31">
        <v>19</v>
      </c>
      <c r="D323" s="17">
        <v>0</v>
      </c>
      <c r="E323" s="31">
        <v>28</v>
      </c>
      <c r="F323" s="17">
        <v>0</v>
      </c>
      <c r="G323" s="31">
        <v>26</v>
      </c>
      <c r="H323" s="17">
        <v>0</v>
      </c>
      <c r="I323" s="31">
        <v>29</v>
      </c>
      <c r="J323" s="17">
        <v>0</v>
      </c>
      <c r="K323" s="31">
        <v>26</v>
      </c>
    </row>
    <row r="324" spans="1:11" ht="22.5" customHeight="1">
      <c r="A324" s="35" t="s">
        <v>135</v>
      </c>
      <c r="B324" s="17">
        <v>19.740259740259742</v>
      </c>
      <c r="C324" s="31">
        <v>25</v>
      </c>
      <c r="D324" s="17">
        <v>138.39056893900565</v>
      </c>
      <c r="E324" s="31">
        <v>16</v>
      </c>
      <c r="F324" s="17">
        <v>466.32911392405066</v>
      </c>
      <c r="G324" s="31">
        <v>6</v>
      </c>
      <c r="H324" s="17">
        <v>274.7085656360872</v>
      </c>
      <c r="I324" s="31">
        <v>12</v>
      </c>
      <c r="J324" s="17">
        <v>86.109687339825726</v>
      </c>
      <c r="K324" s="31">
        <v>15</v>
      </c>
    </row>
    <row r="325" spans="1:11" ht="22.5" customHeight="1">
      <c r="A325" s="35" t="s">
        <v>136</v>
      </c>
      <c r="B325" s="17">
        <v>344.6925186055621</v>
      </c>
      <c r="C325" s="31">
        <v>7</v>
      </c>
      <c r="D325" s="17">
        <v>804.05932864949261</v>
      </c>
      <c r="E325" s="31">
        <v>3</v>
      </c>
      <c r="F325" s="17">
        <v>272.26760015558148</v>
      </c>
      <c r="G325" s="31">
        <v>9</v>
      </c>
      <c r="H325" s="17">
        <v>323.83925087787748</v>
      </c>
      <c r="I325" s="31">
        <v>10</v>
      </c>
      <c r="J325" s="17">
        <v>0.39032006245120998</v>
      </c>
      <c r="K325" s="31">
        <v>26</v>
      </c>
    </row>
    <row r="326" spans="1:11" ht="22.5" customHeight="1">
      <c r="A326" s="35" t="s">
        <v>137</v>
      </c>
      <c r="B326" s="17">
        <v>1956.8143578238924</v>
      </c>
      <c r="C326" s="31">
        <v>2</v>
      </c>
      <c r="D326" s="17">
        <v>178.4718349135527</v>
      </c>
      <c r="E326" s="31">
        <v>11</v>
      </c>
      <c r="F326" s="17">
        <v>138.811771238201</v>
      </c>
      <c r="G326" s="31">
        <v>13</v>
      </c>
      <c r="H326" s="17">
        <v>1479.6203238414294</v>
      </c>
      <c r="I326" s="31">
        <v>2</v>
      </c>
      <c r="J326" s="17">
        <v>55.772448410485218</v>
      </c>
      <c r="K326" s="31">
        <v>18</v>
      </c>
    </row>
    <row r="327" spans="1:11" ht="22.5" customHeight="1">
      <c r="A327" s="35" t="s">
        <v>138</v>
      </c>
      <c r="B327" s="17">
        <v>1082.659478885894</v>
      </c>
      <c r="C327" s="31">
        <v>4</v>
      </c>
      <c r="D327" s="17">
        <v>736.40416047548297</v>
      </c>
      <c r="E327" s="31">
        <v>4</v>
      </c>
      <c r="F327" s="17">
        <v>656.1486287230905</v>
      </c>
      <c r="G327" s="31">
        <v>4</v>
      </c>
      <c r="H327" s="17">
        <v>836.49289099526061</v>
      </c>
      <c r="I327" s="31">
        <v>6</v>
      </c>
      <c r="J327" s="17">
        <v>374.44279346210993</v>
      </c>
      <c r="K327" s="31">
        <v>10</v>
      </c>
    </row>
    <row r="328" spans="1:11" ht="22.5" customHeight="1">
      <c r="A328" s="35" t="s">
        <v>139</v>
      </c>
      <c r="B328" s="17">
        <v>441.62087912087912</v>
      </c>
      <c r="C328" s="31">
        <v>6</v>
      </c>
      <c r="D328" s="17">
        <v>688.47989093387866</v>
      </c>
      <c r="E328" s="31">
        <v>5</v>
      </c>
      <c r="F328" s="17">
        <v>676.58998646820032</v>
      </c>
      <c r="G328" s="31">
        <v>3</v>
      </c>
      <c r="H328" s="17">
        <v>683.52699931647305</v>
      </c>
      <c r="I328" s="31">
        <v>7</v>
      </c>
      <c r="J328" s="17">
        <v>0</v>
      </c>
      <c r="K328" s="31">
        <v>26</v>
      </c>
    </row>
    <row r="329" spans="1:11" ht="22.5" customHeight="1">
      <c r="A329" s="35" t="s">
        <v>140</v>
      </c>
      <c r="B329" s="17">
        <v>2.1493820526598602</v>
      </c>
      <c r="C329" s="31">
        <v>28</v>
      </c>
      <c r="D329" s="17">
        <v>171.39852786540484</v>
      </c>
      <c r="E329" s="31">
        <v>12</v>
      </c>
      <c r="F329" s="17">
        <v>102.98661174047373</v>
      </c>
      <c r="G329" s="31">
        <v>15</v>
      </c>
      <c r="H329" s="17">
        <v>982.41985522233711</v>
      </c>
      <c r="I329" s="31">
        <v>4</v>
      </c>
      <c r="J329" s="17">
        <v>420.60988433228181</v>
      </c>
      <c r="K329" s="31">
        <v>8</v>
      </c>
    </row>
    <row r="330" spans="1:11" ht="22.5" customHeight="1">
      <c r="A330" s="35" t="s">
        <v>141</v>
      </c>
      <c r="B330" s="17">
        <v>115.27541169789892</v>
      </c>
      <c r="C330" s="31">
        <v>14</v>
      </c>
      <c r="D330" s="17">
        <v>208.92151326933936</v>
      </c>
      <c r="E330" s="31">
        <v>10</v>
      </c>
      <c r="F330" s="17">
        <v>449.69083754918495</v>
      </c>
      <c r="G330" s="31">
        <v>7</v>
      </c>
      <c r="H330" s="17">
        <v>113.25028312570781</v>
      </c>
      <c r="I330" s="31">
        <v>19</v>
      </c>
      <c r="J330" s="17">
        <v>201.01637492941842</v>
      </c>
      <c r="K330" s="31">
        <v>12</v>
      </c>
    </row>
    <row r="331" spans="1:11" ht="22.5" customHeight="1">
      <c r="A331" s="35" t="s">
        <v>142</v>
      </c>
      <c r="B331" s="17">
        <v>195.1219512195122</v>
      </c>
      <c r="C331" s="31">
        <v>10</v>
      </c>
      <c r="D331" s="17">
        <v>0</v>
      </c>
      <c r="E331" s="31">
        <v>28</v>
      </c>
      <c r="F331" s="17">
        <v>82.524271844660191</v>
      </c>
      <c r="G331" s="31">
        <v>16</v>
      </c>
      <c r="H331" s="17">
        <v>47.885075818036711</v>
      </c>
      <c r="I331" s="31">
        <v>25</v>
      </c>
      <c r="J331" s="17">
        <v>12.366034624896949</v>
      </c>
      <c r="K331" s="31">
        <v>22</v>
      </c>
    </row>
    <row r="332" spans="1:11" s="24" customFormat="1" ht="22.5" customHeight="1">
      <c r="A332" s="360" t="s">
        <v>484</v>
      </c>
      <c r="B332" s="360"/>
      <c r="C332" s="360"/>
      <c r="D332" s="360"/>
      <c r="E332" s="364"/>
      <c r="F332" s="364"/>
      <c r="G332" s="364"/>
      <c r="H332" s="364"/>
      <c r="I332" s="346"/>
      <c r="J332" s="364"/>
      <c r="K332" s="346"/>
    </row>
    <row r="333" spans="1:11" ht="22.5" customHeight="1">
      <c r="A333" s="365"/>
      <c r="B333" s="365"/>
      <c r="C333" s="365"/>
      <c r="D333" s="365"/>
      <c r="E333" s="365"/>
      <c r="F333" s="365"/>
      <c r="G333" s="365"/>
      <c r="H333" s="365"/>
      <c r="I333" s="346"/>
      <c r="J333" s="365"/>
      <c r="K333" s="346"/>
    </row>
    <row r="334" spans="1:11" ht="22.5" customHeight="1">
      <c r="A334" s="571" t="s">
        <v>703</v>
      </c>
      <c r="B334" s="361"/>
      <c r="C334" s="553"/>
      <c r="D334" s="346"/>
      <c r="E334" s="553"/>
      <c r="F334" s="553"/>
      <c r="G334" s="553"/>
      <c r="H334" s="553"/>
      <c r="I334" s="363"/>
      <c r="J334" s="553"/>
      <c r="K334" s="363" t="s">
        <v>0</v>
      </c>
    </row>
    <row r="335" spans="1:11" ht="22.5" customHeight="1">
      <c r="A335" s="610" t="s">
        <v>1</v>
      </c>
      <c r="B335" s="608">
        <v>1397</v>
      </c>
      <c r="C335" s="609"/>
      <c r="D335" s="608">
        <v>1398</v>
      </c>
      <c r="E335" s="609"/>
      <c r="F335" s="608">
        <v>1399</v>
      </c>
      <c r="G335" s="609"/>
      <c r="H335" s="608">
        <v>1400</v>
      </c>
      <c r="I335" s="609"/>
      <c r="J335" s="608">
        <v>1401</v>
      </c>
      <c r="K335" s="609"/>
    </row>
    <row r="336" spans="1:11" ht="22.5" customHeight="1">
      <c r="A336" s="611"/>
      <c r="B336" s="554" t="s">
        <v>146</v>
      </c>
      <c r="C336" s="549" t="s">
        <v>3</v>
      </c>
      <c r="D336" s="554" t="s">
        <v>146</v>
      </c>
      <c r="E336" s="549" t="s">
        <v>3</v>
      </c>
      <c r="F336" s="554" t="s">
        <v>146</v>
      </c>
      <c r="G336" s="551" t="s">
        <v>3</v>
      </c>
      <c r="H336" s="554" t="s">
        <v>146</v>
      </c>
      <c r="I336" s="549" t="s">
        <v>3</v>
      </c>
      <c r="J336" s="554" t="s">
        <v>146</v>
      </c>
      <c r="K336" s="551" t="s">
        <v>3</v>
      </c>
    </row>
    <row r="337" spans="1:11" ht="22.5" customHeight="1">
      <c r="A337" s="34" t="s">
        <v>95</v>
      </c>
      <c r="B337" s="317">
        <v>100</v>
      </c>
      <c r="C337" s="34" t="s">
        <v>269</v>
      </c>
      <c r="D337" s="317">
        <v>100</v>
      </c>
      <c r="E337" s="34" t="s">
        <v>269</v>
      </c>
      <c r="F337" s="317">
        <v>100</v>
      </c>
      <c r="G337" s="34" t="s">
        <v>269</v>
      </c>
      <c r="H337" s="317">
        <v>100</v>
      </c>
      <c r="I337" s="34" t="s">
        <v>269</v>
      </c>
      <c r="J337" s="317">
        <v>100</v>
      </c>
      <c r="K337" s="34" t="s">
        <v>269</v>
      </c>
    </row>
    <row r="338" spans="1:11" ht="22.5" customHeight="1">
      <c r="A338" s="35" t="s">
        <v>113</v>
      </c>
      <c r="B338" s="17">
        <v>1.7018470582458207</v>
      </c>
      <c r="C338" s="31">
        <v>21</v>
      </c>
      <c r="D338" s="17">
        <v>3.3938140453135284</v>
      </c>
      <c r="E338" s="31">
        <v>16</v>
      </c>
      <c r="F338" s="17">
        <v>2.6327769347496206</v>
      </c>
      <c r="G338" s="31">
        <v>13</v>
      </c>
      <c r="H338" s="17">
        <v>6.5494534943818072</v>
      </c>
      <c r="I338" s="31">
        <v>5</v>
      </c>
      <c r="J338" s="17">
        <v>8.2139308842364827</v>
      </c>
      <c r="K338" s="31">
        <v>3</v>
      </c>
    </row>
    <row r="339" spans="1:11" ht="22.5" customHeight="1">
      <c r="A339" s="35" t="s">
        <v>7</v>
      </c>
      <c r="B339" s="17">
        <v>3.0220763095313257</v>
      </c>
      <c r="C339" s="31">
        <v>10</v>
      </c>
      <c r="D339" s="17">
        <v>3.5382498482996745</v>
      </c>
      <c r="E339" s="31">
        <v>10</v>
      </c>
      <c r="F339" s="17">
        <v>3.5375569044006072</v>
      </c>
      <c r="G339" s="31">
        <v>10</v>
      </c>
      <c r="H339" s="17">
        <v>1.182021783656515</v>
      </c>
      <c r="I339" s="31">
        <v>25</v>
      </c>
      <c r="J339" s="17">
        <v>1.3969188781556361</v>
      </c>
      <c r="K339" s="31">
        <v>24</v>
      </c>
    </row>
    <row r="340" spans="1:11" ht="22.5" customHeight="1">
      <c r="A340" s="35" t="s">
        <v>115</v>
      </c>
      <c r="B340" s="17">
        <v>0.88319268191734879</v>
      </c>
      <c r="C340" s="31">
        <v>31</v>
      </c>
      <c r="D340" s="17">
        <v>2.6605245839992477</v>
      </c>
      <c r="E340" s="31">
        <v>19</v>
      </c>
      <c r="F340" s="17">
        <v>2.9457511380880121</v>
      </c>
      <c r="G340" s="31">
        <v>11</v>
      </c>
      <c r="H340" s="17">
        <v>5.1922819241591851</v>
      </c>
      <c r="I340" s="31">
        <v>6</v>
      </c>
      <c r="J340" s="17">
        <v>4.6312589028141868</v>
      </c>
      <c r="K340" s="31">
        <v>8</v>
      </c>
    </row>
    <row r="341" spans="1:11" ht="22.5" customHeight="1">
      <c r="A341" s="35" t="s">
        <v>116</v>
      </c>
      <c r="B341" s="17">
        <v>5.8154625362151089</v>
      </c>
      <c r="C341" s="31">
        <v>4</v>
      </c>
      <c r="D341" s="17">
        <v>5.632141666737887</v>
      </c>
      <c r="E341" s="31">
        <v>3</v>
      </c>
      <c r="F341" s="17">
        <v>4.8909332321699539</v>
      </c>
      <c r="G341" s="31">
        <v>5</v>
      </c>
      <c r="H341" s="17">
        <v>8.3995329339024902</v>
      </c>
      <c r="I341" s="31">
        <v>3</v>
      </c>
      <c r="J341" s="17">
        <v>4.8826324798601881</v>
      </c>
      <c r="K341" s="31">
        <v>6</v>
      </c>
    </row>
    <row r="342" spans="1:11" ht="22.5" customHeight="1">
      <c r="A342" s="35" t="s">
        <v>117</v>
      </c>
      <c r="B342" s="17">
        <v>1.1532714607403667</v>
      </c>
      <c r="C342" s="31">
        <v>28</v>
      </c>
      <c r="D342" s="17">
        <v>0.46920269727452207</v>
      </c>
      <c r="E342" s="31">
        <v>31</v>
      </c>
      <c r="F342" s="17">
        <v>1.011001517450683</v>
      </c>
      <c r="G342" s="31">
        <v>28</v>
      </c>
      <c r="H342" s="17">
        <v>1.6653586263662641</v>
      </c>
      <c r="I342" s="31">
        <v>18</v>
      </c>
      <c r="J342" s="17">
        <v>2.3210160280580792</v>
      </c>
      <c r="K342" s="31">
        <v>15</v>
      </c>
    </row>
    <row r="343" spans="1:11" ht="22.5" customHeight="1">
      <c r="A343" s="35" t="s">
        <v>118</v>
      </c>
      <c r="B343" s="17">
        <v>1.5243667178764091</v>
      </c>
      <c r="C343" s="31">
        <v>24</v>
      </c>
      <c r="D343" s="17">
        <v>2.0836360217764751</v>
      </c>
      <c r="E343" s="31">
        <v>24</v>
      </c>
      <c r="F343" s="17">
        <v>0.95694233687405161</v>
      </c>
      <c r="G343" s="31">
        <v>29</v>
      </c>
      <c r="H343" s="17">
        <v>0.27564556574338162</v>
      </c>
      <c r="I343" s="31">
        <v>31</v>
      </c>
      <c r="J343" s="17">
        <v>0.52549047772949808</v>
      </c>
      <c r="K343" s="31">
        <v>30</v>
      </c>
    </row>
    <row r="344" spans="1:11" ht="22.5" customHeight="1">
      <c r="A344" s="35" t="s">
        <v>119</v>
      </c>
      <c r="B344" s="17">
        <v>2.8165358362971848</v>
      </c>
      <c r="C344" s="31">
        <v>14</v>
      </c>
      <c r="D344" s="17">
        <v>2.0246651909714806</v>
      </c>
      <c r="E344" s="31">
        <v>25</v>
      </c>
      <c r="F344" s="17">
        <v>1.9982928679817906</v>
      </c>
      <c r="G344" s="31">
        <v>20</v>
      </c>
      <c r="H344" s="17">
        <v>2.1372102371700388</v>
      </c>
      <c r="I344" s="31">
        <v>16</v>
      </c>
      <c r="J344" s="17">
        <v>2.6729390359224814</v>
      </c>
      <c r="K344" s="31">
        <v>13</v>
      </c>
    </row>
    <row r="345" spans="1:11" ht="22.5" customHeight="1">
      <c r="A345" s="35" t="s">
        <v>93</v>
      </c>
      <c r="B345" s="17">
        <v>0.93650693436033416</v>
      </c>
      <c r="C345" s="31">
        <v>29</v>
      </c>
      <c r="D345" s="17">
        <v>2.2161067286572598</v>
      </c>
      <c r="E345" s="31">
        <v>22</v>
      </c>
      <c r="F345" s="17">
        <v>1.1001517450682852</v>
      </c>
      <c r="G345" s="31">
        <v>27</v>
      </c>
      <c r="H345" s="17">
        <v>3.0962271013188873</v>
      </c>
      <c r="I345" s="31">
        <v>12</v>
      </c>
      <c r="J345" s="17">
        <v>3.8651680013406589</v>
      </c>
      <c r="K345" s="31">
        <v>9</v>
      </c>
    </row>
    <row r="346" spans="1:11" ht="22.5" customHeight="1">
      <c r="A346" s="35" t="s">
        <v>179</v>
      </c>
      <c r="B346" s="17">
        <v>2.2932143583699869</v>
      </c>
      <c r="C346" s="31">
        <v>18</v>
      </c>
      <c r="D346" s="17">
        <v>1.9426188176775747</v>
      </c>
      <c r="E346" s="31">
        <v>26</v>
      </c>
      <c r="F346" s="17">
        <v>1.7099772382397571</v>
      </c>
      <c r="G346" s="31">
        <v>22</v>
      </c>
      <c r="H346" s="17">
        <v>0.85564977699508038</v>
      </c>
      <c r="I346" s="31">
        <v>29</v>
      </c>
      <c r="J346" s="17">
        <v>1.137166181874768</v>
      </c>
      <c r="K346" s="31">
        <v>27</v>
      </c>
    </row>
    <row r="347" spans="1:11" ht="22.5" customHeight="1">
      <c r="A347" s="35" t="s">
        <v>121</v>
      </c>
      <c r="B347" s="17">
        <v>4.9441954107652704</v>
      </c>
      <c r="C347" s="31">
        <v>6</v>
      </c>
      <c r="D347" s="17">
        <v>4.0595861786046985</v>
      </c>
      <c r="E347" s="31">
        <v>6</v>
      </c>
      <c r="F347" s="17">
        <v>4.5210546282245829</v>
      </c>
      <c r="G347" s="31">
        <v>6</v>
      </c>
      <c r="H347" s="17">
        <v>11.67473823242281</v>
      </c>
      <c r="I347" s="31">
        <v>1</v>
      </c>
      <c r="J347" s="17">
        <v>11.061634407057612</v>
      </c>
      <c r="K347" s="31">
        <v>2</v>
      </c>
    </row>
    <row r="348" spans="1:11" ht="22.5" customHeight="1">
      <c r="A348" s="35" t="s">
        <v>16</v>
      </c>
      <c r="B348" s="17">
        <v>10.394174716417282</v>
      </c>
      <c r="C348" s="31">
        <v>2</v>
      </c>
      <c r="D348" s="17">
        <v>5.0800379464476482</v>
      </c>
      <c r="E348" s="31">
        <v>4</v>
      </c>
      <c r="F348" s="17">
        <v>12.267640364188164</v>
      </c>
      <c r="G348" s="31">
        <v>1</v>
      </c>
      <c r="H348" s="17">
        <v>8.2961658467487229</v>
      </c>
      <c r="I348" s="31">
        <v>4</v>
      </c>
      <c r="J348" s="17">
        <v>6.0473300535066619</v>
      </c>
      <c r="K348" s="31">
        <v>4</v>
      </c>
    </row>
    <row r="349" spans="1:11" ht="22.5" customHeight="1">
      <c r="A349" s="35" t="s">
        <v>123</v>
      </c>
      <c r="B349" s="17">
        <v>1.6373087526569439</v>
      </c>
      <c r="C349" s="31">
        <v>22</v>
      </c>
      <c r="D349" s="17">
        <v>2.4263505602228927</v>
      </c>
      <c r="E349" s="31">
        <v>21</v>
      </c>
      <c r="F349" s="17">
        <v>1.1342943854324734</v>
      </c>
      <c r="G349" s="31">
        <v>26</v>
      </c>
      <c r="H349" s="17">
        <v>2.9871173982121322</v>
      </c>
      <c r="I349" s="31">
        <v>13</v>
      </c>
      <c r="J349" s="17">
        <v>3.1661100537460651</v>
      </c>
      <c r="K349" s="31">
        <v>11</v>
      </c>
    </row>
    <row r="350" spans="1:11" ht="22.5" customHeight="1">
      <c r="A350" s="35" t="s">
        <v>124</v>
      </c>
      <c r="B350" s="17">
        <v>5.2163786995531423</v>
      </c>
      <c r="C350" s="31">
        <v>5</v>
      </c>
      <c r="D350" s="17">
        <v>3.6920867982257475</v>
      </c>
      <c r="E350" s="31">
        <v>8</v>
      </c>
      <c r="F350" s="17">
        <v>2.5151745068285281</v>
      </c>
      <c r="G350" s="31">
        <v>16</v>
      </c>
      <c r="H350" s="17">
        <v>1.891234853850424</v>
      </c>
      <c r="I350" s="31">
        <v>17</v>
      </c>
      <c r="J350" s="17">
        <v>1.99542739493183</v>
      </c>
      <c r="K350" s="31">
        <v>17</v>
      </c>
    </row>
    <row r="351" spans="1:11" ht="22.5" customHeight="1">
      <c r="A351" s="35" t="s">
        <v>125</v>
      </c>
      <c r="B351" s="17">
        <v>2.1129280047141026</v>
      </c>
      <c r="C351" s="31">
        <v>20</v>
      </c>
      <c r="D351" s="17">
        <v>2.5887340073670808</v>
      </c>
      <c r="E351" s="31">
        <v>20</v>
      </c>
      <c r="F351" s="17">
        <v>2.0248482549317144</v>
      </c>
      <c r="G351" s="31">
        <v>19</v>
      </c>
      <c r="H351" s="17">
        <v>3.4666258302865565</v>
      </c>
      <c r="I351" s="31">
        <v>10</v>
      </c>
      <c r="J351" s="17">
        <v>4.8646772243569023</v>
      </c>
      <c r="K351" s="31">
        <v>7</v>
      </c>
    </row>
    <row r="352" spans="1:11" ht="22.5" customHeight="1">
      <c r="A352" s="35" t="s">
        <v>126</v>
      </c>
      <c r="B352" s="17">
        <v>2.9196568245750645</v>
      </c>
      <c r="C352" s="31">
        <v>12</v>
      </c>
      <c r="D352" s="17">
        <v>3.4955173622090987</v>
      </c>
      <c r="E352" s="31">
        <v>11</v>
      </c>
      <c r="F352" s="17">
        <v>2.5303490136570561</v>
      </c>
      <c r="G352" s="31">
        <v>15</v>
      </c>
      <c r="H352" s="17">
        <v>0.39528339809727986</v>
      </c>
      <c r="I352" s="31">
        <v>30</v>
      </c>
      <c r="J352" s="17">
        <v>1.4854981386385129</v>
      </c>
      <c r="K352" s="31">
        <v>21</v>
      </c>
    </row>
    <row r="353" spans="1:23" ht="22.5" customHeight="1">
      <c r="A353" s="35" t="s">
        <v>127</v>
      </c>
      <c r="B353" s="17">
        <v>1.2136007463995342</v>
      </c>
      <c r="C353" s="31">
        <v>27</v>
      </c>
      <c r="D353" s="17">
        <v>3.6254241199244488</v>
      </c>
      <c r="E353" s="31">
        <v>9</v>
      </c>
      <c r="F353" s="17">
        <v>3.8012139605462818</v>
      </c>
      <c r="G353" s="31">
        <v>9</v>
      </c>
      <c r="H353" s="17">
        <v>4.0341877069734497</v>
      </c>
      <c r="I353" s="31">
        <v>9</v>
      </c>
      <c r="J353" s="17">
        <v>1.872134640475934</v>
      </c>
      <c r="K353" s="31">
        <v>18</v>
      </c>
    </row>
    <row r="354" spans="1:23" ht="22.5" customHeight="1">
      <c r="A354" s="35" t="s">
        <v>128</v>
      </c>
      <c r="B354" s="17">
        <v>11.070423918457253</v>
      </c>
      <c r="C354" s="31">
        <v>1</v>
      </c>
      <c r="D354" s="17">
        <v>6.4380763544061468</v>
      </c>
      <c r="E354" s="31">
        <v>2</v>
      </c>
      <c r="F354" s="17">
        <v>7.9353186646433995</v>
      </c>
      <c r="G354" s="31">
        <v>3</v>
      </c>
      <c r="H354" s="17">
        <v>1.5122222009532742</v>
      </c>
      <c r="I354" s="31">
        <v>19</v>
      </c>
      <c r="J354" s="17">
        <v>1.8158748398989719</v>
      </c>
      <c r="K354" s="31">
        <v>20</v>
      </c>
    </row>
    <row r="355" spans="1:23" ht="22.5" customHeight="1">
      <c r="A355" s="35" t="s">
        <v>129</v>
      </c>
      <c r="B355" s="17">
        <v>4.7730286002904219</v>
      </c>
      <c r="C355" s="31">
        <v>7</v>
      </c>
      <c r="D355" s="17">
        <v>4.5518644183681314</v>
      </c>
      <c r="E355" s="31">
        <v>5</v>
      </c>
      <c r="F355" s="17">
        <v>3.8059559939301968</v>
      </c>
      <c r="G355" s="31">
        <v>8</v>
      </c>
      <c r="H355" s="17">
        <v>3.1976799831549934</v>
      </c>
      <c r="I355" s="31">
        <v>11</v>
      </c>
      <c r="J355" s="17">
        <v>3.3935432901210185</v>
      </c>
      <c r="K355" s="31">
        <v>10</v>
      </c>
    </row>
    <row r="356" spans="1:23" ht="22.5" customHeight="1">
      <c r="A356" s="35" t="s">
        <v>130</v>
      </c>
      <c r="B356" s="17">
        <v>2.8488049890916236</v>
      </c>
      <c r="C356" s="31">
        <v>13</v>
      </c>
      <c r="D356" s="17">
        <v>3.4399651302913501</v>
      </c>
      <c r="E356" s="31">
        <v>13</v>
      </c>
      <c r="F356" s="17">
        <v>0.95694233687405161</v>
      </c>
      <c r="G356" s="31">
        <v>29</v>
      </c>
      <c r="H356" s="17">
        <v>1.2260485059627495</v>
      </c>
      <c r="I356" s="31">
        <v>21</v>
      </c>
      <c r="J356" s="17">
        <v>1.2568678852300068</v>
      </c>
      <c r="K356" s="31">
        <v>26</v>
      </c>
    </row>
    <row r="357" spans="1:23" ht="22.5" customHeight="1">
      <c r="A357" s="35" t="s">
        <v>131</v>
      </c>
      <c r="B357" s="17">
        <v>1.5650539105302663</v>
      </c>
      <c r="C357" s="31">
        <v>23</v>
      </c>
      <c r="D357" s="17">
        <v>2.1673916945140035</v>
      </c>
      <c r="E357" s="31">
        <v>23</v>
      </c>
      <c r="F357" s="17">
        <v>1.9679438543247343</v>
      </c>
      <c r="G357" s="31">
        <v>21</v>
      </c>
      <c r="H357" s="17">
        <v>0.88723416473650962</v>
      </c>
      <c r="I357" s="31">
        <v>28</v>
      </c>
      <c r="J357" s="17">
        <v>1.0019032570833484</v>
      </c>
      <c r="K357" s="31">
        <v>29</v>
      </c>
      <c r="Q357" s="45"/>
      <c r="R357" s="45"/>
      <c r="S357" s="45"/>
      <c r="T357" s="45"/>
      <c r="U357" s="45"/>
      <c r="V357" s="45"/>
      <c r="W357" s="45"/>
    </row>
    <row r="358" spans="1:23" s="743" customFormat="1" ht="22.5" customHeight="1">
      <c r="A358" s="35" t="s">
        <v>132</v>
      </c>
      <c r="B358" s="17">
        <v>7.33</v>
      </c>
      <c r="C358" s="31">
        <v>3</v>
      </c>
      <c r="D358" s="17">
        <v>8.2482244652029379</v>
      </c>
      <c r="E358" s="31">
        <v>1</v>
      </c>
      <c r="F358" s="17">
        <v>12.023899848254931</v>
      </c>
      <c r="G358" s="31">
        <v>2</v>
      </c>
      <c r="H358" s="17">
        <v>4.0696005053502038</v>
      </c>
      <c r="I358" s="31">
        <v>8</v>
      </c>
      <c r="J358" s="17">
        <v>2.2946816533199268</v>
      </c>
      <c r="K358" s="31">
        <v>16</v>
      </c>
      <c r="L358" s="485"/>
      <c r="M358" s="485"/>
      <c r="N358" s="485"/>
      <c r="O358" s="485"/>
      <c r="P358" s="485"/>
      <c r="Q358" s="45"/>
      <c r="R358" s="45"/>
      <c r="S358" s="45"/>
      <c r="T358" s="45"/>
      <c r="U358" s="45"/>
      <c r="V358" s="45"/>
      <c r="W358" s="45"/>
    </row>
    <row r="359" spans="1:23" ht="22.5" customHeight="1">
      <c r="A359" s="35" t="s">
        <v>133</v>
      </c>
      <c r="B359" s="17">
        <v>2.7120118413760688</v>
      </c>
      <c r="C359" s="31">
        <v>17</v>
      </c>
      <c r="D359" s="17">
        <v>2.7306058611877919</v>
      </c>
      <c r="E359" s="31">
        <v>18</v>
      </c>
      <c r="F359" s="17">
        <v>2.1111532625189682</v>
      </c>
      <c r="G359" s="31">
        <v>17</v>
      </c>
      <c r="H359" s="17">
        <v>1.2164774793744377</v>
      </c>
      <c r="I359" s="31">
        <v>22</v>
      </c>
      <c r="J359" s="17">
        <v>1.4807100705043033</v>
      </c>
      <c r="K359" s="31">
        <v>22</v>
      </c>
    </row>
    <row r="360" spans="1:23" ht="22.5" customHeight="1">
      <c r="A360" s="35" t="s">
        <v>180</v>
      </c>
      <c r="B360" s="17">
        <v>1.2606014689479554</v>
      </c>
      <c r="C360" s="31">
        <v>26</v>
      </c>
      <c r="D360" s="17">
        <v>1.7195552402847691</v>
      </c>
      <c r="E360" s="31">
        <v>28</v>
      </c>
      <c r="F360" s="17">
        <v>0.55292109256449162</v>
      </c>
      <c r="G360" s="31">
        <v>31</v>
      </c>
      <c r="H360" s="17">
        <v>2.4138129055722519</v>
      </c>
      <c r="I360" s="31">
        <v>14</v>
      </c>
      <c r="J360" s="17">
        <v>3.0140888904849117</v>
      </c>
      <c r="K360" s="31">
        <v>12</v>
      </c>
    </row>
    <row r="361" spans="1:23" ht="22.5" customHeight="1">
      <c r="A361" s="35" t="s">
        <v>135</v>
      </c>
      <c r="B361" s="17">
        <v>2.7330569410246159</v>
      </c>
      <c r="C361" s="31">
        <v>15</v>
      </c>
      <c r="D361" s="17">
        <v>3.4254360850205541</v>
      </c>
      <c r="E361" s="31">
        <v>14</v>
      </c>
      <c r="F361" s="17">
        <v>4.9639605462822454</v>
      </c>
      <c r="G361" s="31">
        <v>4</v>
      </c>
      <c r="H361" s="17">
        <v>10.841101816580846</v>
      </c>
      <c r="I361" s="31">
        <v>2</v>
      </c>
      <c r="J361" s="17">
        <v>11.127470343902994</v>
      </c>
      <c r="K361" s="31">
        <v>1</v>
      </c>
    </row>
    <row r="362" spans="1:23" ht="22.5" customHeight="1">
      <c r="A362" s="35" t="s">
        <v>136</v>
      </c>
      <c r="B362" s="17">
        <v>1.4920975650819708</v>
      </c>
      <c r="C362" s="31">
        <v>25</v>
      </c>
      <c r="D362" s="17">
        <v>1.1452306272274309</v>
      </c>
      <c r="E362" s="31">
        <v>30</v>
      </c>
      <c r="F362" s="17">
        <v>1.6938543247344462</v>
      </c>
      <c r="G362" s="31">
        <v>23</v>
      </c>
      <c r="H362" s="17">
        <v>0.89680519132482139</v>
      </c>
      <c r="I362" s="31">
        <v>27</v>
      </c>
      <c r="J362" s="17">
        <v>1.4687399001687795</v>
      </c>
      <c r="K362" s="31">
        <v>23</v>
      </c>
    </row>
    <row r="363" spans="1:23" ht="22.5" customHeight="1">
      <c r="A363" s="35" t="s">
        <v>137</v>
      </c>
      <c r="B363" s="17">
        <v>2.2293775561027283</v>
      </c>
      <c r="C363" s="31">
        <v>19</v>
      </c>
      <c r="D363" s="17">
        <v>3.458767424171203</v>
      </c>
      <c r="E363" s="31">
        <v>12</v>
      </c>
      <c r="F363" s="17">
        <v>2.5455235204855842</v>
      </c>
      <c r="G363" s="31">
        <v>14</v>
      </c>
      <c r="H363" s="17">
        <v>4.557722861354109</v>
      </c>
      <c r="I363" s="31">
        <v>7</v>
      </c>
      <c r="J363" s="17">
        <v>5.7911684083264507</v>
      </c>
      <c r="K363" s="31">
        <v>5</v>
      </c>
    </row>
    <row r="364" spans="1:23" ht="22.5" customHeight="1">
      <c r="A364" s="35" t="s">
        <v>138</v>
      </c>
      <c r="B364" s="17">
        <v>0.91546183471178744</v>
      </c>
      <c r="C364" s="31">
        <v>30</v>
      </c>
      <c r="D364" s="17">
        <v>1.2768466843864041</v>
      </c>
      <c r="E364" s="31">
        <v>29</v>
      </c>
      <c r="F364" s="17">
        <v>1.1826631259484066</v>
      </c>
      <c r="G364" s="31">
        <v>25</v>
      </c>
      <c r="H364" s="17">
        <v>1.0087862024080703</v>
      </c>
      <c r="I364" s="31">
        <v>26</v>
      </c>
      <c r="J364" s="17">
        <v>1.0988616368010917</v>
      </c>
      <c r="K364" s="31">
        <v>28</v>
      </c>
    </row>
    <row r="365" spans="1:23" ht="22.5" customHeight="1">
      <c r="A365" s="35" t="s">
        <v>139</v>
      </c>
      <c r="B365" s="17">
        <v>2.7288479210949066</v>
      </c>
      <c r="C365" s="31">
        <v>16</v>
      </c>
      <c r="D365" s="17">
        <v>1.9007409813088108</v>
      </c>
      <c r="E365" s="31">
        <v>27</v>
      </c>
      <c r="F365" s="17">
        <v>2.0883915022761759</v>
      </c>
      <c r="G365" s="31">
        <v>18</v>
      </c>
      <c r="H365" s="17">
        <v>1.2164774793744377</v>
      </c>
      <c r="I365" s="31">
        <v>22</v>
      </c>
      <c r="J365" s="17">
        <v>0.41656192767623079</v>
      </c>
      <c r="K365" s="31">
        <v>31</v>
      </c>
    </row>
    <row r="366" spans="1:23" ht="22.5" customHeight="1">
      <c r="A366" s="35" t="s">
        <v>140</v>
      </c>
      <c r="B366" s="17">
        <v>3.5390842575639598</v>
      </c>
      <c r="C366" s="31">
        <v>8</v>
      </c>
      <c r="D366" s="17">
        <v>3.7536215781961766</v>
      </c>
      <c r="E366" s="31">
        <v>7</v>
      </c>
      <c r="F366" s="17">
        <v>1.4264036418816388</v>
      </c>
      <c r="G366" s="31">
        <v>24</v>
      </c>
      <c r="H366" s="17">
        <v>2.3822285178308222</v>
      </c>
      <c r="I366" s="31">
        <v>15</v>
      </c>
      <c r="J366" s="17">
        <v>1.8410121976035718</v>
      </c>
      <c r="K366" s="31">
        <v>19</v>
      </c>
    </row>
    <row r="367" spans="1:23" ht="22.5" customHeight="1">
      <c r="A367" s="35" t="s">
        <v>141</v>
      </c>
      <c r="B367" s="17">
        <v>3.0031357198476334</v>
      </c>
      <c r="C367" s="31">
        <v>11</v>
      </c>
      <c r="D367" s="17">
        <v>3.4211628364114968</v>
      </c>
      <c r="E367" s="31">
        <v>15</v>
      </c>
      <c r="F367" s="17">
        <v>4.3778452200303493</v>
      </c>
      <c r="G367" s="31">
        <v>7</v>
      </c>
      <c r="H367" s="17">
        <v>1.2145632740567753</v>
      </c>
      <c r="I367" s="31">
        <v>24</v>
      </c>
      <c r="J367" s="17">
        <v>2.5029626171580421</v>
      </c>
      <c r="K367" s="31">
        <v>14</v>
      </c>
    </row>
    <row r="368" spans="1:23" ht="22.5" customHeight="1">
      <c r="A368" s="35" t="s">
        <v>142</v>
      </c>
      <c r="B368" s="17">
        <v>3.2079746897601562</v>
      </c>
      <c r="C368" s="31">
        <v>9</v>
      </c>
      <c r="D368" s="17">
        <v>3.3938140453135284</v>
      </c>
      <c r="E368" s="31">
        <v>16</v>
      </c>
      <c r="F368" s="17">
        <v>2.7892640364188166</v>
      </c>
      <c r="G368" s="31">
        <v>12</v>
      </c>
      <c r="H368" s="17">
        <v>1.2605042016806722</v>
      </c>
      <c r="I368" s="31">
        <v>20</v>
      </c>
      <c r="J368" s="17">
        <v>1.3562202990148551</v>
      </c>
      <c r="K368" s="31">
        <v>25</v>
      </c>
    </row>
    <row r="369" spans="1:11" s="24" customFormat="1" ht="22.5" customHeight="1">
      <c r="A369" s="612" t="s">
        <v>609</v>
      </c>
      <c r="B369" s="612"/>
      <c r="C369" s="612"/>
      <c r="D369" s="612"/>
      <c r="E369" s="553"/>
      <c r="F369" s="553"/>
      <c r="G369" s="553"/>
      <c r="H369" s="553"/>
      <c r="I369" s="553"/>
      <c r="J369" s="553"/>
      <c r="K369" s="553"/>
    </row>
    <row r="370" spans="1:11" ht="22.5" customHeight="1">
      <c r="A370" s="346"/>
      <c r="B370" s="346"/>
      <c r="C370" s="346"/>
      <c r="D370" s="346"/>
      <c r="E370" s="346"/>
      <c r="F370" s="346"/>
      <c r="G370" s="346"/>
      <c r="H370" s="346"/>
      <c r="I370" s="346"/>
      <c r="J370" s="346"/>
      <c r="K370" s="346"/>
    </row>
    <row r="371" spans="1:11" ht="22.5" customHeight="1">
      <c r="A371" s="571" t="s">
        <v>704</v>
      </c>
      <c r="B371" s="361"/>
      <c r="C371" s="553"/>
      <c r="D371" s="346"/>
      <c r="E371" s="553"/>
      <c r="F371" s="553"/>
      <c r="G371" s="553"/>
      <c r="H371" s="553"/>
      <c r="I371" s="363"/>
      <c r="J371" s="553"/>
      <c r="K371" s="363" t="s">
        <v>0</v>
      </c>
    </row>
    <row r="372" spans="1:11" ht="22.5" customHeight="1">
      <c r="A372" s="610" t="s">
        <v>1</v>
      </c>
      <c r="B372" s="608">
        <v>1397</v>
      </c>
      <c r="C372" s="609"/>
      <c r="D372" s="608">
        <v>1398</v>
      </c>
      <c r="E372" s="609"/>
      <c r="F372" s="608">
        <v>1399</v>
      </c>
      <c r="G372" s="609"/>
      <c r="H372" s="608">
        <v>1400</v>
      </c>
      <c r="I372" s="609"/>
      <c r="J372" s="608">
        <v>1401</v>
      </c>
      <c r="K372" s="609"/>
    </row>
    <row r="373" spans="1:11" ht="22.5" customHeight="1">
      <c r="A373" s="611"/>
      <c r="B373" s="554" t="s">
        <v>146</v>
      </c>
      <c r="C373" s="549" t="s">
        <v>149</v>
      </c>
      <c r="D373" s="554" t="s">
        <v>146</v>
      </c>
      <c r="E373" s="549" t="s">
        <v>149</v>
      </c>
      <c r="F373" s="554" t="s">
        <v>146</v>
      </c>
      <c r="G373" s="551" t="s">
        <v>149</v>
      </c>
      <c r="H373" s="554" t="s">
        <v>146</v>
      </c>
      <c r="I373" s="549" t="s">
        <v>149</v>
      </c>
      <c r="J373" s="554" t="s">
        <v>146</v>
      </c>
      <c r="K373" s="551" t="s">
        <v>149</v>
      </c>
    </row>
    <row r="374" spans="1:11" ht="22.5" customHeight="1">
      <c r="A374" s="34" t="s">
        <v>95</v>
      </c>
      <c r="B374" s="317">
        <v>100</v>
      </c>
      <c r="C374" s="34" t="s">
        <v>269</v>
      </c>
      <c r="D374" s="317">
        <v>100</v>
      </c>
      <c r="E374" s="34" t="s">
        <v>269</v>
      </c>
      <c r="F374" s="317">
        <v>100</v>
      </c>
      <c r="G374" s="34" t="s">
        <v>269</v>
      </c>
      <c r="H374" s="317">
        <v>100</v>
      </c>
      <c r="I374" s="34" t="s">
        <v>269</v>
      </c>
      <c r="J374" s="317">
        <v>100</v>
      </c>
      <c r="K374" s="34" t="s">
        <v>269</v>
      </c>
    </row>
    <row r="375" spans="1:11" ht="22.5" customHeight="1">
      <c r="A375" s="35" t="s">
        <v>113</v>
      </c>
      <c r="B375" s="17">
        <v>9.5264896610791627</v>
      </c>
      <c r="C375" s="31">
        <v>4</v>
      </c>
      <c r="D375" s="17">
        <v>4.8674440272170303</v>
      </c>
      <c r="E375" s="31">
        <v>7</v>
      </c>
      <c r="F375" s="17">
        <v>4.1858895015190729</v>
      </c>
      <c r="G375" s="31">
        <v>9</v>
      </c>
      <c r="H375" s="17">
        <v>6.4930090021068771</v>
      </c>
      <c r="I375" s="31">
        <v>5</v>
      </c>
      <c r="J375" s="17">
        <v>3.7744034707158347</v>
      </c>
      <c r="K375" s="31">
        <v>9</v>
      </c>
    </row>
    <row r="376" spans="1:11" ht="22.5" customHeight="1">
      <c r="A376" s="35" t="s">
        <v>7</v>
      </c>
      <c r="B376" s="17">
        <v>21.679921693380642</v>
      </c>
      <c r="C376" s="31">
        <v>1</v>
      </c>
      <c r="D376" s="17">
        <v>13.368531014427285</v>
      </c>
      <c r="E376" s="31">
        <v>3</v>
      </c>
      <c r="F376" s="17">
        <v>36.997862045684712</v>
      </c>
      <c r="G376" s="31">
        <v>1</v>
      </c>
      <c r="H376" s="17">
        <v>12.066653897720743</v>
      </c>
      <c r="I376" s="31">
        <v>3</v>
      </c>
      <c r="J376" s="17">
        <v>0</v>
      </c>
      <c r="K376" s="31">
        <v>22</v>
      </c>
    </row>
    <row r="377" spans="1:11" ht="22.5" customHeight="1">
      <c r="A377" s="35" t="s">
        <v>115</v>
      </c>
      <c r="B377" s="17">
        <v>14.342346751498839</v>
      </c>
      <c r="C377" s="31">
        <v>3</v>
      </c>
      <c r="D377" s="17">
        <v>15.776842937406476</v>
      </c>
      <c r="E377" s="31">
        <v>2</v>
      </c>
      <c r="F377" s="17">
        <v>4.9397997074378308</v>
      </c>
      <c r="G377" s="31">
        <v>6</v>
      </c>
      <c r="H377" s="17">
        <v>4.4819000191534188</v>
      </c>
      <c r="I377" s="31">
        <v>7</v>
      </c>
      <c r="J377" s="17">
        <v>11.323210412147505</v>
      </c>
      <c r="K377" s="31">
        <v>3</v>
      </c>
    </row>
    <row r="378" spans="1:11" ht="22.5" customHeight="1">
      <c r="A378" s="35" t="s">
        <v>116</v>
      </c>
      <c r="B378" s="17">
        <v>0.13703658387373058</v>
      </c>
      <c r="C378" s="31">
        <v>20</v>
      </c>
      <c r="D378" s="17">
        <v>0.35574126881052542</v>
      </c>
      <c r="E378" s="31">
        <v>15</v>
      </c>
      <c r="F378" s="17">
        <v>1.5753347586362103</v>
      </c>
      <c r="G378" s="31">
        <v>13</v>
      </c>
      <c r="H378" s="17">
        <v>1.7621145374449341</v>
      </c>
      <c r="I378" s="31">
        <v>10</v>
      </c>
      <c r="J378" s="17">
        <v>3.5140997830802601</v>
      </c>
      <c r="K378" s="31">
        <v>11</v>
      </c>
    </row>
    <row r="379" spans="1:11" ht="22.5" customHeight="1">
      <c r="A379" s="35" t="s">
        <v>117</v>
      </c>
      <c r="B379" s="17">
        <v>0</v>
      </c>
      <c r="C379" s="31">
        <v>29</v>
      </c>
      <c r="D379" s="17">
        <v>0</v>
      </c>
      <c r="E379" s="31">
        <v>25</v>
      </c>
      <c r="F379" s="17">
        <v>0</v>
      </c>
      <c r="G379" s="31">
        <v>22</v>
      </c>
      <c r="H379" s="17">
        <v>0</v>
      </c>
      <c r="I379" s="31">
        <v>21</v>
      </c>
      <c r="J379" s="17">
        <v>0</v>
      </c>
      <c r="K379" s="31">
        <v>22</v>
      </c>
    </row>
    <row r="380" spans="1:11" ht="22.5" customHeight="1">
      <c r="A380" s="35" t="s">
        <v>118</v>
      </c>
      <c r="B380" s="17">
        <v>17.376728251560014</v>
      </c>
      <c r="C380" s="31">
        <v>2</v>
      </c>
      <c r="D380" s="17">
        <v>12.789745616759365</v>
      </c>
      <c r="E380" s="31">
        <v>4</v>
      </c>
      <c r="F380" s="17">
        <v>7.0214920670642513</v>
      </c>
      <c r="G380" s="31">
        <v>4</v>
      </c>
      <c r="H380" s="17">
        <v>0.95767094426355104</v>
      </c>
      <c r="I380" s="31">
        <v>15</v>
      </c>
      <c r="J380" s="17">
        <v>1.7787418655097613</v>
      </c>
      <c r="K380" s="31">
        <v>16</v>
      </c>
    </row>
    <row r="381" spans="1:11" ht="22.5" customHeight="1">
      <c r="A381" s="35" t="s">
        <v>119</v>
      </c>
      <c r="B381" s="17">
        <v>1.3666952159549737</v>
      </c>
      <c r="C381" s="31">
        <v>9</v>
      </c>
      <c r="D381" s="17">
        <v>0.57596205426466018</v>
      </c>
      <c r="E381" s="31">
        <v>13</v>
      </c>
      <c r="F381" s="17">
        <v>9.4520085518172614</v>
      </c>
      <c r="G381" s="31">
        <v>3</v>
      </c>
      <c r="H381" s="17">
        <v>27.159547979314308</v>
      </c>
      <c r="I381" s="31">
        <v>1</v>
      </c>
      <c r="J381" s="17">
        <v>14.013015184381777</v>
      </c>
      <c r="K381" s="31">
        <v>2</v>
      </c>
    </row>
    <row r="382" spans="1:11" ht="22.5" customHeight="1">
      <c r="A382" s="35" t="s">
        <v>93</v>
      </c>
      <c r="B382" s="17">
        <v>0</v>
      </c>
      <c r="C382" s="31">
        <v>29</v>
      </c>
      <c r="D382" s="17">
        <v>0</v>
      </c>
      <c r="E382" s="31">
        <v>25</v>
      </c>
      <c r="F382" s="17">
        <v>0</v>
      </c>
      <c r="G382" s="31">
        <v>22</v>
      </c>
      <c r="H382" s="17">
        <v>0</v>
      </c>
      <c r="I382" s="31">
        <v>21</v>
      </c>
      <c r="J382" s="17">
        <v>0</v>
      </c>
      <c r="K382" s="31">
        <v>22</v>
      </c>
    </row>
    <row r="383" spans="1:11" ht="22.5" customHeight="1">
      <c r="A383" s="35" t="s">
        <v>179</v>
      </c>
      <c r="B383" s="17">
        <v>5.1388718952648967E-2</v>
      </c>
      <c r="C383" s="31">
        <v>24</v>
      </c>
      <c r="D383" s="17">
        <v>0.1185804229368418</v>
      </c>
      <c r="E383" s="31">
        <v>20</v>
      </c>
      <c r="F383" s="17">
        <v>1.9916732305614944</v>
      </c>
      <c r="G383" s="31">
        <v>12</v>
      </c>
      <c r="H383" s="17">
        <v>1.3981995786247845</v>
      </c>
      <c r="I383" s="31">
        <v>11</v>
      </c>
      <c r="J383" s="17">
        <v>2.4295010845986984</v>
      </c>
      <c r="K383" s="31">
        <v>15</v>
      </c>
    </row>
    <row r="384" spans="1:11" ht="22.5" customHeight="1">
      <c r="A384" s="35" t="s">
        <v>121</v>
      </c>
      <c r="B384" s="17">
        <v>0.15416615685794691</v>
      </c>
      <c r="C384" s="31">
        <v>19</v>
      </c>
      <c r="D384" s="17">
        <v>3.1056777435839521E-2</v>
      </c>
      <c r="E384" s="31">
        <v>23</v>
      </c>
      <c r="F384" s="17">
        <v>0.42759086305839994</v>
      </c>
      <c r="G384" s="31">
        <v>17</v>
      </c>
      <c r="H384" s="17">
        <v>0.28730128327906529</v>
      </c>
      <c r="I384" s="31">
        <v>18</v>
      </c>
      <c r="J384" s="17">
        <v>0.95444685466377444</v>
      </c>
      <c r="K384" s="31">
        <v>18</v>
      </c>
    </row>
    <row r="385" spans="1:11" ht="22.5" customHeight="1">
      <c r="A385" s="35" t="s">
        <v>16</v>
      </c>
      <c r="B385" s="17">
        <v>0.6044292181573474</v>
      </c>
      <c r="C385" s="31">
        <v>13</v>
      </c>
      <c r="D385" s="17">
        <v>1.1378073915130298</v>
      </c>
      <c r="E385" s="31">
        <v>9</v>
      </c>
      <c r="F385" s="17">
        <v>0</v>
      </c>
      <c r="G385" s="31">
        <v>22</v>
      </c>
      <c r="H385" s="17">
        <v>0</v>
      </c>
      <c r="I385" s="31">
        <v>21</v>
      </c>
      <c r="J385" s="17">
        <v>0</v>
      </c>
      <c r="K385" s="31">
        <v>22</v>
      </c>
    </row>
    <row r="386" spans="1:11" ht="22.5" customHeight="1">
      <c r="A386" s="35" t="s">
        <v>123</v>
      </c>
      <c r="B386" s="17">
        <v>0.22146090786736816</v>
      </c>
      <c r="C386" s="31">
        <v>16</v>
      </c>
      <c r="D386" s="17">
        <v>1.1491007651260623</v>
      </c>
      <c r="E386" s="31">
        <v>8</v>
      </c>
      <c r="F386" s="17">
        <v>0.16878586699673681</v>
      </c>
      <c r="G386" s="31">
        <v>20</v>
      </c>
      <c r="H386" s="17">
        <v>0</v>
      </c>
      <c r="I386" s="31">
        <v>21</v>
      </c>
      <c r="J386" s="17">
        <v>0</v>
      </c>
      <c r="K386" s="31">
        <v>22</v>
      </c>
    </row>
    <row r="387" spans="1:11" ht="22.5" customHeight="1">
      <c r="A387" s="35" t="s">
        <v>124</v>
      </c>
      <c r="B387" s="17">
        <v>9.0015906032056758</v>
      </c>
      <c r="C387" s="31">
        <v>6</v>
      </c>
      <c r="D387" s="17">
        <v>0</v>
      </c>
      <c r="E387" s="31">
        <v>25</v>
      </c>
      <c r="F387" s="17">
        <v>0</v>
      </c>
      <c r="G387" s="31">
        <v>22</v>
      </c>
      <c r="H387" s="17">
        <v>1.9153418885271022E-2</v>
      </c>
      <c r="I387" s="31">
        <v>20</v>
      </c>
      <c r="J387" s="17">
        <v>4.3383947939262472E-2</v>
      </c>
      <c r="K387" s="31">
        <v>21</v>
      </c>
    </row>
    <row r="388" spans="1:11" ht="22.5" customHeight="1">
      <c r="A388" s="35" t="s">
        <v>125</v>
      </c>
      <c r="B388" s="17">
        <v>9.7883274195521841E-3</v>
      </c>
      <c r="C388" s="31">
        <v>26</v>
      </c>
      <c r="D388" s="17">
        <v>0</v>
      </c>
      <c r="E388" s="31">
        <v>25</v>
      </c>
      <c r="F388" s="17">
        <v>0</v>
      </c>
      <c r="G388" s="31">
        <v>22</v>
      </c>
      <c r="H388" s="17">
        <v>0</v>
      </c>
      <c r="I388" s="31">
        <v>21</v>
      </c>
      <c r="J388" s="17">
        <v>1.0412147505422993</v>
      </c>
      <c r="K388" s="31">
        <v>17</v>
      </c>
    </row>
    <row r="389" spans="1:11" ht="22.5" customHeight="1">
      <c r="A389" s="35" t="s">
        <v>126</v>
      </c>
      <c r="B389" s="17">
        <v>0.1908723846812676</v>
      </c>
      <c r="C389" s="31">
        <v>17</v>
      </c>
      <c r="D389" s="17">
        <v>0.35574126881052542</v>
      </c>
      <c r="E389" s="31">
        <v>15</v>
      </c>
      <c r="F389" s="17">
        <v>0.75391020591875768</v>
      </c>
      <c r="G389" s="31">
        <v>15</v>
      </c>
      <c r="H389" s="17">
        <v>1.1492051331162612</v>
      </c>
      <c r="I389" s="31">
        <v>14</v>
      </c>
      <c r="J389" s="17">
        <v>3.0802603036876359</v>
      </c>
      <c r="K389" s="31">
        <v>13</v>
      </c>
    </row>
    <row r="390" spans="1:11" ht="22.5" customHeight="1">
      <c r="A390" s="35" t="s">
        <v>127</v>
      </c>
      <c r="B390" s="17">
        <v>9.1202740731677476</v>
      </c>
      <c r="C390" s="31">
        <v>5</v>
      </c>
      <c r="D390" s="17">
        <v>30.54292893644654</v>
      </c>
      <c r="E390" s="31">
        <v>1</v>
      </c>
      <c r="F390" s="17">
        <v>0</v>
      </c>
      <c r="G390" s="31">
        <v>22</v>
      </c>
      <c r="H390" s="17">
        <v>0</v>
      </c>
      <c r="I390" s="31">
        <v>21</v>
      </c>
      <c r="J390" s="17">
        <v>0</v>
      </c>
      <c r="K390" s="31">
        <v>22</v>
      </c>
    </row>
    <row r="391" spans="1:11" ht="22.5" customHeight="1">
      <c r="A391" s="35" t="s">
        <v>128</v>
      </c>
      <c r="B391" s="17">
        <v>1.0008564786492109</v>
      </c>
      <c r="C391" s="31">
        <v>10</v>
      </c>
      <c r="D391" s="17">
        <v>0.9909935345436065</v>
      </c>
      <c r="E391" s="31">
        <v>10</v>
      </c>
      <c r="F391" s="17">
        <v>5.0635760099021043</v>
      </c>
      <c r="G391" s="31">
        <v>5</v>
      </c>
      <c r="H391" s="17">
        <v>21.01130051714231</v>
      </c>
      <c r="I391" s="31">
        <v>2</v>
      </c>
      <c r="J391" s="17">
        <v>18.741865509761389</v>
      </c>
      <c r="K391" s="31">
        <v>1</v>
      </c>
    </row>
    <row r="392" spans="1:11" ht="22.5" customHeight="1">
      <c r="A392" s="35" t="s">
        <v>129</v>
      </c>
      <c r="B392" s="17">
        <v>0</v>
      </c>
      <c r="C392" s="31">
        <v>29</v>
      </c>
      <c r="D392" s="17">
        <v>0</v>
      </c>
      <c r="E392" s="31">
        <v>25</v>
      </c>
      <c r="F392" s="17">
        <v>0</v>
      </c>
      <c r="G392" s="31">
        <v>22</v>
      </c>
      <c r="H392" s="17">
        <v>0</v>
      </c>
      <c r="I392" s="31">
        <v>21</v>
      </c>
      <c r="J392" s="17">
        <v>0</v>
      </c>
      <c r="K392" s="31">
        <v>22</v>
      </c>
    </row>
    <row r="393" spans="1:11" ht="22.5" customHeight="1">
      <c r="A393" s="35" t="s">
        <v>130</v>
      </c>
      <c r="B393" s="17">
        <v>1.895249556985416E-3</v>
      </c>
      <c r="C393" s="31">
        <v>27</v>
      </c>
      <c r="D393" s="17">
        <v>0</v>
      </c>
      <c r="E393" s="31">
        <v>25</v>
      </c>
      <c r="F393" s="17">
        <v>0</v>
      </c>
      <c r="G393" s="31">
        <v>22</v>
      </c>
      <c r="H393" s="17">
        <v>0</v>
      </c>
      <c r="I393" s="31">
        <v>21</v>
      </c>
      <c r="J393" s="17">
        <v>0</v>
      </c>
      <c r="K393" s="31">
        <v>22</v>
      </c>
    </row>
    <row r="394" spans="1:11" ht="22.5" customHeight="1">
      <c r="A394" s="35" t="s">
        <v>131</v>
      </c>
      <c r="B394" s="17">
        <v>4.3570292426281663</v>
      </c>
      <c r="C394" s="31">
        <v>8</v>
      </c>
      <c r="D394" s="17">
        <v>6.2057088003613874</v>
      </c>
      <c r="E394" s="31">
        <v>6</v>
      </c>
      <c r="F394" s="17">
        <v>10.115899628671093</v>
      </c>
      <c r="G394" s="31">
        <v>2</v>
      </c>
      <c r="H394" s="17">
        <v>0.90021068760773804</v>
      </c>
      <c r="I394" s="31">
        <v>16</v>
      </c>
      <c r="J394" s="17">
        <v>4.1648590021691971</v>
      </c>
      <c r="K394" s="31">
        <v>8</v>
      </c>
    </row>
    <row r="395" spans="1:11" ht="22.5" customHeight="1">
      <c r="A395" s="35" t="s">
        <v>132</v>
      </c>
      <c r="B395" s="17">
        <v>0.16</v>
      </c>
      <c r="C395" s="31">
        <v>18</v>
      </c>
      <c r="D395" s="17">
        <v>0.16375391738897205</v>
      </c>
      <c r="E395" s="31">
        <v>19</v>
      </c>
      <c r="F395" s="17">
        <v>1.0239675931135368</v>
      </c>
      <c r="G395" s="31">
        <v>14</v>
      </c>
      <c r="H395" s="17">
        <v>1.3981995786247845</v>
      </c>
      <c r="I395" s="31">
        <v>11</v>
      </c>
      <c r="J395" s="17">
        <v>8.1561822125813457</v>
      </c>
      <c r="K395" s="31">
        <v>4</v>
      </c>
    </row>
    <row r="396" spans="1:11" ht="22.5" customHeight="1">
      <c r="A396" s="35" t="s">
        <v>133</v>
      </c>
      <c r="B396" s="17">
        <v>7.8490150495534081</v>
      </c>
      <c r="C396" s="31">
        <v>7</v>
      </c>
      <c r="D396" s="17">
        <v>8.9415285581185238</v>
      </c>
      <c r="E396" s="31">
        <v>5</v>
      </c>
      <c r="F396" s="17">
        <v>0</v>
      </c>
      <c r="G396" s="31">
        <v>22</v>
      </c>
      <c r="H396" s="17">
        <v>0</v>
      </c>
      <c r="I396" s="31">
        <v>21</v>
      </c>
      <c r="J396" s="17">
        <v>0</v>
      </c>
      <c r="K396" s="31">
        <v>22</v>
      </c>
    </row>
    <row r="397" spans="1:11" ht="22.5" customHeight="1">
      <c r="A397" s="35" t="s">
        <v>180</v>
      </c>
      <c r="B397" s="17">
        <v>3.4259145968432644E-2</v>
      </c>
      <c r="C397" s="31">
        <v>25</v>
      </c>
      <c r="D397" s="17">
        <v>2.8233434032581384E-2</v>
      </c>
      <c r="E397" s="31">
        <v>24</v>
      </c>
      <c r="F397" s="17">
        <v>0.23630021379543154</v>
      </c>
      <c r="G397" s="31">
        <v>19</v>
      </c>
      <c r="H397" s="17">
        <v>0.21068760773798123</v>
      </c>
      <c r="I397" s="31">
        <v>19</v>
      </c>
      <c r="J397" s="17">
        <v>0.824295010845987</v>
      </c>
      <c r="K397" s="31">
        <v>19</v>
      </c>
    </row>
    <row r="398" spans="1:11" ht="22.5" customHeight="1">
      <c r="A398" s="35" t="s">
        <v>135</v>
      </c>
      <c r="B398" s="17">
        <v>0.97638566010033045</v>
      </c>
      <c r="C398" s="31">
        <v>11</v>
      </c>
      <c r="D398" s="17">
        <v>0.77359609249272987</v>
      </c>
      <c r="E398" s="31">
        <v>11</v>
      </c>
      <c r="F398" s="17">
        <v>4.2984134128502305</v>
      </c>
      <c r="G398" s="31">
        <v>8</v>
      </c>
      <c r="H398" s="17">
        <v>2.1451829151503543</v>
      </c>
      <c r="I398" s="31">
        <v>9</v>
      </c>
      <c r="J398" s="17">
        <v>3.0368763557483729</v>
      </c>
      <c r="K398" s="31">
        <v>14</v>
      </c>
    </row>
    <row r="399" spans="1:11" ht="22.5" customHeight="1">
      <c r="A399" s="35" t="s">
        <v>136</v>
      </c>
      <c r="B399" s="17">
        <v>0.63746482319833597</v>
      </c>
      <c r="C399" s="31">
        <v>12</v>
      </c>
      <c r="D399" s="17">
        <v>0.76794940568621362</v>
      </c>
      <c r="E399" s="31">
        <v>12</v>
      </c>
      <c r="F399" s="17">
        <v>3.9945988522561047</v>
      </c>
      <c r="G399" s="31">
        <v>10</v>
      </c>
      <c r="H399" s="17">
        <v>4.8075081402030264</v>
      </c>
      <c r="I399" s="31">
        <v>6</v>
      </c>
      <c r="J399" s="17">
        <v>5.9436008676789589</v>
      </c>
      <c r="K399" s="31">
        <v>5</v>
      </c>
    </row>
    <row r="400" spans="1:11" ht="22.5" customHeight="1">
      <c r="A400" s="35" t="s">
        <v>137</v>
      </c>
      <c r="B400" s="17">
        <v>0.3682858191606509</v>
      </c>
      <c r="C400" s="31">
        <v>15</v>
      </c>
      <c r="D400" s="17">
        <v>0.38962138964962312</v>
      </c>
      <c r="E400" s="31">
        <v>14</v>
      </c>
      <c r="F400" s="17">
        <v>4.7935186227073254</v>
      </c>
      <c r="G400" s="31">
        <v>7</v>
      </c>
      <c r="H400" s="17">
        <v>7.4123731085998843</v>
      </c>
      <c r="I400" s="31">
        <v>4</v>
      </c>
      <c r="J400" s="17">
        <v>5.0759219088937098</v>
      </c>
      <c r="K400" s="31">
        <v>6</v>
      </c>
    </row>
    <row r="401" spans="1:11" ht="22.5" customHeight="1">
      <c r="A401" s="35" t="s">
        <v>138</v>
      </c>
      <c r="B401" s="17">
        <v>0.5212284350911538</v>
      </c>
      <c r="C401" s="31">
        <v>14</v>
      </c>
      <c r="D401" s="17">
        <v>0.28515768372907196</v>
      </c>
      <c r="E401" s="31">
        <v>17</v>
      </c>
      <c r="F401" s="17">
        <v>2.070439968493305</v>
      </c>
      <c r="G401" s="31">
        <v>11</v>
      </c>
      <c r="H401" s="17">
        <v>4.1562918981038113</v>
      </c>
      <c r="I401" s="31">
        <v>8</v>
      </c>
      <c r="J401" s="17">
        <v>3.3839479392624732</v>
      </c>
      <c r="K401" s="31">
        <v>12</v>
      </c>
    </row>
    <row r="402" spans="1:11" ht="22.5" customHeight="1">
      <c r="A402" s="35" t="s">
        <v>139</v>
      </c>
      <c r="B402" s="17">
        <v>0.12357763367184633</v>
      </c>
      <c r="C402" s="31">
        <v>21</v>
      </c>
      <c r="D402" s="17">
        <v>0.22586747226065107</v>
      </c>
      <c r="E402" s="31">
        <v>18</v>
      </c>
      <c r="F402" s="17">
        <v>0.43884325419151571</v>
      </c>
      <c r="G402" s="31">
        <v>16</v>
      </c>
      <c r="H402" s="17">
        <v>0.90021068760773804</v>
      </c>
      <c r="I402" s="31">
        <v>16</v>
      </c>
      <c r="J402" s="17">
        <v>4.7288503253796099</v>
      </c>
      <c r="K402" s="31">
        <v>7</v>
      </c>
    </row>
    <row r="403" spans="1:11" ht="22.5" customHeight="1">
      <c r="A403" s="35" t="s">
        <v>140</v>
      </c>
      <c r="B403" s="17">
        <v>7.0965373791753342E-2</v>
      </c>
      <c r="C403" s="31">
        <v>23</v>
      </c>
      <c r="D403" s="17">
        <v>5.0820181258646492E-2</v>
      </c>
      <c r="E403" s="31">
        <v>22</v>
      </c>
      <c r="F403" s="17">
        <v>0.12377630246427367</v>
      </c>
      <c r="G403" s="31">
        <v>21</v>
      </c>
      <c r="H403" s="17">
        <v>0</v>
      </c>
      <c r="I403" s="31">
        <v>21</v>
      </c>
      <c r="J403" s="17">
        <v>0.34707158351409978</v>
      </c>
      <c r="K403" s="31">
        <v>20</v>
      </c>
    </row>
    <row r="404" spans="1:11" ht="22.5" customHeight="1">
      <c r="A404" s="35" t="s">
        <v>141</v>
      </c>
      <c r="B404" s="17">
        <v>0.11868346996207024</v>
      </c>
      <c r="C404" s="31">
        <v>22</v>
      </c>
      <c r="D404" s="17">
        <v>0.10728704932380925</v>
      </c>
      <c r="E404" s="31">
        <v>21</v>
      </c>
      <c r="F404" s="17">
        <v>0.3263193428603578</v>
      </c>
      <c r="G404" s="31">
        <v>18</v>
      </c>
      <c r="H404" s="17">
        <v>1.2832790653131583</v>
      </c>
      <c r="I404" s="31">
        <v>13</v>
      </c>
      <c r="J404" s="17">
        <v>3.6442516268980478</v>
      </c>
      <c r="K404" s="31">
        <v>10</v>
      </c>
    </row>
    <row r="405" spans="1:11" ht="22.5" customHeight="1">
      <c r="A405" s="35" t="s">
        <v>142</v>
      </c>
      <c r="B405" s="17">
        <v>1.895249556985416E-3</v>
      </c>
      <c r="C405" s="31">
        <v>27</v>
      </c>
      <c r="D405" s="17">
        <v>0</v>
      </c>
      <c r="E405" s="31">
        <v>25</v>
      </c>
      <c r="F405" s="17">
        <v>0</v>
      </c>
      <c r="G405" s="31">
        <v>22</v>
      </c>
      <c r="H405" s="17">
        <v>0</v>
      </c>
      <c r="I405" s="31">
        <v>21</v>
      </c>
      <c r="J405" s="17">
        <v>0</v>
      </c>
      <c r="K405" s="31">
        <v>22</v>
      </c>
    </row>
    <row r="406" spans="1:11" s="24" customFormat="1" ht="22.5" customHeight="1">
      <c r="A406" s="360" t="s">
        <v>609</v>
      </c>
      <c r="B406" s="360"/>
      <c r="C406" s="360"/>
      <c r="D406" s="360"/>
      <c r="E406" s="552"/>
      <c r="F406" s="552"/>
      <c r="G406" s="552"/>
      <c r="H406" s="552"/>
      <c r="I406" s="552"/>
      <c r="J406" s="552"/>
      <c r="K406" s="552"/>
    </row>
    <row r="407" spans="1:11" ht="22.5" customHeight="1">
      <c r="A407" s="553"/>
      <c r="B407" s="553"/>
      <c r="C407" s="553"/>
      <c r="D407" s="553"/>
      <c r="E407" s="553"/>
      <c r="F407" s="553"/>
      <c r="G407" s="553"/>
      <c r="H407" s="553"/>
      <c r="I407" s="553"/>
      <c r="J407" s="553"/>
      <c r="K407" s="553"/>
    </row>
    <row r="408" spans="1:11" ht="22.5" customHeight="1">
      <c r="A408" s="571" t="s">
        <v>705</v>
      </c>
      <c r="B408" s="361"/>
      <c r="C408" s="553"/>
      <c r="D408" s="346"/>
      <c r="E408" s="553"/>
      <c r="F408" s="362"/>
      <c r="G408" s="362"/>
      <c r="H408" s="362" t="s">
        <v>219</v>
      </c>
      <c r="I408" s="363"/>
      <c r="J408" s="362" t="s">
        <v>219</v>
      </c>
      <c r="K408" s="363" t="s">
        <v>0</v>
      </c>
    </row>
    <row r="409" spans="1:11" ht="22.5" customHeight="1">
      <c r="A409" s="610" t="s">
        <v>1</v>
      </c>
      <c r="B409" s="608">
        <v>1397</v>
      </c>
      <c r="C409" s="609"/>
      <c r="D409" s="608">
        <v>1398</v>
      </c>
      <c r="E409" s="609"/>
      <c r="F409" s="608">
        <v>1399</v>
      </c>
      <c r="G409" s="609"/>
      <c r="H409" s="608">
        <v>1400</v>
      </c>
      <c r="I409" s="609"/>
      <c r="J409" s="608">
        <v>1401</v>
      </c>
      <c r="K409" s="609"/>
    </row>
    <row r="410" spans="1:11" ht="22.5" customHeight="1">
      <c r="A410" s="611"/>
      <c r="B410" s="554" t="s">
        <v>146</v>
      </c>
      <c r="C410" s="549" t="s">
        <v>149</v>
      </c>
      <c r="D410" s="554" t="s">
        <v>146</v>
      </c>
      <c r="E410" s="549" t="s">
        <v>149</v>
      </c>
      <c r="F410" s="554" t="s">
        <v>146</v>
      </c>
      <c r="G410" s="551" t="s">
        <v>149</v>
      </c>
      <c r="H410" s="554" t="s">
        <v>146</v>
      </c>
      <c r="I410" s="549" t="s">
        <v>149</v>
      </c>
      <c r="J410" s="554" t="s">
        <v>146</v>
      </c>
      <c r="K410" s="551" t="s">
        <v>149</v>
      </c>
    </row>
    <row r="411" spans="1:11" ht="22.5" customHeight="1">
      <c r="A411" s="34" t="s">
        <v>95</v>
      </c>
      <c r="B411" s="317">
        <v>100</v>
      </c>
      <c r="C411" s="34" t="s">
        <v>269</v>
      </c>
      <c r="D411" s="317">
        <v>100</v>
      </c>
      <c r="E411" s="34" t="s">
        <v>269</v>
      </c>
      <c r="F411" s="317">
        <v>100</v>
      </c>
      <c r="G411" s="34" t="s">
        <v>269</v>
      </c>
      <c r="H411" s="317">
        <v>100</v>
      </c>
      <c r="I411" s="34" t="s">
        <v>269</v>
      </c>
      <c r="J411" s="317">
        <v>100</v>
      </c>
      <c r="K411" s="34" t="s">
        <v>269</v>
      </c>
    </row>
    <row r="412" spans="1:11" ht="22.5" customHeight="1">
      <c r="A412" s="35" t="s">
        <v>113</v>
      </c>
      <c r="B412" s="17">
        <v>0</v>
      </c>
      <c r="C412" s="31">
        <v>24</v>
      </c>
      <c r="D412" s="17">
        <v>0</v>
      </c>
      <c r="E412" s="31">
        <v>20</v>
      </c>
      <c r="F412" s="17">
        <v>0</v>
      </c>
      <c r="G412" s="31">
        <v>23</v>
      </c>
      <c r="H412" s="17">
        <v>0</v>
      </c>
      <c r="I412" s="31">
        <v>22</v>
      </c>
      <c r="J412" s="17">
        <v>0.51988562516246428</v>
      </c>
      <c r="K412" s="31">
        <v>17</v>
      </c>
    </row>
    <row r="413" spans="1:11" ht="22.5" customHeight="1">
      <c r="A413" s="35" t="s">
        <v>7</v>
      </c>
      <c r="B413" s="17">
        <v>0</v>
      </c>
      <c r="C413" s="31">
        <v>24</v>
      </c>
      <c r="D413" s="17">
        <v>0</v>
      </c>
      <c r="E413" s="31">
        <v>20</v>
      </c>
      <c r="F413" s="17">
        <v>0</v>
      </c>
      <c r="G413" s="31">
        <v>23</v>
      </c>
      <c r="H413" s="17">
        <v>0</v>
      </c>
      <c r="I413" s="31">
        <v>22</v>
      </c>
      <c r="J413" s="17">
        <v>0</v>
      </c>
      <c r="K413" s="31">
        <v>23</v>
      </c>
    </row>
    <row r="414" spans="1:11" ht="22.5" customHeight="1">
      <c r="A414" s="35" t="s">
        <v>115</v>
      </c>
      <c r="B414" s="17">
        <v>0.94799994582857439</v>
      </c>
      <c r="C414" s="31">
        <v>12</v>
      </c>
      <c r="D414" s="17">
        <v>0</v>
      </c>
      <c r="E414" s="31">
        <v>20</v>
      </c>
      <c r="F414" s="17">
        <v>0</v>
      </c>
      <c r="G414" s="31">
        <v>23</v>
      </c>
      <c r="H414" s="17">
        <v>0</v>
      </c>
      <c r="I414" s="31">
        <v>22</v>
      </c>
      <c r="J414" s="17">
        <v>0</v>
      </c>
      <c r="K414" s="31">
        <v>23</v>
      </c>
    </row>
    <row r="415" spans="1:11" ht="22.5" customHeight="1">
      <c r="A415" s="35" t="s">
        <v>116</v>
      </c>
      <c r="B415" s="17">
        <v>6.7714281844898183</v>
      </c>
      <c r="C415" s="31">
        <v>4</v>
      </c>
      <c r="D415" s="17">
        <v>6.8494353606491156</v>
      </c>
      <c r="E415" s="31">
        <v>6</v>
      </c>
      <c r="F415" s="17">
        <v>5.2076002814919073</v>
      </c>
      <c r="G415" s="31">
        <v>6</v>
      </c>
      <c r="H415" s="17">
        <v>9.9607118095678295</v>
      </c>
      <c r="I415" s="31">
        <v>3</v>
      </c>
      <c r="J415" s="17">
        <v>4.5230049389134397</v>
      </c>
      <c r="K415" s="31">
        <v>7</v>
      </c>
    </row>
    <row r="416" spans="1:11" ht="22.5" customHeight="1">
      <c r="A416" s="35" t="s">
        <v>117</v>
      </c>
      <c r="B416" s="17">
        <v>0.58685710932245083</v>
      </c>
      <c r="C416" s="31">
        <v>16</v>
      </c>
      <c r="D416" s="17">
        <v>1.2513391524262807</v>
      </c>
      <c r="E416" s="31">
        <v>16</v>
      </c>
      <c r="F416" s="17">
        <v>1.178747361013371</v>
      </c>
      <c r="G416" s="31">
        <v>15</v>
      </c>
      <c r="H416" s="17">
        <v>1.7564132193205455</v>
      </c>
      <c r="I416" s="31">
        <v>11</v>
      </c>
      <c r="J416" s="17">
        <v>0.45126072264101891</v>
      </c>
      <c r="K416" s="31">
        <v>20</v>
      </c>
    </row>
    <row r="417" spans="1:11" ht="22.5" customHeight="1">
      <c r="A417" s="35" t="s">
        <v>118</v>
      </c>
      <c r="B417" s="17">
        <v>7.5478852829779823</v>
      </c>
      <c r="C417" s="31">
        <v>3</v>
      </c>
      <c r="D417" s="17">
        <v>0</v>
      </c>
      <c r="E417" s="31">
        <v>20</v>
      </c>
      <c r="F417" s="17">
        <v>1.3194933145672061</v>
      </c>
      <c r="G417" s="31">
        <v>13</v>
      </c>
      <c r="H417" s="17">
        <v>0.46221400508435406</v>
      </c>
      <c r="I417" s="31">
        <v>21</v>
      </c>
      <c r="J417" s="17">
        <v>0.90979984403431247</v>
      </c>
      <c r="K417" s="31">
        <v>15</v>
      </c>
    </row>
    <row r="418" spans="1:11" ht="22.5" customHeight="1">
      <c r="A418" s="35" t="s">
        <v>119</v>
      </c>
      <c r="B418" s="17">
        <v>0.2031428455346945</v>
      </c>
      <c r="C418" s="31">
        <v>21</v>
      </c>
      <c r="D418" s="17">
        <v>0.65859955390856884</v>
      </c>
      <c r="E418" s="31">
        <v>17</v>
      </c>
      <c r="F418" s="17">
        <v>0.70372976776917662</v>
      </c>
      <c r="G418" s="31">
        <v>19</v>
      </c>
      <c r="H418" s="17">
        <v>0</v>
      </c>
      <c r="I418" s="31">
        <v>22</v>
      </c>
      <c r="J418" s="17">
        <v>0</v>
      </c>
      <c r="K418" s="31">
        <v>23</v>
      </c>
    </row>
    <row r="419" spans="1:11" ht="22.5" customHeight="1">
      <c r="A419" s="35" t="s">
        <v>93</v>
      </c>
      <c r="B419" s="17">
        <v>0.62297139297306325</v>
      </c>
      <c r="C419" s="31">
        <v>15</v>
      </c>
      <c r="D419" s="17">
        <v>0.65859955390856884</v>
      </c>
      <c r="E419" s="31">
        <v>17</v>
      </c>
      <c r="F419" s="17">
        <v>1.354679802955665</v>
      </c>
      <c r="G419" s="31">
        <v>12</v>
      </c>
      <c r="H419" s="17">
        <v>1.7333025190663278</v>
      </c>
      <c r="I419" s="31">
        <v>12</v>
      </c>
      <c r="J419" s="17">
        <v>0.51988562516246428</v>
      </c>
      <c r="K419" s="31">
        <v>17</v>
      </c>
    </row>
    <row r="420" spans="1:11" ht="22.5" customHeight="1">
      <c r="A420" s="35" t="s">
        <v>179</v>
      </c>
      <c r="B420" s="17">
        <v>0.24828570009795997</v>
      </c>
      <c r="C420" s="31">
        <v>19</v>
      </c>
      <c r="D420" s="17">
        <v>0.54883296159047401</v>
      </c>
      <c r="E420" s="31">
        <v>19</v>
      </c>
      <c r="F420" s="17">
        <v>0.43983110485573534</v>
      </c>
      <c r="G420" s="31">
        <v>22</v>
      </c>
      <c r="H420" s="17">
        <v>0.57776750635544261</v>
      </c>
      <c r="I420" s="31">
        <v>18</v>
      </c>
      <c r="J420" s="17">
        <v>0.64985703145308027</v>
      </c>
      <c r="K420" s="31">
        <v>16</v>
      </c>
    </row>
    <row r="421" spans="1:11" ht="22.5" customHeight="1">
      <c r="A421" s="35" t="s">
        <v>121</v>
      </c>
      <c r="B421" s="17">
        <v>0.47399997291428719</v>
      </c>
      <c r="C421" s="31">
        <v>18</v>
      </c>
      <c r="D421" s="17">
        <v>1.3143451764168672</v>
      </c>
      <c r="E421" s="31">
        <v>15</v>
      </c>
      <c r="F421" s="17">
        <v>1.0555946516537649</v>
      </c>
      <c r="G421" s="31">
        <v>16</v>
      </c>
      <c r="H421" s="17">
        <v>1.317309914490409</v>
      </c>
      <c r="I421" s="31">
        <v>15</v>
      </c>
      <c r="J421" s="17">
        <v>0.51988562516246428</v>
      </c>
      <c r="K421" s="31">
        <v>17</v>
      </c>
    </row>
    <row r="422" spans="1:11" ht="22.5" customHeight="1">
      <c r="A422" s="35" t="s">
        <v>16</v>
      </c>
      <c r="B422" s="17">
        <v>0</v>
      </c>
      <c r="C422" s="31">
        <v>24</v>
      </c>
      <c r="D422" s="17">
        <v>0</v>
      </c>
      <c r="E422" s="31">
        <v>20</v>
      </c>
      <c r="F422" s="17">
        <v>0</v>
      </c>
      <c r="G422" s="31">
        <v>23</v>
      </c>
      <c r="H422" s="17">
        <v>0</v>
      </c>
      <c r="I422" s="31">
        <v>22</v>
      </c>
      <c r="J422" s="17">
        <v>0</v>
      </c>
      <c r="K422" s="31">
        <v>23</v>
      </c>
    </row>
    <row r="423" spans="1:11" ht="22.5" customHeight="1">
      <c r="A423" s="35" t="s">
        <v>123</v>
      </c>
      <c r="B423" s="17">
        <v>9.0285709126530903E-2</v>
      </c>
      <c r="C423" s="31">
        <v>22</v>
      </c>
      <c r="D423" s="17">
        <v>0</v>
      </c>
      <c r="E423" s="31">
        <v>20</v>
      </c>
      <c r="F423" s="17">
        <v>1.2315270935960592</v>
      </c>
      <c r="G423" s="31">
        <v>14</v>
      </c>
      <c r="H423" s="17">
        <v>1.2941992142361913</v>
      </c>
      <c r="I423" s="31">
        <v>16</v>
      </c>
      <c r="J423" s="17">
        <v>6.4985703145308031</v>
      </c>
      <c r="K423" s="31">
        <v>5</v>
      </c>
    </row>
    <row r="424" spans="1:11" ht="22.5" customHeight="1">
      <c r="A424" s="35" t="s">
        <v>124</v>
      </c>
      <c r="B424" s="17">
        <v>49.458511459513623</v>
      </c>
      <c r="C424" s="31">
        <v>1</v>
      </c>
      <c r="D424" s="17">
        <v>3.7759707757424614</v>
      </c>
      <c r="E424" s="31">
        <v>7</v>
      </c>
      <c r="F424" s="17">
        <v>0.68613652357494725</v>
      </c>
      <c r="G424" s="31">
        <v>21</v>
      </c>
      <c r="H424" s="17">
        <v>0</v>
      </c>
      <c r="I424" s="31">
        <v>22</v>
      </c>
      <c r="J424" s="17">
        <v>0</v>
      </c>
      <c r="K424" s="31">
        <v>23</v>
      </c>
    </row>
    <row r="425" spans="1:11" ht="22.5" customHeight="1">
      <c r="A425" s="35" t="s">
        <v>125</v>
      </c>
      <c r="B425" s="17">
        <v>0</v>
      </c>
      <c r="C425" s="31">
        <v>24</v>
      </c>
      <c r="D425" s="17">
        <v>0</v>
      </c>
      <c r="E425" s="31">
        <v>20</v>
      </c>
      <c r="F425" s="17">
        <v>0</v>
      </c>
      <c r="G425" s="31">
        <v>23</v>
      </c>
      <c r="H425" s="17">
        <v>0</v>
      </c>
      <c r="I425" s="31">
        <v>22</v>
      </c>
      <c r="J425" s="17">
        <v>0</v>
      </c>
      <c r="K425" s="31">
        <v>23</v>
      </c>
    </row>
    <row r="426" spans="1:11" ht="22.5" customHeight="1">
      <c r="A426" s="35" t="s">
        <v>126</v>
      </c>
      <c r="B426" s="17">
        <v>2.3514912942004971</v>
      </c>
      <c r="C426" s="31">
        <v>10</v>
      </c>
      <c r="D426" s="17">
        <v>3.523507613410843</v>
      </c>
      <c r="E426" s="31">
        <v>8</v>
      </c>
      <c r="F426" s="17">
        <v>3.0084447572132298</v>
      </c>
      <c r="G426" s="31">
        <v>8</v>
      </c>
      <c r="H426" s="17">
        <v>6.3323318696556514</v>
      </c>
      <c r="I426" s="31">
        <v>5</v>
      </c>
      <c r="J426" s="17">
        <v>1.4556797504548999</v>
      </c>
      <c r="K426" s="31">
        <v>13</v>
      </c>
    </row>
    <row r="427" spans="1:11" ht="22.5" customHeight="1">
      <c r="A427" s="35" t="s">
        <v>127</v>
      </c>
      <c r="B427" s="17">
        <v>0.58685710932245083</v>
      </c>
      <c r="C427" s="31">
        <v>16</v>
      </c>
      <c r="D427" s="17">
        <v>1.6464988847714221</v>
      </c>
      <c r="E427" s="31">
        <v>11</v>
      </c>
      <c r="F427" s="17">
        <v>1.8472906403940887</v>
      </c>
      <c r="G427" s="31">
        <v>11</v>
      </c>
      <c r="H427" s="17">
        <v>5.8932285648255149</v>
      </c>
      <c r="I427" s="31">
        <v>6</v>
      </c>
      <c r="J427" s="17">
        <v>2.7293995321029376</v>
      </c>
      <c r="K427" s="31">
        <v>9</v>
      </c>
    </row>
    <row r="428" spans="1:11" ht="22.5" customHeight="1">
      <c r="A428" s="35" t="s">
        <v>128</v>
      </c>
      <c r="B428" s="17">
        <v>8.1979423886890057</v>
      </c>
      <c r="C428" s="31">
        <v>2</v>
      </c>
      <c r="D428" s="17">
        <v>2.7990481041114177</v>
      </c>
      <c r="E428" s="31">
        <v>9</v>
      </c>
      <c r="F428" s="17">
        <v>3.729767769176636</v>
      </c>
      <c r="G428" s="31">
        <v>7</v>
      </c>
      <c r="H428" s="17">
        <v>3.9288190432170094</v>
      </c>
      <c r="I428" s="31">
        <v>8</v>
      </c>
      <c r="J428" s="17">
        <v>3.6911879386534965</v>
      </c>
      <c r="K428" s="31">
        <v>8</v>
      </c>
    </row>
    <row r="429" spans="1:11" ht="22.5" customHeight="1">
      <c r="A429" s="35" t="s">
        <v>129</v>
      </c>
      <c r="B429" s="17">
        <v>2.2571427281632726E-2</v>
      </c>
      <c r="C429" s="31">
        <v>23</v>
      </c>
      <c r="D429" s="17">
        <v>0</v>
      </c>
      <c r="E429" s="31">
        <v>20</v>
      </c>
      <c r="F429" s="17">
        <v>0</v>
      </c>
      <c r="G429" s="31">
        <v>23</v>
      </c>
      <c r="H429" s="17">
        <v>0</v>
      </c>
      <c r="I429" s="31">
        <v>22</v>
      </c>
      <c r="J429" s="17">
        <v>0</v>
      </c>
      <c r="K429" s="31">
        <v>23</v>
      </c>
    </row>
    <row r="430" spans="1:11" ht="22.5" customHeight="1">
      <c r="A430" s="35" t="s">
        <v>130</v>
      </c>
      <c r="B430" s="17">
        <v>0</v>
      </c>
      <c r="C430" s="31">
        <v>24</v>
      </c>
      <c r="D430" s="17">
        <v>0</v>
      </c>
      <c r="E430" s="31">
        <v>20</v>
      </c>
      <c r="F430" s="17">
        <v>0</v>
      </c>
      <c r="G430" s="31">
        <v>23</v>
      </c>
      <c r="H430" s="17">
        <v>8.0887450889761965</v>
      </c>
      <c r="I430" s="31">
        <v>4</v>
      </c>
      <c r="J430" s="17">
        <v>0.38991421887184818</v>
      </c>
      <c r="K430" s="31">
        <v>21</v>
      </c>
    </row>
    <row r="431" spans="1:11" ht="22.5" customHeight="1">
      <c r="A431" s="35" t="s">
        <v>131</v>
      </c>
      <c r="B431" s="17">
        <v>0</v>
      </c>
      <c r="C431" s="31">
        <v>24</v>
      </c>
      <c r="D431" s="17">
        <v>0</v>
      </c>
      <c r="E431" s="31">
        <v>20</v>
      </c>
      <c r="F431" s="17">
        <v>0</v>
      </c>
      <c r="G431" s="31">
        <v>23</v>
      </c>
      <c r="H431" s="17">
        <v>0</v>
      </c>
      <c r="I431" s="31">
        <v>22</v>
      </c>
      <c r="J431" s="17">
        <v>0</v>
      </c>
      <c r="K431" s="31">
        <v>23</v>
      </c>
    </row>
    <row r="432" spans="1:11" ht="22.5" customHeight="1">
      <c r="A432" s="35" t="s">
        <v>132</v>
      </c>
      <c r="B432" s="17">
        <v>2.5595998537371512</v>
      </c>
      <c r="C432" s="31">
        <v>9</v>
      </c>
      <c r="D432" s="17">
        <v>7.5958481884121607</v>
      </c>
      <c r="E432" s="31">
        <v>4</v>
      </c>
      <c r="F432" s="17">
        <v>12.350457424349051</v>
      </c>
      <c r="G432" s="31">
        <v>4</v>
      </c>
      <c r="H432" s="17">
        <v>12.133117633464293</v>
      </c>
      <c r="I432" s="31">
        <v>1</v>
      </c>
      <c r="J432" s="17">
        <v>7.1484273459838832</v>
      </c>
      <c r="K432" s="31">
        <v>4</v>
      </c>
    </row>
    <row r="433" spans="1:11" ht="22.5" customHeight="1">
      <c r="A433" s="35" t="s">
        <v>133</v>
      </c>
      <c r="B433" s="17">
        <v>0.96154280219755417</v>
      </c>
      <c r="C433" s="31">
        <v>11</v>
      </c>
      <c r="D433" s="17">
        <v>2.7661181264159893</v>
      </c>
      <c r="E433" s="31">
        <v>10</v>
      </c>
      <c r="F433" s="17">
        <v>2.5510204081632653</v>
      </c>
      <c r="G433" s="31">
        <v>9</v>
      </c>
      <c r="H433" s="17">
        <v>2.7732840305061242</v>
      </c>
      <c r="I433" s="31">
        <v>9</v>
      </c>
      <c r="J433" s="17">
        <v>1.5596568754873927</v>
      </c>
      <c r="K433" s="31">
        <v>11</v>
      </c>
    </row>
    <row r="434" spans="1:11" ht="22.5" customHeight="1">
      <c r="A434" s="35" t="s">
        <v>180</v>
      </c>
      <c r="B434" s="17">
        <v>0</v>
      </c>
      <c r="C434" s="31">
        <v>24</v>
      </c>
      <c r="D434" s="17">
        <v>0</v>
      </c>
      <c r="E434" s="31">
        <v>20</v>
      </c>
      <c r="F434" s="17">
        <v>0</v>
      </c>
      <c r="G434" s="31">
        <v>23</v>
      </c>
      <c r="H434" s="17">
        <v>0</v>
      </c>
      <c r="I434" s="31">
        <v>22</v>
      </c>
      <c r="J434" s="17">
        <v>0</v>
      </c>
      <c r="K434" s="31">
        <v>23</v>
      </c>
    </row>
    <row r="435" spans="1:11" ht="22.5" customHeight="1">
      <c r="A435" s="35" t="s">
        <v>135</v>
      </c>
      <c r="B435" s="17">
        <v>6.4644567734596121</v>
      </c>
      <c r="C435" s="31">
        <v>5</v>
      </c>
      <c r="D435" s="17">
        <v>7.519011573789494</v>
      </c>
      <c r="E435" s="31">
        <v>5</v>
      </c>
      <c r="F435" s="17">
        <v>5.8761435608726247</v>
      </c>
      <c r="G435" s="31">
        <v>5</v>
      </c>
      <c r="H435" s="17">
        <v>2.4497342269470765</v>
      </c>
      <c r="I435" s="31">
        <v>10</v>
      </c>
      <c r="J435" s="17">
        <v>5.4847933454639977</v>
      </c>
      <c r="K435" s="31">
        <v>6</v>
      </c>
    </row>
    <row r="436" spans="1:11" ht="22.5" customHeight="1">
      <c r="A436" s="35" t="s">
        <v>136</v>
      </c>
      <c r="B436" s="17">
        <v>2.7717712701844985</v>
      </c>
      <c r="C436" s="31">
        <v>8</v>
      </c>
      <c r="D436" s="17">
        <v>22.864381179859148</v>
      </c>
      <c r="E436" s="31">
        <v>1</v>
      </c>
      <c r="F436" s="17">
        <v>15.95707248416608</v>
      </c>
      <c r="G436" s="31">
        <v>2</v>
      </c>
      <c r="H436" s="17">
        <v>10.885139819736537</v>
      </c>
      <c r="I436" s="31">
        <v>2</v>
      </c>
      <c r="J436" s="17">
        <v>13.82895762932155</v>
      </c>
      <c r="K436" s="31">
        <v>2</v>
      </c>
    </row>
    <row r="437" spans="1:11" ht="22.5" customHeight="1">
      <c r="A437" s="35" t="s">
        <v>137</v>
      </c>
      <c r="B437" s="17">
        <v>0</v>
      </c>
      <c r="C437" s="31">
        <v>24</v>
      </c>
      <c r="D437" s="17">
        <v>0</v>
      </c>
      <c r="E437" s="31">
        <v>20</v>
      </c>
      <c r="F437" s="17">
        <v>0.70372976776917662</v>
      </c>
      <c r="G437" s="31">
        <v>19</v>
      </c>
      <c r="H437" s="17">
        <v>1.571527617286804</v>
      </c>
      <c r="I437" s="31">
        <v>14</v>
      </c>
      <c r="J437" s="17">
        <v>1.5596568754873927</v>
      </c>
      <c r="K437" s="31">
        <v>11</v>
      </c>
    </row>
    <row r="438" spans="1:11" ht="22.5" customHeight="1">
      <c r="A438" s="35" t="s">
        <v>138</v>
      </c>
      <c r="B438" s="17">
        <v>4.2027997598400129</v>
      </c>
      <c r="C438" s="31">
        <v>6</v>
      </c>
      <c r="D438" s="17">
        <v>20.372679534238397</v>
      </c>
      <c r="E438" s="31">
        <v>2</v>
      </c>
      <c r="F438" s="17">
        <v>15.657987332864179</v>
      </c>
      <c r="G438" s="31">
        <v>3</v>
      </c>
      <c r="H438" s="17">
        <v>4.5528079500808873</v>
      </c>
      <c r="I438" s="31">
        <v>7</v>
      </c>
      <c r="J438" s="17">
        <v>13.1011177540941</v>
      </c>
      <c r="K438" s="31">
        <v>3</v>
      </c>
    </row>
    <row r="439" spans="1:11" ht="22.5" customHeight="1">
      <c r="A439" s="35" t="s">
        <v>139</v>
      </c>
      <c r="B439" s="17">
        <v>0.22571427281632725</v>
      </c>
      <c r="C439" s="31">
        <v>20</v>
      </c>
      <c r="D439" s="17">
        <v>1.4269657001352325</v>
      </c>
      <c r="E439" s="31">
        <v>13</v>
      </c>
      <c r="F439" s="17">
        <v>0.87966220971147069</v>
      </c>
      <c r="G439" s="31">
        <v>18</v>
      </c>
      <c r="H439" s="17">
        <v>0.57776750635544261</v>
      </c>
      <c r="I439" s="31">
        <v>18</v>
      </c>
      <c r="J439" s="17">
        <v>2.5994281258123211</v>
      </c>
      <c r="K439" s="31">
        <v>10</v>
      </c>
    </row>
    <row r="440" spans="1:11" ht="22.5" customHeight="1">
      <c r="A440" s="35" t="s">
        <v>140</v>
      </c>
      <c r="B440" s="17">
        <v>3.3225140958563375</v>
      </c>
      <c r="C440" s="31">
        <v>7</v>
      </c>
      <c r="D440" s="17">
        <v>11.541957182247668</v>
      </c>
      <c r="E440" s="31">
        <v>3</v>
      </c>
      <c r="F440" s="17">
        <v>21.111893033075297</v>
      </c>
      <c r="G440" s="31">
        <v>1</v>
      </c>
      <c r="H440" s="17">
        <v>0.57776750635544261</v>
      </c>
      <c r="I440" s="31">
        <v>18</v>
      </c>
      <c r="J440" s="17">
        <v>30.413309072004157</v>
      </c>
      <c r="K440" s="31">
        <v>1</v>
      </c>
    </row>
    <row r="441" spans="1:11" ht="22.5" customHeight="1">
      <c r="A441" s="35" t="s">
        <v>141</v>
      </c>
      <c r="B441" s="17">
        <v>0.65005710571102249</v>
      </c>
      <c r="C441" s="31">
        <v>14</v>
      </c>
      <c r="D441" s="17">
        <v>1.5147789739897082</v>
      </c>
      <c r="E441" s="31">
        <v>12</v>
      </c>
      <c r="F441" s="17">
        <v>1.0380014074595356</v>
      </c>
      <c r="G441" s="31">
        <v>17</v>
      </c>
      <c r="H441" s="17">
        <v>1.7333025190663278</v>
      </c>
      <c r="I441" s="31">
        <v>12</v>
      </c>
      <c r="J441" s="17">
        <v>1.0657655315830517</v>
      </c>
      <c r="K441" s="31">
        <v>14</v>
      </c>
    </row>
    <row r="442" spans="1:11" ht="22.5" customHeight="1">
      <c r="A442" s="35" t="s">
        <v>142</v>
      </c>
      <c r="B442" s="17">
        <v>0.7313142439249003</v>
      </c>
      <c r="C442" s="31">
        <v>13</v>
      </c>
      <c r="D442" s="17">
        <v>1.3720824039761852</v>
      </c>
      <c r="E442" s="31">
        <v>14</v>
      </c>
      <c r="F442" s="17">
        <v>2.1111893033075297</v>
      </c>
      <c r="G442" s="31">
        <v>10</v>
      </c>
      <c r="H442" s="17">
        <v>0.87820660966027275</v>
      </c>
      <c r="I442" s="31">
        <v>17</v>
      </c>
      <c r="J442" s="17">
        <v>0.38991421887184818</v>
      </c>
      <c r="K442" s="31">
        <v>21</v>
      </c>
    </row>
    <row r="443" spans="1:11" s="24" customFormat="1" ht="22.5" customHeight="1">
      <c r="A443" s="359" t="s">
        <v>609</v>
      </c>
      <c r="B443" s="359"/>
      <c r="C443" s="359"/>
      <c r="D443" s="359"/>
      <c r="E443" s="355"/>
      <c r="F443" s="355"/>
      <c r="G443" s="355"/>
      <c r="H443" s="355"/>
      <c r="I443" s="355"/>
      <c r="J443" s="355"/>
      <c r="K443" s="355"/>
    </row>
    <row r="444" spans="1:11" ht="22.5" customHeight="1">
      <c r="E444" s="354"/>
      <c r="F444" s="354"/>
      <c r="G444" s="354"/>
      <c r="H444" s="354"/>
      <c r="I444" s="354"/>
      <c r="J444" s="354"/>
      <c r="K444" s="354"/>
    </row>
    <row r="445" spans="1:11" ht="22.5" customHeight="1">
      <c r="A445" s="571" t="s">
        <v>706</v>
      </c>
      <c r="B445" s="148"/>
      <c r="C445" s="572"/>
      <c r="E445" s="61"/>
      <c r="F445" s="61" t="s">
        <v>219</v>
      </c>
      <c r="G445" s="61" t="s">
        <v>219</v>
      </c>
      <c r="H445" s="61" t="s">
        <v>226</v>
      </c>
      <c r="I445" s="152"/>
      <c r="J445" s="61" t="s">
        <v>226</v>
      </c>
      <c r="K445" s="152" t="s">
        <v>231</v>
      </c>
    </row>
    <row r="446" spans="1:11" ht="22.5" customHeight="1">
      <c r="A446" s="610" t="s">
        <v>1</v>
      </c>
      <c r="B446" s="608">
        <v>1397</v>
      </c>
      <c r="C446" s="609"/>
      <c r="D446" s="608">
        <v>1398</v>
      </c>
      <c r="E446" s="609"/>
      <c r="F446" s="608">
        <v>1399</v>
      </c>
      <c r="G446" s="609"/>
      <c r="H446" s="608">
        <v>1400</v>
      </c>
      <c r="I446" s="609"/>
      <c r="J446" s="608">
        <v>1401</v>
      </c>
      <c r="K446" s="609"/>
    </row>
    <row r="447" spans="1:11" ht="22.5" customHeight="1">
      <c r="A447" s="611"/>
      <c r="B447" s="554" t="s">
        <v>77</v>
      </c>
      <c r="C447" s="554" t="s">
        <v>149</v>
      </c>
      <c r="D447" s="554" t="s">
        <v>77</v>
      </c>
      <c r="E447" s="554" t="s">
        <v>149</v>
      </c>
      <c r="F447" s="554" t="s">
        <v>77</v>
      </c>
      <c r="G447" s="551" t="s">
        <v>149</v>
      </c>
      <c r="H447" s="554" t="s">
        <v>77</v>
      </c>
      <c r="I447" s="554" t="s">
        <v>149</v>
      </c>
      <c r="J447" s="554" t="s">
        <v>77</v>
      </c>
      <c r="K447" s="551" t="s">
        <v>149</v>
      </c>
    </row>
    <row r="448" spans="1:11" ht="22.5" customHeight="1">
      <c r="A448" s="90" t="s">
        <v>95</v>
      </c>
      <c r="B448" s="317">
        <v>0.89</v>
      </c>
      <c r="C448" s="34" t="s">
        <v>269</v>
      </c>
      <c r="D448" s="317">
        <v>2.2000000000000002</v>
      </c>
      <c r="E448" s="34" t="s">
        <v>269</v>
      </c>
      <c r="F448" s="317">
        <v>0.96608786326336327</v>
      </c>
      <c r="G448" s="34" t="s">
        <v>269</v>
      </c>
      <c r="H448" s="317">
        <v>1.397492575211408</v>
      </c>
      <c r="I448" s="34" t="s">
        <v>269</v>
      </c>
      <c r="J448" s="317">
        <v>2.5062912330816838</v>
      </c>
      <c r="K448" s="34" t="s">
        <v>269</v>
      </c>
    </row>
    <row r="449" spans="1:11" ht="22.5" customHeight="1">
      <c r="A449" s="153" t="s">
        <v>113</v>
      </c>
      <c r="B449" s="17">
        <v>0.30012004801920772</v>
      </c>
      <c r="C449" s="31">
        <v>27</v>
      </c>
      <c r="D449" s="17">
        <v>2.0408163265306123</v>
      </c>
      <c r="E449" s="31">
        <v>14</v>
      </c>
      <c r="F449" s="17">
        <v>1.1164465786314526</v>
      </c>
      <c r="G449" s="31">
        <v>17</v>
      </c>
      <c r="H449" s="17">
        <v>1.8667466986794718</v>
      </c>
      <c r="I449" s="31">
        <v>14</v>
      </c>
      <c r="J449" s="17">
        <v>2.0408163265306123</v>
      </c>
      <c r="K449" s="31">
        <v>16</v>
      </c>
    </row>
    <row r="450" spans="1:11" ht="22.5" customHeight="1">
      <c r="A450" s="153" t="s">
        <v>7</v>
      </c>
      <c r="B450" s="17">
        <v>1.0895883777239708</v>
      </c>
      <c r="C450" s="31">
        <v>19</v>
      </c>
      <c r="D450" s="17">
        <v>6.0532687651331719E-2</v>
      </c>
      <c r="E450" s="31">
        <v>28</v>
      </c>
      <c r="F450" s="17">
        <v>0.23486682808716705</v>
      </c>
      <c r="G450" s="31">
        <v>30</v>
      </c>
      <c r="H450" s="17">
        <v>0.48426150121065376</v>
      </c>
      <c r="I450" s="31">
        <v>25</v>
      </c>
      <c r="J450" s="17">
        <v>7.2639225181598057</v>
      </c>
      <c r="K450" s="31">
        <v>7</v>
      </c>
    </row>
    <row r="451" spans="1:11" ht="22.5" customHeight="1">
      <c r="A451" s="153" t="s">
        <v>115</v>
      </c>
      <c r="B451" s="17">
        <v>1.3297872340425532</v>
      </c>
      <c r="C451" s="31">
        <v>16</v>
      </c>
      <c r="D451" s="17">
        <v>0.52127659574468088</v>
      </c>
      <c r="E451" s="31">
        <v>26</v>
      </c>
      <c r="F451" s="17">
        <v>1.4893617021276595</v>
      </c>
      <c r="G451" s="31">
        <v>13</v>
      </c>
      <c r="H451" s="17">
        <v>1.5957446808510638</v>
      </c>
      <c r="I451" s="31">
        <v>17</v>
      </c>
      <c r="J451" s="17">
        <v>2.5</v>
      </c>
      <c r="K451" s="31">
        <v>15</v>
      </c>
    </row>
    <row r="452" spans="1:11" ht="22.5" customHeight="1">
      <c r="A452" s="153" t="s">
        <v>116</v>
      </c>
      <c r="B452" s="17">
        <v>0.53176602294990205</v>
      </c>
      <c r="C452" s="31">
        <v>26</v>
      </c>
      <c r="D452" s="17">
        <v>1.2314581584102995</v>
      </c>
      <c r="E452" s="31">
        <v>19</v>
      </c>
      <c r="F452" s="17">
        <v>1.7352364959417856</v>
      </c>
      <c r="G452" s="31">
        <v>12</v>
      </c>
      <c r="H452" s="17">
        <v>1.7716204869857262</v>
      </c>
      <c r="I452" s="31">
        <v>15</v>
      </c>
      <c r="J452" s="17">
        <v>2.0151133501259446</v>
      </c>
      <c r="K452" s="31">
        <v>17</v>
      </c>
    </row>
    <row r="453" spans="1:11" ht="22.5" customHeight="1">
      <c r="A453" s="153" t="s">
        <v>117</v>
      </c>
      <c r="B453" s="17">
        <v>4.1666666666666661</v>
      </c>
      <c r="C453" s="31">
        <v>5</v>
      </c>
      <c r="D453" s="17">
        <v>3.125</v>
      </c>
      <c r="E453" s="31">
        <v>13</v>
      </c>
      <c r="F453" s="17">
        <v>0.97222222222222221</v>
      </c>
      <c r="G453" s="31">
        <v>22</v>
      </c>
      <c r="H453" s="17">
        <v>4.8611111111111116</v>
      </c>
      <c r="I453" s="31">
        <v>7</v>
      </c>
      <c r="J453" s="17">
        <v>3.8194444444444446</v>
      </c>
      <c r="K453" s="31">
        <v>12</v>
      </c>
    </row>
    <row r="454" spans="1:11" ht="22.5" customHeight="1">
      <c r="A454" s="153" t="s">
        <v>118</v>
      </c>
      <c r="B454" s="17">
        <v>66.666666666666657</v>
      </c>
      <c r="C454" s="31">
        <v>1</v>
      </c>
      <c r="D454" s="17">
        <v>0</v>
      </c>
      <c r="E454" s="31">
        <v>29</v>
      </c>
      <c r="F454" s="17">
        <v>63.333333333333329</v>
      </c>
      <c r="G454" s="31">
        <v>1</v>
      </c>
      <c r="H454" s="17">
        <v>73.333333333333343</v>
      </c>
      <c r="I454" s="31">
        <v>1</v>
      </c>
      <c r="J454" s="17">
        <v>66.666666666666657</v>
      </c>
      <c r="K454" s="31">
        <v>1</v>
      </c>
    </row>
    <row r="455" spans="1:11" ht="22.5" customHeight="1">
      <c r="A455" s="153" t="s">
        <v>119</v>
      </c>
      <c r="B455" s="17">
        <v>5.3658536585365857</v>
      </c>
      <c r="C455" s="31">
        <v>4</v>
      </c>
      <c r="D455" s="17">
        <v>8.536585365853659</v>
      </c>
      <c r="E455" s="31">
        <v>5</v>
      </c>
      <c r="F455" s="17">
        <v>2.6829268292682928</v>
      </c>
      <c r="G455" s="31">
        <v>5</v>
      </c>
      <c r="H455" s="17">
        <v>4.8780487804878048</v>
      </c>
      <c r="I455" s="31">
        <v>6</v>
      </c>
      <c r="J455" s="17">
        <v>4.1463414634146343</v>
      </c>
      <c r="K455" s="31">
        <v>11</v>
      </c>
    </row>
    <row r="456" spans="1:11" ht="22.5" customHeight="1">
      <c r="A456" s="153" t="s">
        <v>93</v>
      </c>
      <c r="B456" s="17">
        <v>1.6067653276955602</v>
      </c>
      <c r="C456" s="31">
        <v>13</v>
      </c>
      <c r="D456" s="17">
        <v>0.42283298097251587</v>
      </c>
      <c r="E456" s="31">
        <v>27</v>
      </c>
      <c r="F456" s="17">
        <v>1.9027484143763214</v>
      </c>
      <c r="G456" s="31">
        <v>9</v>
      </c>
      <c r="H456" s="17">
        <v>0.63424947145877375</v>
      </c>
      <c r="I456" s="31">
        <v>24</v>
      </c>
      <c r="J456" s="17">
        <v>4.1649048625792808</v>
      </c>
      <c r="K456" s="31">
        <v>10</v>
      </c>
    </row>
    <row r="457" spans="1:11" ht="22.5" customHeight="1">
      <c r="A457" s="153" t="s">
        <v>179</v>
      </c>
      <c r="B457" s="17">
        <v>0.11641443538998836</v>
      </c>
      <c r="C457" s="31">
        <v>28</v>
      </c>
      <c r="D457" s="17">
        <v>1.0477299185098952</v>
      </c>
      <c r="E457" s="31">
        <v>22</v>
      </c>
      <c r="F457" s="17">
        <v>0.60419091967403959</v>
      </c>
      <c r="G457" s="31">
        <v>25</v>
      </c>
      <c r="H457" s="17">
        <v>0.67520372526193251</v>
      </c>
      <c r="I457" s="31">
        <v>23</v>
      </c>
      <c r="J457" s="17">
        <v>1.5133876600698486</v>
      </c>
      <c r="K457" s="31">
        <v>20</v>
      </c>
    </row>
    <row r="458" spans="1:11" ht="22.5" customHeight="1">
      <c r="A458" s="153" t="s">
        <v>121</v>
      </c>
      <c r="B458" s="17">
        <v>0.67758328627893849</v>
      </c>
      <c r="C458" s="31">
        <v>24</v>
      </c>
      <c r="D458" s="17">
        <v>1.2318840579710146</v>
      </c>
      <c r="E458" s="31">
        <v>18</v>
      </c>
      <c r="F458" s="17">
        <v>0.69640504423113114</v>
      </c>
      <c r="G458" s="31">
        <v>24</v>
      </c>
      <c r="H458" s="17">
        <v>1.1255411255411254</v>
      </c>
      <c r="I458" s="31">
        <v>19</v>
      </c>
      <c r="J458" s="17">
        <v>0.48936570675701108</v>
      </c>
      <c r="K458" s="31">
        <v>26</v>
      </c>
    </row>
    <row r="459" spans="1:11" ht="22.5" customHeight="1">
      <c r="A459" s="153" t="s">
        <v>16</v>
      </c>
      <c r="B459" s="17">
        <v>0.72891357167650128</v>
      </c>
      <c r="C459" s="31">
        <v>22</v>
      </c>
      <c r="D459" s="17">
        <v>1.197500867754252</v>
      </c>
      <c r="E459" s="31">
        <v>20</v>
      </c>
      <c r="F459" s="17">
        <v>1.0586601874349184</v>
      </c>
      <c r="G459" s="31">
        <v>19</v>
      </c>
      <c r="H459" s="17">
        <v>1.6313779937521693</v>
      </c>
      <c r="I459" s="31">
        <v>16</v>
      </c>
      <c r="J459" s="17">
        <v>1.423116973273169</v>
      </c>
      <c r="K459" s="31">
        <v>21</v>
      </c>
    </row>
    <row r="460" spans="1:11" ht="22.5" customHeight="1">
      <c r="A460" s="153" t="s">
        <v>123</v>
      </c>
      <c r="B460" s="17">
        <v>1.4814814814814816</v>
      </c>
      <c r="C460" s="31">
        <v>14</v>
      </c>
      <c r="D460" s="17">
        <v>0.92592592592592582</v>
      </c>
      <c r="E460" s="31">
        <v>23</v>
      </c>
      <c r="F460" s="17">
        <v>1.8518518518518516</v>
      </c>
      <c r="G460" s="31">
        <v>10</v>
      </c>
      <c r="H460" s="17">
        <v>3.3333333333333335</v>
      </c>
      <c r="I460" s="31">
        <v>9</v>
      </c>
      <c r="J460" s="17">
        <v>36.296296296296298</v>
      </c>
      <c r="K460" s="31">
        <v>5</v>
      </c>
    </row>
    <row r="461" spans="1:11" ht="22.5" customHeight="1">
      <c r="A461" s="153" t="s">
        <v>124</v>
      </c>
      <c r="B461" s="17">
        <v>0</v>
      </c>
      <c r="C461" s="31">
        <v>29</v>
      </c>
      <c r="D461" s="17">
        <v>0</v>
      </c>
      <c r="E461" s="31">
        <v>29</v>
      </c>
      <c r="F461" s="17">
        <v>0</v>
      </c>
      <c r="G461" s="31">
        <v>31</v>
      </c>
      <c r="H461" s="17">
        <v>0</v>
      </c>
      <c r="I461" s="31">
        <v>30</v>
      </c>
      <c r="J461" s="17" t="s">
        <v>976</v>
      </c>
      <c r="K461" s="31" t="s">
        <v>269</v>
      </c>
    </row>
    <row r="462" spans="1:11" ht="22.5" customHeight="1">
      <c r="A462" s="153" t="s">
        <v>125</v>
      </c>
      <c r="B462" s="17">
        <v>0.74294205052005935</v>
      </c>
      <c r="C462" s="31">
        <v>21</v>
      </c>
      <c r="D462" s="17">
        <v>0.74294205052005935</v>
      </c>
      <c r="E462" s="31">
        <v>25</v>
      </c>
      <c r="F462" s="17">
        <v>0.39375928677563149</v>
      </c>
      <c r="G462" s="31">
        <v>27</v>
      </c>
      <c r="H462" s="17">
        <v>0.38632986627043092</v>
      </c>
      <c r="I462" s="31">
        <v>26</v>
      </c>
      <c r="J462" s="17">
        <v>0</v>
      </c>
      <c r="K462" s="31">
        <v>28</v>
      </c>
    </row>
    <row r="463" spans="1:11" ht="22.5" customHeight="1">
      <c r="A463" s="153" t="s">
        <v>126</v>
      </c>
      <c r="B463" s="17">
        <v>2.5518341307814993</v>
      </c>
      <c r="C463" s="31">
        <v>10</v>
      </c>
      <c r="D463" s="17">
        <v>6.1562998405103677</v>
      </c>
      <c r="E463" s="31">
        <v>7</v>
      </c>
      <c r="F463" s="17">
        <v>1.1164274322169059</v>
      </c>
      <c r="G463" s="31">
        <v>18</v>
      </c>
      <c r="H463" s="17">
        <v>3.6363636363636362</v>
      </c>
      <c r="I463" s="31">
        <v>8</v>
      </c>
      <c r="J463" s="17">
        <v>0.90909090909090906</v>
      </c>
      <c r="K463" s="31">
        <v>25</v>
      </c>
    </row>
    <row r="464" spans="1:11" ht="22.5" customHeight="1">
      <c r="A464" s="153" t="s">
        <v>127</v>
      </c>
      <c r="B464" s="17">
        <v>2.3853211009174311</v>
      </c>
      <c r="C464" s="31">
        <v>11</v>
      </c>
      <c r="D464" s="17">
        <v>6.5137614678899087</v>
      </c>
      <c r="E464" s="31">
        <v>6</v>
      </c>
      <c r="F464" s="17">
        <v>1.3302752293577982</v>
      </c>
      <c r="G464" s="31">
        <v>14</v>
      </c>
      <c r="H464" s="17">
        <v>6.0642201834862384</v>
      </c>
      <c r="I464" s="31">
        <v>4</v>
      </c>
      <c r="J464" s="17">
        <v>1.8715596330275233</v>
      </c>
      <c r="K464" s="31">
        <v>19</v>
      </c>
    </row>
    <row r="465" spans="1:20" ht="22.5" customHeight="1">
      <c r="A465" s="153" t="s">
        <v>128</v>
      </c>
      <c r="B465" s="17">
        <v>2.1753908905506458</v>
      </c>
      <c r="C465" s="31">
        <v>12</v>
      </c>
      <c r="D465" s="17">
        <v>3.9428959891230457</v>
      </c>
      <c r="E465" s="31">
        <v>12</v>
      </c>
      <c r="F465" s="17">
        <v>1.0401087695445277</v>
      </c>
      <c r="G465" s="31">
        <v>20</v>
      </c>
      <c r="H465" s="17">
        <v>1.0197144799456153</v>
      </c>
      <c r="I465" s="31">
        <v>20</v>
      </c>
      <c r="J465" s="17">
        <v>1.9714479945615229</v>
      </c>
      <c r="K465" s="31">
        <v>18</v>
      </c>
    </row>
    <row r="466" spans="1:20" ht="22.5" customHeight="1">
      <c r="A466" s="153" t="s">
        <v>129</v>
      </c>
      <c r="B466" s="17">
        <v>6.7669172932330826</v>
      </c>
      <c r="C466" s="31">
        <v>2</v>
      </c>
      <c r="D466" s="17">
        <v>4.5488721804511281</v>
      </c>
      <c r="E466" s="31">
        <v>11</v>
      </c>
      <c r="F466" s="17">
        <v>2.3345864661654137</v>
      </c>
      <c r="G466" s="31">
        <v>8</v>
      </c>
      <c r="H466" s="17">
        <v>0.68796992481203001</v>
      </c>
      <c r="I466" s="31">
        <v>22</v>
      </c>
      <c r="J466" s="17">
        <v>9.7744360902255636</v>
      </c>
      <c r="K466" s="31">
        <v>6</v>
      </c>
    </row>
    <row r="467" spans="1:20" ht="22.5" customHeight="1">
      <c r="A467" s="153" t="s">
        <v>130</v>
      </c>
      <c r="B467" s="17">
        <v>2.953125</v>
      </c>
      <c r="C467" s="31">
        <v>9</v>
      </c>
      <c r="D467" s="17">
        <v>2.03125</v>
      </c>
      <c r="E467" s="31">
        <v>15</v>
      </c>
      <c r="F467" s="17">
        <v>1.015625</v>
      </c>
      <c r="G467" s="31">
        <v>21</v>
      </c>
      <c r="H467" s="17">
        <v>1.5625</v>
      </c>
      <c r="I467" s="31">
        <v>18</v>
      </c>
      <c r="J467" s="17">
        <v>3.5937499999999996</v>
      </c>
      <c r="K467" s="31">
        <v>13</v>
      </c>
    </row>
    <row r="468" spans="1:20" ht="22.5" customHeight="1">
      <c r="A468" s="153" t="s">
        <v>131</v>
      </c>
      <c r="B468" s="17">
        <v>0.68027210884353739</v>
      </c>
      <c r="C468" s="31">
        <v>23</v>
      </c>
      <c r="D468" s="17">
        <v>1.1337868480725624</v>
      </c>
      <c r="E468" s="31">
        <v>21</v>
      </c>
      <c r="F468" s="17">
        <v>0.3401360544217687</v>
      </c>
      <c r="G468" s="31">
        <v>28</v>
      </c>
      <c r="H468" s="17">
        <v>0.22675736961451248</v>
      </c>
      <c r="I468" s="31">
        <v>29</v>
      </c>
      <c r="J468" s="17">
        <v>1.3605442176870748</v>
      </c>
      <c r="K468" s="31">
        <v>22</v>
      </c>
    </row>
    <row r="469" spans="1:20" ht="22.5" customHeight="1">
      <c r="A469" s="153" t="s">
        <v>132</v>
      </c>
      <c r="B469" s="17">
        <v>3.25</v>
      </c>
      <c r="C469" s="31">
        <v>6</v>
      </c>
      <c r="D469" s="17">
        <v>5.1491819056785371</v>
      </c>
      <c r="E469" s="31">
        <v>9</v>
      </c>
      <c r="F469" s="17">
        <v>1.7372473532242541</v>
      </c>
      <c r="G469" s="31">
        <v>11</v>
      </c>
      <c r="H469" s="17">
        <v>3.1280076997112611</v>
      </c>
      <c r="I469" s="31">
        <v>10</v>
      </c>
      <c r="J469" s="17">
        <v>7.1366698748796917</v>
      </c>
      <c r="K469" s="31">
        <v>8</v>
      </c>
    </row>
    <row r="470" spans="1:20" ht="22.5" customHeight="1">
      <c r="A470" s="153" t="s">
        <v>133</v>
      </c>
      <c r="B470" s="17">
        <v>1.4450867052023122</v>
      </c>
      <c r="C470" s="31">
        <v>15</v>
      </c>
      <c r="D470" s="17">
        <v>0.86705202312138718</v>
      </c>
      <c r="E470" s="31">
        <v>24</v>
      </c>
      <c r="F470" s="17">
        <v>0.43352601156069359</v>
      </c>
      <c r="G470" s="31">
        <v>26</v>
      </c>
      <c r="H470" s="17">
        <v>0.81502890173410403</v>
      </c>
      <c r="I470" s="31">
        <v>21</v>
      </c>
      <c r="J470" s="17">
        <v>43.063583815028899</v>
      </c>
      <c r="K470" s="31">
        <v>4</v>
      </c>
    </row>
    <row r="471" spans="1:20" ht="22.5" customHeight="1">
      <c r="A471" s="153" t="s">
        <v>180</v>
      </c>
      <c r="B471" s="17">
        <v>5.3846153846153841</v>
      </c>
      <c r="C471" s="31">
        <v>3</v>
      </c>
      <c r="D471" s="17">
        <v>17.307692307692307</v>
      </c>
      <c r="E471" s="31">
        <v>3</v>
      </c>
      <c r="F471" s="17">
        <v>5.7692307692307692</v>
      </c>
      <c r="G471" s="31">
        <v>3</v>
      </c>
      <c r="H471" s="17">
        <v>6.7307692307692308</v>
      </c>
      <c r="I471" s="31">
        <v>3</v>
      </c>
      <c r="J471" s="17">
        <v>4.2307692307692308</v>
      </c>
      <c r="K471" s="31">
        <v>9</v>
      </c>
    </row>
    <row r="472" spans="1:20" ht="22.5" customHeight="1">
      <c r="A472" s="153" t="s">
        <v>135</v>
      </c>
      <c r="B472" s="17">
        <v>3.1468531468531471</v>
      </c>
      <c r="C472" s="31">
        <v>7</v>
      </c>
      <c r="D472" s="17">
        <v>5.244755244755245</v>
      </c>
      <c r="E472" s="31">
        <v>8</v>
      </c>
      <c r="F472" s="17">
        <v>2.5979020979020979</v>
      </c>
      <c r="G472" s="31">
        <v>6</v>
      </c>
      <c r="H472" s="17">
        <v>5.9790209790209801</v>
      </c>
      <c r="I472" s="31">
        <v>5</v>
      </c>
      <c r="J472" s="17">
        <v>3.5027972027972032</v>
      </c>
      <c r="K472" s="31">
        <v>14</v>
      </c>
    </row>
    <row r="473" spans="1:20" ht="22.5" customHeight="1">
      <c r="A473" s="153" t="s">
        <v>424</v>
      </c>
      <c r="B473" s="17">
        <v>0</v>
      </c>
      <c r="C473" s="31">
        <v>29</v>
      </c>
      <c r="D473" s="17">
        <v>20</v>
      </c>
      <c r="E473" s="31">
        <v>1</v>
      </c>
      <c r="F473" s="17">
        <v>40</v>
      </c>
      <c r="G473" s="31">
        <v>2</v>
      </c>
      <c r="H473" s="17" t="s">
        <v>976</v>
      </c>
      <c r="I473" s="31" t="s">
        <v>269</v>
      </c>
      <c r="J473" s="17" t="s">
        <v>976</v>
      </c>
      <c r="K473" s="31" t="s">
        <v>269</v>
      </c>
    </row>
    <row r="474" spans="1:20" ht="22.5" customHeight="1">
      <c r="A474" s="153" t="s">
        <v>137</v>
      </c>
      <c r="B474" s="17">
        <v>0.85689802913453306</v>
      </c>
      <c r="C474" s="31">
        <v>20</v>
      </c>
      <c r="D474" s="17">
        <v>13.753213367609254</v>
      </c>
      <c r="E474" s="31">
        <v>4</v>
      </c>
      <c r="F474" s="17">
        <v>0.90831191088260499</v>
      </c>
      <c r="G474" s="31">
        <v>23</v>
      </c>
      <c r="H474" s="17">
        <v>1.9965724078834619</v>
      </c>
      <c r="I474" s="31">
        <v>12</v>
      </c>
      <c r="J474" s="17">
        <v>0</v>
      </c>
      <c r="K474" s="31">
        <v>28</v>
      </c>
    </row>
    <row r="475" spans="1:20" ht="22.5" customHeight="1">
      <c r="A475" s="153" t="s">
        <v>138</v>
      </c>
      <c r="B475" s="17">
        <v>0</v>
      </c>
      <c r="C475" s="31">
        <v>29</v>
      </c>
      <c r="D475" s="17">
        <v>0</v>
      </c>
      <c r="E475" s="31">
        <v>29</v>
      </c>
      <c r="F475" s="17">
        <v>1.2647058823529411</v>
      </c>
      <c r="G475" s="31">
        <v>15</v>
      </c>
      <c r="H475" s="17">
        <v>2.2058823529411766</v>
      </c>
      <c r="I475" s="31">
        <v>11</v>
      </c>
      <c r="J475" s="17">
        <v>61.764705882352942</v>
      </c>
      <c r="K475" s="31">
        <v>2</v>
      </c>
    </row>
    <row r="476" spans="1:20" ht="22.5" customHeight="1">
      <c r="A476" s="153" t="s">
        <v>139</v>
      </c>
      <c r="B476" s="17">
        <v>0.63875088715400996</v>
      </c>
      <c r="C476" s="31">
        <v>25</v>
      </c>
      <c r="D476" s="17">
        <v>1.7743080198722498</v>
      </c>
      <c r="E476" s="31">
        <v>16</v>
      </c>
      <c r="F476" s="17">
        <v>0.33120416370948663</v>
      </c>
      <c r="G476" s="31">
        <v>29</v>
      </c>
      <c r="H476" s="17">
        <v>0.23657440264963334</v>
      </c>
      <c r="I476" s="31">
        <v>27</v>
      </c>
      <c r="J476" s="17">
        <v>1.8925952211970666E-2</v>
      </c>
      <c r="K476" s="31">
        <v>27</v>
      </c>
      <c r="L476" s="78"/>
      <c r="M476" s="78"/>
      <c r="N476" s="78"/>
      <c r="O476" s="78"/>
      <c r="P476" s="78"/>
      <c r="Q476" s="78"/>
      <c r="R476" s="78"/>
      <c r="S476" s="78"/>
      <c r="T476" s="78"/>
    </row>
    <row r="477" spans="1:20" ht="22.5" customHeight="1">
      <c r="A477" s="153" t="s">
        <v>140</v>
      </c>
      <c r="B477" s="17">
        <v>2.9585798816568047</v>
      </c>
      <c r="C477" s="31">
        <v>8</v>
      </c>
      <c r="D477" s="17">
        <v>18.19526627218935</v>
      </c>
      <c r="E477" s="31">
        <v>2</v>
      </c>
      <c r="F477" s="17">
        <v>3.2544378698224854</v>
      </c>
      <c r="G477" s="31">
        <v>4</v>
      </c>
      <c r="H477" s="17">
        <v>16.22485207100592</v>
      </c>
      <c r="I477" s="31">
        <v>2</v>
      </c>
      <c r="J477" s="17">
        <v>49.136094674556219</v>
      </c>
      <c r="K477" s="31">
        <v>3</v>
      </c>
    </row>
    <row r="478" spans="1:20" ht="22.5" customHeight="1">
      <c r="A478" s="153" t="s">
        <v>141</v>
      </c>
      <c r="B478" s="17">
        <v>1.1746280344557558</v>
      </c>
      <c r="C478" s="31">
        <v>17</v>
      </c>
      <c r="D478" s="17">
        <v>1.5661707126076743</v>
      </c>
      <c r="E478" s="31">
        <v>17</v>
      </c>
      <c r="F478" s="17">
        <v>1.1746280344557558</v>
      </c>
      <c r="G478" s="31">
        <v>16</v>
      </c>
      <c r="H478" s="17">
        <v>0.23492560689115116</v>
      </c>
      <c r="I478" s="31">
        <v>28</v>
      </c>
      <c r="J478" s="17">
        <v>1.0994518402505873</v>
      </c>
      <c r="K478" s="31">
        <v>24</v>
      </c>
    </row>
    <row r="479" spans="1:20" ht="22.5" customHeight="1">
      <c r="A479" s="153" t="s">
        <v>142</v>
      </c>
      <c r="B479" s="17">
        <v>1.1406844106463878</v>
      </c>
      <c r="C479" s="31">
        <v>18</v>
      </c>
      <c r="D479" s="17">
        <v>4.7908745247148294</v>
      </c>
      <c r="E479" s="31">
        <v>10</v>
      </c>
      <c r="F479" s="17">
        <v>2.5095057034220534</v>
      </c>
      <c r="G479" s="31">
        <v>7</v>
      </c>
      <c r="H479" s="17">
        <v>1.977186311787072</v>
      </c>
      <c r="I479" s="31">
        <v>13</v>
      </c>
      <c r="J479" s="17">
        <v>1.1406844106463878</v>
      </c>
      <c r="K479" s="31">
        <v>23</v>
      </c>
    </row>
    <row r="480" spans="1:20" ht="22.5" customHeight="1">
      <c r="A480" s="359" t="s">
        <v>609</v>
      </c>
      <c r="B480" s="359"/>
      <c r="C480" s="359"/>
      <c r="D480" s="359"/>
      <c r="E480" s="355"/>
      <c r="F480" s="355"/>
      <c r="G480" s="355"/>
      <c r="H480" s="355"/>
      <c r="I480" s="355"/>
      <c r="J480" s="355"/>
      <c r="K480" s="355"/>
    </row>
    <row r="481" spans="1:11" ht="22.5" customHeight="1">
      <c r="A481" s="311"/>
      <c r="B481" s="311"/>
      <c r="C481" s="311"/>
      <c r="D481" s="311"/>
      <c r="E481" s="311"/>
      <c r="F481" s="311"/>
      <c r="G481" s="311"/>
      <c r="H481" s="311"/>
      <c r="I481" s="311"/>
      <c r="J481" s="311"/>
      <c r="K481" s="311"/>
    </row>
    <row r="482" spans="1:11" ht="22.5" customHeight="1">
      <c r="A482" s="571" t="s">
        <v>707</v>
      </c>
      <c r="B482" s="571"/>
      <c r="C482" s="572"/>
      <c r="D482" s="148"/>
      <c r="E482" s="148"/>
      <c r="F482" s="148"/>
      <c r="G482" s="148"/>
      <c r="H482" s="148" t="s">
        <v>219</v>
      </c>
      <c r="I482" s="156"/>
      <c r="J482" s="148" t="s">
        <v>219</v>
      </c>
      <c r="K482" s="156" t="s">
        <v>0</v>
      </c>
    </row>
    <row r="483" spans="1:11" ht="22.5" customHeight="1">
      <c r="A483" s="610" t="s">
        <v>73</v>
      </c>
      <c r="B483" s="608">
        <v>1397</v>
      </c>
      <c r="C483" s="609"/>
      <c r="D483" s="608">
        <v>1398</v>
      </c>
      <c r="E483" s="609"/>
      <c r="F483" s="608">
        <v>1399</v>
      </c>
      <c r="G483" s="609"/>
      <c r="H483" s="608">
        <v>1400</v>
      </c>
      <c r="I483" s="609"/>
      <c r="J483" s="608">
        <v>1401</v>
      </c>
      <c r="K483" s="609"/>
    </row>
    <row r="484" spans="1:11" ht="22.5" customHeight="1">
      <c r="A484" s="611"/>
      <c r="B484" s="554" t="s">
        <v>146</v>
      </c>
      <c r="C484" s="554" t="s">
        <v>149</v>
      </c>
      <c r="D484" s="554" t="s">
        <v>146</v>
      </c>
      <c r="E484" s="554" t="s">
        <v>149</v>
      </c>
      <c r="F484" s="554" t="s">
        <v>146</v>
      </c>
      <c r="G484" s="551" t="s">
        <v>149</v>
      </c>
      <c r="H484" s="554" t="s">
        <v>146</v>
      </c>
      <c r="I484" s="551" t="s">
        <v>149</v>
      </c>
      <c r="J484" s="554" t="s">
        <v>146</v>
      </c>
      <c r="K484" s="551" t="s">
        <v>149</v>
      </c>
    </row>
    <row r="485" spans="1:11" ht="22.5" customHeight="1">
      <c r="A485" s="90" t="s">
        <v>95</v>
      </c>
      <c r="B485" s="317">
        <v>100</v>
      </c>
      <c r="C485" s="34" t="s">
        <v>269</v>
      </c>
      <c r="D485" s="317">
        <v>100</v>
      </c>
      <c r="E485" s="34" t="s">
        <v>269</v>
      </c>
      <c r="F485" s="317">
        <v>100</v>
      </c>
      <c r="G485" s="34" t="s">
        <v>269</v>
      </c>
      <c r="H485" s="317">
        <v>100</v>
      </c>
      <c r="I485" s="34" t="s">
        <v>269</v>
      </c>
      <c r="J485" s="317">
        <v>100</v>
      </c>
      <c r="K485" s="34" t="s">
        <v>269</v>
      </c>
    </row>
    <row r="486" spans="1:11" ht="22.5" customHeight="1">
      <c r="A486" s="153" t="s">
        <v>113</v>
      </c>
      <c r="B486" s="17">
        <v>7.28</v>
      </c>
      <c r="C486" s="31">
        <v>4</v>
      </c>
      <c r="D486" s="17">
        <v>5.67</v>
      </c>
      <c r="E486" s="31">
        <v>6</v>
      </c>
      <c r="F486" s="17">
        <v>5.1041352870656063</v>
      </c>
      <c r="G486" s="31">
        <v>7</v>
      </c>
      <c r="H486" s="17">
        <v>5.4327732635272161</v>
      </c>
      <c r="I486" s="31">
        <v>7</v>
      </c>
      <c r="J486" s="17">
        <v>6.1437850339208113</v>
      </c>
      <c r="K486" s="31">
        <v>8</v>
      </c>
    </row>
    <row r="487" spans="1:11" ht="22.5" customHeight="1">
      <c r="A487" s="153" t="s">
        <v>7</v>
      </c>
      <c r="B487" s="17">
        <v>5.82</v>
      </c>
      <c r="C487" s="31">
        <v>8</v>
      </c>
      <c r="D487" s="17">
        <v>5.28</v>
      </c>
      <c r="E487" s="31">
        <v>7</v>
      </c>
      <c r="F487" s="17">
        <v>4.4988922500783017</v>
      </c>
      <c r="G487" s="31">
        <v>9</v>
      </c>
      <c r="H487" s="17">
        <v>5.8712536044332237</v>
      </c>
      <c r="I487" s="31">
        <v>5</v>
      </c>
      <c r="J487" s="17">
        <v>6.8929795562738274</v>
      </c>
      <c r="K487" s="31">
        <v>4</v>
      </c>
    </row>
    <row r="488" spans="1:11" ht="22.5" customHeight="1">
      <c r="A488" s="153" t="s">
        <v>115</v>
      </c>
      <c r="B488" s="17">
        <v>4.5199999999999996</v>
      </c>
      <c r="C488" s="31">
        <v>9</v>
      </c>
      <c r="D488" s="17">
        <v>3.67</v>
      </c>
      <c r="E488" s="31">
        <v>10</v>
      </c>
      <c r="F488" s="17">
        <v>3.2177736866799194</v>
      </c>
      <c r="G488" s="31">
        <v>11</v>
      </c>
      <c r="H488" s="17">
        <v>4.3016255334458045</v>
      </c>
      <c r="I488" s="31">
        <v>10</v>
      </c>
      <c r="J488" s="17">
        <v>4.3667845476870095</v>
      </c>
      <c r="K488" s="31">
        <v>9</v>
      </c>
    </row>
    <row r="489" spans="1:11" ht="22.5" customHeight="1">
      <c r="A489" s="153" t="s">
        <v>116</v>
      </c>
      <c r="B489" s="17">
        <v>1.19</v>
      </c>
      <c r="C489" s="31">
        <v>20</v>
      </c>
      <c r="D489" s="17">
        <v>2.17</v>
      </c>
      <c r="E489" s="31">
        <v>17</v>
      </c>
      <c r="F489" s="17">
        <v>2.2532162929449266</v>
      </c>
      <c r="G489" s="31">
        <v>16</v>
      </c>
      <c r="H489" s="17">
        <v>3.6368024976782953</v>
      </c>
      <c r="I489" s="31">
        <v>11</v>
      </c>
      <c r="J489" s="17">
        <v>2.42282798065875</v>
      </c>
      <c r="K489" s="31">
        <v>14</v>
      </c>
    </row>
    <row r="490" spans="1:11" ht="22.5" customHeight="1">
      <c r="A490" s="153" t="s">
        <v>117</v>
      </c>
      <c r="B490" s="17">
        <v>0.34</v>
      </c>
      <c r="C490" s="31">
        <v>28</v>
      </c>
      <c r="D490" s="17">
        <v>0.46</v>
      </c>
      <c r="E490" s="31">
        <v>27</v>
      </c>
      <c r="F490" s="17">
        <v>0.41505080568968189</v>
      </c>
      <c r="G490" s="31">
        <v>28</v>
      </c>
      <c r="H490" s="17">
        <v>0.40683252984852569</v>
      </c>
      <c r="I490" s="31">
        <v>28</v>
      </c>
      <c r="J490" s="17">
        <v>0.32496136439960066</v>
      </c>
      <c r="K490" s="31">
        <v>30</v>
      </c>
    </row>
    <row r="491" spans="1:11" ht="22.5" customHeight="1">
      <c r="A491" s="153" t="s">
        <v>118</v>
      </c>
      <c r="B491" s="17">
        <v>2.0099999999999998</v>
      </c>
      <c r="C491" s="31">
        <v>15</v>
      </c>
      <c r="D491" s="17">
        <v>2.68</v>
      </c>
      <c r="E491" s="31">
        <v>14</v>
      </c>
      <c r="F491" s="17">
        <v>2.4357130982722883</v>
      </c>
      <c r="G491" s="31">
        <v>15</v>
      </c>
      <c r="H491" s="17">
        <v>2.2349210930666041</v>
      </c>
      <c r="I491" s="31">
        <v>15</v>
      </c>
      <c r="J491" s="17">
        <v>1.7950526406997191</v>
      </c>
      <c r="K491" s="31">
        <v>18</v>
      </c>
    </row>
    <row r="492" spans="1:11" ht="22.5" customHeight="1">
      <c r="A492" s="153" t="s">
        <v>119</v>
      </c>
      <c r="B492" s="17">
        <v>0.24</v>
      </c>
      <c r="C492" s="31">
        <v>30</v>
      </c>
      <c r="D492" s="17">
        <v>1.19</v>
      </c>
      <c r="E492" s="31">
        <v>20</v>
      </c>
      <c r="F492" s="17">
        <v>1.0423978829159402</v>
      </c>
      <c r="G492" s="31">
        <v>23</v>
      </c>
      <c r="H492" s="17">
        <v>0.9336793700975401</v>
      </c>
      <c r="I492" s="31">
        <v>25</v>
      </c>
      <c r="J492" s="17">
        <v>0.8688521517257235</v>
      </c>
      <c r="K492" s="31">
        <v>25</v>
      </c>
    </row>
    <row r="493" spans="1:11" ht="22.5" customHeight="1">
      <c r="A493" s="153" t="s">
        <v>93</v>
      </c>
      <c r="B493" s="17">
        <v>1.75</v>
      </c>
      <c r="C493" s="31">
        <v>16</v>
      </c>
      <c r="D493" s="17">
        <v>1.82</v>
      </c>
      <c r="E493" s="31">
        <v>18</v>
      </c>
      <c r="F493" s="17">
        <v>1.9548302128331789</v>
      </c>
      <c r="G493" s="31">
        <v>17</v>
      </c>
      <c r="H493" s="17">
        <v>2.0059040934488159</v>
      </c>
      <c r="I493" s="31">
        <v>18</v>
      </c>
      <c r="J493" s="17">
        <v>1.8673741786288538</v>
      </c>
      <c r="K493" s="31">
        <v>17</v>
      </c>
    </row>
    <row r="494" spans="1:11" ht="22.5" customHeight="1">
      <c r="A494" s="153" t="s">
        <v>179</v>
      </c>
      <c r="B494" s="17">
        <v>0.77</v>
      </c>
      <c r="C494" s="31">
        <v>23</v>
      </c>
      <c r="D494" s="17">
        <v>0.88</v>
      </c>
      <c r="E494" s="31">
        <v>24</v>
      </c>
      <c r="F494" s="17">
        <v>0.90210037124891373</v>
      </c>
      <c r="G494" s="31">
        <v>25</v>
      </c>
      <c r="H494" s="17">
        <v>0.91620166430291494</v>
      </c>
      <c r="I494" s="31">
        <v>26</v>
      </c>
      <c r="J494" s="17">
        <v>1.0406186273090554</v>
      </c>
      <c r="K494" s="31">
        <v>23</v>
      </c>
    </row>
    <row r="495" spans="1:11" ht="22.5" customHeight="1">
      <c r="A495" s="153" t="s">
        <v>121</v>
      </c>
      <c r="B495" s="17">
        <v>0.45</v>
      </c>
      <c r="C495" s="31">
        <v>26</v>
      </c>
      <c r="D495" s="17">
        <v>0.45</v>
      </c>
      <c r="E495" s="31">
        <v>28</v>
      </c>
      <c r="F495" s="17">
        <v>0.49732982750798693</v>
      </c>
      <c r="G495" s="31">
        <v>27</v>
      </c>
      <c r="H495" s="17">
        <v>0.36541166245215517</v>
      </c>
      <c r="I495" s="31">
        <v>30</v>
      </c>
      <c r="J495" s="17">
        <v>0.42120690019891249</v>
      </c>
      <c r="K495" s="31">
        <v>27</v>
      </c>
    </row>
    <row r="496" spans="1:11" ht="22.5" customHeight="1">
      <c r="A496" s="153" t="s">
        <v>122</v>
      </c>
      <c r="B496" s="17">
        <v>3.8</v>
      </c>
      <c r="C496" s="31">
        <v>11</v>
      </c>
      <c r="D496" s="17">
        <v>5.04</v>
      </c>
      <c r="E496" s="31">
        <v>8</v>
      </c>
      <c r="F496" s="17">
        <v>4.8394628533590796</v>
      </c>
      <c r="G496" s="31">
        <v>8</v>
      </c>
      <c r="H496" s="17">
        <v>4.6286927985326045</v>
      </c>
      <c r="I496" s="31">
        <v>9</v>
      </c>
      <c r="J496" s="17">
        <v>6.2204953983944122</v>
      </c>
      <c r="K496" s="31">
        <v>7</v>
      </c>
    </row>
    <row r="497" spans="1:11" ht="22.5" customHeight="1">
      <c r="A497" s="153" t="s">
        <v>17</v>
      </c>
      <c r="B497" s="17">
        <v>1.49</v>
      </c>
      <c r="C497" s="31">
        <v>17</v>
      </c>
      <c r="D497" s="17">
        <v>2.2400000000000002</v>
      </c>
      <c r="E497" s="31">
        <v>16</v>
      </c>
      <c r="F497" s="17">
        <v>1.9515511637633174</v>
      </c>
      <c r="G497" s="31">
        <v>18</v>
      </c>
      <c r="H497" s="17">
        <v>2.4733299139493603</v>
      </c>
      <c r="I497" s="31">
        <v>13</v>
      </c>
      <c r="J497" s="17">
        <v>2.3229238347383228</v>
      </c>
      <c r="K497" s="31">
        <v>15</v>
      </c>
    </row>
    <row r="498" spans="1:11" ht="22.5" customHeight="1">
      <c r="A498" s="153" t="s">
        <v>124</v>
      </c>
      <c r="B498" s="17">
        <v>11.88</v>
      </c>
      <c r="C498" s="31">
        <v>1</v>
      </c>
      <c r="D498" s="17">
        <v>12.58</v>
      </c>
      <c r="E498" s="31">
        <v>1</v>
      </c>
      <c r="F498" s="17">
        <v>11.175036156316406</v>
      </c>
      <c r="G498" s="31">
        <v>1</v>
      </c>
      <c r="H498" s="17">
        <v>13.233344032977747</v>
      </c>
      <c r="I498" s="31">
        <v>1</v>
      </c>
      <c r="J498" s="17">
        <v>12.57915978889368</v>
      </c>
      <c r="K498" s="31">
        <v>1</v>
      </c>
    </row>
    <row r="499" spans="1:11" ht="22.5" customHeight="1">
      <c r="A499" s="153" t="s">
        <v>125</v>
      </c>
      <c r="B499" s="17">
        <v>3.82</v>
      </c>
      <c r="C499" s="31">
        <v>10</v>
      </c>
      <c r="D499" s="17">
        <v>3.16</v>
      </c>
      <c r="E499" s="31">
        <v>12</v>
      </c>
      <c r="F499" s="17">
        <v>3.2747877831198542</v>
      </c>
      <c r="G499" s="31">
        <v>10</v>
      </c>
      <c r="H499" s="17">
        <v>2.175072845699952</v>
      </c>
      <c r="I499" s="31">
        <v>17</v>
      </c>
      <c r="J499" s="17">
        <v>3.19558515667245</v>
      </c>
      <c r="K499" s="31">
        <v>11</v>
      </c>
    </row>
    <row r="500" spans="1:11" ht="22.5" customHeight="1">
      <c r="A500" s="153" t="s">
        <v>126</v>
      </c>
      <c r="B500" s="17">
        <v>0.86</v>
      </c>
      <c r="C500" s="31">
        <v>22</v>
      </c>
      <c r="D500" s="17">
        <v>0.87</v>
      </c>
      <c r="E500" s="31">
        <v>25</v>
      </c>
      <c r="F500" s="17">
        <v>0.86205756931920818</v>
      </c>
      <c r="G500" s="31">
        <v>26</v>
      </c>
      <c r="H500" s="17">
        <v>1.1120481582972397</v>
      </c>
      <c r="I500" s="31">
        <v>24</v>
      </c>
      <c r="J500" s="17">
        <v>1.0100624575938104</v>
      </c>
      <c r="K500" s="31">
        <v>24</v>
      </c>
    </row>
    <row r="501" spans="1:11" ht="22.5" customHeight="1">
      <c r="A501" s="153" t="s">
        <v>127</v>
      </c>
      <c r="B501" s="17">
        <v>0.66</v>
      </c>
      <c r="C501" s="31">
        <v>25</v>
      </c>
      <c r="D501" s="17">
        <v>0.6</v>
      </c>
      <c r="E501" s="31">
        <v>26</v>
      </c>
      <c r="F501" s="17">
        <v>1.0994415203384864</v>
      </c>
      <c r="G501" s="31">
        <v>22</v>
      </c>
      <c r="H501" s="17">
        <v>1.65174479440372</v>
      </c>
      <c r="I501" s="31">
        <v>20</v>
      </c>
      <c r="J501" s="17">
        <v>0.83907136646001534</v>
      </c>
      <c r="K501" s="31">
        <v>26</v>
      </c>
    </row>
    <row r="502" spans="1:11" ht="22.5" customHeight="1">
      <c r="A502" s="153" t="s">
        <v>128</v>
      </c>
      <c r="B502" s="17">
        <v>7.07</v>
      </c>
      <c r="C502" s="31">
        <v>5</v>
      </c>
      <c r="D502" s="17">
        <v>8.9</v>
      </c>
      <c r="E502" s="31">
        <v>3</v>
      </c>
      <c r="F502" s="17">
        <v>10.936965377451411</v>
      </c>
      <c r="G502" s="31">
        <v>2</v>
      </c>
      <c r="H502" s="17">
        <v>8.7801947150235087</v>
      </c>
      <c r="I502" s="31">
        <v>2</v>
      </c>
      <c r="J502" s="17">
        <v>7.4464685491646057</v>
      </c>
      <c r="K502" s="31">
        <v>3</v>
      </c>
    </row>
    <row r="503" spans="1:11" ht="22.5" customHeight="1">
      <c r="A503" s="153" t="s">
        <v>129</v>
      </c>
      <c r="B503" s="17">
        <v>2.1</v>
      </c>
      <c r="C503" s="31">
        <v>14</v>
      </c>
      <c r="D503" s="17">
        <v>2.3199999999999998</v>
      </c>
      <c r="E503" s="31">
        <v>15</v>
      </c>
      <c r="F503" s="17">
        <v>2.5181841364775672</v>
      </c>
      <c r="G503" s="31">
        <v>14</v>
      </c>
      <c r="H503" s="17">
        <v>2.2339436616718524</v>
      </c>
      <c r="I503" s="31">
        <v>16</v>
      </c>
      <c r="J503" s="17">
        <v>2.0945317103257044</v>
      </c>
      <c r="K503" s="31">
        <v>16</v>
      </c>
    </row>
    <row r="504" spans="1:11" ht="22.5" customHeight="1">
      <c r="A504" s="153" t="s">
        <v>130</v>
      </c>
      <c r="B504" s="17">
        <v>0.23</v>
      </c>
      <c r="C504" s="31">
        <v>31</v>
      </c>
      <c r="D504" s="17">
        <v>0.24</v>
      </c>
      <c r="E504" s="31">
        <v>31</v>
      </c>
      <c r="F504" s="17">
        <v>0.19829384577878928</v>
      </c>
      <c r="G504" s="31">
        <v>31</v>
      </c>
      <c r="H504" s="17">
        <v>0.23968583261952592</v>
      </c>
      <c r="I504" s="31">
        <v>31</v>
      </c>
      <c r="J504" s="17">
        <v>0.20697495199579816</v>
      </c>
      <c r="K504" s="31">
        <v>31</v>
      </c>
    </row>
    <row r="505" spans="1:11" ht="22.5" customHeight="1">
      <c r="A505" s="153" t="s">
        <v>131</v>
      </c>
      <c r="B505" s="17">
        <v>9.16</v>
      </c>
      <c r="C505" s="31">
        <v>3</v>
      </c>
      <c r="D505" s="17">
        <v>7.67</v>
      </c>
      <c r="E505" s="31">
        <v>4</v>
      </c>
      <c r="F505" s="17">
        <v>8.2713421967605214</v>
      </c>
      <c r="G505" s="31">
        <v>4</v>
      </c>
      <c r="H505" s="17">
        <v>5.5437306358756429</v>
      </c>
      <c r="I505" s="31">
        <v>6</v>
      </c>
      <c r="J505" s="17">
        <v>6.6401063616680647</v>
      </c>
      <c r="K505" s="31">
        <v>6</v>
      </c>
    </row>
    <row r="506" spans="1:11" ht="22.5" customHeight="1">
      <c r="A506" s="153" t="s">
        <v>132</v>
      </c>
      <c r="B506" s="17">
        <v>1.26</v>
      </c>
      <c r="C506" s="31">
        <v>19</v>
      </c>
      <c r="D506" s="17">
        <v>1.18</v>
      </c>
      <c r="E506" s="31">
        <v>21</v>
      </c>
      <c r="F506" s="17">
        <v>1.1980714760321822</v>
      </c>
      <c r="G506" s="31">
        <v>20</v>
      </c>
      <c r="H506" s="17">
        <v>1.2076505783929392</v>
      </c>
      <c r="I506" s="31">
        <v>23</v>
      </c>
      <c r="J506" s="17">
        <v>1.4054181908052503</v>
      </c>
      <c r="K506" s="31">
        <v>22</v>
      </c>
    </row>
    <row r="507" spans="1:11" ht="22.5" customHeight="1">
      <c r="A507" s="153" t="s">
        <v>133</v>
      </c>
      <c r="B507" s="17">
        <v>6.5</v>
      </c>
      <c r="C507" s="31">
        <v>6</v>
      </c>
      <c r="D507" s="17">
        <v>6.16</v>
      </c>
      <c r="E507" s="31">
        <v>5</v>
      </c>
      <c r="F507" s="17">
        <v>6.4251858737089025</v>
      </c>
      <c r="G507" s="31">
        <v>5</v>
      </c>
      <c r="H507" s="17">
        <v>6.8747563040801412</v>
      </c>
      <c r="I507" s="31">
        <v>4</v>
      </c>
      <c r="J507" s="17">
        <v>6.7459726870451249</v>
      </c>
      <c r="K507" s="31">
        <v>5</v>
      </c>
    </row>
    <row r="508" spans="1:11" ht="22.5" customHeight="1">
      <c r="A508" s="153" t="s">
        <v>180</v>
      </c>
      <c r="B508" s="17">
        <v>0.75</v>
      </c>
      <c r="C508" s="31">
        <v>24</v>
      </c>
      <c r="D508" s="17">
        <v>1.01</v>
      </c>
      <c r="E508" s="31">
        <v>23</v>
      </c>
      <c r="F508" s="17">
        <v>1.0094153758303508</v>
      </c>
      <c r="G508" s="31">
        <v>24</v>
      </c>
      <c r="H508" s="17">
        <v>1.4418461408703969</v>
      </c>
      <c r="I508" s="31">
        <v>21</v>
      </c>
      <c r="J508" s="17">
        <v>1.5757167055375172</v>
      </c>
      <c r="K508" s="31">
        <v>21</v>
      </c>
    </row>
    <row r="509" spans="1:11" ht="22.5" customHeight="1">
      <c r="A509" s="153" t="s">
        <v>135</v>
      </c>
      <c r="B509" s="17">
        <v>10.31</v>
      </c>
      <c r="C509" s="31">
        <v>2</v>
      </c>
      <c r="D509" s="17">
        <v>9.19</v>
      </c>
      <c r="E509" s="31">
        <v>2</v>
      </c>
      <c r="F509" s="17">
        <v>9.5232225726193054</v>
      </c>
      <c r="G509" s="31">
        <v>3</v>
      </c>
      <c r="H509" s="17">
        <v>7.6923891190116569</v>
      </c>
      <c r="I509" s="31">
        <v>3</v>
      </c>
      <c r="J509" s="17">
        <v>8.1115602067581456</v>
      </c>
      <c r="K509" s="31">
        <v>2</v>
      </c>
    </row>
    <row r="510" spans="1:11" ht="22.5" customHeight="1">
      <c r="A510" s="153" t="s">
        <v>136</v>
      </c>
      <c r="B510" s="17">
        <v>0.08</v>
      </c>
      <c r="C510" s="31">
        <v>32</v>
      </c>
      <c r="D510" s="17">
        <v>0.18</v>
      </c>
      <c r="E510" s="31">
        <v>32</v>
      </c>
      <c r="F510" s="17">
        <v>0.17517802688539599</v>
      </c>
      <c r="G510" s="31">
        <v>32</v>
      </c>
      <c r="H510" s="17">
        <v>8.8546876352532833E-2</v>
      </c>
      <c r="I510" s="31">
        <v>32</v>
      </c>
      <c r="J510" s="17">
        <v>0.15629642661441628</v>
      </c>
      <c r="K510" s="31">
        <v>32</v>
      </c>
    </row>
    <row r="511" spans="1:11" ht="22.5" customHeight="1">
      <c r="A511" s="153" t="s">
        <v>137</v>
      </c>
      <c r="B511" s="17">
        <v>3.44</v>
      </c>
      <c r="C511" s="31">
        <v>12</v>
      </c>
      <c r="D511" s="17">
        <v>3.21</v>
      </c>
      <c r="E511" s="31">
        <v>11</v>
      </c>
      <c r="F511" s="17">
        <v>2.8307351177514644</v>
      </c>
      <c r="G511" s="31">
        <v>13</v>
      </c>
      <c r="H511" s="17">
        <v>2.9198898513418654</v>
      </c>
      <c r="I511" s="31">
        <v>12</v>
      </c>
      <c r="J511" s="17">
        <v>2.6491800158886059</v>
      </c>
      <c r="K511" s="31">
        <v>13</v>
      </c>
    </row>
    <row r="512" spans="1:11" ht="22.5" customHeight="1">
      <c r="A512" s="153" t="s">
        <v>138</v>
      </c>
      <c r="B512" s="17">
        <v>1.1299999999999999</v>
      </c>
      <c r="C512" s="31">
        <v>21</v>
      </c>
      <c r="D512" s="17">
        <v>1.1200000000000001</v>
      </c>
      <c r="E512" s="31">
        <v>22</v>
      </c>
      <c r="F512" s="17">
        <v>1.162193952650679</v>
      </c>
      <c r="G512" s="31">
        <v>21</v>
      </c>
      <c r="H512" s="17">
        <v>1.7886147434718551</v>
      </c>
      <c r="I512" s="31">
        <v>19</v>
      </c>
      <c r="J512" s="17">
        <v>1.6258682706133885</v>
      </c>
      <c r="K512" s="31">
        <v>20</v>
      </c>
    </row>
    <row r="513" spans="1:32" ht="22.5" customHeight="1">
      <c r="A513" s="153" t="s">
        <v>139</v>
      </c>
      <c r="B513" s="17">
        <v>2.9</v>
      </c>
      <c r="C513" s="31">
        <v>13</v>
      </c>
      <c r="D513" s="17">
        <v>3.07</v>
      </c>
      <c r="E513" s="31">
        <v>13</v>
      </c>
      <c r="F513" s="17">
        <v>3.1343721075223825</v>
      </c>
      <c r="G513" s="31">
        <v>12</v>
      </c>
      <c r="H513" s="17">
        <v>2.3520118227140738</v>
      </c>
      <c r="I513" s="31">
        <v>14</v>
      </c>
      <c r="J513" s="17">
        <v>2.6712220126676742</v>
      </c>
      <c r="K513" s="31">
        <v>12</v>
      </c>
    </row>
    <row r="514" spans="1:32" ht="22.5" customHeight="1">
      <c r="A514" s="153" t="s">
        <v>140</v>
      </c>
      <c r="B514" s="17">
        <v>0.44</v>
      </c>
      <c r="C514" s="31">
        <v>27</v>
      </c>
      <c r="D514" s="17">
        <v>0.36</v>
      </c>
      <c r="E514" s="31">
        <v>29</v>
      </c>
      <c r="F514" s="17">
        <v>0.38763677382633493</v>
      </c>
      <c r="G514" s="31">
        <v>29</v>
      </c>
      <c r="H514" s="17">
        <v>0.4815412197879031</v>
      </c>
      <c r="I514" s="31">
        <v>27</v>
      </c>
      <c r="J514" s="17">
        <v>0.39034208230472567</v>
      </c>
      <c r="K514" s="31">
        <v>28</v>
      </c>
    </row>
    <row r="515" spans="1:32" ht="22.5" customHeight="1">
      <c r="A515" s="153" t="s">
        <v>141</v>
      </c>
      <c r="B515" s="17">
        <v>6.21</v>
      </c>
      <c r="C515" s="31">
        <v>7</v>
      </c>
      <c r="D515" s="17">
        <v>5.0199999999999996</v>
      </c>
      <c r="E515" s="31">
        <v>9</v>
      </c>
      <c r="F515" s="17">
        <v>5.2441447741521721</v>
      </c>
      <c r="G515" s="31">
        <v>6</v>
      </c>
      <c r="H515" s="17">
        <v>5.1851140125214226</v>
      </c>
      <c r="I515" s="31">
        <v>8</v>
      </c>
      <c r="J515" s="17">
        <v>3.9845802381002389</v>
      </c>
      <c r="K515" s="31">
        <v>10</v>
      </c>
    </row>
    <row r="516" spans="1:32" ht="22.5" customHeight="1">
      <c r="A516" s="153" t="s">
        <v>142</v>
      </c>
      <c r="B516" s="17">
        <v>0.28000000000000003</v>
      </c>
      <c r="C516" s="31">
        <v>29</v>
      </c>
      <c r="D516" s="17">
        <v>0.25</v>
      </c>
      <c r="E516" s="31">
        <v>30</v>
      </c>
      <c r="F516" s="17">
        <v>0.25874208144729544</v>
      </c>
      <c r="G516" s="31">
        <v>30</v>
      </c>
      <c r="H516" s="17">
        <v>0.37505662236893866</v>
      </c>
      <c r="I516" s="31">
        <v>29</v>
      </c>
      <c r="J516" s="17">
        <v>0.32714448566528703</v>
      </c>
      <c r="K516" s="31">
        <v>29</v>
      </c>
    </row>
    <row r="517" spans="1:32" ht="22.5" customHeight="1">
      <c r="A517" s="153" t="s">
        <v>425</v>
      </c>
      <c r="B517" s="17">
        <v>1.27</v>
      </c>
      <c r="C517" s="31">
        <v>18</v>
      </c>
      <c r="D517" s="17">
        <v>1.28</v>
      </c>
      <c r="E517" s="31">
        <v>19</v>
      </c>
      <c r="F517" s="17">
        <v>1.2025395496521512</v>
      </c>
      <c r="G517" s="31">
        <v>19</v>
      </c>
      <c r="H517" s="17">
        <v>1.4153902772215967</v>
      </c>
      <c r="I517" s="31">
        <v>22</v>
      </c>
      <c r="J517" s="17">
        <v>1.6568836485948641</v>
      </c>
      <c r="K517" s="31">
        <v>19</v>
      </c>
    </row>
    <row r="518" spans="1:32" ht="22.5" customHeight="1">
      <c r="A518" s="359" t="s">
        <v>609</v>
      </c>
      <c r="B518" s="359"/>
      <c r="C518" s="359"/>
      <c r="D518" s="359"/>
      <c r="E518" s="355"/>
      <c r="F518" s="355"/>
      <c r="G518" s="355"/>
      <c r="H518" s="355"/>
      <c r="I518" s="355"/>
      <c r="J518" s="355"/>
      <c r="K518" s="355"/>
    </row>
    <row r="519" spans="1:32" ht="22.5" customHeight="1">
      <c r="A519" s="311"/>
      <c r="B519" s="311"/>
      <c r="C519" s="311"/>
      <c r="D519" s="311"/>
      <c r="E519" s="311"/>
      <c r="F519" s="311"/>
      <c r="G519" s="311"/>
      <c r="H519" s="311"/>
      <c r="I519" s="311"/>
      <c r="J519" s="311"/>
      <c r="K519" s="311"/>
    </row>
    <row r="520" spans="1:32" ht="22.5" customHeight="1">
      <c r="A520" s="571" t="s">
        <v>708</v>
      </c>
      <c r="B520" s="571"/>
      <c r="C520" s="572"/>
      <c r="D520" s="61"/>
      <c r="E520" s="61"/>
      <c r="F520" s="61"/>
      <c r="G520" s="61"/>
      <c r="H520" s="151"/>
      <c r="I520" s="152"/>
      <c r="J520" s="151"/>
      <c r="K520" s="152" t="s">
        <v>0</v>
      </c>
    </row>
    <row r="521" spans="1:32" ht="22.5" customHeight="1">
      <c r="A521" s="610" t="s">
        <v>73</v>
      </c>
      <c r="B521" s="608">
        <v>1397</v>
      </c>
      <c r="C521" s="609"/>
      <c r="D521" s="608">
        <v>1398</v>
      </c>
      <c r="E521" s="609"/>
      <c r="F521" s="608">
        <v>1399</v>
      </c>
      <c r="G521" s="609"/>
      <c r="H521" s="608">
        <v>1400</v>
      </c>
      <c r="I521" s="609"/>
      <c r="J521" s="608">
        <v>1401</v>
      </c>
      <c r="K521" s="609"/>
    </row>
    <row r="522" spans="1:32" ht="22.5" customHeight="1">
      <c r="A522" s="611"/>
      <c r="B522" s="554" t="s">
        <v>146</v>
      </c>
      <c r="C522" s="554" t="s">
        <v>149</v>
      </c>
      <c r="D522" s="554" t="s">
        <v>146</v>
      </c>
      <c r="E522" s="554" t="s">
        <v>149</v>
      </c>
      <c r="F522" s="554" t="s">
        <v>146</v>
      </c>
      <c r="G522" s="551" t="s">
        <v>149</v>
      </c>
      <c r="H522" s="554" t="s">
        <v>146</v>
      </c>
      <c r="I522" s="551" t="s">
        <v>149</v>
      </c>
      <c r="J522" s="554" t="s">
        <v>146</v>
      </c>
      <c r="K522" s="551" t="s">
        <v>149</v>
      </c>
    </row>
    <row r="523" spans="1:32" ht="22.5" customHeight="1">
      <c r="A523" s="90" t="s">
        <v>95</v>
      </c>
      <c r="B523" s="317">
        <v>100</v>
      </c>
      <c r="C523" s="34" t="s">
        <v>269</v>
      </c>
      <c r="D523" s="317">
        <v>100</v>
      </c>
      <c r="E523" s="34" t="s">
        <v>269</v>
      </c>
      <c r="F523" s="317">
        <v>100</v>
      </c>
      <c r="G523" s="34" t="s">
        <v>269</v>
      </c>
      <c r="H523" s="317">
        <v>100</v>
      </c>
      <c r="I523" s="34" t="s">
        <v>269</v>
      </c>
      <c r="J523" s="317">
        <v>100</v>
      </c>
      <c r="K523" s="34" t="s">
        <v>269</v>
      </c>
    </row>
    <row r="524" spans="1:32" ht="22.5" customHeight="1">
      <c r="A524" s="153" t="s">
        <v>113</v>
      </c>
      <c r="B524" s="17">
        <v>0.55000000000000004</v>
      </c>
      <c r="C524" s="31">
        <v>8</v>
      </c>
      <c r="D524" s="17">
        <v>0.53</v>
      </c>
      <c r="E524" s="31">
        <v>10</v>
      </c>
      <c r="F524" s="17">
        <v>0.62266852866439382</v>
      </c>
      <c r="G524" s="31">
        <v>9</v>
      </c>
      <c r="H524" s="17">
        <v>0.62206213577236225</v>
      </c>
      <c r="I524" s="31">
        <v>7</v>
      </c>
      <c r="J524" s="17">
        <v>0.92512838825689003</v>
      </c>
      <c r="K524" s="31">
        <v>6</v>
      </c>
      <c r="AA524" s="45"/>
      <c r="AB524" s="45"/>
      <c r="AC524" s="45"/>
      <c r="AD524" s="45"/>
      <c r="AE524" s="45"/>
      <c r="AF524" s="45"/>
    </row>
    <row r="525" spans="1:32" ht="22.5" customHeight="1">
      <c r="A525" s="153" t="s">
        <v>7</v>
      </c>
      <c r="B525" s="17">
        <v>0</v>
      </c>
      <c r="C525" s="31">
        <v>19</v>
      </c>
      <c r="D525" s="17">
        <v>0</v>
      </c>
      <c r="E525" s="31">
        <v>19</v>
      </c>
      <c r="F525" s="17">
        <v>2.1926492311585104E-3</v>
      </c>
      <c r="G525" s="31">
        <v>19</v>
      </c>
      <c r="H525" s="17">
        <v>1.2859049727039962E-3</v>
      </c>
      <c r="I525" s="31">
        <v>20</v>
      </c>
      <c r="J525" s="17">
        <v>8.2662253604487564E-5</v>
      </c>
      <c r="K525" s="31">
        <v>20</v>
      </c>
      <c r="Z525" s="45"/>
      <c r="AA525" s="45"/>
      <c r="AB525" s="45"/>
      <c r="AC525" s="45"/>
      <c r="AD525" s="45"/>
      <c r="AE525" s="45"/>
      <c r="AF525" s="45"/>
    </row>
    <row r="526" spans="1:32" ht="22.5" customHeight="1">
      <c r="A526" s="153" t="s">
        <v>115</v>
      </c>
      <c r="B526" s="17">
        <v>0.34</v>
      </c>
      <c r="C526" s="31">
        <v>12</v>
      </c>
      <c r="D526" s="17">
        <v>0.1</v>
      </c>
      <c r="E526" s="31">
        <v>16</v>
      </c>
      <c r="F526" s="17">
        <v>0.24099407699663186</v>
      </c>
      <c r="G526" s="31">
        <v>16</v>
      </c>
      <c r="H526" s="17">
        <v>7.5004529023257716E-2</v>
      </c>
      <c r="I526" s="31">
        <v>15</v>
      </c>
      <c r="J526" s="17">
        <v>0.26771548534040041</v>
      </c>
      <c r="K526" s="31">
        <v>10</v>
      </c>
      <c r="Z526" s="45"/>
      <c r="AA526" s="45"/>
      <c r="AB526" s="45"/>
      <c r="AC526" s="45"/>
      <c r="AD526" s="45"/>
      <c r="AE526" s="45"/>
      <c r="AF526" s="45"/>
    </row>
    <row r="527" spans="1:32" ht="22.5" customHeight="1">
      <c r="A527" s="153" t="s">
        <v>116</v>
      </c>
      <c r="B527" s="17">
        <v>0.19</v>
      </c>
      <c r="C527" s="31">
        <v>15</v>
      </c>
      <c r="D527" s="17">
        <v>0.88</v>
      </c>
      <c r="E527" s="31">
        <v>6</v>
      </c>
      <c r="F527" s="17">
        <v>0.90714283991489897</v>
      </c>
      <c r="G527" s="31">
        <v>7</v>
      </c>
      <c r="H527" s="17">
        <v>0.38799544797552926</v>
      </c>
      <c r="I527" s="31">
        <v>9</v>
      </c>
      <c r="J527" s="17">
        <v>4.5905104835025426E-2</v>
      </c>
      <c r="K527" s="31">
        <v>16</v>
      </c>
      <c r="M527" s="357"/>
      <c r="X527" s="45"/>
      <c r="Y527" s="45"/>
      <c r="Z527" s="45"/>
      <c r="AA527" s="45"/>
      <c r="AB527" s="45"/>
      <c r="AC527" s="45"/>
      <c r="AD527" s="45"/>
      <c r="AE527" s="45"/>
      <c r="AF527" s="45"/>
    </row>
    <row r="528" spans="1:32" ht="22.5" customHeight="1">
      <c r="A528" s="153" t="s">
        <v>117</v>
      </c>
      <c r="B528" s="17">
        <v>0</v>
      </c>
      <c r="C528" s="31">
        <v>19</v>
      </c>
      <c r="D528" s="17">
        <v>0</v>
      </c>
      <c r="E528" s="31">
        <v>19</v>
      </c>
      <c r="F528" s="17">
        <v>0</v>
      </c>
      <c r="G528" s="31">
        <v>20</v>
      </c>
      <c r="H528" s="17">
        <v>0</v>
      </c>
      <c r="I528" s="31">
        <v>23</v>
      </c>
      <c r="J528" s="17">
        <v>0</v>
      </c>
      <c r="K528" s="31">
        <v>22</v>
      </c>
      <c r="M528" s="357"/>
      <c r="N528" s="357"/>
      <c r="O528" s="357"/>
      <c r="P528" s="357"/>
      <c r="Q528" s="357"/>
      <c r="R528" s="357"/>
      <c r="S528" s="357"/>
      <c r="T528" s="357"/>
      <c r="U528" s="357"/>
      <c r="V528" s="357"/>
      <c r="W528" s="357"/>
    </row>
    <row r="529" spans="1:11" ht="22.5" customHeight="1">
      <c r="A529" s="153" t="s">
        <v>118</v>
      </c>
      <c r="B529" s="17">
        <v>0.41</v>
      </c>
      <c r="C529" s="31">
        <v>10</v>
      </c>
      <c r="D529" s="17">
        <v>0.57999999999999996</v>
      </c>
      <c r="E529" s="31">
        <v>9</v>
      </c>
      <c r="F529" s="17">
        <v>0.44034974509356362</v>
      </c>
      <c r="G529" s="31">
        <v>10</v>
      </c>
      <c r="H529" s="17">
        <v>0.57861041758702303</v>
      </c>
      <c r="I529" s="31">
        <v>8</v>
      </c>
      <c r="J529" s="17">
        <v>0.34828362852024092</v>
      </c>
      <c r="K529" s="31">
        <v>9</v>
      </c>
    </row>
    <row r="530" spans="1:11" ht="22.5" customHeight="1">
      <c r="A530" s="153" t="s">
        <v>119</v>
      </c>
      <c r="B530" s="17">
        <v>0</v>
      </c>
      <c r="C530" s="31">
        <v>19</v>
      </c>
      <c r="D530" s="17">
        <v>0</v>
      </c>
      <c r="E530" s="31">
        <v>19</v>
      </c>
      <c r="F530" s="17">
        <v>0</v>
      </c>
      <c r="G530" s="31">
        <v>20</v>
      </c>
      <c r="H530" s="17">
        <v>0</v>
      </c>
      <c r="I530" s="31">
        <v>23</v>
      </c>
      <c r="J530" s="17">
        <v>0</v>
      </c>
      <c r="K530" s="31">
        <v>22</v>
      </c>
    </row>
    <row r="531" spans="1:11" ht="22.5" customHeight="1">
      <c r="A531" s="153" t="s">
        <v>93</v>
      </c>
      <c r="B531" s="17">
        <v>0</v>
      </c>
      <c r="C531" s="31">
        <v>19</v>
      </c>
      <c r="D531" s="17">
        <v>0</v>
      </c>
      <c r="E531" s="31">
        <v>19</v>
      </c>
      <c r="F531" s="17">
        <v>0</v>
      </c>
      <c r="G531" s="31">
        <v>20</v>
      </c>
      <c r="H531" s="17">
        <v>0</v>
      </c>
      <c r="I531" s="31">
        <v>23</v>
      </c>
      <c r="J531" s="17">
        <v>0</v>
      </c>
      <c r="K531" s="31">
        <v>22</v>
      </c>
    </row>
    <row r="532" spans="1:11" ht="22.5" customHeight="1">
      <c r="A532" s="153" t="s">
        <v>179</v>
      </c>
      <c r="B532" s="17">
        <v>0.28999999999999998</v>
      </c>
      <c r="C532" s="31">
        <v>13</v>
      </c>
      <c r="D532" s="17">
        <v>0.25</v>
      </c>
      <c r="E532" s="31">
        <v>14</v>
      </c>
      <c r="F532" s="17">
        <v>0.25215466158322869</v>
      </c>
      <c r="G532" s="31">
        <v>15</v>
      </c>
      <c r="H532" s="17">
        <v>0.2779117610161303</v>
      </c>
      <c r="I532" s="31">
        <v>11</v>
      </c>
      <c r="J532" s="17">
        <v>0.24575487996614157</v>
      </c>
      <c r="K532" s="31">
        <v>11</v>
      </c>
    </row>
    <row r="533" spans="1:11" ht="22.5" customHeight="1">
      <c r="A533" s="153" t="s">
        <v>121</v>
      </c>
      <c r="B533" s="17">
        <v>0</v>
      </c>
      <c r="C533" s="31">
        <v>19</v>
      </c>
      <c r="D533" s="17">
        <v>0</v>
      </c>
      <c r="E533" s="31">
        <v>19</v>
      </c>
      <c r="F533" s="17">
        <v>0</v>
      </c>
      <c r="G533" s="31">
        <v>20</v>
      </c>
      <c r="H533" s="17">
        <v>5.8030583383564965E-4</v>
      </c>
      <c r="I533" s="31">
        <v>21</v>
      </c>
      <c r="J533" s="17">
        <v>1.322596057671801E-3</v>
      </c>
      <c r="K533" s="31">
        <v>19</v>
      </c>
    </row>
    <row r="534" spans="1:11" ht="22.5" customHeight="1">
      <c r="A534" s="153" t="s">
        <v>16</v>
      </c>
      <c r="B534" s="17">
        <v>0.26</v>
      </c>
      <c r="C534" s="31">
        <v>14</v>
      </c>
      <c r="D534" s="17">
        <v>0.11</v>
      </c>
      <c r="E534" s="31">
        <v>15</v>
      </c>
      <c r="F534" s="17">
        <v>0.17859127987786066</v>
      </c>
      <c r="G534" s="31">
        <v>17</v>
      </c>
      <c r="H534" s="17">
        <v>0.16685540234660906</v>
      </c>
      <c r="I534" s="31">
        <v>14</v>
      </c>
      <c r="J534" s="17">
        <v>0.11280642208559069</v>
      </c>
      <c r="K534" s="31">
        <v>15</v>
      </c>
    </row>
    <row r="535" spans="1:11" ht="22.5" customHeight="1">
      <c r="A535" s="153" t="s">
        <v>123</v>
      </c>
      <c r="B535" s="17">
        <v>0.17</v>
      </c>
      <c r="C535" s="31">
        <v>16</v>
      </c>
      <c r="D535" s="17">
        <v>7.0000000000000007E-2</v>
      </c>
      <c r="E535" s="31">
        <v>17</v>
      </c>
      <c r="F535" s="17">
        <v>7.0822570166419879E-2</v>
      </c>
      <c r="G535" s="31">
        <v>18</v>
      </c>
      <c r="H535" s="17">
        <v>3.8543188101071546E-2</v>
      </c>
      <c r="I535" s="31">
        <v>17</v>
      </c>
      <c r="J535" s="17">
        <v>3.2155616652145662E-2</v>
      </c>
      <c r="K535" s="31">
        <v>17</v>
      </c>
    </row>
    <row r="536" spans="1:11" ht="22.5" customHeight="1">
      <c r="A536" s="153" t="s">
        <v>124</v>
      </c>
      <c r="B536" s="17">
        <v>9.6199999999999992</v>
      </c>
      <c r="C536" s="31">
        <v>4</v>
      </c>
      <c r="D536" s="17">
        <v>18.07</v>
      </c>
      <c r="E536" s="31">
        <v>3</v>
      </c>
      <c r="F536" s="17">
        <v>19.841962614015017</v>
      </c>
      <c r="G536" s="31">
        <v>3</v>
      </c>
      <c r="H536" s="17">
        <v>10.945348141823791</v>
      </c>
      <c r="I536" s="31">
        <v>4</v>
      </c>
      <c r="J536" s="17">
        <v>9.2896391682413828</v>
      </c>
      <c r="K536" s="31">
        <v>4</v>
      </c>
    </row>
    <row r="537" spans="1:11" ht="22.5" customHeight="1">
      <c r="A537" s="153" t="s">
        <v>125</v>
      </c>
      <c r="B537" s="17">
        <v>0.46</v>
      </c>
      <c r="C537" s="31">
        <v>9</v>
      </c>
      <c r="D537" s="17">
        <v>0.26</v>
      </c>
      <c r="E537" s="31">
        <v>13</v>
      </c>
      <c r="F537" s="17">
        <v>0.25664959250710367</v>
      </c>
      <c r="G537" s="31">
        <v>13</v>
      </c>
      <c r="H537" s="17">
        <v>0.25689281993922403</v>
      </c>
      <c r="I537" s="31">
        <v>12</v>
      </c>
      <c r="J537" s="17">
        <v>0.20781290556168172</v>
      </c>
      <c r="K537" s="31">
        <v>12</v>
      </c>
    </row>
    <row r="538" spans="1:11" ht="22.5" customHeight="1">
      <c r="A538" s="153" t="s">
        <v>126</v>
      </c>
      <c r="B538" s="17">
        <v>0</v>
      </c>
      <c r="C538" s="31">
        <v>19</v>
      </c>
      <c r="D538" s="17">
        <v>0</v>
      </c>
      <c r="E538" s="31">
        <v>19</v>
      </c>
      <c r="F538" s="17">
        <v>0</v>
      </c>
      <c r="G538" s="31">
        <v>20</v>
      </c>
      <c r="H538" s="17">
        <v>0</v>
      </c>
      <c r="I538" s="31">
        <v>23</v>
      </c>
      <c r="J538" s="17">
        <v>0</v>
      </c>
      <c r="K538" s="31">
        <v>22</v>
      </c>
    </row>
    <row r="539" spans="1:11" ht="22.5" customHeight="1">
      <c r="A539" s="153" t="s">
        <v>127</v>
      </c>
      <c r="B539" s="17">
        <v>0.13</v>
      </c>
      <c r="C539" s="31">
        <v>17</v>
      </c>
      <c r="D539" s="17">
        <v>0.05</v>
      </c>
      <c r="E539" s="31">
        <v>18</v>
      </c>
      <c r="F539" s="17">
        <v>0.25653996004554569</v>
      </c>
      <c r="G539" s="31">
        <v>14</v>
      </c>
      <c r="H539" s="17">
        <v>0.17017897212221325</v>
      </c>
      <c r="I539" s="31">
        <v>13</v>
      </c>
      <c r="J539" s="17">
        <v>0.17618081651569784</v>
      </c>
      <c r="K539" s="31">
        <v>13</v>
      </c>
    </row>
    <row r="540" spans="1:11" ht="22.5" customHeight="1">
      <c r="A540" s="153" t="s">
        <v>128</v>
      </c>
      <c r="B540" s="17">
        <v>3.65</v>
      </c>
      <c r="C540" s="31">
        <v>5</v>
      </c>
      <c r="D540" s="17">
        <v>3.03</v>
      </c>
      <c r="E540" s="31">
        <v>5</v>
      </c>
      <c r="F540" s="17">
        <v>3.5866259798675331</v>
      </c>
      <c r="G540" s="31">
        <v>5</v>
      </c>
      <c r="H540" s="17">
        <v>7.7164710895326438</v>
      </c>
      <c r="I540" s="31">
        <v>5</v>
      </c>
      <c r="J540" s="17">
        <v>5.0611342473574252</v>
      </c>
      <c r="K540" s="31">
        <v>5</v>
      </c>
    </row>
    <row r="541" spans="1:11" ht="22.5" customHeight="1">
      <c r="A541" s="153" t="s">
        <v>129</v>
      </c>
      <c r="B541" s="17">
        <v>0.41</v>
      </c>
      <c r="C541" s="31">
        <v>10</v>
      </c>
      <c r="D541" s="17">
        <v>0.36</v>
      </c>
      <c r="E541" s="31">
        <v>11</v>
      </c>
      <c r="F541" s="17">
        <v>0.35630550006325795</v>
      </c>
      <c r="G541" s="31">
        <v>11</v>
      </c>
      <c r="H541" s="17">
        <v>7.3978442798884672E-2</v>
      </c>
      <c r="I541" s="31">
        <v>16</v>
      </c>
      <c r="J541" s="17">
        <v>0.49633172472587822</v>
      </c>
      <c r="K541" s="31">
        <v>8</v>
      </c>
    </row>
    <row r="542" spans="1:11" ht="22.5" customHeight="1">
      <c r="A542" s="153" t="s">
        <v>130</v>
      </c>
      <c r="B542" s="17">
        <v>0</v>
      </c>
      <c r="C542" s="31">
        <v>19</v>
      </c>
      <c r="D542" s="17">
        <v>0</v>
      </c>
      <c r="E542" s="31">
        <v>19</v>
      </c>
      <c r="F542" s="17">
        <v>0</v>
      </c>
      <c r="G542" s="31">
        <v>20</v>
      </c>
      <c r="H542" s="17">
        <v>0</v>
      </c>
      <c r="I542" s="31">
        <v>23</v>
      </c>
      <c r="J542" s="17">
        <v>0</v>
      </c>
      <c r="K542" s="31">
        <v>22</v>
      </c>
    </row>
    <row r="543" spans="1:11" ht="22.5" customHeight="1">
      <c r="A543" s="153" t="s">
        <v>131</v>
      </c>
      <c r="B543" s="17">
        <v>0</v>
      </c>
      <c r="C543" s="31">
        <v>19</v>
      </c>
      <c r="D543" s="17">
        <v>0</v>
      </c>
      <c r="E543" s="31">
        <v>19</v>
      </c>
      <c r="F543" s="17">
        <v>0</v>
      </c>
      <c r="G543" s="31">
        <v>20</v>
      </c>
      <c r="H543" s="17">
        <v>3.0960635112026991E-3</v>
      </c>
      <c r="I543" s="31">
        <v>19</v>
      </c>
      <c r="J543" s="17">
        <v>0</v>
      </c>
      <c r="K543" s="31">
        <v>22</v>
      </c>
    </row>
    <row r="544" spans="1:11" ht="22.5" customHeight="1">
      <c r="A544" s="153" t="s">
        <v>132</v>
      </c>
      <c r="B544" s="17">
        <v>0</v>
      </c>
      <c r="C544" s="31">
        <v>19</v>
      </c>
      <c r="D544" s="17">
        <v>0</v>
      </c>
      <c r="E544" s="31">
        <v>19</v>
      </c>
      <c r="F544" s="17">
        <v>0</v>
      </c>
      <c r="G544" s="31">
        <v>20</v>
      </c>
      <c r="H544" s="17">
        <v>1.7475118859823537E-4</v>
      </c>
      <c r="I544" s="31">
        <v>22</v>
      </c>
      <c r="J544" s="17">
        <v>0</v>
      </c>
      <c r="K544" s="31">
        <v>22</v>
      </c>
    </row>
    <row r="545" spans="1:11" ht="22.5" customHeight="1">
      <c r="A545" s="153" t="s">
        <v>133</v>
      </c>
      <c r="B545" s="17">
        <v>0.06</v>
      </c>
      <c r="C545" s="31">
        <v>18</v>
      </c>
      <c r="D545" s="17">
        <v>0.33</v>
      </c>
      <c r="E545" s="31">
        <v>12</v>
      </c>
      <c r="F545" s="17">
        <v>0.28666696048166362</v>
      </c>
      <c r="G545" s="31">
        <v>12</v>
      </c>
      <c r="H545" s="17">
        <v>1.4233978890161928E-2</v>
      </c>
      <c r="I545" s="31">
        <v>18</v>
      </c>
      <c r="J545" s="17">
        <v>1.6587558889967172E-2</v>
      </c>
      <c r="K545" s="31">
        <v>18</v>
      </c>
    </row>
    <row r="546" spans="1:11" ht="22.5" customHeight="1">
      <c r="A546" s="153" t="s">
        <v>180</v>
      </c>
      <c r="B546" s="17">
        <v>0.76</v>
      </c>
      <c r="C546" s="31">
        <v>7</v>
      </c>
      <c r="D546" s="17">
        <v>0.65</v>
      </c>
      <c r="E546" s="31">
        <v>8</v>
      </c>
      <c r="F546" s="17">
        <v>0.71763216686586884</v>
      </c>
      <c r="G546" s="31">
        <v>8</v>
      </c>
      <c r="H546" s="17">
        <v>0.32901098687759694</v>
      </c>
      <c r="I546" s="31">
        <v>10</v>
      </c>
      <c r="J546" s="17">
        <v>0.12476489477370657</v>
      </c>
      <c r="K546" s="31">
        <v>14</v>
      </c>
    </row>
    <row r="547" spans="1:11" ht="22.5" customHeight="1">
      <c r="A547" s="153" t="s">
        <v>135</v>
      </c>
      <c r="B547" s="17">
        <v>10.69</v>
      </c>
      <c r="C547" s="31">
        <v>3</v>
      </c>
      <c r="D547" s="17">
        <v>15.44</v>
      </c>
      <c r="E547" s="31">
        <v>4</v>
      </c>
      <c r="F547" s="17">
        <v>13.218583228469885</v>
      </c>
      <c r="G547" s="31">
        <v>4</v>
      </c>
      <c r="H547" s="17">
        <v>12.752145522555377</v>
      </c>
      <c r="I547" s="31">
        <v>3</v>
      </c>
      <c r="J547" s="17">
        <v>10.699691890226731</v>
      </c>
      <c r="K547" s="31">
        <v>3</v>
      </c>
    </row>
    <row r="548" spans="1:11" ht="22.5" customHeight="1">
      <c r="A548" s="153" t="s">
        <v>136</v>
      </c>
      <c r="B548" s="17">
        <v>35.21</v>
      </c>
      <c r="C548" s="31">
        <v>2</v>
      </c>
      <c r="D548" s="17">
        <v>26.15</v>
      </c>
      <c r="E548" s="31">
        <v>2</v>
      </c>
      <c r="F548" s="17">
        <v>24.01920059078741</v>
      </c>
      <c r="G548" s="31">
        <v>2</v>
      </c>
      <c r="H548" s="17">
        <v>22.292374419971132</v>
      </c>
      <c r="I548" s="31">
        <v>2</v>
      </c>
      <c r="J548" s="17">
        <v>26.838229418614329</v>
      </c>
      <c r="K548" s="31">
        <v>2</v>
      </c>
    </row>
    <row r="549" spans="1:11" ht="22.5" customHeight="1">
      <c r="A549" s="153" t="s">
        <v>137</v>
      </c>
      <c r="B549" s="17">
        <v>0.95</v>
      </c>
      <c r="C549" s="31">
        <v>6</v>
      </c>
      <c r="D549" s="17">
        <v>0.83</v>
      </c>
      <c r="E549" s="31">
        <v>7</v>
      </c>
      <c r="F549" s="17">
        <v>0.98373207755926562</v>
      </c>
      <c r="G549" s="31">
        <v>6</v>
      </c>
      <c r="H549" s="17">
        <v>1.0648753830150393</v>
      </c>
      <c r="I549" s="31">
        <v>6</v>
      </c>
      <c r="J549" s="17">
        <v>0.64316744121198299</v>
      </c>
      <c r="K549" s="31">
        <v>7</v>
      </c>
    </row>
    <row r="550" spans="1:11" ht="22.5" customHeight="1">
      <c r="A550" s="153" t="s">
        <v>138</v>
      </c>
      <c r="B550" s="17">
        <v>35.85</v>
      </c>
      <c r="C550" s="31">
        <v>1</v>
      </c>
      <c r="D550" s="17">
        <v>32.31</v>
      </c>
      <c r="E550" s="31">
        <v>1</v>
      </c>
      <c r="F550" s="17">
        <v>33.761184977809293</v>
      </c>
      <c r="G550" s="31">
        <v>1</v>
      </c>
      <c r="H550" s="17">
        <v>42.23237033514561</v>
      </c>
      <c r="I550" s="31">
        <v>1</v>
      </c>
      <c r="J550" s="17">
        <v>44.467305149913507</v>
      </c>
      <c r="K550" s="31">
        <v>1</v>
      </c>
    </row>
    <row r="551" spans="1:11" ht="22.5" customHeight="1">
      <c r="A551" s="153" t="s">
        <v>139</v>
      </c>
      <c r="B551" s="17">
        <v>0</v>
      </c>
      <c r="C551" s="31">
        <v>19</v>
      </c>
      <c r="D551" s="17">
        <v>0</v>
      </c>
      <c r="E551" s="31">
        <v>19</v>
      </c>
      <c r="F551" s="17">
        <v>0</v>
      </c>
      <c r="G551" s="31">
        <v>20</v>
      </c>
      <c r="H551" s="17">
        <v>0</v>
      </c>
      <c r="I551" s="31">
        <v>23</v>
      </c>
      <c r="J551" s="17">
        <v>0</v>
      </c>
      <c r="K551" s="31">
        <v>22</v>
      </c>
    </row>
    <row r="552" spans="1:11" ht="22.5" customHeight="1">
      <c r="A552" s="153" t="s">
        <v>140</v>
      </c>
      <c r="B552" s="17">
        <v>0</v>
      </c>
      <c r="C552" s="31">
        <v>19</v>
      </c>
      <c r="D552" s="17">
        <v>0</v>
      </c>
      <c r="E552" s="31">
        <v>19</v>
      </c>
      <c r="F552" s="17">
        <v>0</v>
      </c>
      <c r="G552" s="31">
        <v>20</v>
      </c>
      <c r="H552" s="17">
        <v>0</v>
      </c>
      <c r="I552" s="31">
        <v>23</v>
      </c>
      <c r="J552" s="17">
        <v>0</v>
      </c>
      <c r="K552" s="31">
        <v>22</v>
      </c>
    </row>
    <row r="553" spans="1:11" ht="22.5" customHeight="1">
      <c r="A553" s="153" t="s">
        <v>141</v>
      </c>
      <c r="B553" s="17">
        <v>0</v>
      </c>
      <c r="C553" s="31">
        <v>19</v>
      </c>
      <c r="D553" s="17">
        <v>0</v>
      </c>
      <c r="E553" s="31">
        <v>19</v>
      </c>
      <c r="F553" s="17">
        <v>0</v>
      </c>
      <c r="G553" s="31">
        <v>20</v>
      </c>
      <c r="H553" s="17">
        <v>0</v>
      </c>
      <c r="I553" s="31">
        <v>23</v>
      </c>
      <c r="J553" s="17">
        <v>0</v>
      </c>
      <c r="K553" s="31">
        <v>22</v>
      </c>
    </row>
    <row r="554" spans="1:11" ht="22.5" customHeight="1">
      <c r="A554" s="153" t="s">
        <v>142</v>
      </c>
      <c r="B554" s="17">
        <v>0</v>
      </c>
      <c r="C554" s="31">
        <v>19</v>
      </c>
      <c r="D554" s="17">
        <v>0</v>
      </c>
      <c r="E554" s="31">
        <v>19</v>
      </c>
      <c r="F554" s="17">
        <v>0</v>
      </c>
      <c r="G554" s="31">
        <v>20</v>
      </c>
      <c r="H554" s="17">
        <v>0</v>
      </c>
      <c r="I554" s="31">
        <v>23</v>
      </c>
      <c r="J554" s="17">
        <v>0</v>
      </c>
      <c r="K554" s="31">
        <v>22</v>
      </c>
    </row>
    <row r="555" spans="1:11" ht="22.5" customHeight="1">
      <c r="A555" s="153" t="s">
        <v>426</v>
      </c>
      <c r="B555" s="17">
        <v>0</v>
      </c>
      <c r="C555" s="31">
        <v>19</v>
      </c>
      <c r="D555" s="17">
        <v>0</v>
      </c>
      <c r="E555" s="31">
        <v>19</v>
      </c>
      <c r="F555" s="17">
        <v>0</v>
      </c>
      <c r="G555" s="31">
        <v>20</v>
      </c>
      <c r="H555" s="17">
        <v>0</v>
      </c>
      <c r="I555" s="31">
        <v>23</v>
      </c>
      <c r="J555" s="17">
        <v>1.1021633813931675E-5</v>
      </c>
      <c r="K555" s="31">
        <v>21</v>
      </c>
    </row>
    <row r="556" spans="1:11" ht="22.5" customHeight="1">
      <c r="A556" s="359" t="s">
        <v>609</v>
      </c>
      <c r="B556" s="359"/>
      <c r="C556" s="359"/>
      <c r="D556" s="359"/>
      <c r="E556" s="355"/>
      <c r="F556" s="355"/>
      <c r="G556" s="355"/>
      <c r="H556" s="355"/>
      <c r="I556" s="355"/>
      <c r="J556" s="355"/>
      <c r="K556" s="355"/>
    </row>
    <row r="557" spans="1:11" ht="22.5" customHeight="1">
      <c r="A557" s="311"/>
      <c r="B557" s="311"/>
      <c r="C557" s="311"/>
      <c r="D557" s="311"/>
      <c r="E557" s="311"/>
      <c r="F557" s="311"/>
      <c r="G557" s="311"/>
      <c r="H557" s="311"/>
      <c r="I557" s="311"/>
      <c r="J557" s="311"/>
      <c r="K557" s="311"/>
    </row>
    <row r="558" spans="1:11" ht="22.5" customHeight="1">
      <c r="A558" s="571" t="s">
        <v>709</v>
      </c>
      <c r="B558" s="571"/>
      <c r="C558" s="148"/>
      <c r="D558" s="148"/>
      <c r="E558" s="148"/>
      <c r="F558" s="148"/>
      <c r="G558" s="148"/>
      <c r="H558" s="568" t="s">
        <v>219</v>
      </c>
      <c r="I558" s="157"/>
      <c r="J558" s="568" t="s">
        <v>219</v>
      </c>
      <c r="K558" s="157" t="s">
        <v>0</v>
      </c>
    </row>
    <row r="559" spans="1:11" ht="22.5" customHeight="1">
      <c r="A559" s="610" t="s">
        <v>73</v>
      </c>
      <c r="B559" s="608">
        <v>1397</v>
      </c>
      <c r="C559" s="609"/>
      <c r="D559" s="608">
        <v>1398</v>
      </c>
      <c r="E559" s="609"/>
      <c r="F559" s="608">
        <v>1399</v>
      </c>
      <c r="G559" s="609"/>
      <c r="H559" s="608">
        <v>1400</v>
      </c>
      <c r="I559" s="609"/>
      <c r="J559" s="608">
        <v>1401</v>
      </c>
      <c r="K559" s="609"/>
    </row>
    <row r="560" spans="1:11" ht="22.5" customHeight="1">
      <c r="A560" s="611"/>
      <c r="B560" s="554" t="s">
        <v>146</v>
      </c>
      <c r="C560" s="554" t="s">
        <v>149</v>
      </c>
      <c r="D560" s="554" t="s">
        <v>146</v>
      </c>
      <c r="E560" s="554" t="s">
        <v>149</v>
      </c>
      <c r="F560" s="554" t="s">
        <v>146</v>
      </c>
      <c r="G560" s="551" t="s">
        <v>149</v>
      </c>
      <c r="H560" s="554" t="s">
        <v>146</v>
      </c>
      <c r="I560" s="551" t="s">
        <v>149</v>
      </c>
      <c r="J560" s="554" t="s">
        <v>146</v>
      </c>
      <c r="K560" s="551" t="s">
        <v>149</v>
      </c>
    </row>
    <row r="561" spans="1:11" ht="22.5" customHeight="1">
      <c r="A561" s="90" t="s">
        <v>95</v>
      </c>
      <c r="B561" s="317">
        <v>100</v>
      </c>
      <c r="C561" s="34" t="s">
        <v>269</v>
      </c>
      <c r="D561" s="317">
        <v>100</v>
      </c>
      <c r="E561" s="34" t="s">
        <v>269</v>
      </c>
      <c r="F561" s="317">
        <v>100</v>
      </c>
      <c r="G561" s="34" t="s">
        <v>269</v>
      </c>
      <c r="H561" s="317">
        <v>100</v>
      </c>
      <c r="I561" s="34" t="s">
        <v>269</v>
      </c>
      <c r="J561" s="317">
        <v>100</v>
      </c>
      <c r="K561" s="34" t="s">
        <v>269</v>
      </c>
    </row>
    <row r="562" spans="1:11" ht="22.5" customHeight="1">
      <c r="A562" s="153" t="s">
        <v>113</v>
      </c>
      <c r="B562" s="17">
        <v>6.85</v>
      </c>
      <c r="C562" s="31">
        <v>4</v>
      </c>
      <c r="D562" s="17">
        <v>4.8</v>
      </c>
      <c r="E562" s="31">
        <v>10</v>
      </c>
      <c r="F562" s="17">
        <v>5.0534302443995465</v>
      </c>
      <c r="G562" s="31">
        <v>8</v>
      </c>
      <c r="H562" s="17">
        <v>3.8878562701766448</v>
      </c>
      <c r="I562" s="31">
        <v>10</v>
      </c>
      <c r="J562" s="17">
        <v>4.2012829928135158</v>
      </c>
      <c r="K562" s="31">
        <v>8</v>
      </c>
    </row>
    <row r="563" spans="1:11" ht="22.5" customHeight="1">
      <c r="A563" s="153" t="s">
        <v>7</v>
      </c>
      <c r="B563" s="17">
        <v>0.88</v>
      </c>
      <c r="C563" s="31">
        <v>17</v>
      </c>
      <c r="D563" s="17">
        <v>0.76</v>
      </c>
      <c r="E563" s="31">
        <v>17</v>
      </c>
      <c r="F563" s="17">
        <v>0.886470843295175</v>
      </c>
      <c r="G563" s="31">
        <v>17</v>
      </c>
      <c r="H563" s="17">
        <v>0.70334708483966235</v>
      </c>
      <c r="I563" s="31">
        <v>15</v>
      </c>
      <c r="J563" s="17">
        <v>0.837214045925049</v>
      </c>
      <c r="K563" s="31">
        <v>17</v>
      </c>
    </row>
    <row r="564" spans="1:11" ht="22.5" customHeight="1">
      <c r="A564" s="153" t="s">
        <v>115</v>
      </c>
      <c r="B564" s="17">
        <v>14.89</v>
      </c>
      <c r="C564" s="31">
        <v>2</v>
      </c>
      <c r="D564" s="17">
        <v>15.8</v>
      </c>
      <c r="E564" s="31">
        <v>2</v>
      </c>
      <c r="F564" s="17">
        <v>14.767600791128125</v>
      </c>
      <c r="G564" s="31">
        <v>2</v>
      </c>
      <c r="H564" s="17">
        <v>5.6313673700926481</v>
      </c>
      <c r="I564" s="31">
        <v>7</v>
      </c>
      <c r="J564" s="17">
        <v>12.756253981882089</v>
      </c>
      <c r="K564" s="31">
        <v>2</v>
      </c>
    </row>
    <row r="565" spans="1:11" ht="22.5" customHeight="1">
      <c r="A565" s="153" t="s">
        <v>116</v>
      </c>
      <c r="B565" s="17">
        <v>7.43</v>
      </c>
      <c r="C565" s="31">
        <v>3</v>
      </c>
      <c r="D565" s="17">
        <v>8.6199999999999992</v>
      </c>
      <c r="E565" s="31">
        <v>3</v>
      </c>
      <c r="F565" s="17">
        <v>9.9906715292517987</v>
      </c>
      <c r="G565" s="31">
        <v>3</v>
      </c>
      <c r="H565" s="17">
        <v>11.551722340753454</v>
      </c>
      <c r="I565" s="31">
        <v>3</v>
      </c>
      <c r="J565" s="17">
        <v>7.5757427050213213</v>
      </c>
      <c r="K565" s="31">
        <v>5</v>
      </c>
    </row>
    <row r="566" spans="1:11" ht="22.5" customHeight="1">
      <c r="A566" s="153" t="s">
        <v>117</v>
      </c>
      <c r="B566" s="17">
        <v>0.02</v>
      </c>
      <c r="C566" s="31">
        <v>28</v>
      </c>
      <c r="D566" s="17">
        <v>0.02</v>
      </c>
      <c r="E566" s="31">
        <v>28</v>
      </c>
      <c r="F566" s="17">
        <v>1.5914108522510746E-2</v>
      </c>
      <c r="G566" s="31">
        <v>29</v>
      </c>
      <c r="H566" s="17">
        <v>6.9192658981457374E-3</v>
      </c>
      <c r="I566" s="31">
        <v>27</v>
      </c>
      <c r="J566" s="17">
        <v>2.2232397254106914E-2</v>
      </c>
      <c r="K566" s="31">
        <v>27</v>
      </c>
    </row>
    <row r="567" spans="1:11" ht="22.5" customHeight="1">
      <c r="A567" s="153" t="s">
        <v>118</v>
      </c>
      <c r="B567" s="17">
        <v>0.04</v>
      </c>
      <c r="C567" s="31">
        <v>26</v>
      </c>
      <c r="D567" s="17">
        <v>0.15</v>
      </c>
      <c r="E567" s="31">
        <v>25</v>
      </c>
      <c r="F567" s="17">
        <v>0.12488228527308043</v>
      </c>
      <c r="G567" s="31">
        <v>25</v>
      </c>
      <c r="H567" s="17">
        <v>0.17897561809684687</v>
      </c>
      <c r="I567" s="31">
        <v>23</v>
      </c>
      <c r="J567" s="17">
        <v>0.2157310639503599</v>
      </c>
      <c r="K567" s="31">
        <v>23</v>
      </c>
    </row>
    <row r="568" spans="1:11" ht="22.5" customHeight="1">
      <c r="A568" s="153" t="s">
        <v>119</v>
      </c>
      <c r="B568" s="17">
        <v>0.02</v>
      </c>
      <c r="C568" s="31">
        <v>28</v>
      </c>
      <c r="D568" s="17">
        <v>0</v>
      </c>
      <c r="E568" s="31">
        <v>31</v>
      </c>
      <c r="F568" s="17">
        <v>0</v>
      </c>
      <c r="G568" s="31">
        <v>31</v>
      </c>
      <c r="H568" s="17">
        <v>0</v>
      </c>
      <c r="I568" s="31">
        <v>29</v>
      </c>
      <c r="J568" s="17">
        <v>0</v>
      </c>
      <c r="K568" s="31">
        <v>30</v>
      </c>
    </row>
    <row r="569" spans="1:11" ht="22.5" customHeight="1">
      <c r="A569" s="153" t="s">
        <v>93</v>
      </c>
      <c r="B569" s="17">
        <v>0.79</v>
      </c>
      <c r="C569" s="31">
        <v>19</v>
      </c>
      <c r="D569" s="17">
        <v>0.45</v>
      </c>
      <c r="E569" s="31">
        <v>20</v>
      </c>
      <c r="F569" s="17">
        <v>0.42247788879213866</v>
      </c>
      <c r="G569" s="31">
        <v>18</v>
      </c>
      <c r="H569" s="17">
        <v>0.26760970168905285</v>
      </c>
      <c r="I569" s="31">
        <v>21</v>
      </c>
      <c r="J569" s="17">
        <v>0.39405964000585464</v>
      </c>
      <c r="K569" s="31">
        <v>18</v>
      </c>
    </row>
    <row r="570" spans="1:11" ht="22.5" customHeight="1">
      <c r="A570" s="153" t="s">
        <v>179</v>
      </c>
      <c r="B570" s="17">
        <v>3.72</v>
      </c>
      <c r="C570" s="31">
        <v>11</v>
      </c>
      <c r="D570" s="17">
        <v>3.53</v>
      </c>
      <c r="E570" s="31">
        <v>11</v>
      </c>
      <c r="F570" s="17">
        <v>2.9333764806153027</v>
      </c>
      <c r="G570" s="31">
        <v>12</v>
      </c>
      <c r="H570" s="17">
        <v>4.414821375303962</v>
      </c>
      <c r="I570" s="31">
        <v>9</v>
      </c>
      <c r="J570" s="17">
        <v>4.8848545314191565</v>
      </c>
      <c r="K570" s="31">
        <v>7</v>
      </c>
    </row>
    <row r="571" spans="1:11" ht="22.5" customHeight="1">
      <c r="A571" s="153" t="s">
        <v>121</v>
      </c>
      <c r="B571" s="17">
        <v>0.03</v>
      </c>
      <c r="C571" s="31">
        <v>27</v>
      </c>
      <c r="D571" s="17">
        <v>0.05</v>
      </c>
      <c r="E571" s="31">
        <v>27</v>
      </c>
      <c r="F571" s="17">
        <v>4.5506898952330059E-2</v>
      </c>
      <c r="G571" s="31">
        <v>27</v>
      </c>
      <c r="H571" s="17">
        <v>7.9022515229887028E-2</v>
      </c>
      <c r="I571" s="31">
        <v>26</v>
      </c>
      <c r="J571" s="17">
        <v>5.4428834352424883E-2</v>
      </c>
      <c r="K571" s="31">
        <v>26</v>
      </c>
    </row>
    <row r="572" spans="1:11" ht="22.5" customHeight="1">
      <c r="A572" s="153" t="s">
        <v>122</v>
      </c>
      <c r="B572" s="17">
        <v>3.32</v>
      </c>
      <c r="C572" s="31">
        <v>12</v>
      </c>
      <c r="D572" s="17">
        <v>3.12</v>
      </c>
      <c r="E572" s="31">
        <v>12</v>
      </c>
      <c r="F572" s="17">
        <v>2.5986124742482399</v>
      </c>
      <c r="G572" s="31">
        <v>13</v>
      </c>
      <c r="H572" s="17">
        <v>2.7757326565788589</v>
      </c>
      <c r="I572" s="31">
        <v>13</v>
      </c>
      <c r="J572" s="17">
        <v>1.6684966077458354</v>
      </c>
      <c r="K572" s="31">
        <v>14</v>
      </c>
    </row>
    <row r="573" spans="1:11" ht="22.5" customHeight="1">
      <c r="A573" s="153" t="s">
        <v>17</v>
      </c>
      <c r="B573" s="17">
        <v>0.51</v>
      </c>
      <c r="C573" s="31">
        <v>21</v>
      </c>
      <c r="D573" s="17">
        <v>0.27</v>
      </c>
      <c r="E573" s="31">
        <v>23</v>
      </c>
      <c r="F573" s="17">
        <v>0.32195465703233278</v>
      </c>
      <c r="G573" s="31">
        <v>21</v>
      </c>
      <c r="H573" s="17">
        <v>0.26116841980381933</v>
      </c>
      <c r="I573" s="31">
        <v>22</v>
      </c>
      <c r="J573" s="17">
        <v>0.32219906999449954</v>
      </c>
      <c r="K573" s="31">
        <v>20</v>
      </c>
    </row>
    <row r="574" spans="1:11" ht="22.5" customHeight="1">
      <c r="A574" s="153" t="s">
        <v>124</v>
      </c>
      <c r="B574" s="17">
        <v>2.36</v>
      </c>
      <c r="C574" s="31">
        <v>14</v>
      </c>
      <c r="D574" s="17">
        <v>2.41</v>
      </c>
      <c r="E574" s="31">
        <v>14</v>
      </c>
      <c r="F574" s="17">
        <v>2.2747062542978735</v>
      </c>
      <c r="G574" s="31">
        <v>14</v>
      </c>
      <c r="H574" s="17">
        <v>2.5272062749005069</v>
      </c>
      <c r="I574" s="31">
        <v>14</v>
      </c>
      <c r="J574" s="17">
        <v>1.1581542757679244</v>
      </c>
      <c r="K574" s="31">
        <v>15</v>
      </c>
    </row>
    <row r="575" spans="1:11" ht="22.5" customHeight="1">
      <c r="A575" s="153" t="s">
        <v>125</v>
      </c>
      <c r="B575" s="17">
        <v>4.18</v>
      </c>
      <c r="C575" s="31">
        <v>10</v>
      </c>
      <c r="D575" s="17">
        <v>5.15</v>
      </c>
      <c r="E575" s="31">
        <v>9</v>
      </c>
      <c r="F575" s="17">
        <v>4.820076543845941</v>
      </c>
      <c r="G575" s="31">
        <v>9</v>
      </c>
      <c r="H575" s="17">
        <v>5.1765982994289903</v>
      </c>
      <c r="I575" s="31">
        <v>8</v>
      </c>
      <c r="J575" s="17">
        <v>4.0282031401020806</v>
      </c>
      <c r="K575" s="31">
        <v>11</v>
      </c>
    </row>
    <row r="576" spans="1:11" ht="22.5" customHeight="1">
      <c r="A576" s="153" t="s">
        <v>126</v>
      </c>
      <c r="B576" s="17">
        <v>0.82</v>
      </c>
      <c r="C576" s="31">
        <v>18</v>
      </c>
      <c r="D576" s="17">
        <v>0.57999999999999996</v>
      </c>
      <c r="E576" s="31">
        <v>19</v>
      </c>
      <c r="F576" s="17">
        <v>0.33405434712414139</v>
      </c>
      <c r="G576" s="31">
        <v>20</v>
      </c>
      <c r="H576" s="17">
        <v>0.28666516059953551</v>
      </c>
      <c r="I576" s="31">
        <v>20</v>
      </c>
      <c r="J576" s="17">
        <v>0.22776472234893597</v>
      </c>
      <c r="K576" s="31">
        <v>22</v>
      </c>
    </row>
    <row r="577" spans="1:11" ht="22.5" customHeight="1">
      <c r="A577" s="153" t="s">
        <v>127</v>
      </c>
      <c r="B577" s="17">
        <v>0.25</v>
      </c>
      <c r="C577" s="31">
        <v>24</v>
      </c>
      <c r="D577" s="17">
        <v>0.24</v>
      </c>
      <c r="E577" s="31">
        <v>24</v>
      </c>
      <c r="F577" s="17">
        <v>0.21107040032587554</v>
      </c>
      <c r="G577" s="31">
        <v>24</v>
      </c>
      <c r="H577" s="17">
        <v>9.2401722282219573E-2</v>
      </c>
      <c r="I577" s="31">
        <v>24</v>
      </c>
      <c r="J577" s="17">
        <v>0.12042192908078637</v>
      </c>
      <c r="K577" s="31">
        <v>24</v>
      </c>
    </row>
    <row r="578" spans="1:11" ht="22.5" customHeight="1">
      <c r="A578" s="153" t="s">
        <v>128</v>
      </c>
      <c r="B578" s="17">
        <v>5.57</v>
      </c>
      <c r="C578" s="31">
        <v>6</v>
      </c>
      <c r="D578" s="17">
        <v>6.12</v>
      </c>
      <c r="E578" s="31">
        <v>4</v>
      </c>
      <c r="F578" s="17">
        <v>6.7912970229085099</v>
      </c>
      <c r="G578" s="31">
        <v>5</v>
      </c>
      <c r="H578" s="17">
        <v>8.9573053790833175</v>
      </c>
      <c r="I578" s="31">
        <v>4</v>
      </c>
      <c r="J578" s="17">
        <v>10.114332556550726</v>
      </c>
      <c r="K578" s="31">
        <v>4</v>
      </c>
    </row>
    <row r="579" spans="1:11" ht="22.5" customHeight="1">
      <c r="A579" s="153" t="s">
        <v>129</v>
      </c>
      <c r="B579" s="17">
        <v>0.34</v>
      </c>
      <c r="C579" s="31">
        <v>22</v>
      </c>
      <c r="D579" s="17">
        <v>0.31</v>
      </c>
      <c r="E579" s="31">
        <v>21</v>
      </c>
      <c r="F579" s="17">
        <v>0.2821250320233733</v>
      </c>
      <c r="G579" s="31">
        <v>23</v>
      </c>
      <c r="H579" s="17">
        <v>0.33737491906030875</v>
      </c>
      <c r="I579" s="31">
        <v>19</v>
      </c>
      <c r="J579" s="17">
        <v>0.34342866238205844</v>
      </c>
      <c r="K579" s="31">
        <v>19</v>
      </c>
    </row>
    <row r="580" spans="1:11" ht="22.5" customHeight="1">
      <c r="A580" s="153" t="s">
        <v>130</v>
      </c>
      <c r="B580" s="17">
        <v>0</v>
      </c>
      <c r="C580" s="31">
        <v>31</v>
      </c>
      <c r="D580" s="17">
        <v>0</v>
      </c>
      <c r="E580" s="31">
        <v>31</v>
      </c>
      <c r="F580" s="17">
        <v>0</v>
      </c>
      <c r="G580" s="31">
        <v>31</v>
      </c>
      <c r="H580" s="17">
        <v>0</v>
      </c>
      <c r="I580" s="31">
        <v>29</v>
      </c>
      <c r="J580" s="17">
        <v>0</v>
      </c>
      <c r="K580" s="31">
        <v>30</v>
      </c>
    </row>
    <row r="581" spans="1:11" ht="22.5" customHeight="1">
      <c r="A581" s="153" t="s">
        <v>131</v>
      </c>
      <c r="B581" s="17">
        <v>4.2699999999999996</v>
      </c>
      <c r="C581" s="31">
        <v>9</v>
      </c>
      <c r="D581" s="17">
        <v>5.63</v>
      </c>
      <c r="E581" s="31">
        <v>7</v>
      </c>
      <c r="F581" s="17">
        <v>6.2534285412173638</v>
      </c>
      <c r="G581" s="31">
        <v>6</v>
      </c>
      <c r="H581" s="17">
        <v>6.1829200239654538</v>
      </c>
      <c r="I581" s="31">
        <v>5</v>
      </c>
      <c r="J581" s="17">
        <v>6.0344529614107882</v>
      </c>
      <c r="K581" s="31">
        <v>6</v>
      </c>
    </row>
    <row r="582" spans="1:11" ht="22.5" customHeight="1">
      <c r="A582" s="153" t="s">
        <v>132</v>
      </c>
      <c r="B582" s="17">
        <v>1.97</v>
      </c>
      <c r="C582" s="31">
        <v>16</v>
      </c>
      <c r="D582" s="17">
        <v>2.14</v>
      </c>
      <c r="E582" s="31">
        <v>15</v>
      </c>
      <c r="F582" s="17">
        <v>2.1236730259231424</v>
      </c>
      <c r="G582" s="31">
        <v>15</v>
      </c>
      <c r="H582" s="17">
        <v>0.39685453392911235</v>
      </c>
      <c r="I582" s="31">
        <v>17</v>
      </c>
      <c r="J582" s="17">
        <v>2.743887477612915</v>
      </c>
      <c r="K582" s="31">
        <v>13</v>
      </c>
    </row>
    <row r="583" spans="1:11" ht="22.5" customHeight="1">
      <c r="A583" s="153" t="s">
        <v>133</v>
      </c>
      <c r="B583" s="17">
        <v>5.3</v>
      </c>
      <c r="C583" s="31">
        <v>8</v>
      </c>
      <c r="D583" s="17">
        <v>5.79</v>
      </c>
      <c r="E583" s="31">
        <v>6</v>
      </c>
      <c r="F583" s="17">
        <v>5.5160748463410325</v>
      </c>
      <c r="G583" s="31">
        <v>7</v>
      </c>
      <c r="H583" s="17">
        <v>3.5229798891370518</v>
      </c>
      <c r="I583" s="31">
        <v>12</v>
      </c>
      <c r="J583" s="17">
        <v>4.1038402305683084</v>
      </c>
      <c r="K583" s="31">
        <v>9</v>
      </c>
    </row>
    <row r="584" spans="1:11" ht="22.5" customHeight="1">
      <c r="A584" s="153" t="s">
        <v>180</v>
      </c>
      <c r="B584" s="17">
        <v>0</v>
      </c>
      <c r="C584" s="31">
        <v>31</v>
      </c>
      <c r="D584" s="17">
        <v>0.02</v>
      </c>
      <c r="E584" s="31">
        <v>28</v>
      </c>
      <c r="F584" s="17">
        <v>2.0934947666179132E-2</v>
      </c>
      <c r="G584" s="31">
        <v>28</v>
      </c>
      <c r="H584" s="17">
        <v>0</v>
      </c>
      <c r="I584" s="31">
        <v>29</v>
      </c>
      <c r="J584" s="17">
        <v>0</v>
      </c>
      <c r="K584" s="31">
        <v>30</v>
      </c>
    </row>
    <row r="585" spans="1:11" ht="22.5" customHeight="1">
      <c r="A585" s="153" t="s">
        <v>135</v>
      </c>
      <c r="B585" s="17">
        <v>3.04</v>
      </c>
      <c r="C585" s="31">
        <v>13</v>
      </c>
      <c r="D585" s="17">
        <v>2.52</v>
      </c>
      <c r="E585" s="31">
        <v>13</v>
      </c>
      <c r="F585" s="17">
        <v>3.085243558600467</v>
      </c>
      <c r="G585" s="31">
        <v>11</v>
      </c>
      <c r="H585" s="17">
        <v>3.5402287218425816</v>
      </c>
      <c r="I585" s="31">
        <v>11</v>
      </c>
      <c r="J585" s="17">
        <v>3.1851856277153074</v>
      </c>
      <c r="K585" s="31">
        <v>12</v>
      </c>
    </row>
    <row r="586" spans="1:11" ht="22.5" customHeight="1">
      <c r="A586" s="153" t="s">
        <v>136</v>
      </c>
      <c r="B586" s="17">
        <v>0.14000000000000001</v>
      </c>
      <c r="C586" s="31">
        <v>25</v>
      </c>
      <c r="D586" s="17">
        <v>0.13</v>
      </c>
      <c r="E586" s="31">
        <v>26</v>
      </c>
      <c r="F586" s="17">
        <v>0.11556800770973802</v>
      </c>
      <c r="G586" s="31">
        <v>26</v>
      </c>
      <c r="H586" s="17">
        <v>0</v>
      </c>
      <c r="I586" s="31">
        <v>29</v>
      </c>
      <c r="J586" s="17">
        <v>9.3879604527898671E-4</v>
      </c>
      <c r="K586" s="31">
        <v>28</v>
      </c>
    </row>
    <row r="587" spans="1:11" ht="22.5" customHeight="1">
      <c r="A587" s="153" t="s">
        <v>137</v>
      </c>
      <c r="B587" s="17">
        <v>5.31</v>
      </c>
      <c r="C587" s="31">
        <v>7</v>
      </c>
      <c r="D587" s="17">
        <v>5.62</v>
      </c>
      <c r="E587" s="31">
        <v>8</v>
      </c>
      <c r="F587" s="17">
        <v>4.6423956108995146</v>
      </c>
      <c r="G587" s="31">
        <v>10</v>
      </c>
      <c r="H587" s="17">
        <v>5.7532520153531328</v>
      </c>
      <c r="I587" s="31">
        <v>6</v>
      </c>
      <c r="J587" s="17">
        <v>4.0624478594810078</v>
      </c>
      <c r="K587" s="31">
        <v>10</v>
      </c>
    </row>
    <row r="588" spans="1:11" ht="22.5" customHeight="1">
      <c r="A588" s="153" t="s">
        <v>138</v>
      </c>
      <c r="B588" s="17">
        <v>0.73</v>
      </c>
      <c r="C588" s="31">
        <v>20</v>
      </c>
      <c r="D588" s="17">
        <v>0.71</v>
      </c>
      <c r="E588" s="31">
        <v>18</v>
      </c>
      <c r="F588" s="17">
        <v>0.35482962146066321</v>
      </c>
      <c r="G588" s="31">
        <v>19</v>
      </c>
      <c r="H588" s="17">
        <v>8.021108510156702E-2</v>
      </c>
      <c r="I588" s="31">
        <v>25</v>
      </c>
      <c r="J588" s="17">
        <v>0.10572123646266771</v>
      </c>
      <c r="K588" s="31">
        <v>25</v>
      </c>
    </row>
    <row r="589" spans="1:11" ht="22.5" customHeight="1">
      <c r="A589" s="153" t="s">
        <v>139</v>
      </c>
      <c r="B589" s="17">
        <v>2.08</v>
      </c>
      <c r="C589" s="31">
        <v>15</v>
      </c>
      <c r="D589" s="17">
        <v>1.57</v>
      </c>
      <c r="E589" s="31">
        <v>16</v>
      </c>
      <c r="F589" s="17">
        <v>1.5923866337100916</v>
      </c>
      <c r="G589" s="31">
        <v>16</v>
      </c>
      <c r="H589" s="17">
        <v>0.35512039504770321</v>
      </c>
      <c r="I589" s="31">
        <v>18</v>
      </c>
      <c r="J589" s="17">
        <v>1.1288382356267124</v>
      </c>
      <c r="K589" s="31">
        <v>16</v>
      </c>
    </row>
    <row r="590" spans="1:11" ht="22.5" customHeight="1">
      <c r="A590" s="153" t="s">
        <v>140</v>
      </c>
      <c r="B590" s="17">
        <v>0.28000000000000003</v>
      </c>
      <c r="C590" s="31">
        <v>23</v>
      </c>
      <c r="D590" s="17">
        <v>0.31</v>
      </c>
      <c r="E590" s="31">
        <v>21</v>
      </c>
      <c r="F590" s="17">
        <v>0.29495212283917632</v>
      </c>
      <c r="G590" s="31">
        <v>22</v>
      </c>
      <c r="H590" s="17">
        <v>0.64689385003122257</v>
      </c>
      <c r="I590" s="31">
        <v>16</v>
      </c>
      <c r="J590" s="17">
        <v>0.27901445191166613</v>
      </c>
      <c r="K590" s="31">
        <v>21</v>
      </c>
    </row>
    <row r="591" spans="1:11" ht="22.5" customHeight="1">
      <c r="A591" s="153" t="s">
        <v>141</v>
      </c>
      <c r="B591" s="17">
        <v>19.23</v>
      </c>
      <c r="C591" s="31">
        <v>1</v>
      </c>
      <c r="D591" s="17">
        <v>17.149999999999999</v>
      </c>
      <c r="E591" s="31">
        <v>1</v>
      </c>
      <c r="F591" s="17">
        <v>16.20430592842235</v>
      </c>
      <c r="G591" s="31">
        <v>1</v>
      </c>
      <c r="H591" s="17">
        <v>18.563250400073898</v>
      </c>
      <c r="I591" s="31">
        <v>1</v>
      </c>
      <c r="J591" s="17">
        <v>18.377572674548855</v>
      </c>
      <c r="K591" s="31">
        <v>1</v>
      </c>
    </row>
    <row r="592" spans="1:11" ht="22.5" customHeight="1">
      <c r="A592" s="153" t="s">
        <v>142</v>
      </c>
      <c r="B592" s="17">
        <v>0.02</v>
      </c>
      <c r="C592" s="31">
        <v>28</v>
      </c>
      <c r="D592" s="17">
        <v>0.01</v>
      </c>
      <c r="E592" s="31">
        <v>30</v>
      </c>
      <c r="F592" s="17">
        <v>1.7918895883763492E-3</v>
      </c>
      <c r="G592" s="31">
        <v>30</v>
      </c>
      <c r="H592" s="17">
        <v>2.658306809778931E-4</v>
      </c>
      <c r="I592" s="31">
        <v>28</v>
      </c>
      <c r="J592" s="17">
        <v>1.0668136878170303E-4</v>
      </c>
      <c r="K592" s="31">
        <v>29</v>
      </c>
    </row>
    <row r="593" spans="1:11" ht="22.5" customHeight="1">
      <c r="A593" s="153" t="s">
        <v>425</v>
      </c>
      <c r="B593" s="17">
        <v>5.61</v>
      </c>
      <c r="C593" s="31">
        <v>5</v>
      </c>
      <c r="D593" s="17">
        <v>6.01</v>
      </c>
      <c r="E593" s="31">
        <v>5</v>
      </c>
      <c r="F593" s="17">
        <v>7.9201874635856093</v>
      </c>
      <c r="G593" s="31">
        <v>4</v>
      </c>
      <c r="H593" s="17">
        <v>13.821909710537634</v>
      </c>
      <c r="I593" s="31">
        <v>2</v>
      </c>
      <c r="J593" s="17">
        <v>11.053192610650983</v>
      </c>
      <c r="K593" s="31">
        <v>3</v>
      </c>
    </row>
    <row r="594" spans="1:11" ht="22.5" customHeight="1">
      <c r="A594" s="359" t="s">
        <v>609</v>
      </c>
      <c r="B594" s="359"/>
      <c r="C594" s="359"/>
      <c r="D594" s="359"/>
      <c r="E594" s="355"/>
      <c r="F594" s="355"/>
      <c r="G594" s="355"/>
      <c r="H594" s="355"/>
      <c r="I594" s="355"/>
      <c r="J594" s="355"/>
      <c r="K594" s="355"/>
    </row>
    <row r="595" spans="1:11" ht="22.5" customHeight="1">
      <c r="A595" s="311"/>
      <c r="B595" s="311"/>
      <c r="C595" s="311"/>
      <c r="D595" s="311"/>
      <c r="E595" s="311"/>
      <c r="F595" s="311"/>
      <c r="G595" s="311"/>
      <c r="H595" s="311"/>
      <c r="I595" s="311"/>
      <c r="J595" s="311"/>
      <c r="K595" s="311"/>
    </row>
    <row r="596" spans="1:11" ht="22.5" customHeight="1">
      <c r="A596" s="571" t="s">
        <v>710</v>
      </c>
      <c r="B596" s="571"/>
      <c r="C596" s="571"/>
      <c r="D596" s="571"/>
      <c r="E596" s="571"/>
      <c r="F596" s="571"/>
      <c r="G596" s="571"/>
      <c r="H596" s="568"/>
      <c r="I596" s="157"/>
      <c r="J596" s="568"/>
      <c r="K596" s="157" t="s">
        <v>0</v>
      </c>
    </row>
    <row r="597" spans="1:11" ht="22.5" customHeight="1">
      <c r="A597" s="610" t="s">
        <v>73</v>
      </c>
      <c r="B597" s="608">
        <v>1397</v>
      </c>
      <c r="C597" s="609"/>
      <c r="D597" s="608">
        <v>1398</v>
      </c>
      <c r="E597" s="609"/>
      <c r="F597" s="608">
        <v>1399</v>
      </c>
      <c r="G597" s="609"/>
      <c r="H597" s="608">
        <v>1400</v>
      </c>
      <c r="I597" s="609"/>
      <c r="J597" s="608">
        <v>1401</v>
      </c>
      <c r="K597" s="609"/>
    </row>
    <row r="598" spans="1:11" ht="22.5" customHeight="1">
      <c r="A598" s="611"/>
      <c r="B598" s="554" t="s">
        <v>146</v>
      </c>
      <c r="C598" s="554" t="s">
        <v>149</v>
      </c>
      <c r="D598" s="554" t="s">
        <v>146</v>
      </c>
      <c r="E598" s="554" t="s">
        <v>149</v>
      </c>
      <c r="F598" s="554" t="s">
        <v>146</v>
      </c>
      <c r="G598" s="551" t="s">
        <v>149</v>
      </c>
      <c r="H598" s="554" t="s">
        <v>146</v>
      </c>
      <c r="I598" s="551" t="s">
        <v>149</v>
      </c>
      <c r="J598" s="554" t="s">
        <v>146</v>
      </c>
      <c r="K598" s="551" t="s">
        <v>149</v>
      </c>
    </row>
    <row r="599" spans="1:11" ht="22.5" customHeight="1">
      <c r="A599" s="90" t="s">
        <v>95</v>
      </c>
      <c r="B599" s="317">
        <v>100</v>
      </c>
      <c r="C599" s="34" t="s">
        <v>269</v>
      </c>
      <c r="D599" s="317">
        <v>100</v>
      </c>
      <c r="E599" s="34" t="s">
        <v>269</v>
      </c>
      <c r="F599" s="317">
        <v>100</v>
      </c>
      <c r="G599" s="34" t="s">
        <v>269</v>
      </c>
      <c r="H599" s="317">
        <v>100</v>
      </c>
      <c r="I599" s="34" t="s">
        <v>269</v>
      </c>
      <c r="J599" s="317">
        <v>100</v>
      </c>
      <c r="K599" s="34" t="s">
        <v>269</v>
      </c>
    </row>
    <row r="600" spans="1:11" ht="22.5" customHeight="1">
      <c r="A600" s="153" t="s">
        <v>113</v>
      </c>
      <c r="B600" s="17">
        <v>4.6500000000000004</v>
      </c>
      <c r="C600" s="31">
        <v>9</v>
      </c>
      <c r="D600" s="17">
        <v>2.4700000000000002</v>
      </c>
      <c r="E600" s="31">
        <v>13</v>
      </c>
      <c r="F600" s="17">
        <v>2.448684401083387</v>
      </c>
      <c r="G600" s="31">
        <v>12</v>
      </c>
      <c r="H600" s="17">
        <v>2.1266514531537659</v>
      </c>
      <c r="I600" s="31">
        <v>11</v>
      </c>
      <c r="J600" s="17">
        <v>1.1300093196644923</v>
      </c>
      <c r="K600" s="31">
        <v>15</v>
      </c>
    </row>
    <row r="601" spans="1:11" ht="22.5" customHeight="1">
      <c r="A601" s="153" t="s">
        <v>7</v>
      </c>
      <c r="B601" s="17">
        <v>2.14</v>
      </c>
      <c r="C601" s="31">
        <v>13</v>
      </c>
      <c r="D601" s="17">
        <v>3.06</v>
      </c>
      <c r="E601" s="31">
        <v>11</v>
      </c>
      <c r="F601" s="17">
        <v>4.7160547354394788</v>
      </c>
      <c r="G601" s="31">
        <v>10</v>
      </c>
      <c r="H601" s="17">
        <v>3.7162276532714298</v>
      </c>
      <c r="I601" s="31">
        <v>8</v>
      </c>
      <c r="J601" s="17">
        <v>3.4081062379413205</v>
      </c>
      <c r="K601" s="31">
        <v>8</v>
      </c>
    </row>
    <row r="602" spans="1:11" ht="22.5" customHeight="1">
      <c r="A602" s="153" t="s">
        <v>115</v>
      </c>
      <c r="B602" s="17">
        <v>0.16</v>
      </c>
      <c r="C602" s="31">
        <v>29</v>
      </c>
      <c r="D602" s="17">
        <v>0.14000000000000001</v>
      </c>
      <c r="E602" s="31">
        <v>29</v>
      </c>
      <c r="F602" s="17">
        <v>0.16779122166461724</v>
      </c>
      <c r="G602" s="31">
        <v>29</v>
      </c>
      <c r="H602" s="17">
        <v>0</v>
      </c>
      <c r="I602" s="31">
        <v>31</v>
      </c>
      <c r="J602" s="17">
        <v>6.3507747165918085E-3</v>
      </c>
      <c r="K602" s="31">
        <v>30</v>
      </c>
    </row>
    <row r="603" spans="1:11" ht="22.5" customHeight="1">
      <c r="A603" s="153" t="s">
        <v>116</v>
      </c>
      <c r="B603" s="17">
        <v>13.09</v>
      </c>
      <c r="C603" s="31">
        <v>1</v>
      </c>
      <c r="D603" s="17">
        <v>13.55</v>
      </c>
      <c r="E603" s="31">
        <v>2</v>
      </c>
      <c r="F603" s="17">
        <v>12.637023750733487</v>
      </c>
      <c r="G603" s="31">
        <v>2</v>
      </c>
      <c r="H603" s="17">
        <v>13.036439451667855</v>
      </c>
      <c r="I603" s="31">
        <v>3</v>
      </c>
      <c r="J603" s="17">
        <v>6.8023810340152178</v>
      </c>
      <c r="K603" s="31">
        <v>4</v>
      </c>
    </row>
    <row r="604" spans="1:11" ht="22.5" customHeight="1">
      <c r="A604" s="153" t="s">
        <v>117</v>
      </c>
      <c r="B604" s="17">
        <v>0.53</v>
      </c>
      <c r="C604" s="31">
        <v>23</v>
      </c>
      <c r="D604" s="17">
        <v>0.35</v>
      </c>
      <c r="E604" s="31">
        <v>24</v>
      </c>
      <c r="F604" s="17">
        <v>0.47138059252849318</v>
      </c>
      <c r="G604" s="31">
        <v>20</v>
      </c>
      <c r="H604" s="17">
        <v>0.2381867371869241</v>
      </c>
      <c r="I604" s="31">
        <v>17</v>
      </c>
      <c r="J604" s="17">
        <v>0.28149906335813385</v>
      </c>
      <c r="K604" s="31">
        <v>22</v>
      </c>
    </row>
    <row r="605" spans="1:11" ht="22.5" customHeight="1">
      <c r="A605" s="153" t="s">
        <v>118</v>
      </c>
      <c r="B605" s="17">
        <v>7.0000000000000007E-2</v>
      </c>
      <c r="C605" s="31">
        <v>31</v>
      </c>
      <c r="D605" s="17">
        <v>0.15</v>
      </c>
      <c r="E605" s="31">
        <v>28</v>
      </c>
      <c r="F605" s="17">
        <v>0.30733738778812131</v>
      </c>
      <c r="G605" s="31">
        <v>26</v>
      </c>
      <c r="H605" s="17">
        <v>0.13744522083212726</v>
      </c>
      <c r="I605" s="31">
        <v>23</v>
      </c>
      <c r="J605" s="17">
        <v>0.20306894369862888</v>
      </c>
      <c r="K605" s="31">
        <v>24</v>
      </c>
    </row>
    <row r="606" spans="1:11" ht="22.5" customHeight="1">
      <c r="A606" s="153" t="s">
        <v>119</v>
      </c>
      <c r="B606" s="17">
        <v>0.8</v>
      </c>
      <c r="C606" s="31">
        <v>18</v>
      </c>
      <c r="D606" s="17">
        <v>0.68</v>
      </c>
      <c r="E606" s="31">
        <v>19</v>
      </c>
      <c r="F606" s="17">
        <v>0.65206499241251448</v>
      </c>
      <c r="G606" s="31">
        <v>15</v>
      </c>
      <c r="H606" s="17">
        <v>0.14280114020575774</v>
      </c>
      <c r="I606" s="31">
        <v>22</v>
      </c>
      <c r="J606" s="17">
        <v>0.24795294660362124</v>
      </c>
      <c r="K606" s="31">
        <v>23</v>
      </c>
    </row>
    <row r="607" spans="1:11" ht="22.5" customHeight="1">
      <c r="A607" s="153" t="s">
        <v>93</v>
      </c>
      <c r="B607" s="17">
        <v>1.03</v>
      </c>
      <c r="C607" s="31">
        <v>15</v>
      </c>
      <c r="D607" s="17">
        <v>0.61</v>
      </c>
      <c r="E607" s="31">
        <v>21</v>
      </c>
      <c r="F607" s="17">
        <v>0.55029883688540393</v>
      </c>
      <c r="G607" s="31">
        <v>18</v>
      </c>
      <c r="H607" s="17">
        <v>0.15875310348026425</v>
      </c>
      <c r="I607" s="31">
        <v>21</v>
      </c>
      <c r="J607" s="17">
        <v>9.3274568536937358E-2</v>
      </c>
      <c r="K607" s="31">
        <v>27</v>
      </c>
    </row>
    <row r="608" spans="1:11" ht="22.5" customHeight="1">
      <c r="A608" s="153" t="s">
        <v>179</v>
      </c>
      <c r="B608" s="17">
        <v>1.17</v>
      </c>
      <c r="C608" s="31">
        <v>14</v>
      </c>
      <c r="D608" s="17">
        <v>1.42</v>
      </c>
      <c r="E608" s="31">
        <v>14</v>
      </c>
      <c r="F608" s="17">
        <v>1.2233527240736926</v>
      </c>
      <c r="G608" s="31">
        <v>14</v>
      </c>
      <c r="H608" s="17">
        <v>1.1648798454980351</v>
      </c>
      <c r="I608" s="31">
        <v>14</v>
      </c>
      <c r="J608" s="17">
        <v>1.3034672892244108</v>
      </c>
      <c r="K608" s="31">
        <v>14</v>
      </c>
    </row>
    <row r="609" spans="1:11" ht="22.5" customHeight="1">
      <c r="A609" s="153" t="s">
        <v>121</v>
      </c>
      <c r="B609" s="17">
        <v>0.21</v>
      </c>
      <c r="C609" s="31">
        <v>28</v>
      </c>
      <c r="D609" s="17">
        <v>0.12</v>
      </c>
      <c r="E609" s="31">
        <v>30</v>
      </c>
      <c r="F609" s="17">
        <v>0.12524373354058366</v>
      </c>
      <c r="G609" s="31">
        <v>30</v>
      </c>
      <c r="H609" s="17">
        <v>0.18813930757707206</v>
      </c>
      <c r="I609" s="31">
        <v>20</v>
      </c>
      <c r="J609" s="17">
        <v>0.1689773616310348</v>
      </c>
      <c r="K609" s="31">
        <v>25</v>
      </c>
    </row>
    <row r="610" spans="1:11" ht="22.5" customHeight="1">
      <c r="A610" s="153" t="s">
        <v>122</v>
      </c>
      <c r="B610" s="17">
        <v>3.98</v>
      </c>
      <c r="C610" s="31">
        <v>10</v>
      </c>
      <c r="D610" s="17">
        <v>3.29</v>
      </c>
      <c r="E610" s="31">
        <v>10</v>
      </c>
      <c r="F610" s="17">
        <v>2.903783608092958</v>
      </c>
      <c r="G610" s="31">
        <v>11</v>
      </c>
      <c r="H610" s="17">
        <v>1.3738426544644233</v>
      </c>
      <c r="I610" s="31">
        <v>12</v>
      </c>
      <c r="J610" s="17">
        <v>2.4012941554170939</v>
      </c>
      <c r="K610" s="31">
        <v>11</v>
      </c>
    </row>
    <row r="611" spans="1:11" ht="22.5" customHeight="1">
      <c r="A611" s="153" t="s">
        <v>17</v>
      </c>
      <c r="B611" s="17">
        <v>5.0999999999999996</v>
      </c>
      <c r="C611" s="31">
        <v>8</v>
      </c>
      <c r="D611" s="17">
        <v>5.82</v>
      </c>
      <c r="E611" s="31">
        <v>7</v>
      </c>
      <c r="F611" s="17">
        <v>5.0559249101300505</v>
      </c>
      <c r="G611" s="31">
        <v>8</v>
      </c>
      <c r="H611" s="17">
        <v>4.1959648863870918</v>
      </c>
      <c r="I611" s="31">
        <v>6</v>
      </c>
      <c r="J611" s="17">
        <v>2.1893808812849294</v>
      </c>
      <c r="K611" s="31">
        <v>12</v>
      </c>
    </row>
    <row r="612" spans="1:11" ht="22.5" customHeight="1">
      <c r="A612" s="153" t="s">
        <v>124</v>
      </c>
      <c r="B612" s="17">
        <v>6.81</v>
      </c>
      <c r="C612" s="31">
        <v>5</v>
      </c>
      <c r="D612" s="17">
        <v>5.87</v>
      </c>
      <c r="E612" s="31">
        <v>6</v>
      </c>
      <c r="F612" s="17">
        <v>5.5101245930778022</v>
      </c>
      <c r="G612" s="31">
        <v>6</v>
      </c>
      <c r="H612" s="17">
        <v>5.1815629145998283</v>
      </c>
      <c r="I612" s="31">
        <v>5</v>
      </c>
      <c r="J612" s="17">
        <v>4.2624218036511889</v>
      </c>
      <c r="K612" s="31">
        <v>7</v>
      </c>
    </row>
    <row r="613" spans="1:11" ht="22.5" customHeight="1">
      <c r="A613" s="153" t="s">
        <v>125</v>
      </c>
      <c r="B613" s="17">
        <v>6.48</v>
      </c>
      <c r="C613" s="31">
        <v>6</v>
      </c>
      <c r="D613" s="17">
        <v>6.43</v>
      </c>
      <c r="E613" s="31">
        <v>5</v>
      </c>
      <c r="F613" s="17">
        <v>5.3984936570060782</v>
      </c>
      <c r="G613" s="31">
        <v>7</v>
      </c>
      <c r="H613" s="17">
        <v>2.7070959534443069</v>
      </c>
      <c r="I613" s="31">
        <v>10</v>
      </c>
      <c r="J613" s="17">
        <v>3.0363326652681972</v>
      </c>
      <c r="K613" s="31">
        <v>10</v>
      </c>
    </row>
    <row r="614" spans="1:11" ht="22.5" customHeight="1">
      <c r="A614" s="153" t="s">
        <v>126</v>
      </c>
      <c r="B614" s="17">
        <v>0.53</v>
      </c>
      <c r="C614" s="31">
        <v>23</v>
      </c>
      <c r="D614" s="17">
        <v>0.72</v>
      </c>
      <c r="E614" s="31">
        <v>17</v>
      </c>
      <c r="F614" s="17">
        <v>0.60597937631199339</v>
      </c>
      <c r="G614" s="31">
        <v>17</v>
      </c>
      <c r="H614" s="17">
        <v>0.88384086058207934</v>
      </c>
      <c r="I614" s="31">
        <v>15</v>
      </c>
      <c r="J614" s="17">
        <v>1.3837675756716237</v>
      </c>
      <c r="K614" s="31">
        <v>13</v>
      </c>
    </row>
    <row r="615" spans="1:11" ht="22.5" customHeight="1">
      <c r="A615" s="153" t="s">
        <v>127</v>
      </c>
      <c r="B615" s="17">
        <v>6.33</v>
      </c>
      <c r="C615" s="31">
        <v>7</v>
      </c>
      <c r="D615" s="17">
        <v>4.75</v>
      </c>
      <c r="E615" s="31">
        <v>9</v>
      </c>
      <c r="F615" s="17">
        <v>4.8672947143666292</v>
      </c>
      <c r="G615" s="31">
        <v>9</v>
      </c>
      <c r="H615" s="17">
        <v>3.4381528533315935</v>
      </c>
      <c r="I615" s="31">
        <v>9</v>
      </c>
      <c r="J615" s="17">
        <v>4.4315939743226096</v>
      </c>
      <c r="K615" s="31">
        <v>6</v>
      </c>
    </row>
    <row r="616" spans="1:11" ht="22.5" customHeight="1">
      <c r="A616" s="153" t="s">
        <v>128</v>
      </c>
      <c r="B616" s="17">
        <v>10.97</v>
      </c>
      <c r="C616" s="31">
        <v>4</v>
      </c>
      <c r="D616" s="17">
        <v>10.29</v>
      </c>
      <c r="E616" s="31">
        <v>4</v>
      </c>
      <c r="F616" s="17">
        <v>11.465903390516077</v>
      </c>
      <c r="G616" s="31">
        <v>3</v>
      </c>
      <c r="H616" s="17">
        <v>12.161490738285799</v>
      </c>
      <c r="I616" s="31">
        <v>4</v>
      </c>
      <c r="J616" s="17">
        <v>16.718394960523895</v>
      </c>
      <c r="K616" s="31">
        <v>2</v>
      </c>
    </row>
    <row r="617" spans="1:11" ht="22.5" customHeight="1">
      <c r="A617" s="153" t="s">
        <v>129</v>
      </c>
      <c r="B617" s="17">
        <v>0.41</v>
      </c>
      <c r="C617" s="31">
        <v>25</v>
      </c>
      <c r="D617" s="17">
        <v>0.35</v>
      </c>
      <c r="E617" s="31">
        <v>24</v>
      </c>
      <c r="F617" s="17">
        <v>0.3982792704380112</v>
      </c>
      <c r="G617" s="31">
        <v>21</v>
      </c>
      <c r="H617" s="17">
        <v>1.6716861625978104E-3</v>
      </c>
      <c r="I617" s="31">
        <v>29</v>
      </c>
      <c r="J617" s="17">
        <v>0.40559242208417623</v>
      </c>
      <c r="K617" s="31">
        <v>17</v>
      </c>
    </row>
    <row r="618" spans="1:11" ht="22.5" customHeight="1">
      <c r="A618" s="153" t="s">
        <v>130</v>
      </c>
      <c r="B618" s="17">
        <v>0.01</v>
      </c>
      <c r="C618" s="31">
        <v>32</v>
      </c>
      <c r="D618" s="17">
        <v>0</v>
      </c>
      <c r="E618" s="31">
        <v>32</v>
      </c>
      <c r="F618" s="17">
        <v>0</v>
      </c>
      <c r="G618" s="31">
        <v>32</v>
      </c>
      <c r="H618" s="17">
        <v>0</v>
      </c>
      <c r="I618" s="31">
        <v>31</v>
      </c>
      <c r="J618" s="17">
        <v>0</v>
      </c>
      <c r="K618" s="31">
        <v>32</v>
      </c>
    </row>
    <row r="619" spans="1:11" ht="22.5" customHeight="1">
      <c r="A619" s="153" t="s">
        <v>131</v>
      </c>
      <c r="B619" s="17">
        <v>0.56000000000000005</v>
      </c>
      <c r="C619" s="31">
        <v>22</v>
      </c>
      <c r="D619" s="17">
        <v>0.37</v>
      </c>
      <c r="E619" s="31">
        <v>23</v>
      </c>
      <c r="F619" s="17">
        <v>0.31915113713334275</v>
      </c>
      <c r="G619" s="31">
        <v>25</v>
      </c>
      <c r="H619" s="17">
        <v>0.33692630742992696</v>
      </c>
      <c r="I619" s="31">
        <v>16</v>
      </c>
      <c r="J619" s="17">
        <v>0.34637047380675567</v>
      </c>
      <c r="K619" s="31">
        <v>20</v>
      </c>
    </row>
    <row r="620" spans="1:11" ht="22.5" customHeight="1">
      <c r="A620" s="153" t="s">
        <v>132</v>
      </c>
      <c r="B620" s="17">
        <v>0.57999999999999996</v>
      </c>
      <c r="C620" s="31">
        <v>21</v>
      </c>
      <c r="D620" s="17">
        <v>0.56999999999999995</v>
      </c>
      <c r="E620" s="31">
        <v>22</v>
      </c>
      <c r="F620" s="17">
        <v>0.36940454805362483</v>
      </c>
      <c r="G620" s="31">
        <v>23</v>
      </c>
      <c r="H620" s="17">
        <v>9.9893441423527674E-3</v>
      </c>
      <c r="I620" s="31">
        <v>28</v>
      </c>
      <c r="J620" s="17">
        <v>0.36647476677461688</v>
      </c>
      <c r="K620" s="31">
        <v>18</v>
      </c>
    </row>
    <row r="621" spans="1:11" ht="22.5" customHeight="1">
      <c r="A621" s="153" t="s">
        <v>133</v>
      </c>
      <c r="B621" s="17">
        <v>3.69</v>
      </c>
      <c r="C621" s="31">
        <v>11</v>
      </c>
      <c r="D621" s="17">
        <v>4.91</v>
      </c>
      <c r="E621" s="31">
        <v>8</v>
      </c>
      <c r="F621" s="17">
        <v>6.0804828165417675</v>
      </c>
      <c r="G621" s="31">
        <v>5</v>
      </c>
      <c r="H621" s="17">
        <v>3.9560249173711011</v>
      </c>
      <c r="I621" s="31">
        <v>7</v>
      </c>
      <c r="J621" s="17">
        <v>4.4447630654527206</v>
      </c>
      <c r="K621" s="31">
        <v>5</v>
      </c>
    </row>
    <row r="622" spans="1:11" ht="22.5" customHeight="1">
      <c r="A622" s="153" t="s">
        <v>180</v>
      </c>
      <c r="B622" s="17">
        <v>0.16</v>
      </c>
      <c r="C622" s="31">
        <v>29</v>
      </c>
      <c r="D622" s="17">
        <v>0.09</v>
      </c>
      <c r="E622" s="31">
        <v>31</v>
      </c>
      <c r="F622" s="17">
        <v>0.12038630360676167</v>
      </c>
      <c r="G622" s="31">
        <v>31</v>
      </c>
      <c r="H622" s="17">
        <v>4.802632026643807E-2</v>
      </c>
      <c r="I622" s="31">
        <v>26</v>
      </c>
      <c r="J622" s="17">
        <v>1.3208052938187871E-2</v>
      </c>
      <c r="K622" s="31">
        <v>29</v>
      </c>
    </row>
    <row r="623" spans="1:11" ht="22.5" customHeight="1">
      <c r="A623" s="153" t="s">
        <v>135</v>
      </c>
      <c r="B623" s="17">
        <v>0.78</v>
      </c>
      <c r="C623" s="31">
        <v>20</v>
      </c>
      <c r="D623" s="17">
        <v>0.35</v>
      </c>
      <c r="E623" s="31">
        <v>24</v>
      </c>
      <c r="F623" s="17">
        <v>0.28484928624264905</v>
      </c>
      <c r="G623" s="31">
        <v>27</v>
      </c>
      <c r="H623" s="17">
        <v>7.9568184056332356E-2</v>
      </c>
      <c r="I623" s="31">
        <v>24</v>
      </c>
      <c r="J623" s="17">
        <v>0.10944371888899625</v>
      </c>
      <c r="K623" s="31">
        <v>26</v>
      </c>
    </row>
    <row r="624" spans="1:11" ht="22.5" customHeight="1">
      <c r="A624" s="153" t="s">
        <v>136</v>
      </c>
      <c r="B624" s="17">
        <v>0.23</v>
      </c>
      <c r="C624" s="31">
        <v>27</v>
      </c>
      <c r="D624" s="17">
        <v>0.2</v>
      </c>
      <c r="E624" s="31">
        <v>27</v>
      </c>
      <c r="F624" s="17">
        <v>0.18470227402681241</v>
      </c>
      <c r="G624" s="31">
        <v>28</v>
      </c>
      <c r="H624" s="17">
        <v>5.7897423192411959E-5</v>
      </c>
      <c r="I624" s="31">
        <v>30</v>
      </c>
      <c r="J624" s="17">
        <v>3.7013717673387838E-3</v>
      </c>
      <c r="K624" s="31">
        <v>31</v>
      </c>
    </row>
    <row r="625" spans="1:26" ht="22.5" customHeight="1">
      <c r="A625" s="153" t="s">
        <v>137</v>
      </c>
      <c r="B625" s="17">
        <v>2.67</v>
      </c>
      <c r="C625" s="31">
        <v>12</v>
      </c>
      <c r="D625" s="17">
        <v>2.92</v>
      </c>
      <c r="E625" s="31">
        <v>12</v>
      </c>
      <c r="F625" s="17">
        <v>2.1374490756940503</v>
      </c>
      <c r="G625" s="31">
        <v>13</v>
      </c>
      <c r="H625" s="17">
        <v>1.3228370632735698</v>
      </c>
      <c r="I625" s="31">
        <v>13</v>
      </c>
      <c r="J625" s="17">
        <v>3.0551512185695096</v>
      </c>
      <c r="K625" s="31">
        <v>9</v>
      </c>
    </row>
    <row r="626" spans="1:26" ht="22.5" customHeight="1">
      <c r="A626" s="153" t="s">
        <v>138</v>
      </c>
      <c r="B626" s="17">
        <v>0.79</v>
      </c>
      <c r="C626" s="31">
        <v>19</v>
      </c>
      <c r="D626" s="17">
        <v>0.66</v>
      </c>
      <c r="E626" s="31">
        <v>20</v>
      </c>
      <c r="F626" s="17">
        <v>0.33897065062875231</v>
      </c>
      <c r="G626" s="31">
        <v>24</v>
      </c>
      <c r="H626" s="17">
        <v>3.9857483127987543E-2</v>
      </c>
      <c r="I626" s="31">
        <v>27</v>
      </c>
      <c r="J626" s="17">
        <v>7.2546886639840158E-2</v>
      </c>
      <c r="K626" s="31">
        <v>28</v>
      </c>
    </row>
    <row r="627" spans="1:26" ht="22.5" customHeight="1">
      <c r="A627" s="153" t="s">
        <v>139</v>
      </c>
      <c r="B627" s="17">
        <v>0.86</v>
      </c>
      <c r="C627" s="31">
        <v>16</v>
      </c>
      <c r="D627" s="17">
        <v>0.87</v>
      </c>
      <c r="E627" s="31">
        <v>15</v>
      </c>
      <c r="F627" s="17">
        <v>0.52397276600950438</v>
      </c>
      <c r="G627" s="31">
        <v>19</v>
      </c>
      <c r="H627" s="17">
        <v>7.9330070710245254E-2</v>
      </c>
      <c r="I627" s="31">
        <v>25</v>
      </c>
      <c r="J627" s="17">
        <v>0.34968222749332195</v>
      </c>
      <c r="K627" s="31">
        <v>19</v>
      </c>
    </row>
    <row r="628" spans="1:26" ht="22.5" customHeight="1">
      <c r="A628" s="153" t="s">
        <v>140</v>
      </c>
      <c r="B628" s="17">
        <v>11.98</v>
      </c>
      <c r="C628" s="31">
        <v>3</v>
      </c>
      <c r="D628" s="17">
        <v>12.51</v>
      </c>
      <c r="E628" s="31">
        <v>3</v>
      </c>
      <c r="F628" s="17">
        <v>10.497445801426466</v>
      </c>
      <c r="G628" s="31">
        <v>4</v>
      </c>
      <c r="H628" s="17">
        <v>14.153809976424862</v>
      </c>
      <c r="I628" s="31">
        <v>2</v>
      </c>
      <c r="J628" s="17">
        <v>13.727998266978778</v>
      </c>
      <c r="K628" s="31">
        <v>3</v>
      </c>
    </row>
    <row r="629" spans="1:26" ht="22.5" customHeight="1">
      <c r="A629" s="153" t="s">
        <v>141</v>
      </c>
      <c r="B629" s="17">
        <v>0.24</v>
      </c>
      <c r="C629" s="31">
        <v>26</v>
      </c>
      <c r="D629" s="17">
        <v>0.87</v>
      </c>
      <c r="E629" s="31">
        <v>15</v>
      </c>
      <c r="F629" s="17">
        <v>0.3966301429913433</v>
      </c>
      <c r="G629" s="31">
        <v>22</v>
      </c>
      <c r="H629" s="17">
        <v>0.20117723646033794</v>
      </c>
      <c r="I629" s="31">
        <v>19</v>
      </c>
      <c r="J629" s="17">
        <v>0.4442425356968086</v>
      </c>
      <c r="K629" s="31">
        <v>16</v>
      </c>
    </row>
    <row r="630" spans="1:26" ht="22.5" customHeight="1">
      <c r="A630" s="153" t="s">
        <v>142</v>
      </c>
      <c r="B630" s="17">
        <v>0.81</v>
      </c>
      <c r="C630" s="31">
        <v>17</v>
      </c>
      <c r="D630" s="17">
        <v>0.69</v>
      </c>
      <c r="E630" s="31">
        <v>18</v>
      </c>
      <c r="F630" s="17">
        <v>0.60639915420750878</v>
      </c>
      <c r="G630" s="31">
        <v>16</v>
      </c>
      <c r="H630" s="17">
        <v>0.20470612517674869</v>
      </c>
      <c r="I630" s="31">
        <v>18</v>
      </c>
      <c r="J630" s="17">
        <v>0.29829160263942872</v>
      </c>
      <c r="K630" s="31">
        <v>21</v>
      </c>
    </row>
    <row r="631" spans="1:26" ht="22.5" customHeight="1">
      <c r="A631" s="153" t="s">
        <v>425</v>
      </c>
      <c r="B631" s="17">
        <v>12.19</v>
      </c>
      <c r="C631" s="31">
        <v>2</v>
      </c>
      <c r="D631" s="17">
        <v>14.91</v>
      </c>
      <c r="E631" s="31">
        <v>1</v>
      </c>
      <c r="F631" s="17">
        <v>18.635140147348039</v>
      </c>
      <c r="G631" s="31">
        <v>1</v>
      </c>
      <c r="H631" s="17">
        <v>28.714543021734279</v>
      </c>
      <c r="I631" s="31">
        <v>1</v>
      </c>
      <c r="J631" s="17">
        <v>28.294259834739595</v>
      </c>
      <c r="K631" s="31">
        <v>1</v>
      </c>
      <c r="V631" s="45"/>
      <c r="W631" s="45"/>
      <c r="X631" s="45"/>
      <c r="Y631" s="45"/>
      <c r="Z631" s="45"/>
    </row>
    <row r="632" spans="1:26" ht="22.5" customHeight="1">
      <c r="A632" s="359" t="s">
        <v>609</v>
      </c>
      <c r="B632" s="359"/>
      <c r="C632" s="359"/>
      <c r="D632" s="359"/>
      <c r="E632" s="355"/>
      <c r="F632" s="355"/>
      <c r="G632" s="355"/>
      <c r="H632" s="355"/>
      <c r="I632" s="355"/>
      <c r="J632" s="355"/>
      <c r="K632" s="355"/>
    </row>
    <row r="633" spans="1:26" ht="22.5" customHeight="1">
      <c r="A633" s="311"/>
      <c r="B633" s="311"/>
      <c r="C633" s="311"/>
      <c r="D633" s="311"/>
      <c r="E633" s="311"/>
      <c r="F633" s="311"/>
      <c r="G633" s="311"/>
      <c r="H633" s="311"/>
      <c r="I633" s="311"/>
      <c r="J633" s="311"/>
      <c r="K633" s="311"/>
    </row>
    <row r="634" spans="1:26" ht="22.5" customHeight="1">
      <c r="A634" s="571" t="s">
        <v>983</v>
      </c>
      <c r="B634" s="571"/>
      <c r="C634" s="499"/>
      <c r="D634" s="499"/>
      <c r="E634" s="499"/>
      <c r="F634" s="158"/>
      <c r="G634" s="158"/>
      <c r="H634" s="158"/>
      <c r="I634" s="313"/>
      <c r="J634" s="158"/>
      <c r="K634" s="313" t="s">
        <v>0</v>
      </c>
    </row>
    <row r="635" spans="1:26" ht="22.5" customHeight="1">
      <c r="A635" s="610" t="s">
        <v>1</v>
      </c>
      <c r="B635" s="608">
        <v>1397</v>
      </c>
      <c r="C635" s="609"/>
      <c r="D635" s="608">
        <v>1398</v>
      </c>
      <c r="E635" s="609"/>
      <c r="F635" s="608">
        <v>1399</v>
      </c>
      <c r="G635" s="609"/>
      <c r="H635" s="608">
        <v>1400</v>
      </c>
      <c r="I635" s="609"/>
      <c r="J635" s="608">
        <v>1401</v>
      </c>
      <c r="K635" s="609"/>
    </row>
    <row r="636" spans="1:26" ht="22.5" customHeight="1">
      <c r="A636" s="611"/>
      <c r="B636" s="554" t="s">
        <v>146</v>
      </c>
      <c r="C636" s="554" t="s">
        <v>149</v>
      </c>
      <c r="D636" s="554" t="s">
        <v>146</v>
      </c>
      <c r="E636" s="554" t="s">
        <v>149</v>
      </c>
      <c r="F636" s="554" t="s">
        <v>146</v>
      </c>
      <c r="G636" s="551" t="s">
        <v>149</v>
      </c>
      <c r="H636" s="554" t="s">
        <v>146</v>
      </c>
      <c r="I636" s="554" t="s">
        <v>149</v>
      </c>
      <c r="J636" s="554" t="s">
        <v>146</v>
      </c>
      <c r="K636" s="551" t="s">
        <v>149</v>
      </c>
    </row>
    <row r="637" spans="1:26" ht="22.5" customHeight="1">
      <c r="A637" s="90" t="s">
        <v>95</v>
      </c>
      <c r="B637" s="317">
        <v>100</v>
      </c>
      <c r="C637" s="34" t="s">
        <v>269</v>
      </c>
      <c r="D637" s="317">
        <v>100</v>
      </c>
      <c r="E637" s="34" t="s">
        <v>269</v>
      </c>
      <c r="F637" s="317">
        <v>100</v>
      </c>
      <c r="G637" s="34" t="s">
        <v>269</v>
      </c>
      <c r="H637" s="317">
        <v>100</v>
      </c>
      <c r="I637" s="34" t="s">
        <v>269</v>
      </c>
      <c r="J637" s="317">
        <v>100</v>
      </c>
      <c r="K637" s="34" t="s">
        <v>269</v>
      </c>
    </row>
    <row r="638" spans="1:26" ht="22.5" customHeight="1">
      <c r="A638" s="153" t="s">
        <v>6</v>
      </c>
      <c r="B638" s="17">
        <v>9.5264896610791627</v>
      </c>
      <c r="C638" s="31">
        <v>4</v>
      </c>
      <c r="D638" s="17">
        <v>15.332269175838023</v>
      </c>
      <c r="E638" s="31">
        <v>2</v>
      </c>
      <c r="F638" s="17">
        <v>9.2193166634853974</v>
      </c>
      <c r="G638" s="31">
        <v>3</v>
      </c>
      <c r="H638" s="17">
        <v>1.742729550157935</v>
      </c>
      <c r="I638" s="31">
        <f>RANK(H638,$H$637:$H$667 )</f>
        <v>15</v>
      </c>
      <c r="J638" s="17">
        <v>2.4542693693057416</v>
      </c>
      <c r="K638" s="31">
        <f>RANK(J638,$J$637:$J$667)</f>
        <v>15</v>
      </c>
    </row>
    <row r="639" spans="1:26" ht="22.5" customHeight="1">
      <c r="A639" s="153" t="s">
        <v>7</v>
      </c>
      <c r="B639" s="17">
        <v>21.679921693380642</v>
      </c>
      <c r="C639" s="31">
        <v>1</v>
      </c>
      <c r="D639" s="17">
        <v>7.3930941779383348</v>
      </c>
      <c r="E639" s="31">
        <v>6</v>
      </c>
      <c r="F639" s="17">
        <v>15.174651651078449</v>
      </c>
      <c r="G639" s="31">
        <v>2</v>
      </c>
      <c r="H639" s="17">
        <v>6.9709182006317398</v>
      </c>
      <c r="I639" s="31">
        <f t="shared" ref="I639:I668" si="0">RANK(H639,$H$637:$H$667 )</f>
        <v>7</v>
      </c>
      <c r="J639" s="17">
        <v>3.1428773218447628</v>
      </c>
      <c r="K639" s="31">
        <f t="shared" ref="K639:K668" si="1">RANK(J639,$J$637:$J$667)</f>
        <v>10</v>
      </c>
    </row>
    <row r="640" spans="1:26" ht="22.5" customHeight="1">
      <c r="A640" s="153" t="s">
        <v>115</v>
      </c>
      <c r="B640" s="17">
        <v>14.342346751498839</v>
      </c>
      <c r="C640" s="31">
        <v>3</v>
      </c>
      <c r="D640" s="17">
        <v>0.42006216920104178</v>
      </c>
      <c r="E640" s="31">
        <v>15</v>
      </c>
      <c r="F640" s="17">
        <v>0.95438060698606608</v>
      </c>
      <c r="G640" s="31">
        <v>16</v>
      </c>
      <c r="H640" s="17">
        <v>3.8122208909704822</v>
      </c>
      <c r="I640" s="31">
        <f t="shared" si="0"/>
        <v>10</v>
      </c>
      <c r="J640" s="17">
        <v>4.8131930221060815</v>
      </c>
      <c r="K640" s="31">
        <f t="shared" si="1"/>
        <v>8</v>
      </c>
    </row>
    <row r="641" spans="1:11" ht="22.5" customHeight="1">
      <c r="A641" s="153" t="s">
        <v>116</v>
      </c>
      <c r="B641" s="17">
        <v>0.13703658387373058</v>
      </c>
      <c r="C641" s="31">
        <v>20</v>
      </c>
      <c r="D641" s="17">
        <v>0</v>
      </c>
      <c r="E641" s="31">
        <v>18</v>
      </c>
      <c r="F641" s="17">
        <v>0</v>
      </c>
      <c r="G641" s="31">
        <v>22</v>
      </c>
      <c r="H641" s="17">
        <v>0</v>
      </c>
      <c r="I641" s="31">
        <f t="shared" si="0"/>
        <v>21</v>
      </c>
      <c r="J641" s="17">
        <v>0</v>
      </c>
      <c r="K641" s="31">
        <f t="shared" si="1"/>
        <v>26</v>
      </c>
    </row>
    <row r="642" spans="1:11" ht="22.5" customHeight="1">
      <c r="A642" s="153" t="s">
        <v>117</v>
      </c>
      <c r="B642" s="17">
        <v>0</v>
      </c>
      <c r="C642" s="31">
        <v>27</v>
      </c>
      <c r="D642" s="17">
        <v>0</v>
      </c>
      <c r="E642" s="31">
        <v>18</v>
      </c>
      <c r="F642" s="17">
        <v>9.5438060698606608E-2</v>
      </c>
      <c r="G642" s="31">
        <v>20</v>
      </c>
      <c r="H642" s="17">
        <v>0</v>
      </c>
      <c r="I642" s="31">
        <f t="shared" si="0"/>
        <v>21</v>
      </c>
      <c r="J642" s="17">
        <v>1.7656614167667208E-2</v>
      </c>
      <c r="K642" s="31">
        <f t="shared" si="1"/>
        <v>25</v>
      </c>
    </row>
    <row r="643" spans="1:11" ht="22.5" customHeight="1">
      <c r="A643" s="153" t="s">
        <v>118</v>
      </c>
      <c r="B643" s="17">
        <v>17.376728251560014</v>
      </c>
      <c r="C643" s="31">
        <v>2</v>
      </c>
      <c r="D643" s="17">
        <v>2.2095270099974798</v>
      </c>
      <c r="E643" s="31">
        <v>10</v>
      </c>
      <c r="F643" s="17">
        <v>0.91620538270662344</v>
      </c>
      <c r="G643" s="31">
        <v>17</v>
      </c>
      <c r="H643" s="17">
        <v>0.40300620847402246</v>
      </c>
      <c r="I643" s="31">
        <f t="shared" si="0"/>
        <v>19</v>
      </c>
      <c r="J643" s="17">
        <v>6.709513383713539E-2</v>
      </c>
      <c r="K643" s="31">
        <f t="shared" si="1"/>
        <v>24</v>
      </c>
    </row>
    <row r="644" spans="1:11" ht="22.5" customHeight="1">
      <c r="A644" s="153" t="s">
        <v>119</v>
      </c>
      <c r="B644" s="17">
        <v>1.3666952159549737</v>
      </c>
      <c r="C644" s="31">
        <v>9</v>
      </c>
      <c r="D644" s="17">
        <v>0.84012433840208356</v>
      </c>
      <c r="E644" s="31">
        <v>12</v>
      </c>
      <c r="F644" s="17">
        <v>0</v>
      </c>
      <c r="G644" s="31">
        <v>22</v>
      </c>
      <c r="H644" s="17">
        <v>0</v>
      </c>
      <c r="I644" s="31">
        <f t="shared" si="0"/>
        <v>21</v>
      </c>
      <c r="J644" s="17">
        <v>0</v>
      </c>
      <c r="K644" s="31">
        <f t="shared" si="1"/>
        <v>26</v>
      </c>
    </row>
    <row r="645" spans="1:11" ht="22.5" customHeight="1">
      <c r="A645" s="153" t="s">
        <v>93</v>
      </c>
      <c r="B645" s="17">
        <v>0</v>
      </c>
      <c r="C645" s="31">
        <v>27</v>
      </c>
      <c r="D645" s="17">
        <v>0.6048895236495001</v>
      </c>
      <c r="E645" s="31">
        <v>14</v>
      </c>
      <c r="F645" s="17">
        <v>0</v>
      </c>
      <c r="G645" s="31">
        <v>22</v>
      </c>
      <c r="H645" s="17">
        <v>8.9314889445594172</v>
      </c>
      <c r="I645" s="31">
        <f t="shared" si="0"/>
        <v>5</v>
      </c>
      <c r="J645" s="17">
        <v>5.9361536831697155</v>
      </c>
      <c r="K645" s="31">
        <f t="shared" si="1"/>
        <v>7</v>
      </c>
    </row>
    <row r="646" spans="1:11" ht="22.5" customHeight="1">
      <c r="A646" s="153" t="s">
        <v>179</v>
      </c>
      <c r="B646" s="17">
        <v>5.1388718952648967E-2</v>
      </c>
      <c r="C646" s="31">
        <v>24</v>
      </c>
      <c r="D646" s="17">
        <v>5.4608081996135427</v>
      </c>
      <c r="E646" s="31">
        <v>8</v>
      </c>
      <c r="F646" s="17">
        <v>1.9087612139721322</v>
      </c>
      <c r="G646" s="31">
        <v>10</v>
      </c>
      <c r="H646" s="17">
        <v>7.417492647859711</v>
      </c>
      <c r="I646" s="31">
        <f t="shared" si="0"/>
        <v>6</v>
      </c>
      <c r="J646" s="17">
        <v>3.3865385973585704</v>
      </c>
      <c r="K646" s="31">
        <f t="shared" si="1"/>
        <v>9</v>
      </c>
    </row>
    <row r="647" spans="1:11" ht="22.5" customHeight="1">
      <c r="A647" s="153" t="s">
        <v>121</v>
      </c>
      <c r="B647" s="17">
        <v>0.15416615685794691</v>
      </c>
      <c r="C647" s="31">
        <v>19</v>
      </c>
      <c r="D647" s="17">
        <v>0</v>
      </c>
      <c r="E647" s="31">
        <v>18</v>
      </c>
      <c r="F647" s="17">
        <v>0</v>
      </c>
      <c r="G647" s="31">
        <v>22</v>
      </c>
      <c r="H647" s="17">
        <v>0</v>
      </c>
      <c r="I647" s="31">
        <f t="shared" si="0"/>
        <v>21</v>
      </c>
      <c r="J647" s="17">
        <v>3.1252207076770961</v>
      </c>
      <c r="K647" s="31">
        <f t="shared" si="1"/>
        <v>11</v>
      </c>
    </row>
    <row r="648" spans="1:11" ht="22.5" customHeight="1">
      <c r="A648" s="153" t="s">
        <v>16</v>
      </c>
      <c r="B648" s="17">
        <v>0.6044292181573474</v>
      </c>
      <c r="C648" s="31">
        <v>13</v>
      </c>
      <c r="D648" s="17">
        <v>11.761740737629168</v>
      </c>
      <c r="E648" s="31">
        <v>3</v>
      </c>
      <c r="F648" s="17">
        <v>9.1620538270662344</v>
      </c>
      <c r="G648" s="31">
        <v>4</v>
      </c>
      <c r="H648" s="17">
        <v>22.219801764513669</v>
      </c>
      <c r="I648" s="31">
        <f t="shared" si="0"/>
        <v>2</v>
      </c>
      <c r="J648" s="17">
        <v>28.038703298255523</v>
      </c>
      <c r="K648" s="31">
        <f t="shared" si="1"/>
        <v>2</v>
      </c>
    </row>
    <row r="649" spans="1:11" ht="22.5" customHeight="1">
      <c r="A649" s="153" t="s">
        <v>17</v>
      </c>
      <c r="B649" s="17">
        <v>0.22146090786736816</v>
      </c>
      <c r="C649" s="31">
        <v>16</v>
      </c>
      <c r="D649" s="17">
        <v>1.0753591531546669</v>
      </c>
      <c r="E649" s="31">
        <v>11</v>
      </c>
      <c r="F649" s="17">
        <v>0</v>
      </c>
      <c r="G649" s="31">
        <v>22</v>
      </c>
      <c r="H649" s="17">
        <v>4.9014268598191917</v>
      </c>
      <c r="I649" s="31">
        <f t="shared" si="0"/>
        <v>8</v>
      </c>
      <c r="J649" s="17">
        <v>2.7720884243237518</v>
      </c>
      <c r="K649" s="31">
        <f t="shared" si="1"/>
        <v>13</v>
      </c>
    </row>
    <row r="650" spans="1:11" ht="22.5" customHeight="1">
      <c r="A650" s="153" t="s">
        <v>124</v>
      </c>
      <c r="B650" s="17">
        <v>9.0015906032056758</v>
      </c>
      <c r="C650" s="31">
        <v>6</v>
      </c>
      <c r="D650" s="17">
        <v>0</v>
      </c>
      <c r="E650" s="31">
        <v>18</v>
      </c>
      <c r="F650" s="17">
        <v>0</v>
      </c>
      <c r="G650" s="31">
        <v>22</v>
      </c>
      <c r="H650" s="17">
        <v>0</v>
      </c>
      <c r="I650" s="31">
        <f t="shared" si="0"/>
        <v>21</v>
      </c>
      <c r="J650" s="17">
        <v>0</v>
      </c>
      <c r="K650" s="31">
        <f t="shared" si="1"/>
        <v>26</v>
      </c>
    </row>
    <row r="651" spans="1:11" ht="22.5" customHeight="1">
      <c r="A651" s="153" t="s">
        <v>125</v>
      </c>
      <c r="B651" s="17">
        <v>9.7883274195521841E-3</v>
      </c>
      <c r="C651" s="31">
        <v>26</v>
      </c>
      <c r="D651" s="17">
        <v>0</v>
      </c>
      <c r="E651" s="31">
        <v>18</v>
      </c>
      <c r="F651" s="17">
        <v>1.431570910479099</v>
      </c>
      <c r="G651" s="31">
        <v>13</v>
      </c>
      <c r="H651" s="17">
        <v>0.41389826816250952</v>
      </c>
      <c r="I651" s="31">
        <f t="shared" si="0"/>
        <v>18</v>
      </c>
      <c r="J651" s="17">
        <v>0.31428773218447631</v>
      </c>
      <c r="K651" s="31">
        <f t="shared" si="1"/>
        <v>22</v>
      </c>
    </row>
    <row r="652" spans="1:11" ht="22.5" customHeight="1">
      <c r="A652" s="153" t="s">
        <v>126</v>
      </c>
      <c r="B652" s="17">
        <v>0.1908723846812676</v>
      </c>
      <c r="C652" s="31">
        <v>17</v>
      </c>
      <c r="D652" s="17">
        <v>3.511719734520709</v>
      </c>
      <c r="E652" s="31">
        <v>9</v>
      </c>
      <c r="F652" s="17">
        <v>1.5270089711777057</v>
      </c>
      <c r="G652" s="31">
        <v>12</v>
      </c>
      <c r="H652" s="17">
        <v>12.25356714954798</v>
      </c>
      <c r="I652" s="31">
        <f t="shared" si="0"/>
        <v>4</v>
      </c>
      <c r="J652" s="17">
        <v>6.610636344374603</v>
      </c>
      <c r="K652" s="31">
        <f t="shared" si="1"/>
        <v>5</v>
      </c>
    </row>
    <row r="653" spans="1:11" ht="22.5" customHeight="1">
      <c r="A653" s="153" t="s">
        <v>127</v>
      </c>
      <c r="B653" s="17">
        <v>9.1202740731677476</v>
      </c>
      <c r="C653" s="31">
        <v>5</v>
      </c>
      <c r="D653" s="17">
        <v>0</v>
      </c>
      <c r="E653" s="31">
        <v>18</v>
      </c>
      <c r="F653" s="17">
        <v>6.4897881275052489</v>
      </c>
      <c r="G653" s="31">
        <v>7</v>
      </c>
      <c r="H653" s="17">
        <v>0</v>
      </c>
      <c r="I653" s="31">
        <f t="shared" si="0"/>
        <v>21</v>
      </c>
      <c r="J653" s="17">
        <v>0</v>
      </c>
      <c r="K653" s="31">
        <f t="shared" si="1"/>
        <v>26</v>
      </c>
    </row>
    <row r="654" spans="1:11" ht="22.5" customHeight="1">
      <c r="A654" s="153" t="s">
        <v>128</v>
      </c>
      <c r="B654" s="17">
        <v>1.0008564786492109</v>
      </c>
      <c r="C654" s="31">
        <v>10</v>
      </c>
      <c r="D654" s="17">
        <v>0</v>
      </c>
      <c r="E654" s="31">
        <v>18</v>
      </c>
      <c r="F654" s="17">
        <v>6.4897881275052489</v>
      </c>
      <c r="G654" s="31">
        <v>7</v>
      </c>
      <c r="H654" s="17">
        <v>4.0845223831826605</v>
      </c>
      <c r="I654" s="31">
        <f t="shared" si="0"/>
        <v>9</v>
      </c>
      <c r="J654" s="17">
        <v>1.3242460625750405</v>
      </c>
      <c r="K654" s="31">
        <f t="shared" si="1"/>
        <v>17</v>
      </c>
    </row>
    <row r="655" spans="1:11" ht="22.5" customHeight="1">
      <c r="A655" s="153" t="s">
        <v>129</v>
      </c>
      <c r="B655" s="17">
        <v>0</v>
      </c>
      <c r="C655" s="31">
        <v>27</v>
      </c>
      <c r="D655" s="17">
        <v>0</v>
      </c>
      <c r="E655" s="31">
        <v>18</v>
      </c>
      <c r="F655" s="17">
        <v>0</v>
      </c>
      <c r="G655" s="31">
        <v>22</v>
      </c>
      <c r="H655" s="17">
        <v>0</v>
      </c>
      <c r="I655" s="31">
        <f t="shared" si="0"/>
        <v>21</v>
      </c>
      <c r="J655" s="17">
        <v>0.43788403135814674</v>
      </c>
      <c r="K655" s="31">
        <f t="shared" si="1"/>
        <v>21</v>
      </c>
    </row>
    <row r="656" spans="1:11" ht="22.5" customHeight="1">
      <c r="A656" s="153" t="s">
        <v>130</v>
      </c>
      <c r="B656" s="17">
        <v>0</v>
      </c>
      <c r="C656" s="31">
        <v>27</v>
      </c>
      <c r="D656" s="17">
        <v>0</v>
      </c>
      <c r="E656" s="31">
        <v>18</v>
      </c>
      <c r="F656" s="17">
        <v>2.2905134567665586</v>
      </c>
      <c r="G656" s="31">
        <v>9</v>
      </c>
      <c r="H656" s="17">
        <v>0</v>
      </c>
      <c r="I656" s="31">
        <f t="shared" si="0"/>
        <v>21</v>
      </c>
      <c r="J656" s="17">
        <v>0</v>
      </c>
      <c r="K656" s="31">
        <f t="shared" si="1"/>
        <v>26</v>
      </c>
    </row>
    <row r="657" spans="1:11" ht="22.5" customHeight="1">
      <c r="A657" s="153" t="s">
        <v>427</v>
      </c>
      <c r="B657" s="17">
        <v>4.3570292426281663</v>
      </c>
      <c r="C657" s="31">
        <v>8</v>
      </c>
      <c r="D657" s="17">
        <v>0.79811812148197925</v>
      </c>
      <c r="E657" s="31">
        <v>13</v>
      </c>
      <c r="F657" s="17">
        <v>1.1643443405230005</v>
      </c>
      <c r="G657" s="31">
        <v>15</v>
      </c>
      <c r="H657" s="17">
        <v>0.54460298442435462</v>
      </c>
      <c r="I657" s="31">
        <f t="shared" si="0"/>
        <v>17</v>
      </c>
      <c r="J657" s="17">
        <v>0.58266826753301781</v>
      </c>
      <c r="K657" s="31">
        <f t="shared" si="1"/>
        <v>20</v>
      </c>
    </row>
    <row r="658" spans="1:11" ht="22.5" customHeight="1">
      <c r="A658" s="153" t="s">
        <v>132</v>
      </c>
      <c r="B658" s="17">
        <v>0.15913373901671241</v>
      </c>
      <c r="C658" s="31">
        <v>18</v>
      </c>
      <c r="D658" s="17">
        <v>27.866924304797109</v>
      </c>
      <c r="E658" s="31">
        <v>1</v>
      </c>
      <c r="F658" s="17">
        <v>8.4367245657568244</v>
      </c>
      <c r="G658" s="31">
        <v>6</v>
      </c>
      <c r="H658" s="17">
        <v>16.120248338960895</v>
      </c>
      <c r="I658" s="31">
        <f t="shared" si="0"/>
        <v>3</v>
      </c>
      <c r="J658" s="17">
        <v>13.24599194858394</v>
      </c>
      <c r="K658" s="31">
        <f t="shared" si="1"/>
        <v>3</v>
      </c>
    </row>
    <row r="659" spans="1:11" ht="22.5" customHeight="1">
      <c r="A659" s="153" t="s">
        <v>133</v>
      </c>
      <c r="B659" s="17">
        <v>7.8490150495534081</v>
      </c>
      <c r="C659" s="31">
        <v>7</v>
      </c>
      <c r="D659" s="17">
        <v>7.5611190456187511</v>
      </c>
      <c r="E659" s="31">
        <v>4</v>
      </c>
      <c r="F659" s="17">
        <v>0.64897881275052494</v>
      </c>
      <c r="G659" s="31">
        <v>18</v>
      </c>
      <c r="H659" s="17">
        <v>1.7971898486003703</v>
      </c>
      <c r="I659" s="31">
        <f t="shared" si="0"/>
        <v>14</v>
      </c>
      <c r="J659" s="17">
        <v>0.26838053534854156</v>
      </c>
      <c r="K659" s="31">
        <f t="shared" si="1"/>
        <v>23</v>
      </c>
    </row>
    <row r="660" spans="1:11" ht="22.5" customHeight="1">
      <c r="A660" s="153" t="s">
        <v>428</v>
      </c>
      <c r="B660" s="17">
        <v>3.4259145968432644E-2</v>
      </c>
      <c r="C660" s="31">
        <v>25</v>
      </c>
      <c r="D660" s="17">
        <v>0.42006216920104178</v>
      </c>
      <c r="E660" s="31">
        <v>15</v>
      </c>
      <c r="F660" s="17">
        <v>9.1620538270662344</v>
      </c>
      <c r="G660" s="31">
        <v>4</v>
      </c>
      <c r="H660" s="17">
        <v>2.5160657880405184</v>
      </c>
      <c r="I660" s="31">
        <f t="shared" si="0"/>
        <v>12</v>
      </c>
      <c r="J660" s="17">
        <v>0.6709513383713539</v>
      </c>
      <c r="K660" s="31">
        <f t="shared" si="1"/>
        <v>19</v>
      </c>
    </row>
    <row r="661" spans="1:11" ht="22.5" customHeight="1">
      <c r="A661" s="153" t="s">
        <v>135</v>
      </c>
      <c r="B661" s="17">
        <v>0.97638566010033045</v>
      </c>
      <c r="C661" s="31">
        <v>11</v>
      </c>
      <c r="D661" s="17">
        <v>6.9310257918171887</v>
      </c>
      <c r="E661" s="31">
        <v>7</v>
      </c>
      <c r="F661" s="17">
        <v>0</v>
      </c>
      <c r="G661" s="31">
        <v>22</v>
      </c>
      <c r="H661" s="17">
        <v>0</v>
      </c>
      <c r="I661" s="31">
        <f t="shared" si="0"/>
        <v>21</v>
      </c>
      <c r="J661" s="17">
        <v>2.4719259834734091</v>
      </c>
      <c r="K661" s="31">
        <f t="shared" si="1"/>
        <v>14</v>
      </c>
    </row>
    <row r="662" spans="1:11" ht="22.5" customHeight="1">
      <c r="A662" s="153" t="s">
        <v>136</v>
      </c>
      <c r="B662" s="17">
        <v>0.63746482319833597</v>
      </c>
      <c r="C662" s="31">
        <v>12</v>
      </c>
      <c r="D662" s="17">
        <v>0</v>
      </c>
      <c r="E662" s="31">
        <v>18</v>
      </c>
      <c r="F662" s="17">
        <v>1.431570910479099</v>
      </c>
      <c r="G662" s="31">
        <v>13</v>
      </c>
      <c r="H662" s="17">
        <v>0.16338089532730637</v>
      </c>
      <c r="I662" s="31">
        <f t="shared" si="0"/>
        <v>20</v>
      </c>
      <c r="J662" s="17">
        <v>8.2986086588035892</v>
      </c>
      <c r="K662" s="31">
        <f t="shared" si="1"/>
        <v>4</v>
      </c>
    </row>
    <row r="663" spans="1:11" ht="22.5" customHeight="1">
      <c r="A663" s="153" t="s">
        <v>137</v>
      </c>
      <c r="B663" s="17">
        <v>0.3682858191606509</v>
      </c>
      <c r="C663" s="31">
        <v>15</v>
      </c>
      <c r="D663" s="17">
        <v>0.25203730152062503</v>
      </c>
      <c r="E663" s="31">
        <v>17</v>
      </c>
      <c r="F663" s="17">
        <v>1.9087612139721318E-2</v>
      </c>
      <c r="G663" s="31">
        <v>21</v>
      </c>
      <c r="H663" s="17">
        <v>0.87136477507896748</v>
      </c>
      <c r="I663" s="31">
        <f t="shared" si="0"/>
        <v>16</v>
      </c>
      <c r="J663" s="17">
        <v>6.540009887703933</v>
      </c>
      <c r="K663" s="31">
        <f t="shared" si="1"/>
        <v>6</v>
      </c>
    </row>
    <row r="664" spans="1:11" ht="22.5" customHeight="1">
      <c r="A664" s="153" t="s">
        <v>138</v>
      </c>
      <c r="B664" s="17">
        <v>0.5212284350911538</v>
      </c>
      <c r="C664" s="31">
        <v>14</v>
      </c>
      <c r="D664" s="17">
        <v>0</v>
      </c>
      <c r="E664" s="31">
        <v>18</v>
      </c>
      <c r="F664" s="17">
        <v>0.57262836419163965</v>
      </c>
      <c r="G664" s="31">
        <v>19</v>
      </c>
      <c r="H664" s="17">
        <v>2.5487419671059799</v>
      </c>
      <c r="I664" s="31">
        <f t="shared" si="0"/>
        <v>11</v>
      </c>
      <c r="J664" s="17">
        <v>1.5608446924217811</v>
      </c>
      <c r="K664" s="31">
        <f t="shared" si="1"/>
        <v>16</v>
      </c>
    </row>
    <row r="665" spans="1:11" ht="22.5" customHeight="1">
      <c r="A665" s="153" t="s">
        <v>139</v>
      </c>
      <c r="B665" s="17">
        <v>0.12357763367184633</v>
      </c>
      <c r="C665" s="31">
        <v>21</v>
      </c>
      <c r="D665" s="17">
        <v>0</v>
      </c>
      <c r="E665" s="31">
        <v>18</v>
      </c>
      <c r="F665" s="17">
        <v>1.9087612139721322</v>
      </c>
      <c r="G665" s="31">
        <v>10</v>
      </c>
      <c r="H665" s="17">
        <v>0</v>
      </c>
      <c r="I665" s="31">
        <f t="shared" si="0"/>
        <v>21</v>
      </c>
      <c r="J665" s="17">
        <v>2.825058266826753</v>
      </c>
      <c r="K665" s="31">
        <f t="shared" si="1"/>
        <v>12</v>
      </c>
    </row>
    <row r="666" spans="1:11" ht="22.5" customHeight="1">
      <c r="A666" s="153" t="s">
        <v>140</v>
      </c>
      <c r="B666" s="17">
        <v>7.0965373791753342E-2</v>
      </c>
      <c r="C666" s="31">
        <v>23</v>
      </c>
      <c r="D666" s="17">
        <v>7.5611190456187511</v>
      </c>
      <c r="E666" s="31">
        <v>4</v>
      </c>
      <c r="F666" s="17">
        <v>20.996373353693453</v>
      </c>
      <c r="G666" s="31">
        <v>1</v>
      </c>
      <c r="H666" s="17">
        <v>2.2873325345822892</v>
      </c>
      <c r="I666" s="31">
        <f t="shared" si="0"/>
        <v>13</v>
      </c>
      <c r="J666" s="17">
        <v>1.0947100783953669</v>
      </c>
      <c r="K666" s="31">
        <f t="shared" si="1"/>
        <v>18</v>
      </c>
    </row>
    <row r="667" spans="1:11" ht="22.5" customHeight="1">
      <c r="A667" s="153" t="s">
        <v>141</v>
      </c>
      <c r="B667" s="17">
        <v>0.11868346996207024</v>
      </c>
      <c r="C667" s="31">
        <v>22</v>
      </c>
      <c r="D667" s="17">
        <v>0</v>
      </c>
      <c r="E667" s="31">
        <v>18</v>
      </c>
      <c r="F667" s="17">
        <v>0</v>
      </c>
      <c r="G667" s="31">
        <v>22</v>
      </c>
      <c r="H667" s="17">
        <v>0</v>
      </c>
      <c r="I667" s="31">
        <f t="shared" si="0"/>
        <v>21</v>
      </c>
      <c r="J667" s="17">
        <v>0</v>
      </c>
      <c r="K667" s="31">
        <f t="shared" si="1"/>
        <v>26</v>
      </c>
    </row>
    <row r="668" spans="1:11" ht="22.5" customHeight="1">
      <c r="A668" s="153" t="s">
        <v>142</v>
      </c>
      <c r="B668" s="17">
        <v>0</v>
      </c>
      <c r="C668" s="31">
        <v>27</v>
      </c>
      <c r="D668" s="17">
        <v>0</v>
      </c>
      <c r="E668" s="31">
        <v>18</v>
      </c>
      <c r="F668" s="17">
        <v>0</v>
      </c>
      <c r="G668" s="31">
        <v>22</v>
      </c>
      <c r="H668" s="17">
        <v>0</v>
      </c>
      <c r="I668" s="31">
        <f t="shared" si="0"/>
        <v>21</v>
      </c>
      <c r="J668" s="17">
        <v>0</v>
      </c>
      <c r="K668" s="31">
        <f t="shared" si="1"/>
        <v>26</v>
      </c>
    </row>
    <row r="669" spans="1:11" ht="22.5" customHeight="1">
      <c r="A669" s="359" t="s">
        <v>609</v>
      </c>
      <c r="B669" s="359"/>
      <c r="C669" s="359"/>
      <c r="D669" s="359"/>
      <c r="E669" s="355"/>
      <c r="F669" s="355"/>
      <c r="G669" s="355"/>
      <c r="H669" s="355"/>
      <c r="I669" s="355"/>
      <c r="J669" s="355"/>
      <c r="K669" s="355"/>
    </row>
  </sheetData>
  <mergeCells count="115">
    <mergeCell ref="F150:G150"/>
    <mergeCell ref="H150:I150"/>
    <mergeCell ref="F187:G187"/>
    <mergeCell ref="H187:I187"/>
    <mergeCell ref="A113:A114"/>
    <mergeCell ref="B113:C113"/>
    <mergeCell ref="D113:E113"/>
    <mergeCell ref="F113:G113"/>
    <mergeCell ref="H113:I113"/>
    <mergeCell ref="A187:A188"/>
    <mergeCell ref="B187:C187"/>
    <mergeCell ref="D187:E187"/>
    <mergeCell ref="A150:A151"/>
    <mergeCell ref="B150:C150"/>
    <mergeCell ref="D150:E150"/>
    <mergeCell ref="H76:I76"/>
    <mergeCell ref="F2:G2"/>
    <mergeCell ref="H2:I2"/>
    <mergeCell ref="A39:A40"/>
    <mergeCell ref="B39:C39"/>
    <mergeCell ref="D39:E39"/>
    <mergeCell ref="A2:A3"/>
    <mergeCell ref="B2:C2"/>
    <mergeCell ref="D2:E2"/>
    <mergeCell ref="F39:G39"/>
    <mergeCell ref="H39:I39"/>
    <mergeCell ref="A76:A77"/>
    <mergeCell ref="B76:C76"/>
    <mergeCell ref="D76:E76"/>
    <mergeCell ref="F76:G76"/>
    <mergeCell ref="A635:A636"/>
    <mergeCell ref="A483:A484"/>
    <mergeCell ref="B483:C483"/>
    <mergeCell ref="D483:E483"/>
    <mergeCell ref="F483:G483"/>
    <mergeCell ref="H483:I483"/>
    <mergeCell ref="A521:A522"/>
    <mergeCell ref="A559:A560"/>
    <mergeCell ref="A597:A598"/>
    <mergeCell ref="B521:C521"/>
    <mergeCell ref="D521:E521"/>
    <mergeCell ref="F521:G521"/>
    <mergeCell ref="H521:I521"/>
    <mergeCell ref="B635:C635"/>
    <mergeCell ref="D635:E635"/>
    <mergeCell ref="F635:G635"/>
    <mergeCell ref="H635:I635"/>
    <mergeCell ref="B597:C597"/>
    <mergeCell ref="D597:E597"/>
    <mergeCell ref="F597:G597"/>
    <mergeCell ref="H597:I597"/>
    <mergeCell ref="B559:C559"/>
    <mergeCell ref="D559:E559"/>
    <mergeCell ref="F559:G559"/>
    <mergeCell ref="J635:K635"/>
    <mergeCell ref="J2:K2"/>
    <mergeCell ref="J39:K39"/>
    <mergeCell ref="J76:K76"/>
    <mergeCell ref="J113:K113"/>
    <mergeCell ref="J150:K150"/>
    <mergeCell ref="J187:K187"/>
    <mergeCell ref="J224:K224"/>
    <mergeCell ref="J261:K261"/>
    <mergeCell ref="J298:K298"/>
    <mergeCell ref="J597:K597"/>
    <mergeCell ref="J335:K335"/>
    <mergeCell ref="J372:K372"/>
    <mergeCell ref="J409:K409"/>
    <mergeCell ref="J446:K446"/>
    <mergeCell ref="J483:K483"/>
    <mergeCell ref="J521:K521"/>
    <mergeCell ref="J559:K559"/>
    <mergeCell ref="F224:G224"/>
    <mergeCell ref="H224:I224"/>
    <mergeCell ref="A298:A299"/>
    <mergeCell ref="B298:C298"/>
    <mergeCell ref="D298:E298"/>
    <mergeCell ref="F298:G298"/>
    <mergeCell ref="H298:I298"/>
    <mergeCell ref="A261:A262"/>
    <mergeCell ref="B261:C261"/>
    <mergeCell ref="D261:E261"/>
    <mergeCell ref="F261:G261"/>
    <mergeCell ref="H261:I261"/>
    <mergeCell ref="C258:D258"/>
    <mergeCell ref="E258:F258"/>
    <mergeCell ref="G258:H258"/>
    <mergeCell ref="A224:A225"/>
    <mergeCell ref="B224:C224"/>
    <mergeCell ref="D224:E224"/>
    <mergeCell ref="C295:D295"/>
    <mergeCell ref="E295:F295"/>
    <mergeCell ref="G295:H295"/>
    <mergeCell ref="H559:I559"/>
    <mergeCell ref="B446:C446"/>
    <mergeCell ref="D446:E446"/>
    <mergeCell ref="F446:G446"/>
    <mergeCell ref="A446:A447"/>
    <mergeCell ref="B335:C335"/>
    <mergeCell ref="D335:E335"/>
    <mergeCell ref="F335:G335"/>
    <mergeCell ref="H335:I335"/>
    <mergeCell ref="A335:A336"/>
    <mergeCell ref="A409:A410"/>
    <mergeCell ref="A372:A373"/>
    <mergeCell ref="H446:I446"/>
    <mergeCell ref="A369:D369"/>
    <mergeCell ref="B409:C409"/>
    <mergeCell ref="D409:E409"/>
    <mergeCell ref="F409:G409"/>
    <mergeCell ref="B372:C372"/>
    <mergeCell ref="D372:E372"/>
    <mergeCell ref="F372:G372"/>
    <mergeCell ref="H372:I372"/>
    <mergeCell ref="H409:I409"/>
  </mergeCells>
  <hyperlinks>
    <hyperlink ref="A445" location="فهرست!A65" display="13- نسبت طول قنوات احیاء و مرمت شده به کل طول قنوات"/>
    <hyperlink ref="A1" location="فهرست!A53" display="1- سرانه تولید گوشت قرمز  عرضه شده از کشتار گاه های رسمی کشور                                                                                  "/>
    <hyperlink ref="A75" location="فهرست!A55" display="3- سرانه تولید گوشت مرغ در مرغداری های صنعتی"/>
    <hyperlink ref="A112" location="فهرست!A56" display="4- سرانه تولید تخم مرغ"/>
    <hyperlink ref="A149" location="فهرست!A57" display="5- سرانه تولید آبزیان "/>
    <hyperlink ref="A186" location="فهرست!A58" display="6- نسبت شاغلان زیر بخش شیلات (آبزی پروری ) به کل جمعيت"/>
    <hyperlink ref="A223" location="فهرست!A59" display="7- نسبت شركت هاي تعاوني  فعال كشاورزي تحت پوشش سازمان مركزي تعاوني روستايي به کل جمعيت روستایی                  "/>
    <hyperlink ref="A260" location="فهرست!A60" display="8-  نسبت مساحت جنگل كاري به مساحت استان"/>
    <hyperlink ref="A297" location="فهرست!A61" display="9-  نسبت تعداد توليد نهال به کل جمعيت"/>
    <hyperlink ref="A334" location="فهرست!A62" display="10-توزیع  اراضی تحت پوشش سیستم های آبیاری تحت فشار"/>
    <hyperlink ref="A371" location="فهرست!A63" display="11- توزیع اراضی تحت پوشش شبکه های آبیاری و زهکشی"/>
    <hyperlink ref="A408" location="فهرست!A64" display="12-توزیع اراضی تحت پوشش طرح تجهیز و نوسازی اراضی کشاورزی"/>
    <hyperlink ref="A482" location="فهرست!A65" display="14-سهم استان در تولید گندم کشور                                                                                                                      (درصد)                                            "/>
    <hyperlink ref="A520" location="فهرست!A66" display="15-سهم استان  در تولید برنج کشور                                                                                                                                (درصد)                                        "/>
    <hyperlink ref="A558" location="فهرست!A67" display=" 16-سهم استان  در تولید سیب زمینی کشور                                                                                                 (درصد)                                                           "/>
    <hyperlink ref="A596" location="فهرست!A68" display=" 17-سهم استان  در تولید پیازکشور                                                                                                                                 (درصد)                                     "/>
    <hyperlink ref="A634" location="فهرست!A70" display="18-توزیع  مساحت اراضی تحت پوشش کانال های آبیاری عمومی"/>
    <hyperlink ref="A38" location="فهرست!A53" display=" 2- برآورد سرانه توليد شير(1)"/>
    <hyperlink ref="A38:B38" location="فهرست!A54" display=" 2- برآورد سرانه توليد شير(1)"/>
    <hyperlink ref="A482:B482" location="فهرست!A66" display="14-توزیع مقدار تولید گندم"/>
    <hyperlink ref="A520:B520" location="فهرست!A67" display="15-توزیع مقدار تولید برنج"/>
    <hyperlink ref="A558:B558" location="فهرست!A68" display=" 16-توزیع مقدار تولید سیب زمینی"/>
    <hyperlink ref="A596:B596" location="فهرست!A69" display=" 17-توزیع مقدار تولید پیاز"/>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vt:i4>
      </vt:variant>
    </vt:vector>
  </HeadingPairs>
  <TitlesOfParts>
    <vt:vector size="33" baseType="lpstr">
      <vt:lpstr>فهرست</vt:lpstr>
      <vt:lpstr>مقدمه</vt:lpstr>
      <vt:lpstr>تعاریف و مفاهیم</vt:lpstr>
      <vt:lpstr>علائم و نشانه ها</vt:lpstr>
      <vt:lpstr>فصل 1- آب و هوا</vt:lpstr>
      <vt:lpstr>فصل 2- محیط زیست</vt:lpstr>
      <vt:lpstr>فصل 3- جمعیت</vt:lpstr>
      <vt:lpstr>فصل 4- نیروی انسانی</vt:lpstr>
      <vt:lpstr>فصل5- کشاورزی</vt:lpstr>
      <vt:lpstr>فصل6- معدن</vt:lpstr>
      <vt:lpstr>فصل7- نفت و گاز</vt:lpstr>
      <vt:lpstr>فصل8- صنعت</vt:lpstr>
      <vt:lpstr>فصل9- آب و برق</vt:lpstr>
      <vt:lpstr>فصل10- ساختمان</vt:lpstr>
      <vt:lpstr>فصل 11- بازرگانی</vt:lpstr>
      <vt:lpstr>فصل 12- حمل و نقل</vt:lpstr>
      <vt:lpstr>فصل 13- ارتباطات</vt:lpstr>
      <vt:lpstr>فصل 14- بازارهای مالی</vt:lpstr>
      <vt:lpstr>فصل 15- امور قضایی</vt:lpstr>
      <vt:lpstr>فصل 16- بهزیستی</vt:lpstr>
      <vt:lpstr>فصل 17- آموزش</vt:lpstr>
      <vt:lpstr>فصل 18- بهداشت و درمان</vt:lpstr>
      <vt:lpstr>فصل 19- فرهنگ</vt:lpstr>
      <vt:lpstr>فصل20-بودجه دولت</vt:lpstr>
      <vt:lpstr>فصل21-هزینه و درامد خانوار</vt:lpstr>
      <vt:lpstr>فصل 22-شاخص قیمت ها</vt:lpstr>
      <vt:lpstr>فصل 23- حساب های ملّی</vt:lpstr>
      <vt:lpstr>فصل 24- امور سیاسی</vt:lpstr>
      <vt:lpstr>'تعاریف و مفاهیم'!_ftn3</vt:lpstr>
      <vt:lpstr>'تعاریف و مفاهیم'!_ftnref1</vt:lpstr>
      <vt:lpstr>'تعاریف و مفاهیم'!_ftnref2</vt:lpstr>
      <vt:lpstr>'تعاریف و مفاهیم'!_Toc217705297</vt:lpstr>
      <vt:lpstr>'فصل7- نفت و گاز'!_Toc55731489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2024-02-07T04:28:04Z</cp:lastPrinted>
  <dcterms:created xsi:type="dcterms:W3CDTF">2020-08-19T08:35:47Z</dcterms:created>
  <dcterms:modified xsi:type="dcterms:W3CDTF">2024-05-11T07:02:01Z</dcterms:modified>
</cp:coreProperties>
</file>